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39393\Documents\Git\TheaterAnalysis\Dataset\DatasetDefinitivo\"/>
    </mc:Choice>
  </mc:AlternateContent>
  <bookViews>
    <workbookView xWindow="0" yWindow="0" windowWidth="24000" windowHeight="9600" tabRatio="627" firstSheet="7" activeTab="10"/>
  </bookViews>
  <sheets>
    <sheet name="AnalizzatoWin" sheetId="2" r:id="rId1"/>
    <sheet name="AnalisiDiPolaritá" sheetId="12" r:id="rId2"/>
    <sheet name="RiconoscimentoEmozioni1quartile" sheetId="1" r:id="rId3"/>
    <sheet name="RiconoscimentoEmozioni2quartile" sheetId="3" r:id="rId4"/>
    <sheet name="RiconoscimentoEmozioni3quartile" sheetId="5" r:id="rId5"/>
    <sheet name="DefinizioneTP" sheetId="6" r:id="rId6"/>
    <sheet name="DefinizioneFP" sheetId="11" r:id="rId7"/>
    <sheet name="DefinizioneFN" sheetId="10" r:id="rId8"/>
    <sheet name="DefinizioneTN" sheetId="9" r:id="rId9"/>
    <sheet name="MatriciDiConfusione" sheetId="8" r:id="rId10"/>
    <sheet name="GraficiPolaritá" sheetId="13" r:id="rId11"/>
    <sheet name="GraficiEmozioni" sheetId="14" r:id="rId12"/>
  </sheets>
  <externalReferences>
    <externalReference r:id="rId13"/>
    <externalReference r:id="rId14"/>
  </externalReferences>
  <definedNames>
    <definedName name="_xlnm._FilterDatabase" localSheetId="0" hidden="1">AnalizzatoWin!$J$1:$J$272</definedName>
    <definedName name="_xlnm._FilterDatabase" localSheetId="7" hidden="1">DefinizioneFN!$E$1:$E$280</definedName>
    <definedName name="_xlnm._FilterDatabase" localSheetId="5" hidden="1">DefinizioneTP!$A$1:$Y$273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28" i="8" l="1"/>
  <c r="V28" i="8"/>
  <c r="S28" i="8"/>
  <c r="P28" i="8"/>
  <c r="M28" i="8"/>
  <c r="J28" i="8"/>
  <c r="G28" i="8"/>
  <c r="D28" i="8"/>
  <c r="Y20" i="8"/>
  <c r="V20" i="8"/>
  <c r="S20" i="8"/>
  <c r="P20" i="8"/>
  <c r="M20" i="8"/>
  <c r="J20" i="8"/>
  <c r="G20" i="8"/>
  <c r="D20" i="8"/>
  <c r="Y12" i="8"/>
  <c r="V12" i="8"/>
  <c r="S12" i="8"/>
  <c r="P12" i="8"/>
  <c r="M12" i="8"/>
  <c r="J12" i="8"/>
  <c r="G12" i="8"/>
  <c r="D12" i="8"/>
  <c r="Z27" i="8"/>
  <c r="W27" i="8"/>
  <c r="T27" i="8"/>
  <c r="Q27" i="8"/>
  <c r="N27" i="8"/>
  <c r="K27" i="8"/>
  <c r="H27" i="8"/>
  <c r="E27" i="8"/>
  <c r="Z19" i="8"/>
  <c r="W19" i="8"/>
  <c r="T19" i="8"/>
  <c r="Q19" i="8"/>
  <c r="N19" i="8"/>
  <c r="K19" i="8"/>
  <c r="H19" i="8"/>
  <c r="E19" i="8"/>
  <c r="Z11" i="8"/>
  <c r="W11" i="8"/>
  <c r="T11" i="8"/>
  <c r="Q11" i="8"/>
  <c r="N11" i="8"/>
  <c r="K11" i="8"/>
  <c r="H11" i="8"/>
  <c r="E11" i="8"/>
  <c r="Z31" i="8"/>
  <c r="W31" i="8"/>
  <c r="T31" i="8"/>
  <c r="Q31" i="8"/>
  <c r="N31" i="8"/>
  <c r="K31" i="8"/>
  <c r="H31" i="8"/>
  <c r="E31" i="8"/>
  <c r="N3" i="8"/>
  <c r="K3" i="8"/>
  <c r="H3" i="8"/>
  <c r="E3" i="8"/>
  <c r="M3" i="8"/>
  <c r="J3" i="8"/>
  <c r="G3" i="8"/>
  <c r="D3" i="8"/>
  <c r="AC273" i="9"/>
  <c r="AB273" i="9"/>
  <c r="AA273" i="9"/>
  <c r="Z273" i="9"/>
  <c r="AC273" i="11"/>
  <c r="AB273" i="11"/>
  <c r="AA273" i="11"/>
  <c r="Z273" i="11"/>
  <c r="E2" i="8" s="1"/>
  <c r="AC273" i="10"/>
  <c r="AB273" i="10"/>
  <c r="AA273" i="10"/>
  <c r="Z273" i="10"/>
  <c r="N2" i="8"/>
  <c r="K2" i="8"/>
  <c r="H2" i="8"/>
  <c r="M2" i="8"/>
  <c r="J2" i="8"/>
  <c r="G2" i="8"/>
  <c r="D2" i="8"/>
  <c r="AC5" i="10"/>
  <c r="AC6" i="10"/>
  <c r="AC7" i="10"/>
  <c r="AC8" i="10"/>
  <c r="AC9" i="10"/>
  <c r="AC10" i="10"/>
  <c r="AC11" i="10"/>
  <c r="AC12" i="10"/>
  <c r="AC13" i="10"/>
  <c r="AC14" i="10"/>
  <c r="AC15" i="10"/>
  <c r="AC16" i="10"/>
  <c r="AC17" i="10"/>
  <c r="AC18" i="10"/>
  <c r="AC19" i="10"/>
  <c r="AC20" i="10"/>
  <c r="AC21" i="10"/>
  <c r="AC22" i="10"/>
  <c r="AC23" i="10"/>
  <c r="AC24" i="10"/>
  <c r="AC25" i="10"/>
  <c r="AC26" i="10"/>
  <c r="AC27" i="10"/>
  <c r="AC28" i="10"/>
  <c r="AC29" i="10"/>
  <c r="AC30" i="10"/>
  <c r="AC31" i="10"/>
  <c r="AC32" i="10"/>
  <c r="AC33" i="10"/>
  <c r="AC34" i="10"/>
  <c r="AC35" i="10"/>
  <c r="AC36" i="10"/>
  <c r="AC37" i="10"/>
  <c r="AC38" i="10"/>
  <c r="AC39" i="10"/>
  <c r="AC40" i="10"/>
  <c r="AC41" i="10"/>
  <c r="AC42" i="10"/>
  <c r="AC43" i="10"/>
  <c r="AC44" i="10"/>
  <c r="AC45" i="10"/>
  <c r="AC46" i="10"/>
  <c r="AC47" i="10"/>
  <c r="AC48" i="10"/>
  <c r="AC49" i="10"/>
  <c r="AC50" i="10"/>
  <c r="AC51" i="10"/>
  <c r="AC52" i="10"/>
  <c r="AC53" i="10"/>
  <c r="AC54" i="10"/>
  <c r="AC55" i="10"/>
  <c r="AC56" i="10"/>
  <c r="AC57" i="10"/>
  <c r="AC58" i="10"/>
  <c r="AC59" i="10"/>
  <c r="AC60" i="10"/>
  <c r="AC61" i="10"/>
  <c r="AC62" i="10"/>
  <c r="AC63" i="10"/>
  <c r="AC64" i="10"/>
  <c r="AC65" i="10"/>
  <c r="AC66" i="10"/>
  <c r="AC67" i="10"/>
  <c r="AC68" i="10"/>
  <c r="AC69" i="10"/>
  <c r="AC70" i="10"/>
  <c r="AC71" i="10"/>
  <c r="AC72" i="10"/>
  <c r="AC73" i="10"/>
  <c r="AC74" i="10"/>
  <c r="AC75" i="10"/>
  <c r="AC76" i="10"/>
  <c r="AC77" i="10"/>
  <c r="AC78" i="10"/>
  <c r="AC79" i="10"/>
  <c r="AC80" i="10"/>
  <c r="AC81" i="10"/>
  <c r="AC82" i="10"/>
  <c r="AC83" i="10"/>
  <c r="AC84" i="10"/>
  <c r="AC85" i="10"/>
  <c r="AC86" i="10"/>
  <c r="AC87" i="10"/>
  <c r="AC88" i="10"/>
  <c r="AC89" i="10"/>
  <c r="AC90" i="10"/>
  <c r="AC91" i="10"/>
  <c r="AC92" i="10"/>
  <c r="AC93" i="10"/>
  <c r="AC94" i="10"/>
  <c r="AC95" i="10"/>
  <c r="AC96" i="10"/>
  <c r="AC97" i="10"/>
  <c r="AC98" i="10"/>
  <c r="AC99" i="10"/>
  <c r="AC100" i="10"/>
  <c r="AC101" i="10"/>
  <c r="AC102" i="10"/>
  <c r="AC103" i="10"/>
  <c r="AC104" i="10"/>
  <c r="AC105" i="10"/>
  <c r="AC106" i="10"/>
  <c r="AC107" i="10"/>
  <c r="AC108" i="10"/>
  <c r="AC109" i="10"/>
  <c r="AC110" i="10"/>
  <c r="AC111" i="10"/>
  <c r="AC112" i="10"/>
  <c r="AC113" i="10"/>
  <c r="AC114" i="10"/>
  <c r="AC115" i="10"/>
  <c r="AC116" i="10"/>
  <c r="AC117" i="10"/>
  <c r="AC118" i="10"/>
  <c r="AC119" i="10"/>
  <c r="AC120" i="10"/>
  <c r="AC121" i="10"/>
  <c r="AC122" i="10"/>
  <c r="AC123" i="10"/>
  <c r="AC124" i="10"/>
  <c r="AC125" i="10"/>
  <c r="AC126" i="10"/>
  <c r="AC127" i="10"/>
  <c r="AC128" i="10"/>
  <c r="AC129" i="10"/>
  <c r="AC130" i="10"/>
  <c r="AC131" i="10"/>
  <c r="AC132" i="10"/>
  <c r="AC133" i="10"/>
  <c r="AC134" i="10"/>
  <c r="AC135" i="10"/>
  <c r="AC136" i="10"/>
  <c r="AC137" i="10"/>
  <c r="AC138" i="10"/>
  <c r="AC139" i="10"/>
  <c r="AC140" i="10"/>
  <c r="AC141" i="10"/>
  <c r="AC142" i="10"/>
  <c r="AC143" i="10"/>
  <c r="AC144" i="10"/>
  <c r="AC145" i="10"/>
  <c r="AC146" i="10"/>
  <c r="AC147" i="10"/>
  <c r="AC148" i="10"/>
  <c r="AC149" i="10"/>
  <c r="AC150" i="10"/>
  <c r="AC151" i="10"/>
  <c r="AC152" i="10"/>
  <c r="AC153" i="10"/>
  <c r="AC154" i="10"/>
  <c r="AC155" i="10"/>
  <c r="AC156" i="10"/>
  <c r="AC157" i="10"/>
  <c r="AC158" i="10"/>
  <c r="AC159" i="10"/>
  <c r="AC160" i="10"/>
  <c r="AC161" i="10"/>
  <c r="AC162" i="10"/>
  <c r="AC163" i="10"/>
  <c r="AC164" i="10"/>
  <c r="AC165" i="10"/>
  <c r="AC166" i="10"/>
  <c r="AC167" i="10"/>
  <c r="AC168" i="10"/>
  <c r="AC169" i="10"/>
  <c r="AC170" i="10"/>
  <c r="AC171" i="10"/>
  <c r="AC172" i="10"/>
  <c r="AC173" i="10"/>
  <c r="AC174" i="10"/>
  <c r="AC175" i="10"/>
  <c r="AC176" i="10"/>
  <c r="AC177" i="10"/>
  <c r="AC178" i="10"/>
  <c r="AC179" i="10"/>
  <c r="AC180" i="10"/>
  <c r="AC181" i="10"/>
  <c r="AC182" i="10"/>
  <c r="AC183" i="10"/>
  <c r="AC184" i="10"/>
  <c r="AC185" i="10"/>
  <c r="AC186" i="10"/>
  <c r="AC187" i="10"/>
  <c r="AC188" i="10"/>
  <c r="AC189" i="10"/>
  <c r="AC190" i="10"/>
  <c r="AC191" i="10"/>
  <c r="AC192" i="10"/>
  <c r="AC193" i="10"/>
  <c r="AC194" i="10"/>
  <c r="AC195" i="10"/>
  <c r="AC196" i="10"/>
  <c r="AC197" i="10"/>
  <c r="AC198" i="10"/>
  <c r="AC199" i="10"/>
  <c r="AC200" i="10"/>
  <c r="AC201" i="10"/>
  <c r="AC202" i="10"/>
  <c r="AC203" i="10"/>
  <c r="AC204" i="10"/>
  <c r="AC205" i="10"/>
  <c r="AC206" i="10"/>
  <c r="AC207" i="10"/>
  <c r="AC208" i="10"/>
  <c r="AC209" i="10"/>
  <c r="AC210" i="10"/>
  <c r="AC211" i="10"/>
  <c r="AC212" i="10"/>
  <c r="AC213" i="10"/>
  <c r="AC214" i="10"/>
  <c r="AC215" i="10"/>
  <c r="AC216" i="10"/>
  <c r="AC217" i="10"/>
  <c r="AC218" i="10"/>
  <c r="AC219" i="10"/>
  <c r="AC220" i="10"/>
  <c r="AC221" i="10"/>
  <c r="AC222" i="10"/>
  <c r="AC223" i="10"/>
  <c r="AC224" i="10"/>
  <c r="AC225" i="10"/>
  <c r="AC226" i="10"/>
  <c r="AC227" i="10"/>
  <c r="AC228" i="10"/>
  <c r="AC229" i="10"/>
  <c r="AC230" i="10"/>
  <c r="AC231" i="10"/>
  <c r="AC232" i="10"/>
  <c r="AC233" i="10"/>
  <c r="AC234" i="10"/>
  <c r="AC235" i="10"/>
  <c r="AC236" i="10"/>
  <c r="AC237" i="10"/>
  <c r="AC238" i="10"/>
  <c r="AC239" i="10"/>
  <c r="AC240" i="10"/>
  <c r="AC241" i="10"/>
  <c r="AC242" i="10"/>
  <c r="AC243" i="10"/>
  <c r="AC244" i="10"/>
  <c r="AC245" i="10"/>
  <c r="AC246" i="10"/>
  <c r="AC247" i="10"/>
  <c r="AC248" i="10"/>
  <c r="AC249" i="10"/>
  <c r="AC250" i="10"/>
  <c r="AC251" i="10"/>
  <c r="AC252" i="10"/>
  <c r="AC253" i="10"/>
  <c r="AC254" i="10"/>
  <c r="AC255" i="10"/>
  <c r="AC256" i="10"/>
  <c r="AC257" i="10"/>
  <c r="AC258" i="10"/>
  <c r="AC259" i="10"/>
  <c r="AC260" i="10"/>
  <c r="AC261" i="10"/>
  <c r="AC262" i="10"/>
  <c r="AC263" i="10"/>
  <c r="AC264" i="10"/>
  <c r="AC265" i="10"/>
  <c r="AC266" i="10"/>
  <c r="AC267" i="10"/>
  <c r="AC268" i="10"/>
  <c r="AC269" i="10"/>
  <c r="AC270" i="10"/>
  <c r="AC271" i="10"/>
  <c r="AB5" i="10"/>
  <c r="AB6" i="10"/>
  <c r="AB7" i="10"/>
  <c r="AB8" i="10"/>
  <c r="AB9" i="10"/>
  <c r="AB10" i="10"/>
  <c r="AB11" i="10"/>
  <c r="AB12" i="10"/>
  <c r="AB13" i="10"/>
  <c r="AB14" i="10"/>
  <c r="AB15" i="10"/>
  <c r="AB16" i="10"/>
  <c r="AB17" i="10"/>
  <c r="AB18" i="10"/>
  <c r="AB19" i="10"/>
  <c r="AB20" i="10"/>
  <c r="AB21" i="10"/>
  <c r="AB22" i="10"/>
  <c r="AB23" i="10"/>
  <c r="AB24" i="10"/>
  <c r="AB25" i="10"/>
  <c r="AB26" i="10"/>
  <c r="AB27" i="10"/>
  <c r="AB28" i="10"/>
  <c r="AB29" i="10"/>
  <c r="AB30" i="10"/>
  <c r="AB31" i="10"/>
  <c r="AB32" i="10"/>
  <c r="AB33" i="10"/>
  <c r="AB34" i="10"/>
  <c r="AB35" i="10"/>
  <c r="AB36" i="10"/>
  <c r="AB37" i="10"/>
  <c r="AB38" i="10"/>
  <c r="AB39" i="10"/>
  <c r="AB40" i="10"/>
  <c r="AB41" i="10"/>
  <c r="AB42" i="10"/>
  <c r="AB43" i="10"/>
  <c r="AB44" i="10"/>
  <c r="AB45" i="10"/>
  <c r="AB46" i="10"/>
  <c r="AB47" i="10"/>
  <c r="AB48" i="10"/>
  <c r="AB49" i="10"/>
  <c r="AB50" i="10"/>
  <c r="AB51" i="10"/>
  <c r="AB52" i="10"/>
  <c r="AB53" i="10"/>
  <c r="AB54" i="10"/>
  <c r="AB55" i="10"/>
  <c r="AB56" i="10"/>
  <c r="AB57" i="10"/>
  <c r="AB58" i="10"/>
  <c r="AB59" i="10"/>
  <c r="AB60" i="10"/>
  <c r="AB61" i="10"/>
  <c r="AB62" i="10"/>
  <c r="AB63" i="10"/>
  <c r="AB64" i="10"/>
  <c r="AB65" i="10"/>
  <c r="AB66" i="10"/>
  <c r="AB67" i="10"/>
  <c r="AB68" i="10"/>
  <c r="AB69" i="10"/>
  <c r="AB70" i="10"/>
  <c r="AB71" i="10"/>
  <c r="AB72" i="10"/>
  <c r="AB73" i="10"/>
  <c r="AB74" i="10"/>
  <c r="AB75" i="10"/>
  <c r="AB76" i="10"/>
  <c r="AB77" i="10"/>
  <c r="AB78" i="10"/>
  <c r="AB79" i="10"/>
  <c r="AB80" i="10"/>
  <c r="AB81" i="10"/>
  <c r="AB82" i="10"/>
  <c r="AB83" i="10"/>
  <c r="AB84" i="10"/>
  <c r="AB85" i="10"/>
  <c r="AB86" i="10"/>
  <c r="AB87" i="10"/>
  <c r="AB88" i="10"/>
  <c r="AB89" i="10"/>
  <c r="AB90" i="10"/>
  <c r="AB91" i="10"/>
  <c r="AB92" i="10"/>
  <c r="AB93" i="10"/>
  <c r="AB94" i="10"/>
  <c r="AB95" i="10"/>
  <c r="AB96" i="10"/>
  <c r="AB97" i="10"/>
  <c r="AB98" i="10"/>
  <c r="AB99" i="10"/>
  <c r="AB100" i="10"/>
  <c r="AB101" i="10"/>
  <c r="AB102" i="10"/>
  <c r="AB103" i="10"/>
  <c r="AB104" i="10"/>
  <c r="AB105" i="10"/>
  <c r="AB106" i="10"/>
  <c r="AB107" i="10"/>
  <c r="AB108" i="10"/>
  <c r="AB109" i="10"/>
  <c r="AB110" i="10"/>
  <c r="AB111" i="10"/>
  <c r="AB112" i="10"/>
  <c r="AB113" i="10"/>
  <c r="AB114" i="10"/>
  <c r="AB115" i="10"/>
  <c r="AB116" i="10"/>
  <c r="AB117" i="10"/>
  <c r="AB118" i="10"/>
  <c r="AB119" i="10"/>
  <c r="AB120" i="10"/>
  <c r="AB121" i="10"/>
  <c r="AB122" i="10"/>
  <c r="AB123" i="10"/>
  <c r="AB124" i="10"/>
  <c r="AB125" i="10"/>
  <c r="AB126" i="10"/>
  <c r="AB127" i="10"/>
  <c r="AB128" i="10"/>
  <c r="AB129" i="10"/>
  <c r="AB130" i="10"/>
  <c r="AB131" i="10"/>
  <c r="AB132" i="10"/>
  <c r="AB133" i="10"/>
  <c r="AB134" i="10"/>
  <c r="AB135" i="10"/>
  <c r="AB136" i="10"/>
  <c r="AB137" i="10"/>
  <c r="AB138" i="10"/>
  <c r="AB139" i="10"/>
  <c r="AB140" i="10"/>
  <c r="AB141" i="10"/>
  <c r="AB142" i="10"/>
  <c r="AB143" i="10"/>
  <c r="AB144" i="10"/>
  <c r="AB145" i="10"/>
  <c r="AB146" i="10"/>
  <c r="AB147" i="10"/>
  <c r="AB148" i="10"/>
  <c r="AB149" i="10"/>
  <c r="AB150" i="10"/>
  <c r="AB151" i="10"/>
  <c r="AB152" i="10"/>
  <c r="AB153" i="10"/>
  <c r="AB154" i="10"/>
  <c r="AB155" i="10"/>
  <c r="AB156" i="10"/>
  <c r="AB157" i="10"/>
  <c r="AB158" i="10"/>
  <c r="AB159" i="10"/>
  <c r="AB160" i="10"/>
  <c r="AB161" i="10"/>
  <c r="AB162" i="10"/>
  <c r="AB163" i="10"/>
  <c r="AB164" i="10"/>
  <c r="AB165" i="10"/>
  <c r="AB166" i="10"/>
  <c r="AB167" i="10"/>
  <c r="AB168" i="10"/>
  <c r="AB169" i="10"/>
  <c r="AB170" i="10"/>
  <c r="AB171" i="10"/>
  <c r="AB172" i="10"/>
  <c r="AB173" i="10"/>
  <c r="AB174" i="10"/>
  <c r="AB175" i="10"/>
  <c r="AB176" i="10"/>
  <c r="AB177" i="10"/>
  <c r="AB178" i="10"/>
  <c r="AB179" i="10"/>
  <c r="AB180" i="10"/>
  <c r="AB181" i="10"/>
  <c r="AB182" i="10"/>
  <c r="AB183" i="10"/>
  <c r="AB184" i="10"/>
  <c r="AB185" i="10"/>
  <c r="AB186" i="10"/>
  <c r="AB187" i="10"/>
  <c r="AB188" i="10"/>
  <c r="AB189" i="10"/>
  <c r="AB190" i="10"/>
  <c r="AB191" i="10"/>
  <c r="AB192" i="10"/>
  <c r="AB193" i="10"/>
  <c r="AB194" i="10"/>
  <c r="AB195" i="10"/>
  <c r="AB196" i="10"/>
  <c r="AB197" i="10"/>
  <c r="AB198" i="10"/>
  <c r="AB199" i="10"/>
  <c r="AB200" i="10"/>
  <c r="AB201" i="10"/>
  <c r="AB202" i="10"/>
  <c r="AB203" i="10"/>
  <c r="AB204" i="10"/>
  <c r="AB205" i="10"/>
  <c r="AB206" i="10"/>
  <c r="AB207" i="10"/>
  <c r="AB208" i="10"/>
  <c r="AB209" i="10"/>
  <c r="AB210" i="10"/>
  <c r="AB211" i="10"/>
  <c r="AB212" i="10"/>
  <c r="AB213" i="10"/>
  <c r="AB214" i="10"/>
  <c r="AB215" i="10"/>
  <c r="AB216" i="10"/>
  <c r="AB217" i="10"/>
  <c r="AB218" i="10"/>
  <c r="AB219" i="10"/>
  <c r="AB220" i="10"/>
  <c r="AB221" i="10"/>
  <c r="AB222" i="10"/>
  <c r="AB223" i="10"/>
  <c r="AB224" i="10"/>
  <c r="AB225" i="10"/>
  <c r="AB226" i="10"/>
  <c r="AB227" i="10"/>
  <c r="AB228" i="10"/>
  <c r="AB229" i="10"/>
  <c r="AB230" i="10"/>
  <c r="AB231" i="10"/>
  <c r="AB232" i="10"/>
  <c r="AB233" i="10"/>
  <c r="AB234" i="10"/>
  <c r="AB235" i="10"/>
  <c r="AB236" i="10"/>
  <c r="AB237" i="10"/>
  <c r="AB238" i="10"/>
  <c r="AB239" i="10"/>
  <c r="AB240" i="10"/>
  <c r="AB241" i="10"/>
  <c r="AB242" i="10"/>
  <c r="AB243" i="10"/>
  <c r="AB244" i="10"/>
  <c r="AB245" i="10"/>
  <c r="AB246" i="10"/>
  <c r="AB247" i="10"/>
  <c r="AB248" i="10"/>
  <c r="AB249" i="10"/>
  <c r="AB250" i="10"/>
  <c r="AB251" i="10"/>
  <c r="AB252" i="10"/>
  <c r="AB253" i="10"/>
  <c r="AB254" i="10"/>
  <c r="AB255" i="10"/>
  <c r="AB256" i="10"/>
  <c r="AB257" i="10"/>
  <c r="AB258" i="10"/>
  <c r="AB259" i="10"/>
  <c r="AB260" i="10"/>
  <c r="AB261" i="10"/>
  <c r="AB262" i="10"/>
  <c r="AB263" i="10"/>
  <c r="AB264" i="10"/>
  <c r="AB265" i="10"/>
  <c r="AB266" i="10"/>
  <c r="AB267" i="10"/>
  <c r="AB268" i="10"/>
  <c r="AB269" i="10"/>
  <c r="AB270" i="10"/>
  <c r="AB271" i="10"/>
  <c r="AC4" i="10"/>
  <c r="AB4" i="10"/>
  <c r="AA5" i="10"/>
  <c r="AA6" i="10"/>
  <c r="AA7" i="10"/>
  <c r="AA8" i="10"/>
  <c r="AA9" i="10"/>
  <c r="AA10" i="10"/>
  <c r="AA11" i="10"/>
  <c r="AA12" i="10"/>
  <c r="AA13" i="10"/>
  <c r="AA14" i="10"/>
  <c r="AA15" i="10"/>
  <c r="AA16" i="10"/>
  <c r="AA17" i="10"/>
  <c r="AA18" i="10"/>
  <c r="AA19" i="10"/>
  <c r="AA20" i="10"/>
  <c r="AA21" i="10"/>
  <c r="AA22" i="10"/>
  <c r="AA23" i="10"/>
  <c r="AA24" i="10"/>
  <c r="AA25" i="10"/>
  <c r="AA26" i="10"/>
  <c r="AA27" i="10"/>
  <c r="AA28" i="10"/>
  <c r="AA29" i="10"/>
  <c r="AA30" i="10"/>
  <c r="AA31" i="10"/>
  <c r="AA32" i="10"/>
  <c r="AA33" i="10"/>
  <c r="AA34" i="10"/>
  <c r="AA35" i="10"/>
  <c r="AA36" i="10"/>
  <c r="AA37" i="10"/>
  <c r="AA38" i="10"/>
  <c r="AA39" i="10"/>
  <c r="AA40" i="10"/>
  <c r="AA41" i="10"/>
  <c r="AA42" i="10"/>
  <c r="AA43" i="10"/>
  <c r="AA44" i="10"/>
  <c r="AA45" i="10"/>
  <c r="AA46" i="10"/>
  <c r="AA47" i="10"/>
  <c r="AA48" i="10"/>
  <c r="AA49" i="10"/>
  <c r="AA50" i="10"/>
  <c r="AA51" i="10"/>
  <c r="AA52" i="10"/>
  <c r="AA53" i="10"/>
  <c r="AA54" i="10"/>
  <c r="AA55" i="10"/>
  <c r="AA56" i="10"/>
  <c r="AA57" i="10"/>
  <c r="AA58" i="10"/>
  <c r="AA59" i="10"/>
  <c r="AA60" i="10"/>
  <c r="AA61" i="10"/>
  <c r="AA62" i="10"/>
  <c r="AA63" i="10"/>
  <c r="AA64" i="10"/>
  <c r="AA65" i="10"/>
  <c r="AA66" i="10"/>
  <c r="AA67" i="10"/>
  <c r="AA68" i="10"/>
  <c r="AA69" i="10"/>
  <c r="AA70" i="10"/>
  <c r="AA71" i="10"/>
  <c r="AA72" i="10"/>
  <c r="AA73" i="10"/>
  <c r="AA74" i="10"/>
  <c r="AA75" i="10"/>
  <c r="AA76" i="10"/>
  <c r="AA77" i="10"/>
  <c r="AA78" i="10"/>
  <c r="AA79" i="10"/>
  <c r="AA80" i="10"/>
  <c r="AA81" i="10"/>
  <c r="AA82" i="10"/>
  <c r="AA83" i="10"/>
  <c r="AA84" i="10"/>
  <c r="AA85" i="10"/>
  <c r="AA86" i="10"/>
  <c r="AA87" i="10"/>
  <c r="AA88" i="10"/>
  <c r="AA89" i="10"/>
  <c r="AA90" i="10"/>
  <c r="AA91" i="10"/>
  <c r="AA92" i="10"/>
  <c r="AA93" i="10"/>
  <c r="AA94" i="10"/>
  <c r="AA95" i="10"/>
  <c r="AA96" i="10"/>
  <c r="AA97" i="10"/>
  <c r="AA98" i="10"/>
  <c r="AA99" i="10"/>
  <c r="AA100" i="10"/>
  <c r="AA101" i="10"/>
  <c r="AA102" i="10"/>
  <c r="AA103" i="10"/>
  <c r="AA104" i="10"/>
  <c r="AA105" i="10"/>
  <c r="AA106" i="10"/>
  <c r="AA107" i="10"/>
  <c r="AA108" i="10"/>
  <c r="AA109" i="10"/>
  <c r="AA110" i="10"/>
  <c r="AA111" i="10"/>
  <c r="AA112" i="10"/>
  <c r="AA113" i="10"/>
  <c r="AA114" i="10"/>
  <c r="AA115" i="10"/>
  <c r="AA116" i="10"/>
  <c r="AA117" i="10"/>
  <c r="AA118" i="10"/>
  <c r="AA119" i="10"/>
  <c r="AA120" i="10"/>
  <c r="AA121" i="10"/>
  <c r="AA122" i="10"/>
  <c r="AA123" i="10"/>
  <c r="AA124" i="10"/>
  <c r="AA125" i="10"/>
  <c r="AA126" i="10"/>
  <c r="AA127" i="10"/>
  <c r="AA128" i="10"/>
  <c r="AA129" i="10"/>
  <c r="AA130" i="10"/>
  <c r="AA131" i="10"/>
  <c r="AA132" i="10"/>
  <c r="AA133" i="10"/>
  <c r="AA134" i="10"/>
  <c r="AA135" i="10"/>
  <c r="AA136" i="10"/>
  <c r="AA137" i="10"/>
  <c r="AA138" i="10"/>
  <c r="AA139" i="10"/>
  <c r="AA140" i="10"/>
  <c r="AA141" i="10"/>
  <c r="AA142" i="10"/>
  <c r="AA143" i="10"/>
  <c r="AA144" i="10"/>
  <c r="AA145" i="10"/>
  <c r="AA146" i="10"/>
  <c r="AA147" i="10"/>
  <c r="AA148" i="10"/>
  <c r="AA149" i="10"/>
  <c r="AA150" i="10"/>
  <c r="AA151" i="10"/>
  <c r="AA152" i="10"/>
  <c r="AA153" i="10"/>
  <c r="AA154" i="10"/>
  <c r="AA155" i="10"/>
  <c r="AA156" i="10"/>
  <c r="AA157" i="10"/>
  <c r="AA158" i="10"/>
  <c r="AA159" i="10"/>
  <c r="AA160" i="10"/>
  <c r="AA161" i="10"/>
  <c r="AA162" i="10"/>
  <c r="AA163" i="10"/>
  <c r="AA164" i="10"/>
  <c r="AA165" i="10"/>
  <c r="AA166" i="10"/>
  <c r="AA167" i="10"/>
  <c r="AA168" i="10"/>
  <c r="AA169" i="10"/>
  <c r="AA170" i="10"/>
  <c r="AA171" i="10"/>
  <c r="AA172" i="10"/>
  <c r="AA173" i="10"/>
  <c r="AA174" i="10"/>
  <c r="AA175" i="10"/>
  <c r="AA176" i="10"/>
  <c r="AA177" i="10"/>
  <c r="AA178" i="10"/>
  <c r="AA179" i="10"/>
  <c r="AA180" i="10"/>
  <c r="AA181" i="10"/>
  <c r="AA182" i="10"/>
  <c r="AA183" i="10"/>
  <c r="AA184" i="10"/>
  <c r="AA185" i="10"/>
  <c r="AA186" i="10"/>
  <c r="AA187" i="10"/>
  <c r="AA188" i="10"/>
  <c r="AA189" i="10"/>
  <c r="AA190" i="10"/>
  <c r="AA191" i="10"/>
  <c r="AA192" i="10"/>
  <c r="AA193" i="10"/>
  <c r="AA194" i="10"/>
  <c r="AA195" i="10"/>
  <c r="AA196" i="10"/>
  <c r="AA197" i="10"/>
  <c r="AA198" i="10"/>
  <c r="AA199" i="10"/>
  <c r="AA200" i="10"/>
  <c r="AA201" i="10"/>
  <c r="AA202" i="10"/>
  <c r="AA203" i="10"/>
  <c r="AA204" i="10"/>
  <c r="AA205" i="10"/>
  <c r="AA206" i="10"/>
  <c r="AA207" i="10"/>
  <c r="AA208" i="10"/>
  <c r="AA209" i="10"/>
  <c r="AA210" i="10"/>
  <c r="AA211" i="10"/>
  <c r="AA212" i="10"/>
  <c r="AA213" i="10"/>
  <c r="AA214" i="10"/>
  <c r="AA215" i="10"/>
  <c r="AA216" i="10"/>
  <c r="AA217" i="10"/>
  <c r="AA218" i="10"/>
  <c r="AA219" i="10"/>
  <c r="AA220" i="10"/>
  <c r="AA221" i="10"/>
  <c r="AA222" i="10"/>
  <c r="AA223" i="10"/>
  <c r="AA224" i="10"/>
  <c r="AA225" i="10"/>
  <c r="AA226" i="10"/>
  <c r="AA227" i="10"/>
  <c r="AA228" i="10"/>
  <c r="AA229" i="10"/>
  <c r="AA230" i="10"/>
  <c r="AA231" i="10"/>
  <c r="AA232" i="10"/>
  <c r="AA233" i="10"/>
  <c r="AA234" i="10"/>
  <c r="AA235" i="10"/>
  <c r="AA236" i="10"/>
  <c r="AA237" i="10"/>
  <c r="AA238" i="10"/>
  <c r="AA239" i="10"/>
  <c r="AA240" i="10"/>
  <c r="AA241" i="10"/>
  <c r="AA242" i="10"/>
  <c r="AA243" i="10"/>
  <c r="AA244" i="10"/>
  <c r="AA245" i="10"/>
  <c r="AA246" i="10"/>
  <c r="AA247" i="10"/>
  <c r="AA248" i="10"/>
  <c r="AA249" i="10"/>
  <c r="AA250" i="10"/>
  <c r="AA251" i="10"/>
  <c r="AA252" i="10"/>
  <c r="AA253" i="10"/>
  <c r="AA254" i="10"/>
  <c r="AA255" i="10"/>
  <c r="AA256" i="10"/>
  <c r="AA257" i="10"/>
  <c r="AA258" i="10"/>
  <c r="AA259" i="10"/>
  <c r="AA260" i="10"/>
  <c r="AA261" i="10"/>
  <c r="AA262" i="10"/>
  <c r="AA263" i="10"/>
  <c r="AA264" i="10"/>
  <c r="AA265" i="10"/>
  <c r="AA266" i="10"/>
  <c r="AA267" i="10"/>
  <c r="AA268" i="10"/>
  <c r="AA269" i="10"/>
  <c r="AA270" i="10"/>
  <c r="AA271" i="10"/>
  <c r="Z5" i="10"/>
  <c r="Z6" i="10"/>
  <c r="Z7" i="10"/>
  <c r="Z8" i="10"/>
  <c r="Z9" i="10"/>
  <c r="Z10" i="10"/>
  <c r="Z11" i="10"/>
  <c r="Z12" i="10"/>
  <c r="Z13" i="10"/>
  <c r="Z14" i="10"/>
  <c r="Z15" i="10"/>
  <c r="Z16" i="10"/>
  <c r="Z17" i="10"/>
  <c r="Z18" i="10"/>
  <c r="Z19" i="10"/>
  <c r="Z20" i="10"/>
  <c r="Z21" i="10"/>
  <c r="Z22" i="10"/>
  <c r="Z23" i="10"/>
  <c r="Z24" i="10"/>
  <c r="Z25" i="10"/>
  <c r="Z26" i="10"/>
  <c r="Z27" i="10"/>
  <c r="Z28" i="10"/>
  <c r="Z29" i="10"/>
  <c r="Z30" i="10"/>
  <c r="Z31" i="10"/>
  <c r="Z32" i="10"/>
  <c r="Z33" i="10"/>
  <c r="Z34" i="10"/>
  <c r="Z35" i="10"/>
  <c r="Z36" i="10"/>
  <c r="Z37" i="10"/>
  <c r="Z38" i="10"/>
  <c r="Z39" i="10"/>
  <c r="Z40" i="10"/>
  <c r="Z41" i="10"/>
  <c r="Z42" i="10"/>
  <c r="Z43" i="10"/>
  <c r="Z44" i="10"/>
  <c r="Z45" i="10"/>
  <c r="Z46" i="10"/>
  <c r="Z47" i="10"/>
  <c r="Z48" i="10"/>
  <c r="Z49" i="10"/>
  <c r="Z50" i="10"/>
  <c r="Z51" i="10"/>
  <c r="Z52" i="10"/>
  <c r="Z53" i="10"/>
  <c r="Z54" i="10"/>
  <c r="Z55" i="10"/>
  <c r="Z56" i="10"/>
  <c r="Z57" i="10"/>
  <c r="Z58" i="10"/>
  <c r="Z59" i="10"/>
  <c r="Z60" i="10"/>
  <c r="Z61" i="10"/>
  <c r="Z62" i="10"/>
  <c r="Z63" i="10"/>
  <c r="Z64" i="10"/>
  <c r="Z65" i="10"/>
  <c r="Z66" i="10"/>
  <c r="Z67" i="10"/>
  <c r="Z68" i="10"/>
  <c r="Z69" i="10"/>
  <c r="Z70" i="10"/>
  <c r="Z71" i="10"/>
  <c r="Z72" i="10"/>
  <c r="Z73" i="10"/>
  <c r="Z74" i="10"/>
  <c r="Z75" i="10"/>
  <c r="Z76" i="10"/>
  <c r="Z77" i="10"/>
  <c r="Z78" i="10"/>
  <c r="Z79" i="10"/>
  <c r="Z80" i="10"/>
  <c r="Z81" i="10"/>
  <c r="Z82" i="10"/>
  <c r="Z83" i="10"/>
  <c r="Z84" i="10"/>
  <c r="Z85" i="10"/>
  <c r="Z86" i="10"/>
  <c r="Z87" i="10"/>
  <c r="Z88" i="10"/>
  <c r="Z89" i="10"/>
  <c r="Z90" i="10"/>
  <c r="Z91" i="10"/>
  <c r="Z92" i="10"/>
  <c r="Z93" i="10"/>
  <c r="Z94" i="10"/>
  <c r="Z95" i="10"/>
  <c r="Z96" i="10"/>
  <c r="Z97" i="10"/>
  <c r="Z98" i="10"/>
  <c r="Z99" i="10"/>
  <c r="Z100" i="10"/>
  <c r="Z101" i="10"/>
  <c r="Z102" i="10"/>
  <c r="Z103" i="10"/>
  <c r="Z104" i="10"/>
  <c r="Z105" i="10"/>
  <c r="Z106" i="10"/>
  <c r="Z107" i="10"/>
  <c r="Z108" i="10"/>
  <c r="Z109" i="10"/>
  <c r="Z110" i="10"/>
  <c r="Z111" i="10"/>
  <c r="Z112" i="10"/>
  <c r="Z113" i="10"/>
  <c r="Z114" i="10"/>
  <c r="Z115" i="10"/>
  <c r="Z116" i="10"/>
  <c r="Z117" i="10"/>
  <c r="Z118" i="10"/>
  <c r="Z119" i="10"/>
  <c r="Z120" i="10"/>
  <c r="Z121" i="10"/>
  <c r="Z122" i="10"/>
  <c r="Z123" i="10"/>
  <c r="Z124" i="10"/>
  <c r="Z125" i="10"/>
  <c r="Z126" i="10"/>
  <c r="Z127" i="10"/>
  <c r="Z128" i="10"/>
  <c r="Z129" i="10"/>
  <c r="Z130" i="10"/>
  <c r="Z131" i="10"/>
  <c r="Z132" i="10"/>
  <c r="Z133" i="10"/>
  <c r="Z134" i="10"/>
  <c r="Z135" i="10"/>
  <c r="Z136" i="10"/>
  <c r="Z137" i="10"/>
  <c r="Z138" i="10"/>
  <c r="Z139" i="10"/>
  <c r="Z140" i="10"/>
  <c r="Z141" i="10"/>
  <c r="Z142" i="10"/>
  <c r="Z143" i="10"/>
  <c r="Z144" i="10"/>
  <c r="Z145" i="10"/>
  <c r="Z146" i="10"/>
  <c r="Z147" i="10"/>
  <c r="Z148" i="10"/>
  <c r="Z149" i="10"/>
  <c r="Z150" i="10"/>
  <c r="Z151" i="10"/>
  <c r="Z152" i="10"/>
  <c r="Z153" i="10"/>
  <c r="Z154" i="10"/>
  <c r="Z155" i="10"/>
  <c r="Z156" i="10"/>
  <c r="Z157" i="10"/>
  <c r="Z158" i="10"/>
  <c r="Z159" i="10"/>
  <c r="Z160" i="10"/>
  <c r="Z161" i="10"/>
  <c r="Z162" i="10"/>
  <c r="Z163" i="10"/>
  <c r="Z164" i="10"/>
  <c r="Z165" i="10"/>
  <c r="Z166" i="10"/>
  <c r="Z167" i="10"/>
  <c r="Z168" i="10"/>
  <c r="Z169" i="10"/>
  <c r="Z170" i="10"/>
  <c r="Z171" i="10"/>
  <c r="Z172" i="10"/>
  <c r="Z173" i="10"/>
  <c r="Z174" i="10"/>
  <c r="Z175" i="10"/>
  <c r="Z176" i="10"/>
  <c r="Z177" i="10"/>
  <c r="Z178" i="10"/>
  <c r="Z179" i="10"/>
  <c r="Z180" i="10"/>
  <c r="Z181" i="10"/>
  <c r="Z182" i="10"/>
  <c r="Z183" i="10"/>
  <c r="Z184" i="10"/>
  <c r="Z185" i="10"/>
  <c r="Z186" i="10"/>
  <c r="Z187" i="10"/>
  <c r="Z188" i="10"/>
  <c r="Z189" i="10"/>
  <c r="Z190" i="10"/>
  <c r="Z191" i="10"/>
  <c r="Z192" i="10"/>
  <c r="Z193" i="10"/>
  <c r="Z194" i="10"/>
  <c r="Z195" i="10"/>
  <c r="Z196" i="10"/>
  <c r="Z197" i="10"/>
  <c r="Z198" i="10"/>
  <c r="Z199" i="10"/>
  <c r="Z200" i="10"/>
  <c r="Z201" i="10"/>
  <c r="Z202" i="10"/>
  <c r="Z203" i="10"/>
  <c r="Z204" i="10"/>
  <c r="Z205" i="10"/>
  <c r="Z206" i="10"/>
  <c r="Z207" i="10"/>
  <c r="Z208" i="10"/>
  <c r="Z209" i="10"/>
  <c r="Z210" i="10"/>
  <c r="Z211" i="10"/>
  <c r="Z212" i="10"/>
  <c r="Z213" i="10"/>
  <c r="Z214" i="10"/>
  <c r="Z215" i="10"/>
  <c r="Z216" i="10"/>
  <c r="Z217" i="10"/>
  <c r="Z218" i="10"/>
  <c r="Z219" i="10"/>
  <c r="Z220" i="10"/>
  <c r="Z221" i="10"/>
  <c r="Z222" i="10"/>
  <c r="Z223" i="10"/>
  <c r="Z224" i="10"/>
  <c r="Z225" i="10"/>
  <c r="Z226" i="10"/>
  <c r="Z227" i="10"/>
  <c r="Z228" i="10"/>
  <c r="Z229" i="10"/>
  <c r="Z230" i="10"/>
  <c r="Z231" i="10"/>
  <c r="Z232" i="10"/>
  <c r="Z233" i="10"/>
  <c r="Z234" i="10"/>
  <c r="Z235" i="10"/>
  <c r="Z236" i="10"/>
  <c r="Z237" i="10"/>
  <c r="Z238" i="10"/>
  <c r="Z239" i="10"/>
  <c r="Z240" i="10"/>
  <c r="Z241" i="10"/>
  <c r="Z242" i="10"/>
  <c r="Z243" i="10"/>
  <c r="Z244" i="10"/>
  <c r="Z245" i="10"/>
  <c r="Z246" i="10"/>
  <c r="Z247" i="10"/>
  <c r="Z248" i="10"/>
  <c r="Z249" i="10"/>
  <c r="Z250" i="10"/>
  <c r="Z251" i="10"/>
  <c r="Z252" i="10"/>
  <c r="Z253" i="10"/>
  <c r="Z254" i="10"/>
  <c r="Z255" i="10"/>
  <c r="Z256" i="10"/>
  <c r="Z257" i="10"/>
  <c r="Z258" i="10"/>
  <c r="Z259" i="10"/>
  <c r="Z260" i="10"/>
  <c r="Z261" i="10"/>
  <c r="Z262" i="10"/>
  <c r="Z263" i="10"/>
  <c r="Z264" i="10"/>
  <c r="Z265" i="10"/>
  <c r="Z266" i="10"/>
  <c r="Z267" i="10"/>
  <c r="Z268" i="10"/>
  <c r="Z269" i="10"/>
  <c r="Z270" i="10"/>
  <c r="Z271" i="10"/>
  <c r="AA4" i="10"/>
  <c r="Z4" i="10"/>
  <c r="AB5" i="9"/>
  <c r="AB6" i="9"/>
  <c r="AB7" i="9"/>
  <c r="AB8" i="9"/>
  <c r="AB9" i="9"/>
  <c r="AB10" i="9"/>
  <c r="AB11" i="9"/>
  <c r="AB12" i="9"/>
  <c r="AB13" i="9"/>
  <c r="AB14" i="9"/>
  <c r="AB15" i="9"/>
  <c r="AB16" i="9"/>
  <c r="AB17" i="9"/>
  <c r="AB18" i="9"/>
  <c r="AB19" i="9"/>
  <c r="AB20" i="9"/>
  <c r="AB21" i="9"/>
  <c r="AB22" i="9"/>
  <c r="AB23" i="9"/>
  <c r="AB24" i="9"/>
  <c r="AB25" i="9"/>
  <c r="AB26" i="9"/>
  <c r="AB27" i="9"/>
  <c r="AB28" i="9"/>
  <c r="AB29" i="9"/>
  <c r="AB30" i="9"/>
  <c r="AB31" i="9"/>
  <c r="AB32" i="9"/>
  <c r="AB33" i="9"/>
  <c r="AB34" i="9"/>
  <c r="AB35" i="9"/>
  <c r="AB36" i="9"/>
  <c r="AB37" i="9"/>
  <c r="AB38" i="9"/>
  <c r="AB39" i="9"/>
  <c r="AB40" i="9"/>
  <c r="AB41" i="9"/>
  <c r="AB42" i="9"/>
  <c r="AB43" i="9"/>
  <c r="AB44" i="9"/>
  <c r="AB45" i="9"/>
  <c r="AB46" i="9"/>
  <c r="AB47" i="9"/>
  <c r="AB48" i="9"/>
  <c r="AB49" i="9"/>
  <c r="AB50" i="9"/>
  <c r="AB51" i="9"/>
  <c r="AB52" i="9"/>
  <c r="AB53" i="9"/>
  <c r="AB54" i="9"/>
  <c r="AB55" i="9"/>
  <c r="AB56" i="9"/>
  <c r="AB57" i="9"/>
  <c r="AB58" i="9"/>
  <c r="AB59" i="9"/>
  <c r="AB60" i="9"/>
  <c r="AB61" i="9"/>
  <c r="AB62" i="9"/>
  <c r="AB63" i="9"/>
  <c r="AB64" i="9"/>
  <c r="AB65" i="9"/>
  <c r="AB66" i="9"/>
  <c r="AB67" i="9"/>
  <c r="AB68" i="9"/>
  <c r="AB69" i="9"/>
  <c r="AB70" i="9"/>
  <c r="AB71" i="9"/>
  <c r="AB72" i="9"/>
  <c r="AB73" i="9"/>
  <c r="AB74" i="9"/>
  <c r="AB75" i="9"/>
  <c r="AB76" i="9"/>
  <c r="AB77" i="9"/>
  <c r="AB78" i="9"/>
  <c r="AB79" i="9"/>
  <c r="AB80" i="9"/>
  <c r="AB81" i="9"/>
  <c r="AB82" i="9"/>
  <c r="AB83" i="9"/>
  <c r="AB84" i="9"/>
  <c r="AB85" i="9"/>
  <c r="AB86" i="9"/>
  <c r="AB87" i="9"/>
  <c r="AB88" i="9"/>
  <c r="AB89" i="9"/>
  <c r="AB90" i="9"/>
  <c r="AB91" i="9"/>
  <c r="AB92" i="9"/>
  <c r="AB93" i="9"/>
  <c r="AB94" i="9"/>
  <c r="AB95" i="9"/>
  <c r="AB96" i="9"/>
  <c r="AB97" i="9"/>
  <c r="AB98" i="9"/>
  <c r="AB99" i="9"/>
  <c r="AB100" i="9"/>
  <c r="AB101" i="9"/>
  <c r="AB102" i="9"/>
  <c r="AB103" i="9"/>
  <c r="AB104" i="9"/>
  <c r="AB105" i="9"/>
  <c r="AB106" i="9"/>
  <c r="AB107" i="9"/>
  <c r="AB108" i="9"/>
  <c r="AB109" i="9"/>
  <c r="AB110" i="9"/>
  <c r="AB111" i="9"/>
  <c r="AB112" i="9"/>
  <c r="AB113" i="9"/>
  <c r="AB114" i="9"/>
  <c r="AB115" i="9"/>
  <c r="AB116" i="9"/>
  <c r="AB117" i="9"/>
  <c r="AB118" i="9"/>
  <c r="AB119" i="9"/>
  <c r="AB120" i="9"/>
  <c r="AB121" i="9"/>
  <c r="AB122" i="9"/>
  <c r="AB123" i="9"/>
  <c r="AB124" i="9"/>
  <c r="AB125" i="9"/>
  <c r="AB126" i="9"/>
  <c r="AB127" i="9"/>
  <c r="AB128" i="9"/>
  <c r="AB129" i="9"/>
  <c r="AB130" i="9"/>
  <c r="AB131" i="9"/>
  <c r="AB132" i="9"/>
  <c r="AB133" i="9"/>
  <c r="AB134" i="9"/>
  <c r="AB135" i="9"/>
  <c r="AB136" i="9"/>
  <c r="AB137" i="9"/>
  <c r="AB138" i="9"/>
  <c r="AB139" i="9"/>
  <c r="AB140" i="9"/>
  <c r="AB141" i="9"/>
  <c r="AB142" i="9"/>
  <c r="AB143" i="9"/>
  <c r="AB144" i="9"/>
  <c r="AB145" i="9"/>
  <c r="AB146" i="9"/>
  <c r="AB147" i="9"/>
  <c r="AB148" i="9"/>
  <c r="AB149" i="9"/>
  <c r="AB150" i="9"/>
  <c r="AB151" i="9"/>
  <c r="AB152" i="9"/>
  <c r="AB153" i="9"/>
  <c r="AB154" i="9"/>
  <c r="AB155" i="9"/>
  <c r="AB156" i="9"/>
  <c r="AB157" i="9"/>
  <c r="AB158" i="9"/>
  <c r="AB159" i="9"/>
  <c r="AB160" i="9"/>
  <c r="AB161" i="9"/>
  <c r="AB162" i="9"/>
  <c r="AB163" i="9"/>
  <c r="AB164" i="9"/>
  <c r="AB165" i="9"/>
  <c r="AB166" i="9"/>
  <c r="AB167" i="9"/>
  <c r="AB168" i="9"/>
  <c r="AB169" i="9"/>
  <c r="AB170" i="9"/>
  <c r="AB171" i="9"/>
  <c r="AB172" i="9"/>
  <c r="AB173" i="9"/>
  <c r="AB174" i="9"/>
  <c r="AB175" i="9"/>
  <c r="AB176" i="9"/>
  <c r="AB177" i="9"/>
  <c r="AB178" i="9"/>
  <c r="AB179" i="9"/>
  <c r="AB180" i="9"/>
  <c r="AB181" i="9"/>
  <c r="AB182" i="9"/>
  <c r="AB183" i="9"/>
  <c r="AB184" i="9"/>
  <c r="AB185" i="9"/>
  <c r="AB186" i="9"/>
  <c r="AB187" i="9"/>
  <c r="AB188" i="9"/>
  <c r="AB189" i="9"/>
  <c r="AB190" i="9"/>
  <c r="AB191" i="9"/>
  <c r="AB192" i="9"/>
  <c r="AB193" i="9"/>
  <c r="AB194" i="9"/>
  <c r="AB195" i="9"/>
  <c r="AB196" i="9"/>
  <c r="AB197" i="9"/>
  <c r="AB198" i="9"/>
  <c r="AB199" i="9"/>
  <c r="AB200" i="9"/>
  <c r="AB201" i="9"/>
  <c r="AB202" i="9"/>
  <c r="AB203" i="9"/>
  <c r="AB204" i="9"/>
  <c r="AB205" i="9"/>
  <c r="AB206" i="9"/>
  <c r="AB207" i="9"/>
  <c r="AB208" i="9"/>
  <c r="AB209" i="9"/>
  <c r="AB210" i="9"/>
  <c r="AB211" i="9"/>
  <c r="AB212" i="9"/>
  <c r="AB213" i="9"/>
  <c r="AB214" i="9"/>
  <c r="AB215" i="9"/>
  <c r="AB216" i="9"/>
  <c r="AB217" i="9"/>
  <c r="AB218" i="9"/>
  <c r="AB219" i="9"/>
  <c r="AB220" i="9"/>
  <c r="AB221" i="9"/>
  <c r="AB222" i="9"/>
  <c r="AB223" i="9"/>
  <c r="AB224" i="9"/>
  <c r="AB225" i="9"/>
  <c r="AB226" i="9"/>
  <c r="AB227" i="9"/>
  <c r="AB228" i="9"/>
  <c r="AB229" i="9"/>
  <c r="AB230" i="9"/>
  <c r="AB231" i="9"/>
  <c r="AB232" i="9"/>
  <c r="AB233" i="9"/>
  <c r="AB234" i="9"/>
  <c r="AB235" i="9"/>
  <c r="AB236" i="9"/>
  <c r="AB237" i="9"/>
  <c r="AB238" i="9"/>
  <c r="AB239" i="9"/>
  <c r="AB240" i="9"/>
  <c r="AB241" i="9"/>
  <c r="AB242" i="9"/>
  <c r="AB243" i="9"/>
  <c r="AB244" i="9"/>
  <c r="AB245" i="9"/>
  <c r="AB246" i="9"/>
  <c r="AB247" i="9"/>
  <c r="AB248" i="9"/>
  <c r="AB249" i="9"/>
  <c r="AB250" i="9"/>
  <c r="AB251" i="9"/>
  <c r="AB252" i="9"/>
  <c r="AB253" i="9"/>
  <c r="AB254" i="9"/>
  <c r="AB255" i="9"/>
  <c r="AB256" i="9"/>
  <c r="AB257" i="9"/>
  <c r="AB258" i="9"/>
  <c r="AB259" i="9"/>
  <c r="AB260" i="9"/>
  <c r="AB261" i="9"/>
  <c r="AB262" i="9"/>
  <c r="AB263" i="9"/>
  <c r="AB264" i="9"/>
  <c r="AB265" i="9"/>
  <c r="AB266" i="9"/>
  <c r="AB267" i="9"/>
  <c r="AB268" i="9"/>
  <c r="AB269" i="9"/>
  <c r="AB270" i="9"/>
  <c r="AB271" i="9"/>
  <c r="AB4" i="9"/>
  <c r="AB5" i="11"/>
  <c r="AB6" i="11"/>
  <c r="AB7" i="11"/>
  <c r="AB8" i="11"/>
  <c r="AB9" i="11"/>
  <c r="AB10" i="11"/>
  <c r="AB11" i="11"/>
  <c r="AB12" i="11"/>
  <c r="AB13" i="11"/>
  <c r="AB14" i="11"/>
  <c r="AB15" i="11"/>
  <c r="AB16" i="11"/>
  <c r="AB17" i="11"/>
  <c r="AB18" i="11"/>
  <c r="AB19" i="11"/>
  <c r="AB20" i="11"/>
  <c r="AB21" i="11"/>
  <c r="AB22" i="11"/>
  <c r="AB23" i="11"/>
  <c r="AB24" i="11"/>
  <c r="AB25" i="11"/>
  <c r="AB26" i="11"/>
  <c r="AB27" i="11"/>
  <c r="AB28" i="11"/>
  <c r="AB29" i="11"/>
  <c r="AB30" i="11"/>
  <c r="AB31" i="11"/>
  <c r="AB32" i="11"/>
  <c r="AB33" i="11"/>
  <c r="AB34" i="11"/>
  <c r="AB35" i="11"/>
  <c r="AB36" i="11"/>
  <c r="AB37" i="11"/>
  <c r="AB38" i="11"/>
  <c r="AB39" i="11"/>
  <c r="AB40" i="11"/>
  <c r="AB41" i="11"/>
  <c r="AB42" i="11"/>
  <c r="AB43" i="11"/>
  <c r="AB44" i="11"/>
  <c r="AB45" i="11"/>
  <c r="AB46" i="11"/>
  <c r="AB47" i="11"/>
  <c r="AB48" i="11"/>
  <c r="AB49" i="11"/>
  <c r="AB50" i="11"/>
  <c r="AB51" i="11"/>
  <c r="AB52" i="11"/>
  <c r="AB53" i="11"/>
  <c r="AB54" i="11"/>
  <c r="AB55" i="11"/>
  <c r="AB56" i="11"/>
  <c r="AB57" i="11"/>
  <c r="AB58" i="11"/>
  <c r="AB59" i="11"/>
  <c r="AB60" i="11"/>
  <c r="AB61" i="11"/>
  <c r="AB62" i="11"/>
  <c r="AB63" i="11"/>
  <c r="AB64" i="11"/>
  <c r="AB65" i="11"/>
  <c r="AB66" i="11"/>
  <c r="AB67" i="11"/>
  <c r="AB68" i="11"/>
  <c r="AB69" i="11"/>
  <c r="AB70" i="11"/>
  <c r="AB71" i="11"/>
  <c r="AB72" i="11"/>
  <c r="AB73" i="11"/>
  <c r="AB74" i="11"/>
  <c r="AB75" i="11"/>
  <c r="AB76" i="11"/>
  <c r="AB77" i="11"/>
  <c r="AB78" i="11"/>
  <c r="AB79" i="11"/>
  <c r="AB80" i="11"/>
  <c r="AB81" i="11"/>
  <c r="AB82" i="11"/>
  <c r="AB83" i="11"/>
  <c r="AB84" i="11"/>
  <c r="AB85" i="11"/>
  <c r="AB86" i="11"/>
  <c r="AB87" i="11"/>
  <c r="AB88" i="11"/>
  <c r="AB89" i="11"/>
  <c r="AB90" i="11"/>
  <c r="AB91" i="11"/>
  <c r="AB92" i="11"/>
  <c r="AB93" i="11"/>
  <c r="AB94" i="11"/>
  <c r="AB95" i="11"/>
  <c r="AB96" i="11"/>
  <c r="AB97" i="11"/>
  <c r="AB98" i="11"/>
  <c r="AB99" i="11"/>
  <c r="AB100" i="11"/>
  <c r="AB101" i="11"/>
  <c r="AB102" i="11"/>
  <c r="AB103" i="11"/>
  <c r="AB104" i="11"/>
  <c r="AB105" i="11"/>
  <c r="AB106" i="11"/>
  <c r="AB107" i="11"/>
  <c r="AB108" i="11"/>
  <c r="AB109" i="11"/>
  <c r="AB110" i="11"/>
  <c r="AB111" i="11"/>
  <c r="AB112" i="11"/>
  <c r="AB113" i="11"/>
  <c r="AB114" i="11"/>
  <c r="AB115" i="11"/>
  <c r="AB116" i="11"/>
  <c r="AB117" i="11"/>
  <c r="AB118" i="11"/>
  <c r="AB119" i="11"/>
  <c r="AB120" i="11"/>
  <c r="AB121" i="11"/>
  <c r="AB122" i="11"/>
  <c r="AB123" i="11"/>
  <c r="AB124" i="11"/>
  <c r="AB125" i="11"/>
  <c r="AB126" i="11"/>
  <c r="AB127" i="11"/>
  <c r="AB128" i="11"/>
  <c r="AB129" i="11"/>
  <c r="AB130" i="11"/>
  <c r="AB131" i="11"/>
  <c r="AB132" i="11"/>
  <c r="AB133" i="11"/>
  <c r="AB134" i="11"/>
  <c r="AB135" i="11"/>
  <c r="AB136" i="11"/>
  <c r="AB137" i="11"/>
  <c r="AB138" i="11"/>
  <c r="AB139" i="11"/>
  <c r="AB140" i="11"/>
  <c r="AB141" i="11"/>
  <c r="AB142" i="11"/>
  <c r="AB143" i="11"/>
  <c r="AB144" i="11"/>
  <c r="AB145" i="11"/>
  <c r="AB146" i="11"/>
  <c r="AB147" i="11"/>
  <c r="AB148" i="11"/>
  <c r="AB149" i="11"/>
  <c r="AB150" i="11"/>
  <c r="AB151" i="11"/>
  <c r="AB152" i="11"/>
  <c r="AB153" i="11"/>
  <c r="AB154" i="11"/>
  <c r="AB155" i="11"/>
  <c r="AB156" i="11"/>
  <c r="AB157" i="11"/>
  <c r="AB158" i="11"/>
  <c r="AB159" i="11"/>
  <c r="AB160" i="11"/>
  <c r="AB161" i="11"/>
  <c r="AB162" i="11"/>
  <c r="AB163" i="11"/>
  <c r="AB164" i="11"/>
  <c r="AB165" i="11"/>
  <c r="AB166" i="11"/>
  <c r="AB167" i="11"/>
  <c r="AB168" i="11"/>
  <c r="AB169" i="11"/>
  <c r="AB170" i="11"/>
  <c r="AB171" i="11"/>
  <c r="AB172" i="11"/>
  <c r="AB173" i="11"/>
  <c r="AB174" i="11"/>
  <c r="AB175" i="11"/>
  <c r="AB176" i="11"/>
  <c r="AB177" i="11"/>
  <c r="AB178" i="11"/>
  <c r="AB179" i="11"/>
  <c r="AB180" i="11"/>
  <c r="AB181" i="11"/>
  <c r="AB182" i="11"/>
  <c r="AB183" i="11"/>
  <c r="AB184" i="11"/>
  <c r="AB185" i="11"/>
  <c r="AB186" i="11"/>
  <c r="AB187" i="11"/>
  <c r="AB188" i="11"/>
  <c r="AB189" i="11"/>
  <c r="AB190" i="11"/>
  <c r="AB191" i="11"/>
  <c r="AB192" i="11"/>
  <c r="AB193" i="11"/>
  <c r="AB194" i="11"/>
  <c r="AB195" i="11"/>
  <c r="AB196" i="11"/>
  <c r="AB197" i="11"/>
  <c r="AB198" i="11"/>
  <c r="AB199" i="11"/>
  <c r="AB200" i="11"/>
  <c r="AB201" i="11"/>
  <c r="AB202" i="11"/>
  <c r="AB203" i="11"/>
  <c r="AB204" i="11"/>
  <c r="AB205" i="11"/>
  <c r="AB206" i="11"/>
  <c r="AB207" i="11"/>
  <c r="AB208" i="11"/>
  <c r="AB209" i="11"/>
  <c r="AB210" i="11"/>
  <c r="AB211" i="11"/>
  <c r="AB212" i="11"/>
  <c r="AB213" i="11"/>
  <c r="AB214" i="11"/>
  <c r="AB215" i="11"/>
  <c r="AB216" i="11"/>
  <c r="AB217" i="11"/>
  <c r="AB218" i="11"/>
  <c r="AB219" i="11"/>
  <c r="AB220" i="11"/>
  <c r="AB221" i="11"/>
  <c r="AB222" i="11"/>
  <c r="AB223" i="11"/>
  <c r="AB224" i="11"/>
  <c r="AB225" i="11"/>
  <c r="AB226" i="11"/>
  <c r="AB227" i="11"/>
  <c r="AB228" i="11"/>
  <c r="AB229" i="11"/>
  <c r="AB230" i="11"/>
  <c r="AB231" i="11"/>
  <c r="AB232" i="11"/>
  <c r="AB233" i="11"/>
  <c r="AB234" i="11"/>
  <c r="AB235" i="11"/>
  <c r="AB236" i="11"/>
  <c r="AB237" i="11"/>
  <c r="AB238" i="11"/>
  <c r="AB239" i="11"/>
  <c r="AB240" i="11"/>
  <c r="AB241" i="11"/>
  <c r="AB242" i="11"/>
  <c r="AB243" i="11"/>
  <c r="AB244" i="11"/>
  <c r="AB245" i="11"/>
  <c r="AB246" i="11"/>
  <c r="AB247" i="11"/>
  <c r="AB248" i="11"/>
  <c r="AB249" i="11"/>
  <c r="AB250" i="11"/>
  <c r="AB251" i="11"/>
  <c r="AB252" i="11"/>
  <c r="AB253" i="11"/>
  <c r="AB254" i="11"/>
  <c r="AB255" i="11"/>
  <c r="AB256" i="11"/>
  <c r="AB257" i="11"/>
  <c r="AB258" i="11"/>
  <c r="AB259" i="11"/>
  <c r="AB260" i="11"/>
  <c r="AB261" i="11"/>
  <c r="AB262" i="11"/>
  <c r="AB263" i="11"/>
  <c r="AB264" i="11"/>
  <c r="AB265" i="11"/>
  <c r="AB266" i="11"/>
  <c r="AB267" i="11"/>
  <c r="AB268" i="11"/>
  <c r="AB269" i="11"/>
  <c r="AB270" i="11"/>
  <c r="AB271" i="11"/>
  <c r="AB4" i="11"/>
  <c r="AB5" i="6"/>
  <c r="AB6" i="6"/>
  <c r="AB7" i="6"/>
  <c r="AB8" i="6"/>
  <c r="AB9" i="6"/>
  <c r="AB10" i="6"/>
  <c r="AB11" i="6"/>
  <c r="AB12" i="6"/>
  <c r="AB13" i="6"/>
  <c r="AB14" i="6"/>
  <c r="AB15" i="6"/>
  <c r="AB16" i="6"/>
  <c r="AB17" i="6"/>
  <c r="AB18" i="6"/>
  <c r="AB19" i="6"/>
  <c r="AB20" i="6"/>
  <c r="AB21" i="6"/>
  <c r="AB22" i="6"/>
  <c r="AB23" i="6"/>
  <c r="AB24" i="6"/>
  <c r="AB25" i="6"/>
  <c r="AB26" i="6"/>
  <c r="AB27" i="6"/>
  <c r="AB28" i="6"/>
  <c r="AB29" i="6"/>
  <c r="AB30" i="6"/>
  <c r="AB31" i="6"/>
  <c r="AB32" i="6"/>
  <c r="AB33" i="6"/>
  <c r="AB34" i="6"/>
  <c r="AB35" i="6"/>
  <c r="AB36" i="6"/>
  <c r="AB37" i="6"/>
  <c r="AB38" i="6"/>
  <c r="AB39" i="6"/>
  <c r="AB40" i="6"/>
  <c r="AB41" i="6"/>
  <c r="AB42" i="6"/>
  <c r="AB43" i="6"/>
  <c r="AB44" i="6"/>
  <c r="AB45" i="6"/>
  <c r="AB46" i="6"/>
  <c r="AB47" i="6"/>
  <c r="AB48" i="6"/>
  <c r="AB49" i="6"/>
  <c r="AB50" i="6"/>
  <c r="AB51" i="6"/>
  <c r="AB52" i="6"/>
  <c r="AB53" i="6"/>
  <c r="AB54" i="6"/>
  <c r="AB55" i="6"/>
  <c r="AB56" i="6"/>
  <c r="AB57" i="6"/>
  <c r="AB58" i="6"/>
  <c r="AB59" i="6"/>
  <c r="AB60" i="6"/>
  <c r="AB61" i="6"/>
  <c r="AB62" i="6"/>
  <c r="AB63" i="6"/>
  <c r="AB64" i="6"/>
  <c r="AB65" i="6"/>
  <c r="AB66" i="6"/>
  <c r="AB67" i="6"/>
  <c r="AB68" i="6"/>
  <c r="AB69" i="6"/>
  <c r="AB70" i="6"/>
  <c r="AB71" i="6"/>
  <c r="AB72" i="6"/>
  <c r="AB73" i="6"/>
  <c r="AB74" i="6"/>
  <c r="AB75" i="6"/>
  <c r="AB76" i="6"/>
  <c r="AB77" i="6"/>
  <c r="AB78" i="6"/>
  <c r="AB79" i="6"/>
  <c r="AB80" i="6"/>
  <c r="AB81" i="6"/>
  <c r="AB82" i="6"/>
  <c r="AB83" i="6"/>
  <c r="AB84" i="6"/>
  <c r="AB85" i="6"/>
  <c r="AB86" i="6"/>
  <c r="AB87" i="6"/>
  <c r="AB88" i="6"/>
  <c r="AB89" i="6"/>
  <c r="AB90" i="6"/>
  <c r="AB91" i="6"/>
  <c r="AB92" i="6"/>
  <c r="AB93" i="6"/>
  <c r="AB94" i="6"/>
  <c r="AB95" i="6"/>
  <c r="AB96" i="6"/>
  <c r="AB97" i="6"/>
  <c r="AB98" i="6"/>
  <c r="AB99" i="6"/>
  <c r="AB100" i="6"/>
  <c r="AB101" i="6"/>
  <c r="AB102" i="6"/>
  <c r="AB103" i="6"/>
  <c r="AB104" i="6"/>
  <c r="AB105" i="6"/>
  <c r="AB106" i="6"/>
  <c r="AB107" i="6"/>
  <c r="AB108" i="6"/>
  <c r="AB109" i="6"/>
  <c r="AB110" i="6"/>
  <c r="AB111" i="6"/>
  <c r="AB112" i="6"/>
  <c r="AB113" i="6"/>
  <c r="AB114" i="6"/>
  <c r="AB115" i="6"/>
  <c r="AB116" i="6"/>
  <c r="AB117" i="6"/>
  <c r="AB118" i="6"/>
  <c r="AB119" i="6"/>
  <c r="AB120" i="6"/>
  <c r="AB121" i="6"/>
  <c r="AB122" i="6"/>
  <c r="AB123" i="6"/>
  <c r="AB124" i="6"/>
  <c r="AB125" i="6"/>
  <c r="AB126" i="6"/>
  <c r="AB127" i="6"/>
  <c r="AB128" i="6"/>
  <c r="AB129" i="6"/>
  <c r="AB130" i="6"/>
  <c r="AB131" i="6"/>
  <c r="AB132" i="6"/>
  <c r="AB133" i="6"/>
  <c r="AB134" i="6"/>
  <c r="AB135" i="6"/>
  <c r="AB136" i="6"/>
  <c r="AB137" i="6"/>
  <c r="AB138" i="6"/>
  <c r="AB139" i="6"/>
  <c r="AB140" i="6"/>
  <c r="AB141" i="6"/>
  <c r="AB142" i="6"/>
  <c r="AB143" i="6"/>
  <c r="AB144" i="6"/>
  <c r="AB145" i="6"/>
  <c r="AB146" i="6"/>
  <c r="AB147" i="6"/>
  <c r="AB148" i="6"/>
  <c r="AB149" i="6"/>
  <c r="AB150" i="6"/>
  <c r="AB151" i="6"/>
  <c r="AB152" i="6"/>
  <c r="AB153" i="6"/>
  <c r="AB154" i="6"/>
  <c r="AB155" i="6"/>
  <c r="AB156" i="6"/>
  <c r="AB157" i="6"/>
  <c r="AB158" i="6"/>
  <c r="AB159" i="6"/>
  <c r="AB160" i="6"/>
  <c r="AB161" i="6"/>
  <c r="AB162" i="6"/>
  <c r="AB163" i="6"/>
  <c r="AB164" i="6"/>
  <c r="AB165" i="6"/>
  <c r="AB166" i="6"/>
  <c r="AB167" i="6"/>
  <c r="AB168" i="6"/>
  <c r="AB169" i="6"/>
  <c r="AB170" i="6"/>
  <c r="AB171" i="6"/>
  <c r="AB172" i="6"/>
  <c r="AB173" i="6"/>
  <c r="AB174" i="6"/>
  <c r="AB175" i="6"/>
  <c r="AB176" i="6"/>
  <c r="AB177" i="6"/>
  <c r="AB178" i="6"/>
  <c r="AB179" i="6"/>
  <c r="AB180" i="6"/>
  <c r="AB181" i="6"/>
  <c r="AB182" i="6"/>
  <c r="AB183" i="6"/>
  <c r="AB184" i="6"/>
  <c r="AB185" i="6"/>
  <c r="AB186" i="6"/>
  <c r="AB187" i="6"/>
  <c r="AB188" i="6"/>
  <c r="AB189" i="6"/>
  <c r="AB190" i="6"/>
  <c r="AB191" i="6"/>
  <c r="AB192" i="6"/>
  <c r="AB193" i="6"/>
  <c r="AB194" i="6"/>
  <c r="AB195" i="6"/>
  <c r="AB196" i="6"/>
  <c r="AB197" i="6"/>
  <c r="AB198" i="6"/>
  <c r="AB199" i="6"/>
  <c r="AB200" i="6"/>
  <c r="AB201" i="6"/>
  <c r="AB202" i="6"/>
  <c r="AB203" i="6"/>
  <c r="AB204" i="6"/>
  <c r="AB205" i="6"/>
  <c r="AB206" i="6"/>
  <c r="AB207" i="6"/>
  <c r="AB208" i="6"/>
  <c r="AB209" i="6"/>
  <c r="AB210" i="6"/>
  <c r="AB211" i="6"/>
  <c r="AB212" i="6"/>
  <c r="AB213" i="6"/>
  <c r="AB214" i="6"/>
  <c r="AB215" i="6"/>
  <c r="AB216" i="6"/>
  <c r="AB217" i="6"/>
  <c r="AB218" i="6"/>
  <c r="AB219" i="6"/>
  <c r="AB220" i="6"/>
  <c r="AB221" i="6"/>
  <c r="AB222" i="6"/>
  <c r="AB223" i="6"/>
  <c r="AB224" i="6"/>
  <c r="AB225" i="6"/>
  <c r="AB226" i="6"/>
  <c r="AB227" i="6"/>
  <c r="AB228" i="6"/>
  <c r="AB229" i="6"/>
  <c r="AB230" i="6"/>
  <c r="AB231" i="6"/>
  <c r="AB232" i="6"/>
  <c r="AB233" i="6"/>
  <c r="AB234" i="6"/>
  <c r="AB235" i="6"/>
  <c r="AB236" i="6"/>
  <c r="AB237" i="6"/>
  <c r="AB238" i="6"/>
  <c r="AB239" i="6"/>
  <c r="AB240" i="6"/>
  <c r="AB241" i="6"/>
  <c r="AB242" i="6"/>
  <c r="AB243" i="6"/>
  <c r="AB244" i="6"/>
  <c r="AB245" i="6"/>
  <c r="AB246" i="6"/>
  <c r="AB247" i="6"/>
  <c r="AB248" i="6"/>
  <c r="AB249" i="6"/>
  <c r="AB250" i="6"/>
  <c r="AB251" i="6"/>
  <c r="AB252" i="6"/>
  <c r="AB253" i="6"/>
  <c r="AB254" i="6"/>
  <c r="AB255" i="6"/>
  <c r="AB256" i="6"/>
  <c r="AB257" i="6"/>
  <c r="AB258" i="6"/>
  <c r="AB259" i="6"/>
  <c r="AB260" i="6"/>
  <c r="AB261" i="6"/>
  <c r="AB262" i="6"/>
  <c r="AB263" i="6"/>
  <c r="AB264" i="6"/>
  <c r="AB265" i="6"/>
  <c r="AB266" i="6"/>
  <c r="AB267" i="6"/>
  <c r="AB268" i="6"/>
  <c r="AB269" i="6"/>
  <c r="AB270" i="6"/>
  <c r="AB271" i="6"/>
  <c r="AB272" i="6"/>
  <c r="AB4" i="6"/>
  <c r="AC5" i="9" l="1"/>
  <c r="AC6" i="9"/>
  <c r="AC7" i="9"/>
  <c r="AC8" i="9"/>
  <c r="AC9" i="9"/>
  <c r="AC10" i="9"/>
  <c r="AC11" i="9"/>
  <c r="AC12" i="9"/>
  <c r="AC13" i="9"/>
  <c r="AC14" i="9"/>
  <c r="AC15" i="9"/>
  <c r="AC16" i="9"/>
  <c r="AC17" i="9"/>
  <c r="AC18" i="9"/>
  <c r="AC19" i="9"/>
  <c r="AC20" i="9"/>
  <c r="AC21" i="9"/>
  <c r="AC22" i="9"/>
  <c r="AC23" i="9"/>
  <c r="AC24" i="9"/>
  <c r="AC25" i="9"/>
  <c r="AC26" i="9"/>
  <c r="AC27" i="9"/>
  <c r="AC28" i="9"/>
  <c r="AC29" i="9"/>
  <c r="AC30" i="9"/>
  <c r="AC31" i="9"/>
  <c r="AC32" i="9"/>
  <c r="AC33" i="9"/>
  <c r="AC34" i="9"/>
  <c r="AC35" i="9"/>
  <c r="AC36" i="9"/>
  <c r="AC37" i="9"/>
  <c r="AC38" i="9"/>
  <c r="AC39" i="9"/>
  <c r="AC40" i="9"/>
  <c r="AC41" i="9"/>
  <c r="AC42" i="9"/>
  <c r="AC43" i="9"/>
  <c r="AC44" i="9"/>
  <c r="AC45" i="9"/>
  <c r="AC46" i="9"/>
  <c r="AC47" i="9"/>
  <c r="AC48" i="9"/>
  <c r="AC49" i="9"/>
  <c r="AC50" i="9"/>
  <c r="AC51" i="9"/>
  <c r="AC52" i="9"/>
  <c r="AC53" i="9"/>
  <c r="AC54" i="9"/>
  <c r="AC55" i="9"/>
  <c r="AC56" i="9"/>
  <c r="AC57" i="9"/>
  <c r="AC58" i="9"/>
  <c r="AC59" i="9"/>
  <c r="AC60" i="9"/>
  <c r="AC61" i="9"/>
  <c r="AC62" i="9"/>
  <c r="AC63" i="9"/>
  <c r="AC64" i="9"/>
  <c r="AC65" i="9"/>
  <c r="AC66" i="9"/>
  <c r="AC67" i="9"/>
  <c r="AC68" i="9"/>
  <c r="AC69" i="9"/>
  <c r="AC70" i="9"/>
  <c r="AC71" i="9"/>
  <c r="AC72" i="9"/>
  <c r="AC73" i="9"/>
  <c r="AC74" i="9"/>
  <c r="AC75" i="9"/>
  <c r="AC76" i="9"/>
  <c r="AC77" i="9"/>
  <c r="AC78" i="9"/>
  <c r="AC79" i="9"/>
  <c r="AC80" i="9"/>
  <c r="AC81" i="9"/>
  <c r="AC82" i="9"/>
  <c r="AC83" i="9"/>
  <c r="AC84" i="9"/>
  <c r="AC85" i="9"/>
  <c r="AC86" i="9"/>
  <c r="AC87" i="9"/>
  <c r="AC88" i="9"/>
  <c r="AC89" i="9"/>
  <c r="AC90" i="9"/>
  <c r="AC91" i="9"/>
  <c r="AC92" i="9"/>
  <c r="AC93" i="9"/>
  <c r="AC94" i="9"/>
  <c r="AC95" i="9"/>
  <c r="AC96" i="9"/>
  <c r="AC97" i="9"/>
  <c r="AC98" i="9"/>
  <c r="AC99" i="9"/>
  <c r="AC100" i="9"/>
  <c r="AC101" i="9"/>
  <c r="AC102" i="9"/>
  <c r="AC103" i="9"/>
  <c r="AC104" i="9"/>
  <c r="AC105" i="9"/>
  <c r="AC106" i="9"/>
  <c r="AC107" i="9"/>
  <c r="AC108" i="9"/>
  <c r="AC109" i="9"/>
  <c r="AC110" i="9"/>
  <c r="AC111" i="9"/>
  <c r="AC112" i="9"/>
  <c r="AC113" i="9"/>
  <c r="AC114" i="9"/>
  <c r="AC115" i="9"/>
  <c r="AC116" i="9"/>
  <c r="AC117" i="9"/>
  <c r="AC118" i="9"/>
  <c r="AC119" i="9"/>
  <c r="AC120" i="9"/>
  <c r="AC121" i="9"/>
  <c r="AC122" i="9"/>
  <c r="AC123" i="9"/>
  <c r="AC124" i="9"/>
  <c r="AC125" i="9"/>
  <c r="AC126" i="9"/>
  <c r="AC127" i="9"/>
  <c r="AC128" i="9"/>
  <c r="AC129" i="9"/>
  <c r="AC130" i="9"/>
  <c r="AC131" i="9"/>
  <c r="AC132" i="9"/>
  <c r="AC133" i="9"/>
  <c r="AC134" i="9"/>
  <c r="AC135" i="9"/>
  <c r="AC136" i="9"/>
  <c r="AC137" i="9"/>
  <c r="AC138" i="9"/>
  <c r="AC139" i="9"/>
  <c r="AC140" i="9"/>
  <c r="AC141" i="9"/>
  <c r="AC142" i="9"/>
  <c r="AC143" i="9"/>
  <c r="AC144" i="9"/>
  <c r="AC145" i="9"/>
  <c r="AC146" i="9"/>
  <c r="AC147" i="9"/>
  <c r="AC148" i="9"/>
  <c r="AC149" i="9"/>
  <c r="AC150" i="9"/>
  <c r="AC151" i="9"/>
  <c r="AC152" i="9"/>
  <c r="AC153" i="9"/>
  <c r="AC154" i="9"/>
  <c r="AC155" i="9"/>
  <c r="AC156" i="9"/>
  <c r="AC157" i="9"/>
  <c r="AC158" i="9"/>
  <c r="AC159" i="9"/>
  <c r="AC160" i="9"/>
  <c r="AC161" i="9"/>
  <c r="AC162" i="9"/>
  <c r="AC163" i="9"/>
  <c r="AC164" i="9"/>
  <c r="AC165" i="9"/>
  <c r="AC166" i="9"/>
  <c r="AC167" i="9"/>
  <c r="AC168" i="9"/>
  <c r="AC169" i="9"/>
  <c r="AC170" i="9"/>
  <c r="AC171" i="9"/>
  <c r="AC172" i="9"/>
  <c r="AC173" i="9"/>
  <c r="AC174" i="9"/>
  <c r="AC175" i="9"/>
  <c r="AC176" i="9"/>
  <c r="AC177" i="9"/>
  <c r="AC178" i="9"/>
  <c r="AC179" i="9"/>
  <c r="AC180" i="9"/>
  <c r="AC181" i="9"/>
  <c r="AC182" i="9"/>
  <c r="AC183" i="9"/>
  <c r="AC184" i="9"/>
  <c r="AC185" i="9"/>
  <c r="AC186" i="9"/>
  <c r="AC187" i="9"/>
  <c r="AC188" i="9"/>
  <c r="AC189" i="9"/>
  <c r="AC190" i="9"/>
  <c r="AC191" i="9"/>
  <c r="AC192" i="9"/>
  <c r="AC193" i="9"/>
  <c r="AC194" i="9"/>
  <c r="AC195" i="9"/>
  <c r="AC196" i="9"/>
  <c r="AC197" i="9"/>
  <c r="AC198" i="9"/>
  <c r="AC199" i="9"/>
  <c r="AC200" i="9"/>
  <c r="AC201" i="9"/>
  <c r="AC202" i="9"/>
  <c r="AC203" i="9"/>
  <c r="AC204" i="9"/>
  <c r="AC205" i="9"/>
  <c r="AC206" i="9"/>
  <c r="AC207" i="9"/>
  <c r="AC208" i="9"/>
  <c r="AC209" i="9"/>
  <c r="AC210" i="9"/>
  <c r="AC211" i="9"/>
  <c r="AC212" i="9"/>
  <c r="AC213" i="9"/>
  <c r="AC214" i="9"/>
  <c r="AC215" i="9"/>
  <c r="AC216" i="9"/>
  <c r="AC217" i="9"/>
  <c r="AC218" i="9"/>
  <c r="AC219" i="9"/>
  <c r="AC220" i="9"/>
  <c r="AC221" i="9"/>
  <c r="AC222" i="9"/>
  <c r="AC223" i="9"/>
  <c r="AC224" i="9"/>
  <c r="AC225" i="9"/>
  <c r="AC226" i="9"/>
  <c r="AC227" i="9"/>
  <c r="AC228" i="9"/>
  <c r="AC229" i="9"/>
  <c r="AC230" i="9"/>
  <c r="AC231" i="9"/>
  <c r="AC232" i="9"/>
  <c r="AC233" i="9"/>
  <c r="AC234" i="9"/>
  <c r="AC235" i="9"/>
  <c r="AC236" i="9"/>
  <c r="AC237" i="9"/>
  <c r="AC238" i="9"/>
  <c r="AC239" i="9"/>
  <c r="AC240" i="9"/>
  <c r="AC241" i="9"/>
  <c r="AC242" i="9"/>
  <c r="AC243" i="9"/>
  <c r="AC244" i="9"/>
  <c r="AC245" i="9"/>
  <c r="AC246" i="9"/>
  <c r="AC247" i="9"/>
  <c r="AC248" i="9"/>
  <c r="AC249" i="9"/>
  <c r="AC250" i="9"/>
  <c r="AC251" i="9"/>
  <c r="AC252" i="9"/>
  <c r="AC253" i="9"/>
  <c r="AC254" i="9"/>
  <c r="AC255" i="9"/>
  <c r="AC256" i="9"/>
  <c r="AC257" i="9"/>
  <c r="AC258" i="9"/>
  <c r="AC259" i="9"/>
  <c r="AC260" i="9"/>
  <c r="AC261" i="9"/>
  <c r="AC262" i="9"/>
  <c r="AC263" i="9"/>
  <c r="AC264" i="9"/>
  <c r="AC265" i="9"/>
  <c r="AC266" i="9"/>
  <c r="AC267" i="9"/>
  <c r="AC268" i="9"/>
  <c r="AC269" i="9"/>
  <c r="AC270" i="9"/>
  <c r="AC271" i="9"/>
  <c r="AC4" i="9"/>
  <c r="AA5" i="9"/>
  <c r="AA6" i="9"/>
  <c r="AA7" i="9"/>
  <c r="AA8" i="9"/>
  <c r="AA9" i="9"/>
  <c r="AA10" i="9"/>
  <c r="AA11" i="9"/>
  <c r="AA12" i="9"/>
  <c r="AA13" i="9"/>
  <c r="AA14" i="9"/>
  <c r="AA15" i="9"/>
  <c r="AA16" i="9"/>
  <c r="AA17" i="9"/>
  <c r="AA18" i="9"/>
  <c r="AA19" i="9"/>
  <c r="AA20" i="9"/>
  <c r="AA21" i="9"/>
  <c r="AA22" i="9"/>
  <c r="AA23" i="9"/>
  <c r="AA24" i="9"/>
  <c r="AA25" i="9"/>
  <c r="AA26" i="9"/>
  <c r="AA27" i="9"/>
  <c r="AA28" i="9"/>
  <c r="AA29" i="9"/>
  <c r="AA30" i="9"/>
  <c r="AA31" i="9"/>
  <c r="AA32" i="9"/>
  <c r="AA33" i="9"/>
  <c r="AA34" i="9"/>
  <c r="AA35" i="9"/>
  <c r="AA36" i="9"/>
  <c r="AA37" i="9"/>
  <c r="AA38" i="9"/>
  <c r="AA39" i="9"/>
  <c r="AA40" i="9"/>
  <c r="AA41" i="9"/>
  <c r="AA42" i="9"/>
  <c r="AA43" i="9"/>
  <c r="AA44" i="9"/>
  <c r="AA45" i="9"/>
  <c r="AA46" i="9"/>
  <c r="AA47" i="9"/>
  <c r="AA48" i="9"/>
  <c r="AA49" i="9"/>
  <c r="AA50" i="9"/>
  <c r="AA51" i="9"/>
  <c r="AA52" i="9"/>
  <c r="AA53" i="9"/>
  <c r="AA54" i="9"/>
  <c r="AA55" i="9"/>
  <c r="AA56" i="9"/>
  <c r="AA57" i="9"/>
  <c r="AA58" i="9"/>
  <c r="AA59" i="9"/>
  <c r="AA60" i="9"/>
  <c r="AA61" i="9"/>
  <c r="AA62" i="9"/>
  <c r="AA63" i="9"/>
  <c r="AA64" i="9"/>
  <c r="AA65" i="9"/>
  <c r="AA66" i="9"/>
  <c r="AA67" i="9"/>
  <c r="AA68" i="9"/>
  <c r="AA69" i="9"/>
  <c r="AA70" i="9"/>
  <c r="AA71" i="9"/>
  <c r="AA72" i="9"/>
  <c r="AA73" i="9"/>
  <c r="AA74" i="9"/>
  <c r="AA75" i="9"/>
  <c r="AA76" i="9"/>
  <c r="AA77" i="9"/>
  <c r="AA78" i="9"/>
  <c r="AA79" i="9"/>
  <c r="AA80" i="9"/>
  <c r="AA81" i="9"/>
  <c r="AA82" i="9"/>
  <c r="AA83" i="9"/>
  <c r="AA84" i="9"/>
  <c r="AA85" i="9"/>
  <c r="AA86" i="9"/>
  <c r="AA87" i="9"/>
  <c r="AA88" i="9"/>
  <c r="AA89" i="9"/>
  <c r="AA90" i="9"/>
  <c r="AA91" i="9"/>
  <c r="AA92" i="9"/>
  <c r="AA93" i="9"/>
  <c r="AA94" i="9"/>
  <c r="AA95" i="9"/>
  <c r="AA96" i="9"/>
  <c r="AA97" i="9"/>
  <c r="AA98" i="9"/>
  <c r="AA99" i="9"/>
  <c r="AA100" i="9"/>
  <c r="AA101" i="9"/>
  <c r="AA102" i="9"/>
  <c r="AA103" i="9"/>
  <c r="AA104" i="9"/>
  <c r="AA105" i="9"/>
  <c r="AA106" i="9"/>
  <c r="AA107" i="9"/>
  <c r="AA108" i="9"/>
  <c r="AA109" i="9"/>
  <c r="AA110" i="9"/>
  <c r="AA111" i="9"/>
  <c r="AA112" i="9"/>
  <c r="AA113" i="9"/>
  <c r="AA114" i="9"/>
  <c r="AA115" i="9"/>
  <c r="AA116" i="9"/>
  <c r="AA117" i="9"/>
  <c r="AA118" i="9"/>
  <c r="AA119" i="9"/>
  <c r="AA120" i="9"/>
  <c r="AA121" i="9"/>
  <c r="AA122" i="9"/>
  <c r="AA123" i="9"/>
  <c r="AA124" i="9"/>
  <c r="AA125" i="9"/>
  <c r="AA126" i="9"/>
  <c r="AA127" i="9"/>
  <c r="AA128" i="9"/>
  <c r="AA129" i="9"/>
  <c r="AA130" i="9"/>
  <c r="AA131" i="9"/>
  <c r="AA132" i="9"/>
  <c r="AA133" i="9"/>
  <c r="AA134" i="9"/>
  <c r="AA135" i="9"/>
  <c r="AA136" i="9"/>
  <c r="AA137" i="9"/>
  <c r="AA138" i="9"/>
  <c r="AA139" i="9"/>
  <c r="AA140" i="9"/>
  <c r="AA141" i="9"/>
  <c r="AA142" i="9"/>
  <c r="AA143" i="9"/>
  <c r="AA144" i="9"/>
  <c r="AA145" i="9"/>
  <c r="AA146" i="9"/>
  <c r="AA147" i="9"/>
  <c r="AA148" i="9"/>
  <c r="AA149" i="9"/>
  <c r="AA150" i="9"/>
  <c r="AA151" i="9"/>
  <c r="AA152" i="9"/>
  <c r="AA153" i="9"/>
  <c r="AA154" i="9"/>
  <c r="AA155" i="9"/>
  <c r="AA156" i="9"/>
  <c r="AA157" i="9"/>
  <c r="AA158" i="9"/>
  <c r="AA159" i="9"/>
  <c r="AA160" i="9"/>
  <c r="AA161" i="9"/>
  <c r="AA162" i="9"/>
  <c r="AA163" i="9"/>
  <c r="AA164" i="9"/>
  <c r="AA165" i="9"/>
  <c r="AA166" i="9"/>
  <c r="AA167" i="9"/>
  <c r="AA168" i="9"/>
  <c r="AA169" i="9"/>
  <c r="AA170" i="9"/>
  <c r="AA171" i="9"/>
  <c r="AA172" i="9"/>
  <c r="AA173" i="9"/>
  <c r="AA174" i="9"/>
  <c r="AA175" i="9"/>
  <c r="AA176" i="9"/>
  <c r="AA177" i="9"/>
  <c r="AA178" i="9"/>
  <c r="AA179" i="9"/>
  <c r="AA180" i="9"/>
  <c r="AA181" i="9"/>
  <c r="AA182" i="9"/>
  <c r="AA183" i="9"/>
  <c r="AA184" i="9"/>
  <c r="AA185" i="9"/>
  <c r="AA186" i="9"/>
  <c r="AA187" i="9"/>
  <c r="AA188" i="9"/>
  <c r="AA189" i="9"/>
  <c r="AA190" i="9"/>
  <c r="AA191" i="9"/>
  <c r="AA192" i="9"/>
  <c r="AA193" i="9"/>
  <c r="AA194" i="9"/>
  <c r="AA195" i="9"/>
  <c r="AA196" i="9"/>
  <c r="AA197" i="9"/>
  <c r="AA198" i="9"/>
  <c r="AA199" i="9"/>
  <c r="AA200" i="9"/>
  <c r="AA201" i="9"/>
  <c r="AA202" i="9"/>
  <c r="AA203" i="9"/>
  <c r="AA204" i="9"/>
  <c r="AA205" i="9"/>
  <c r="AA206" i="9"/>
  <c r="AA207" i="9"/>
  <c r="AA208" i="9"/>
  <c r="AA209" i="9"/>
  <c r="AA210" i="9"/>
  <c r="AA211" i="9"/>
  <c r="AA212" i="9"/>
  <c r="AA213" i="9"/>
  <c r="AA214" i="9"/>
  <c r="AA215" i="9"/>
  <c r="AA216" i="9"/>
  <c r="AA217" i="9"/>
  <c r="AA218" i="9"/>
  <c r="AA219" i="9"/>
  <c r="AA220" i="9"/>
  <c r="AA221" i="9"/>
  <c r="AA222" i="9"/>
  <c r="AA223" i="9"/>
  <c r="AA224" i="9"/>
  <c r="AA225" i="9"/>
  <c r="AA226" i="9"/>
  <c r="AA227" i="9"/>
  <c r="AA228" i="9"/>
  <c r="AA229" i="9"/>
  <c r="AA230" i="9"/>
  <c r="AA231" i="9"/>
  <c r="AA232" i="9"/>
  <c r="AA233" i="9"/>
  <c r="AA234" i="9"/>
  <c r="AA235" i="9"/>
  <c r="AA236" i="9"/>
  <c r="AA237" i="9"/>
  <c r="AA238" i="9"/>
  <c r="AA239" i="9"/>
  <c r="AA240" i="9"/>
  <c r="AA241" i="9"/>
  <c r="AA242" i="9"/>
  <c r="AA243" i="9"/>
  <c r="AA244" i="9"/>
  <c r="AA245" i="9"/>
  <c r="AA246" i="9"/>
  <c r="AA247" i="9"/>
  <c r="AA248" i="9"/>
  <c r="AA249" i="9"/>
  <c r="AA250" i="9"/>
  <c r="AA251" i="9"/>
  <c r="AA252" i="9"/>
  <c r="AA253" i="9"/>
  <c r="AA254" i="9"/>
  <c r="AA255" i="9"/>
  <c r="AA256" i="9"/>
  <c r="AA257" i="9"/>
  <c r="AA258" i="9"/>
  <c r="AA259" i="9"/>
  <c r="AA260" i="9"/>
  <c r="AA261" i="9"/>
  <c r="AA262" i="9"/>
  <c r="AA263" i="9"/>
  <c r="AA264" i="9"/>
  <c r="AA265" i="9"/>
  <c r="AA266" i="9"/>
  <c r="AA267" i="9"/>
  <c r="AA268" i="9"/>
  <c r="AA269" i="9"/>
  <c r="AA270" i="9"/>
  <c r="AA271" i="9"/>
  <c r="AA4" i="9"/>
  <c r="Z5" i="9"/>
  <c r="Z6" i="9"/>
  <c r="Z7" i="9"/>
  <c r="Z8" i="9"/>
  <c r="Z9" i="9"/>
  <c r="Z10" i="9"/>
  <c r="Z11" i="9"/>
  <c r="Z12" i="9"/>
  <c r="Z13" i="9"/>
  <c r="Z14" i="9"/>
  <c r="Z15" i="9"/>
  <c r="Z16" i="9"/>
  <c r="Z17" i="9"/>
  <c r="Z18" i="9"/>
  <c r="Z19" i="9"/>
  <c r="Z20" i="9"/>
  <c r="Z21" i="9"/>
  <c r="Z22" i="9"/>
  <c r="Z23" i="9"/>
  <c r="Z24" i="9"/>
  <c r="Z25" i="9"/>
  <c r="Z26" i="9"/>
  <c r="Z27" i="9"/>
  <c r="Z28" i="9"/>
  <c r="Z29" i="9"/>
  <c r="Z30" i="9"/>
  <c r="Z31" i="9"/>
  <c r="Z32" i="9"/>
  <c r="Z33" i="9"/>
  <c r="Z34" i="9"/>
  <c r="Z35" i="9"/>
  <c r="Z36" i="9"/>
  <c r="Z37" i="9"/>
  <c r="Z38" i="9"/>
  <c r="Z39" i="9"/>
  <c r="Z40" i="9"/>
  <c r="Z41" i="9"/>
  <c r="Z42" i="9"/>
  <c r="Z43" i="9"/>
  <c r="Z44" i="9"/>
  <c r="Z45" i="9"/>
  <c r="Z46" i="9"/>
  <c r="Z47" i="9"/>
  <c r="Z48" i="9"/>
  <c r="Z49" i="9"/>
  <c r="Z50" i="9"/>
  <c r="Z51" i="9"/>
  <c r="Z52" i="9"/>
  <c r="Z53" i="9"/>
  <c r="Z54" i="9"/>
  <c r="Z55" i="9"/>
  <c r="Z56" i="9"/>
  <c r="Z57" i="9"/>
  <c r="Z58" i="9"/>
  <c r="Z59" i="9"/>
  <c r="Z60" i="9"/>
  <c r="Z61" i="9"/>
  <c r="Z62" i="9"/>
  <c r="Z63" i="9"/>
  <c r="Z64" i="9"/>
  <c r="Z65" i="9"/>
  <c r="Z66" i="9"/>
  <c r="Z67" i="9"/>
  <c r="Z68" i="9"/>
  <c r="Z69" i="9"/>
  <c r="Z70" i="9"/>
  <c r="Z71" i="9"/>
  <c r="Z72" i="9"/>
  <c r="Z73" i="9"/>
  <c r="Z74" i="9"/>
  <c r="Z75" i="9"/>
  <c r="Z76" i="9"/>
  <c r="Z77" i="9"/>
  <c r="Z78" i="9"/>
  <c r="Z79" i="9"/>
  <c r="Z80" i="9"/>
  <c r="Z81" i="9"/>
  <c r="Z82" i="9"/>
  <c r="Z83" i="9"/>
  <c r="Z84" i="9"/>
  <c r="Z85" i="9"/>
  <c r="Z86" i="9"/>
  <c r="Z87" i="9"/>
  <c r="Z88" i="9"/>
  <c r="Z89" i="9"/>
  <c r="Z90" i="9"/>
  <c r="Z91" i="9"/>
  <c r="Z92" i="9"/>
  <c r="Z93" i="9"/>
  <c r="Z94" i="9"/>
  <c r="Z95" i="9"/>
  <c r="Z96" i="9"/>
  <c r="Z97" i="9"/>
  <c r="Z98" i="9"/>
  <c r="Z99" i="9"/>
  <c r="Z100" i="9"/>
  <c r="Z101" i="9"/>
  <c r="Z102" i="9"/>
  <c r="Z103" i="9"/>
  <c r="Z104" i="9"/>
  <c r="Z105" i="9"/>
  <c r="Z106" i="9"/>
  <c r="Z107" i="9"/>
  <c r="Z108" i="9"/>
  <c r="Z109" i="9"/>
  <c r="Z110" i="9"/>
  <c r="Z111" i="9"/>
  <c r="Z112" i="9"/>
  <c r="Z113" i="9"/>
  <c r="Z114" i="9"/>
  <c r="Z115" i="9"/>
  <c r="Z116" i="9"/>
  <c r="Z117" i="9"/>
  <c r="Z118" i="9"/>
  <c r="Z119" i="9"/>
  <c r="Z120" i="9"/>
  <c r="Z121" i="9"/>
  <c r="Z122" i="9"/>
  <c r="Z123" i="9"/>
  <c r="Z124" i="9"/>
  <c r="Z125" i="9"/>
  <c r="Z126" i="9"/>
  <c r="Z127" i="9"/>
  <c r="Z128" i="9"/>
  <c r="Z129" i="9"/>
  <c r="Z130" i="9"/>
  <c r="Z131" i="9"/>
  <c r="Z132" i="9"/>
  <c r="Z133" i="9"/>
  <c r="Z134" i="9"/>
  <c r="Z135" i="9"/>
  <c r="Z136" i="9"/>
  <c r="Z137" i="9"/>
  <c r="Z138" i="9"/>
  <c r="Z139" i="9"/>
  <c r="Z140" i="9"/>
  <c r="Z141" i="9"/>
  <c r="Z142" i="9"/>
  <c r="Z143" i="9"/>
  <c r="Z144" i="9"/>
  <c r="Z145" i="9"/>
  <c r="Z146" i="9"/>
  <c r="Z147" i="9"/>
  <c r="Z148" i="9"/>
  <c r="Z149" i="9"/>
  <c r="Z150" i="9"/>
  <c r="Z151" i="9"/>
  <c r="Z152" i="9"/>
  <c r="Z153" i="9"/>
  <c r="Z154" i="9"/>
  <c r="Z155" i="9"/>
  <c r="Z156" i="9"/>
  <c r="Z157" i="9"/>
  <c r="Z158" i="9"/>
  <c r="Z159" i="9"/>
  <c r="Z160" i="9"/>
  <c r="Z161" i="9"/>
  <c r="Z162" i="9"/>
  <c r="Z163" i="9"/>
  <c r="Z164" i="9"/>
  <c r="Z165" i="9"/>
  <c r="Z166" i="9"/>
  <c r="Z167" i="9"/>
  <c r="Z168" i="9"/>
  <c r="Z169" i="9"/>
  <c r="Z170" i="9"/>
  <c r="Z171" i="9"/>
  <c r="Z172" i="9"/>
  <c r="Z173" i="9"/>
  <c r="Z174" i="9"/>
  <c r="Z175" i="9"/>
  <c r="Z176" i="9"/>
  <c r="Z177" i="9"/>
  <c r="Z178" i="9"/>
  <c r="Z179" i="9"/>
  <c r="Z180" i="9"/>
  <c r="Z181" i="9"/>
  <c r="Z182" i="9"/>
  <c r="Z183" i="9"/>
  <c r="Z184" i="9"/>
  <c r="Z185" i="9"/>
  <c r="Z186" i="9"/>
  <c r="Z187" i="9"/>
  <c r="Z188" i="9"/>
  <c r="Z189" i="9"/>
  <c r="Z190" i="9"/>
  <c r="Z191" i="9"/>
  <c r="Z192" i="9"/>
  <c r="Z193" i="9"/>
  <c r="Z194" i="9"/>
  <c r="Z195" i="9"/>
  <c r="Z196" i="9"/>
  <c r="Z197" i="9"/>
  <c r="Z198" i="9"/>
  <c r="Z199" i="9"/>
  <c r="Z200" i="9"/>
  <c r="Z201" i="9"/>
  <c r="Z202" i="9"/>
  <c r="Z203" i="9"/>
  <c r="Z204" i="9"/>
  <c r="Z205" i="9"/>
  <c r="Z206" i="9"/>
  <c r="Z207" i="9"/>
  <c r="Z208" i="9"/>
  <c r="Z209" i="9"/>
  <c r="Z210" i="9"/>
  <c r="Z211" i="9"/>
  <c r="Z212" i="9"/>
  <c r="Z213" i="9"/>
  <c r="Z214" i="9"/>
  <c r="Z215" i="9"/>
  <c r="Z216" i="9"/>
  <c r="Z217" i="9"/>
  <c r="Z218" i="9"/>
  <c r="Z219" i="9"/>
  <c r="Z220" i="9"/>
  <c r="Z221" i="9"/>
  <c r="Z222" i="9"/>
  <c r="Z223" i="9"/>
  <c r="Z224" i="9"/>
  <c r="Z225" i="9"/>
  <c r="Z226" i="9"/>
  <c r="Z227" i="9"/>
  <c r="Z228" i="9"/>
  <c r="Z229" i="9"/>
  <c r="Z230" i="9"/>
  <c r="Z231" i="9"/>
  <c r="Z232" i="9"/>
  <c r="Z233" i="9"/>
  <c r="Z234" i="9"/>
  <c r="Z235" i="9"/>
  <c r="Z236" i="9"/>
  <c r="Z237" i="9"/>
  <c r="Z238" i="9"/>
  <c r="Z239" i="9"/>
  <c r="Z240" i="9"/>
  <c r="Z241" i="9"/>
  <c r="Z242" i="9"/>
  <c r="Z243" i="9"/>
  <c r="Z244" i="9"/>
  <c r="Z245" i="9"/>
  <c r="Z246" i="9"/>
  <c r="Z247" i="9"/>
  <c r="Z248" i="9"/>
  <c r="Z249" i="9"/>
  <c r="Z250" i="9"/>
  <c r="Z251" i="9"/>
  <c r="Z252" i="9"/>
  <c r="Z253" i="9"/>
  <c r="Z254" i="9"/>
  <c r="Z255" i="9"/>
  <c r="Z256" i="9"/>
  <c r="Z257" i="9"/>
  <c r="Z258" i="9"/>
  <c r="Z259" i="9"/>
  <c r="Z260" i="9"/>
  <c r="Z261" i="9"/>
  <c r="Z262" i="9"/>
  <c r="Z263" i="9"/>
  <c r="Z264" i="9"/>
  <c r="Z265" i="9"/>
  <c r="Z266" i="9"/>
  <c r="Z267" i="9"/>
  <c r="Z268" i="9"/>
  <c r="Z269" i="9"/>
  <c r="Z270" i="9"/>
  <c r="Z271" i="9"/>
  <c r="Z4" i="9"/>
  <c r="AC5" i="11"/>
  <c r="AC6" i="11"/>
  <c r="AC7" i="11"/>
  <c r="AC8" i="11"/>
  <c r="AC9" i="11"/>
  <c r="AC10" i="11"/>
  <c r="AC11" i="11"/>
  <c r="AC12" i="11"/>
  <c r="AC13" i="11"/>
  <c r="AC14" i="11"/>
  <c r="AC15" i="11"/>
  <c r="AC16" i="11"/>
  <c r="AC17" i="11"/>
  <c r="AC18" i="11"/>
  <c r="AC19" i="11"/>
  <c r="AC20" i="11"/>
  <c r="AC21" i="11"/>
  <c r="AC22" i="11"/>
  <c r="AC23" i="11"/>
  <c r="AC24" i="11"/>
  <c r="AC25" i="11"/>
  <c r="AC26" i="11"/>
  <c r="AC27" i="11"/>
  <c r="AC28" i="11"/>
  <c r="AC29" i="11"/>
  <c r="AC30" i="11"/>
  <c r="AC31" i="11"/>
  <c r="AC32" i="11"/>
  <c r="AC33" i="11"/>
  <c r="AC34" i="11"/>
  <c r="AC35" i="11"/>
  <c r="AC36" i="11"/>
  <c r="AC37" i="11"/>
  <c r="AC38" i="11"/>
  <c r="AC39" i="11"/>
  <c r="AC40" i="11"/>
  <c r="AC41" i="11"/>
  <c r="AC42" i="11"/>
  <c r="AC43" i="11"/>
  <c r="AC44" i="11"/>
  <c r="AC45" i="11"/>
  <c r="AC46" i="11"/>
  <c r="AC47" i="11"/>
  <c r="AC48" i="11"/>
  <c r="AC49" i="11"/>
  <c r="AC50" i="11"/>
  <c r="AC51" i="11"/>
  <c r="AC52" i="11"/>
  <c r="AC53" i="11"/>
  <c r="AC54" i="11"/>
  <c r="AC55" i="11"/>
  <c r="AC56" i="11"/>
  <c r="AC57" i="11"/>
  <c r="AC58" i="11"/>
  <c r="AC59" i="11"/>
  <c r="AC60" i="11"/>
  <c r="AC61" i="11"/>
  <c r="AC62" i="11"/>
  <c r="AC63" i="11"/>
  <c r="AC64" i="11"/>
  <c r="AC65" i="11"/>
  <c r="AC66" i="11"/>
  <c r="AC67" i="11"/>
  <c r="AC68" i="11"/>
  <c r="AC69" i="11"/>
  <c r="AC70" i="11"/>
  <c r="AC71" i="11"/>
  <c r="AC72" i="11"/>
  <c r="AC73" i="11"/>
  <c r="AC74" i="11"/>
  <c r="AC75" i="11"/>
  <c r="AC76" i="11"/>
  <c r="AC77" i="11"/>
  <c r="AC78" i="11"/>
  <c r="AC79" i="11"/>
  <c r="AC80" i="11"/>
  <c r="AC81" i="11"/>
  <c r="AC82" i="11"/>
  <c r="AC83" i="11"/>
  <c r="AC84" i="11"/>
  <c r="AC85" i="11"/>
  <c r="AC86" i="11"/>
  <c r="AC87" i="11"/>
  <c r="AC88" i="11"/>
  <c r="AC89" i="11"/>
  <c r="AC90" i="11"/>
  <c r="AC91" i="11"/>
  <c r="AC92" i="11"/>
  <c r="AC93" i="11"/>
  <c r="AC94" i="11"/>
  <c r="AC95" i="11"/>
  <c r="AC96" i="11"/>
  <c r="AC97" i="11"/>
  <c r="AC98" i="11"/>
  <c r="AC99" i="11"/>
  <c r="AC100" i="11"/>
  <c r="AC101" i="11"/>
  <c r="AC102" i="11"/>
  <c r="AC103" i="11"/>
  <c r="AC104" i="11"/>
  <c r="AC105" i="11"/>
  <c r="AC106" i="11"/>
  <c r="AC107" i="11"/>
  <c r="AC108" i="11"/>
  <c r="AC109" i="11"/>
  <c r="AC110" i="11"/>
  <c r="AC111" i="11"/>
  <c r="AC112" i="11"/>
  <c r="AC113" i="11"/>
  <c r="AC114" i="11"/>
  <c r="AC115" i="11"/>
  <c r="AC116" i="11"/>
  <c r="AC117" i="11"/>
  <c r="AC118" i="11"/>
  <c r="AC119" i="11"/>
  <c r="AC120" i="11"/>
  <c r="AC121" i="11"/>
  <c r="AC122" i="11"/>
  <c r="AC123" i="11"/>
  <c r="AC124" i="11"/>
  <c r="AC125" i="11"/>
  <c r="AC126" i="11"/>
  <c r="AC127" i="11"/>
  <c r="AC128" i="11"/>
  <c r="AC129" i="11"/>
  <c r="AC130" i="11"/>
  <c r="AC131" i="11"/>
  <c r="AC132" i="11"/>
  <c r="AC133" i="11"/>
  <c r="AC134" i="11"/>
  <c r="AC135" i="11"/>
  <c r="AC136" i="11"/>
  <c r="AC137" i="11"/>
  <c r="AC138" i="11"/>
  <c r="AC139" i="11"/>
  <c r="AC140" i="11"/>
  <c r="AC141" i="11"/>
  <c r="AC142" i="11"/>
  <c r="AC143" i="11"/>
  <c r="AC144" i="11"/>
  <c r="AC145" i="11"/>
  <c r="AC146" i="11"/>
  <c r="AC147" i="11"/>
  <c r="AC148" i="11"/>
  <c r="AC149" i="11"/>
  <c r="AC150" i="11"/>
  <c r="AC151" i="11"/>
  <c r="AC152" i="11"/>
  <c r="AC153" i="11"/>
  <c r="AC154" i="11"/>
  <c r="AC155" i="11"/>
  <c r="AC156" i="11"/>
  <c r="AC157" i="11"/>
  <c r="AC158" i="11"/>
  <c r="AC159" i="11"/>
  <c r="AC160" i="11"/>
  <c r="AC161" i="11"/>
  <c r="AC162" i="11"/>
  <c r="AC163" i="11"/>
  <c r="AC164" i="11"/>
  <c r="AC165" i="11"/>
  <c r="AC166" i="11"/>
  <c r="AC167" i="11"/>
  <c r="AC168" i="11"/>
  <c r="AC169" i="11"/>
  <c r="AC170" i="11"/>
  <c r="AC171" i="11"/>
  <c r="AC172" i="11"/>
  <c r="AC173" i="11"/>
  <c r="AC174" i="11"/>
  <c r="AC175" i="11"/>
  <c r="AC176" i="11"/>
  <c r="AC177" i="11"/>
  <c r="AC178" i="11"/>
  <c r="AC179" i="11"/>
  <c r="AC180" i="11"/>
  <c r="AC181" i="11"/>
  <c r="AC182" i="11"/>
  <c r="AC183" i="11"/>
  <c r="AC184" i="11"/>
  <c r="AC185" i="11"/>
  <c r="AC186" i="11"/>
  <c r="AC187" i="11"/>
  <c r="AC188" i="11"/>
  <c r="AC189" i="11"/>
  <c r="AC190" i="11"/>
  <c r="AC191" i="11"/>
  <c r="AC192" i="11"/>
  <c r="AC193" i="11"/>
  <c r="AC194" i="11"/>
  <c r="AC195" i="11"/>
  <c r="AC196" i="11"/>
  <c r="AC197" i="11"/>
  <c r="AC198" i="11"/>
  <c r="AC199" i="11"/>
  <c r="AC200" i="11"/>
  <c r="AC201" i="11"/>
  <c r="AC202" i="11"/>
  <c r="AC203" i="11"/>
  <c r="AC204" i="11"/>
  <c r="AC205" i="11"/>
  <c r="AC206" i="11"/>
  <c r="AC207" i="11"/>
  <c r="AC208" i="11"/>
  <c r="AC209" i="11"/>
  <c r="AC210" i="11"/>
  <c r="AC211" i="11"/>
  <c r="AC212" i="11"/>
  <c r="AC213" i="11"/>
  <c r="AC214" i="11"/>
  <c r="AC215" i="11"/>
  <c r="AC216" i="11"/>
  <c r="AC217" i="11"/>
  <c r="AC218" i="11"/>
  <c r="AC219" i="11"/>
  <c r="AC220" i="11"/>
  <c r="AC221" i="11"/>
  <c r="AC222" i="11"/>
  <c r="AC223" i="11"/>
  <c r="AC224" i="11"/>
  <c r="AC225" i="11"/>
  <c r="AC226" i="11"/>
  <c r="AC227" i="11"/>
  <c r="AC228" i="11"/>
  <c r="AC229" i="11"/>
  <c r="AC230" i="11"/>
  <c r="AC231" i="11"/>
  <c r="AC232" i="11"/>
  <c r="AC233" i="11"/>
  <c r="AC234" i="11"/>
  <c r="AC235" i="11"/>
  <c r="AC236" i="11"/>
  <c r="AC237" i="11"/>
  <c r="AC238" i="11"/>
  <c r="AC239" i="11"/>
  <c r="AC240" i="11"/>
  <c r="AC241" i="11"/>
  <c r="AC242" i="11"/>
  <c r="AC243" i="11"/>
  <c r="AC244" i="11"/>
  <c r="AC245" i="11"/>
  <c r="AC246" i="11"/>
  <c r="AC247" i="11"/>
  <c r="AC248" i="11"/>
  <c r="AC249" i="11"/>
  <c r="AC250" i="11"/>
  <c r="AC251" i="11"/>
  <c r="AC252" i="11"/>
  <c r="AC253" i="11"/>
  <c r="AC254" i="11"/>
  <c r="AC255" i="11"/>
  <c r="AC256" i="11"/>
  <c r="AC257" i="11"/>
  <c r="AC258" i="11"/>
  <c r="AC259" i="11"/>
  <c r="AC260" i="11"/>
  <c r="AC261" i="11"/>
  <c r="AC262" i="11"/>
  <c r="AC263" i="11"/>
  <c r="AC264" i="11"/>
  <c r="AC265" i="11"/>
  <c r="AC266" i="11"/>
  <c r="AC267" i="11"/>
  <c r="AC268" i="11"/>
  <c r="AC269" i="11"/>
  <c r="AC270" i="11"/>
  <c r="AC271" i="11"/>
  <c r="AC4" i="11"/>
  <c r="AA5" i="11"/>
  <c r="AA6" i="11"/>
  <c r="AA7" i="11"/>
  <c r="AA8" i="11"/>
  <c r="AA9" i="11"/>
  <c r="AA10" i="11"/>
  <c r="AA11" i="11"/>
  <c r="AA12" i="11"/>
  <c r="AA13" i="11"/>
  <c r="AA14" i="11"/>
  <c r="AA15" i="11"/>
  <c r="AA16" i="11"/>
  <c r="AA17" i="11"/>
  <c r="AA18" i="11"/>
  <c r="AA19" i="11"/>
  <c r="AA20" i="11"/>
  <c r="AA21" i="11"/>
  <c r="AA22" i="11"/>
  <c r="AA23" i="11"/>
  <c r="AA24" i="11"/>
  <c r="AA25" i="11"/>
  <c r="AA26" i="11"/>
  <c r="AA27" i="11"/>
  <c r="AA28" i="11"/>
  <c r="AA29" i="11"/>
  <c r="AA30" i="11"/>
  <c r="AA31" i="11"/>
  <c r="AA32" i="11"/>
  <c r="AA33" i="11"/>
  <c r="AA34" i="11"/>
  <c r="AA35" i="11"/>
  <c r="AA36" i="11"/>
  <c r="AA37" i="11"/>
  <c r="AA38" i="11"/>
  <c r="AA39" i="11"/>
  <c r="AA40" i="11"/>
  <c r="AA41" i="11"/>
  <c r="AA42" i="11"/>
  <c r="AA43" i="11"/>
  <c r="AA44" i="11"/>
  <c r="AA45" i="11"/>
  <c r="AA46" i="11"/>
  <c r="AA47" i="11"/>
  <c r="AA48" i="11"/>
  <c r="AA49" i="11"/>
  <c r="AA50" i="11"/>
  <c r="AA51" i="11"/>
  <c r="AA52" i="11"/>
  <c r="AA53" i="11"/>
  <c r="AA54" i="11"/>
  <c r="AA55" i="11"/>
  <c r="AA56" i="11"/>
  <c r="AA57" i="11"/>
  <c r="AA58" i="11"/>
  <c r="AA59" i="11"/>
  <c r="AA60" i="11"/>
  <c r="AA61" i="11"/>
  <c r="AA62" i="11"/>
  <c r="AA63" i="11"/>
  <c r="AA64" i="11"/>
  <c r="AA65" i="11"/>
  <c r="AA66" i="11"/>
  <c r="AA67" i="11"/>
  <c r="AA68" i="11"/>
  <c r="AA69" i="11"/>
  <c r="AA70" i="11"/>
  <c r="AA71" i="11"/>
  <c r="AA72" i="11"/>
  <c r="AA73" i="11"/>
  <c r="AA74" i="11"/>
  <c r="AA75" i="11"/>
  <c r="AA76" i="11"/>
  <c r="AA77" i="11"/>
  <c r="AA78" i="11"/>
  <c r="AA79" i="11"/>
  <c r="AA80" i="11"/>
  <c r="AA81" i="11"/>
  <c r="AA82" i="11"/>
  <c r="AA83" i="11"/>
  <c r="AA84" i="11"/>
  <c r="AA85" i="11"/>
  <c r="AA86" i="11"/>
  <c r="AA87" i="11"/>
  <c r="AA88" i="11"/>
  <c r="AA89" i="11"/>
  <c r="AA90" i="11"/>
  <c r="AA91" i="11"/>
  <c r="AA92" i="11"/>
  <c r="AA93" i="11"/>
  <c r="AA94" i="11"/>
  <c r="AA95" i="11"/>
  <c r="AA96" i="11"/>
  <c r="AA97" i="11"/>
  <c r="AA98" i="11"/>
  <c r="AA99" i="11"/>
  <c r="AA100" i="11"/>
  <c r="AA101" i="11"/>
  <c r="AA102" i="11"/>
  <c r="AA103" i="11"/>
  <c r="AA104" i="11"/>
  <c r="AA105" i="11"/>
  <c r="AA106" i="11"/>
  <c r="AA107" i="11"/>
  <c r="AA108" i="11"/>
  <c r="AA109" i="11"/>
  <c r="AA110" i="11"/>
  <c r="AA111" i="11"/>
  <c r="AA112" i="11"/>
  <c r="AA113" i="11"/>
  <c r="AA114" i="11"/>
  <c r="AA115" i="11"/>
  <c r="AA116" i="11"/>
  <c r="AA117" i="11"/>
  <c r="AA118" i="11"/>
  <c r="AA119" i="11"/>
  <c r="AA120" i="11"/>
  <c r="AA121" i="11"/>
  <c r="AA122" i="11"/>
  <c r="AA123" i="11"/>
  <c r="AA124" i="11"/>
  <c r="AA125" i="11"/>
  <c r="AA126" i="11"/>
  <c r="AA127" i="11"/>
  <c r="AA128" i="11"/>
  <c r="AA129" i="11"/>
  <c r="AA130" i="11"/>
  <c r="AA131" i="11"/>
  <c r="AA132" i="11"/>
  <c r="AA133" i="11"/>
  <c r="AA134" i="11"/>
  <c r="AA135" i="11"/>
  <c r="AA136" i="11"/>
  <c r="AA137" i="11"/>
  <c r="AA138" i="11"/>
  <c r="AA139" i="11"/>
  <c r="AA140" i="11"/>
  <c r="AA141" i="11"/>
  <c r="AA142" i="11"/>
  <c r="AA143" i="11"/>
  <c r="AA144" i="11"/>
  <c r="AA145" i="11"/>
  <c r="AA146" i="11"/>
  <c r="AA147" i="11"/>
  <c r="AA148" i="11"/>
  <c r="AA149" i="11"/>
  <c r="AA150" i="11"/>
  <c r="AA151" i="11"/>
  <c r="AA152" i="11"/>
  <c r="AA153" i="11"/>
  <c r="AA154" i="11"/>
  <c r="AA155" i="11"/>
  <c r="AA156" i="11"/>
  <c r="AA157" i="11"/>
  <c r="AA158" i="11"/>
  <c r="AA159" i="11"/>
  <c r="AA160" i="11"/>
  <c r="AA161" i="11"/>
  <c r="AA162" i="11"/>
  <c r="AA163" i="11"/>
  <c r="AA164" i="11"/>
  <c r="AA165" i="11"/>
  <c r="AA166" i="11"/>
  <c r="AA167" i="11"/>
  <c r="AA168" i="11"/>
  <c r="AA169" i="11"/>
  <c r="AA170" i="11"/>
  <c r="AA171" i="11"/>
  <c r="AA172" i="11"/>
  <c r="AA173" i="11"/>
  <c r="AA174" i="11"/>
  <c r="AA175" i="11"/>
  <c r="AA176" i="11"/>
  <c r="AA177" i="11"/>
  <c r="AA178" i="11"/>
  <c r="AA179" i="11"/>
  <c r="AA180" i="11"/>
  <c r="AA181" i="11"/>
  <c r="AA182" i="11"/>
  <c r="AA183" i="11"/>
  <c r="AA184" i="11"/>
  <c r="AA185" i="11"/>
  <c r="AA186" i="11"/>
  <c r="AA187" i="11"/>
  <c r="AA188" i="11"/>
  <c r="AA189" i="11"/>
  <c r="AA190" i="11"/>
  <c r="AA191" i="11"/>
  <c r="AA192" i="11"/>
  <c r="AA193" i="11"/>
  <c r="AA194" i="11"/>
  <c r="AA195" i="11"/>
  <c r="AA196" i="11"/>
  <c r="AA197" i="11"/>
  <c r="AA198" i="11"/>
  <c r="AA199" i="11"/>
  <c r="AA200" i="11"/>
  <c r="AA201" i="11"/>
  <c r="AA202" i="11"/>
  <c r="AA203" i="11"/>
  <c r="AA204" i="11"/>
  <c r="AA205" i="11"/>
  <c r="AA206" i="11"/>
  <c r="AA207" i="11"/>
  <c r="AA208" i="11"/>
  <c r="AA209" i="11"/>
  <c r="AA210" i="11"/>
  <c r="AA211" i="11"/>
  <c r="AA212" i="11"/>
  <c r="AA213" i="11"/>
  <c r="AA214" i="11"/>
  <c r="AA215" i="11"/>
  <c r="AA216" i="11"/>
  <c r="AA217" i="11"/>
  <c r="AA218" i="11"/>
  <c r="AA219" i="11"/>
  <c r="AA220" i="11"/>
  <c r="AA221" i="11"/>
  <c r="AA222" i="11"/>
  <c r="AA223" i="11"/>
  <c r="AA224" i="11"/>
  <c r="AA225" i="11"/>
  <c r="AA226" i="11"/>
  <c r="AA227" i="11"/>
  <c r="AA228" i="11"/>
  <c r="AA229" i="11"/>
  <c r="AA230" i="11"/>
  <c r="AA231" i="11"/>
  <c r="AA232" i="11"/>
  <c r="AA233" i="11"/>
  <c r="AA234" i="11"/>
  <c r="AA235" i="11"/>
  <c r="AA236" i="11"/>
  <c r="AA237" i="11"/>
  <c r="AA238" i="11"/>
  <c r="AA239" i="11"/>
  <c r="AA240" i="11"/>
  <c r="AA241" i="11"/>
  <c r="AA242" i="11"/>
  <c r="AA243" i="11"/>
  <c r="AA244" i="11"/>
  <c r="AA245" i="11"/>
  <c r="AA246" i="11"/>
  <c r="AA247" i="11"/>
  <c r="AA248" i="11"/>
  <c r="AA249" i="11"/>
  <c r="AA250" i="11"/>
  <c r="AA251" i="11"/>
  <c r="AA252" i="11"/>
  <c r="AA253" i="11"/>
  <c r="AA254" i="11"/>
  <c r="AA255" i="11"/>
  <c r="AA256" i="11"/>
  <c r="AA257" i="11"/>
  <c r="AA258" i="11"/>
  <c r="AA259" i="11"/>
  <c r="AA260" i="11"/>
  <c r="AA261" i="11"/>
  <c r="AA262" i="11"/>
  <c r="AA263" i="11"/>
  <c r="AA264" i="11"/>
  <c r="AA265" i="11"/>
  <c r="AA266" i="11"/>
  <c r="AA267" i="11"/>
  <c r="AA268" i="11"/>
  <c r="AA269" i="11"/>
  <c r="AA270" i="11"/>
  <c r="AA271" i="11"/>
  <c r="AA4" i="11"/>
  <c r="Z5" i="11"/>
  <c r="Z6" i="11"/>
  <c r="Z7" i="11"/>
  <c r="Z8" i="11"/>
  <c r="Z9" i="11"/>
  <c r="Z10" i="11"/>
  <c r="Z11" i="11"/>
  <c r="Z12" i="11"/>
  <c r="Z13" i="11"/>
  <c r="Z14" i="11"/>
  <c r="Z15" i="11"/>
  <c r="Z16" i="11"/>
  <c r="Z17" i="11"/>
  <c r="Z18" i="11"/>
  <c r="Z19" i="11"/>
  <c r="Z20" i="11"/>
  <c r="Z21" i="11"/>
  <c r="Z22" i="11"/>
  <c r="Z23" i="11"/>
  <c r="Z24" i="11"/>
  <c r="Z25" i="11"/>
  <c r="Z26" i="11"/>
  <c r="Z27" i="11"/>
  <c r="Z28" i="11"/>
  <c r="Z29" i="11"/>
  <c r="Z30" i="11"/>
  <c r="Z31" i="11"/>
  <c r="Z32" i="11"/>
  <c r="Z33" i="11"/>
  <c r="Z34" i="11"/>
  <c r="Z35" i="11"/>
  <c r="Z36" i="11"/>
  <c r="Z37" i="11"/>
  <c r="Z38" i="11"/>
  <c r="Z39" i="11"/>
  <c r="Z40" i="11"/>
  <c r="Z41" i="11"/>
  <c r="Z42" i="11"/>
  <c r="Z43" i="11"/>
  <c r="Z44" i="11"/>
  <c r="Z45" i="11"/>
  <c r="Z46" i="11"/>
  <c r="Z47" i="11"/>
  <c r="Z48" i="11"/>
  <c r="Z49" i="11"/>
  <c r="Z50" i="11"/>
  <c r="Z51" i="11"/>
  <c r="Z52" i="11"/>
  <c r="Z53" i="11"/>
  <c r="Z54" i="11"/>
  <c r="Z55" i="11"/>
  <c r="Z56" i="11"/>
  <c r="Z57" i="11"/>
  <c r="Z58" i="11"/>
  <c r="Z59" i="11"/>
  <c r="Z60" i="11"/>
  <c r="Z61" i="11"/>
  <c r="Z62" i="11"/>
  <c r="Z63" i="11"/>
  <c r="Z64" i="11"/>
  <c r="Z65" i="11"/>
  <c r="Z66" i="11"/>
  <c r="Z67" i="11"/>
  <c r="Z68" i="11"/>
  <c r="Z69"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1" i="11"/>
  <c r="Z132" i="11"/>
  <c r="Z133" i="11"/>
  <c r="Z134" i="11"/>
  <c r="Z135" i="11"/>
  <c r="Z136" i="11"/>
  <c r="Z137" i="11"/>
  <c r="Z138" i="11"/>
  <c r="Z139" i="11"/>
  <c r="Z140" i="11"/>
  <c r="Z141" i="11"/>
  <c r="Z142" i="11"/>
  <c r="Z143" i="11"/>
  <c r="Z144" i="11"/>
  <c r="Z145" i="11"/>
  <c r="Z146" i="11"/>
  <c r="Z147" i="11"/>
  <c r="Z148" i="11"/>
  <c r="Z149" i="11"/>
  <c r="Z150" i="11"/>
  <c r="Z151" i="11"/>
  <c r="Z152" i="11"/>
  <c r="Z153" i="11"/>
  <c r="Z154" i="11"/>
  <c r="Z155" i="11"/>
  <c r="Z156" i="11"/>
  <c r="Z157" i="11"/>
  <c r="Z158" i="11"/>
  <c r="Z159" i="11"/>
  <c r="Z160" i="11"/>
  <c r="Z161" i="11"/>
  <c r="Z162" i="11"/>
  <c r="Z163" i="11"/>
  <c r="Z164" i="11"/>
  <c r="Z165" i="11"/>
  <c r="Z166" i="11"/>
  <c r="Z167" i="11"/>
  <c r="Z168" i="11"/>
  <c r="Z169" i="11"/>
  <c r="Z170" i="11"/>
  <c r="Z171" i="11"/>
  <c r="Z172" i="11"/>
  <c r="Z173" i="11"/>
  <c r="Z174" i="11"/>
  <c r="Z175" i="11"/>
  <c r="Z176" i="11"/>
  <c r="Z177" i="11"/>
  <c r="Z178" i="11"/>
  <c r="Z179" i="11"/>
  <c r="Z180" i="11"/>
  <c r="Z181" i="11"/>
  <c r="Z182" i="11"/>
  <c r="Z183" i="11"/>
  <c r="Z184" i="11"/>
  <c r="Z185" i="11"/>
  <c r="Z186" i="11"/>
  <c r="Z187" i="11"/>
  <c r="Z188" i="11"/>
  <c r="Z189" i="11"/>
  <c r="Z190" i="11"/>
  <c r="Z191" i="11"/>
  <c r="Z192" i="11"/>
  <c r="Z193" i="11"/>
  <c r="Z194" i="11"/>
  <c r="Z195" i="11"/>
  <c r="Z196" i="11"/>
  <c r="Z197" i="11"/>
  <c r="Z198" i="11"/>
  <c r="Z199" i="11"/>
  <c r="Z200" i="11"/>
  <c r="Z201" i="11"/>
  <c r="Z202" i="11"/>
  <c r="Z203" i="11"/>
  <c r="Z204" i="11"/>
  <c r="Z205" i="11"/>
  <c r="Z206" i="11"/>
  <c r="Z207" i="11"/>
  <c r="Z208" i="11"/>
  <c r="Z209" i="11"/>
  <c r="Z210" i="11"/>
  <c r="Z211" i="11"/>
  <c r="Z212" i="11"/>
  <c r="Z213" i="11"/>
  <c r="Z214" i="11"/>
  <c r="Z215" i="11"/>
  <c r="Z216" i="11"/>
  <c r="Z217" i="11"/>
  <c r="Z218" i="11"/>
  <c r="Z219" i="11"/>
  <c r="Z220" i="11"/>
  <c r="Z221" i="11"/>
  <c r="Z222" i="11"/>
  <c r="Z223" i="11"/>
  <c r="Z224" i="11"/>
  <c r="Z225" i="11"/>
  <c r="Z226" i="11"/>
  <c r="Z227" i="11"/>
  <c r="Z228" i="11"/>
  <c r="Z229" i="11"/>
  <c r="Z230" i="11"/>
  <c r="Z231" i="11"/>
  <c r="Z232" i="11"/>
  <c r="Z233" i="11"/>
  <c r="Z234" i="11"/>
  <c r="Z235" i="11"/>
  <c r="Z236" i="11"/>
  <c r="Z237" i="11"/>
  <c r="Z238" i="11"/>
  <c r="Z239" i="11"/>
  <c r="Z240" i="11"/>
  <c r="Z241" i="11"/>
  <c r="Z242" i="11"/>
  <c r="Z243" i="11"/>
  <c r="Z244" i="11"/>
  <c r="Z245" i="11"/>
  <c r="Z246" i="11"/>
  <c r="Z247" i="11"/>
  <c r="Z248" i="11"/>
  <c r="Z249" i="11"/>
  <c r="Z250" i="11"/>
  <c r="Z251" i="11"/>
  <c r="Z252" i="11"/>
  <c r="Z253" i="11"/>
  <c r="Z254" i="11"/>
  <c r="Z255" i="11"/>
  <c r="Z256" i="11"/>
  <c r="Z257" i="11"/>
  <c r="Z258" i="11"/>
  <c r="Z259" i="11"/>
  <c r="Z260" i="11"/>
  <c r="Z261" i="11"/>
  <c r="Z262" i="11"/>
  <c r="Z263" i="11"/>
  <c r="Z264" i="11"/>
  <c r="Z265" i="11"/>
  <c r="Z266" i="11"/>
  <c r="Z267" i="11"/>
  <c r="Z268" i="11"/>
  <c r="Z269" i="11"/>
  <c r="Z270" i="11"/>
  <c r="Z271" i="11"/>
  <c r="Z4" i="11"/>
  <c r="B4" i="10"/>
  <c r="AC5" i="6"/>
  <c r="AC6" i="6"/>
  <c r="AC7" i="6"/>
  <c r="AC8" i="6"/>
  <c r="AC9" i="6"/>
  <c r="AC10" i="6"/>
  <c r="AC11" i="6"/>
  <c r="AC12" i="6"/>
  <c r="AC13" i="6"/>
  <c r="AC14" i="6"/>
  <c r="AC15" i="6"/>
  <c r="AC16" i="6"/>
  <c r="AC17" i="6"/>
  <c r="AC18" i="6"/>
  <c r="AC19" i="6"/>
  <c r="AC20" i="6"/>
  <c r="AC21" i="6"/>
  <c r="AC22" i="6"/>
  <c r="AC23" i="6"/>
  <c r="AC24" i="6"/>
  <c r="AC25" i="6"/>
  <c r="AC26" i="6"/>
  <c r="AC27" i="6"/>
  <c r="AC28" i="6"/>
  <c r="AC29" i="6"/>
  <c r="AC30" i="6"/>
  <c r="AC31" i="6"/>
  <c r="AC32" i="6"/>
  <c r="AC33" i="6"/>
  <c r="AC34" i="6"/>
  <c r="AC35" i="6"/>
  <c r="AC36" i="6"/>
  <c r="AC37" i="6"/>
  <c r="AC38" i="6"/>
  <c r="AC39" i="6"/>
  <c r="AC40" i="6"/>
  <c r="AC41" i="6"/>
  <c r="AC42" i="6"/>
  <c r="AC43" i="6"/>
  <c r="AC44" i="6"/>
  <c r="AC45" i="6"/>
  <c r="AC46" i="6"/>
  <c r="AC47" i="6"/>
  <c r="AC48" i="6"/>
  <c r="AC49" i="6"/>
  <c r="AC50" i="6"/>
  <c r="AC51" i="6"/>
  <c r="AC52" i="6"/>
  <c r="AC53" i="6"/>
  <c r="AC54" i="6"/>
  <c r="AC55" i="6"/>
  <c r="AC56" i="6"/>
  <c r="AC57" i="6"/>
  <c r="AC58" i="6"/>
  <c r="AC59" i="6"/>
  <c r="AC60" i="6"/>
  <c r="AC61" i="6"/>
  <c r="AC62" i="6"/>
  <c r="AC63" i="6"/>
  <c r="AC64" i="6"/>
  <c r="AC65" i="6"/>
  <c r="AC66" i="6"/>
  <c r="AC67" i="6"/>
  <c r="AC68" i="6"/>
  <c r="AC69" i="6"/>
  <c r="AC70" i="6"/>
  <c r="AC71" i="6"/>
  <c r="AC72" i="6"/>
  <c r="AC73" i="6"/>
  <c r="AC74" i="6"/>
  <c r="AC75" i="6"/>
  <c r="AC76" i="6"/>
  <c r="AC77" i="6"/>
  <c r="AC78" i="6"/>
  <c r="AC79" i="6"/>
  <c r="AC80" i="6"/>
  <c r="AC81" i="6"/>
  <c r="AC82" i="6"/>
  <c r="AC83" i="6"/>
  <c r="AC84" i="6"/>
  <c r="AC85" i="6"/>
  <c r="AC86" i="6"/>
  <c r="AC87" i="6"/>
  <c r="AC88" i="6"/>
  <c r="AC89" i="6"/>
  <c r="AC90" i="6"/>
  <c r="AC91" i="6"/>
  <c r="AC92" i="6"/>
  <c r="AC93" i="6"/>
  <c r="AC94" i="6"/>
  <c r="AC95" i="6"/>
  <c r="AC96" i="6"/>
  <c r="AC97" i="6"/>
  <c r="AC98" i="6"/>
  <c r="AC99" i="6"/>
  <c r="AC100" i="6"/>
  <c r="AC101" i="6"/>
  <c r="AC102" i="6"/>
  <c r="AC103" i="6"/>
  <c r="AC104" i="6"/>
  <c r="AC105" i="6"/>
  <c r="AC106" i="6"/>
  <c r="AC107" i="6"/>
  <c r="AC108" i="6"/>
  <c r="AC109" i="6"/>
  <c r="AC110" i="6"/>
  <c r="AC111" i="6"/>
  <c r="AC112" i="6"/>
  <c r="AC113" i="6"/>
  <c r="AC114" i="6"/>
  <c r="AC115" i="6"/>
  <c r="AC116" i="6"/>
  <c r="AC117" i="6"/>
  <c r="AC118" i="6"/>
  <c r="AC119" i="6"/>
  <c r="AC120" i="6"/>
  <c r="AC121" i="6"/>
  <c r="AC122" i="6"/>
  <c r="AC123" i="6"/>
  <c r="AC124" i="6"/>
  <c r="AC125" i="6"/>
  <c r="AC126" i="6"/>
  <c r="AC127" i="6"/>
  <c r="AC128" i="6"/>
  <c r="AC129" i="6"/>
  <c r="AC130" i="6"/>
  <c r="AC131" i="6"/>
  <c r="AC132" i="6"/>
  <c r="AC133" i="6"/>
  <c r="AC134" i="6"/>
  <c r="AC135" i="6"/>
  <c r="AC136" i="6"/>
  <c r="AC137" i="6"/>
  <c r="AC138" i="6"/>
  <c r="AC139" i="6"/>
  <c r="AC140" i="6"/>
  <c r="AC141" i="6"/>
  <c r="AC142" i="6"/>
  <c r="AC143" i="6"/>
  <c r="AC144" i="6"/>
  <c r="AC145" i="6"/>
  <c r="AC146" i="6"/>
  <c r="AC147" i="6"/>
  <c r="AC148" i="6"/>
  <c r="AC149" i="6"/>
  <c r="AC150" i="6"/>
  <c r="AC151" i="6"/>
  <c r="AC152" i="6"/>
  <c r="AC153" i="6"/>
  <c r="AC154" i="6"/>
  <c r="AC155" i="6"/>
  <c r="AC156" i="6"/>
  <c r="AC157" i="6"/>
  <c r="AC158" i="6"/>
  <c r="AC159" i="6"/>
  <c r="AC160" i="6"/>
  <c r="AC161" i="6"/>
  <c r="AC162" i="6"/>
  <c r="AC163" i="6"/>
  <c r="AC164" i="6"/>
  <c r="AC165" i="6"/>
  <c r="AC166" i="6"/>
  <c r="AC167" i="6"/>
  <c r="AC168" i="6"/>
  <c r="AC169" i="6"/>
  <c r="AC170" i="6"/>
  <c r="AC171" i="6"/>
  <c r="AC172" i="6"/>
  <c r="AC173" i="6"/>
  <c r="AC174" i="6"/>
  <c r="AC175" i="6"/>
  <c r="AC176" i="6"/>
  <c r="AC177" i="6"/>
  <c r="AC178" i="6"/>
  <c r="AC179" i="6"/>
  <c r="AC180" i="6"/>
  <c r="AC181" i="6"/>
  <c r="AC182" i="6"/>
  <c r="AC183" i="6"/>
  <c r="AC184" i="6"/>
  <c r="AC185" i="6"/>
  <c r="AC186" i="6"/>
  <c r="AC187" i="6"/>
  <c r="AC188" i="6"/>
  <c r="AC189" i="6"/>
  <c r="AC190" i="6"/>
  <c r="AC191" i="6"/>
  <c r="AC192" i="6"/>
  <c r="AC193" i="6"/>
  <c r="AC194" i="6"/>
  <c r="AC195" i="6"/>
  <c r="AC196" i="6"/>
  <c r="AC197" i="6"/>
  <c r="AC198" i="6"/>
  <c r="AC199" i="6"/>
  <c r="AC200" i="6"/>
  <c r="AC201" i="6"/>
  <c r="AC202" i="6"/>
  <c r="AC203" i="6"/>
  <c r="AC204" i="6"/>
  <c r="AC205" i="6"/>
  <c r="AC206" i="6"/>
  <c r="AC207" i="6"/>
  <c r="AC208" i="6"/>
  <c r="AC209" i="6"/>
  <c r="AC210" i="6"/>
  <c r="AC211" i="6"/>
  <c r="AC212" i="6"/>
  <c r="AC213" i="6"/>
  <c r="AC214" i="6"/>
  <c r="AC215" i="6"/>
  <c r="AC216" i="6"/>
  <c r="AC217" i="6"/>
  <c r="AC218" i="6"/>
  <c r="AC219" i="6"/>
  <c r="AC220" i="6"/>
  <c r="AC221" i="6"/>
  <c r="AC222" i="6"/>
  <c r="AC223" i="6"/>
  <c r="AC224" i="6"/>
  <c r="AC225" i="6"/>
  <c r="AC226" i="6"/>
  <c r="AC227" i="6"/>
  <c r="AC228" i="6"/>
  <c r="AC229" i="6"/>
  <c r="AC230" i="6"/>
  <c r="AC231" i="6"/>
  <c r="AC232" i="6"/>
  <c r="AC233" i="6"/>
  <c r="AC234" i="6"/>
  <c r="AC235" i="6"/>
  <c r="AC236" i="6"/>
  <c r="AC237" i="6"/>
  <c r="AC238" i="6"/>
  <c r="AC239" i="6"/>
  <c r="AC240" i="6"/>
  <c r="AC241" i="6"/>
  <c r="AC242" i="6"/>
  <c r="AC243" i="6"/>
  <c r="AC244" i="6"/>
  <c r="AC245" i="6"/>
  <c r="AC246" i="6"/>
  <c r="AC247" i="6"/>
  <c r="AC248" i="6"/>
  <c r="AC249" i="6"/>
  <c r="AC250" i="6"/>
  <c r="AC251" i="6"/>
  <c r="AC252" i="6"/>
  <c r="AC253" i="6"/>
  <c r="AC254" i="6"/>
  <c r="AC255" i="6"/>
  <c r="AC256" i="6"/>
  <c r="AC257" i="6"/>
  <c r="AC258" i="6"/>
  <c r="AC259" i="6"/>
  <c r="AC260" i="6"/>
  <c r="AC261" i="6"/>
  <c r="AC262" i="6"/>
  <c r="AC263" i="6"/>
  <c r="AC264" i="6"/>
  <c r="AC265" i="6"/>
  <c r="AC266" i="6"/>
  <c r="AC267" i="6"/>
  <c r="AC268" i="6"/>
  <c r="AC269" i="6"/>
  <c r="AC270" i="6"/>
  <c r="AC271" i="6"/>
  <c r="AC272" i="6"/>
  <c r="AC4" i="6"/>
  <c r="AB273" i="6" l="1"/>
  <c r="AC273" i="6"/>
  <c r="AA5" i="6"/>
  <c r="AA6" i="6"/>
  <c r="AA7" i="6"/>
  <c r="AA8" i="6"/>
  <c r="AA9" i="6"/>
  <c r="AA10" i="6"/>
  <c r="AA11" i="6"/>
  <c r="AA12" i="6"/>
  <c r="AA13" i="6"/>
  <c r="AA14" i="6"/>
  <c r="AA15" i="6"/>
  <c r="AA16" i="6"/>
  <c r="AA17" i="6"/>
  <c r="AA18" i="6"/>
  <c r="AA19" i="6"/>
  <c r="AA20" i="6"/>
  <c r="AA21" i="6"/>
  <c r="AA22" i="6"/>
  <c r="AA23" i="6"/>
  <c r="AA24" i="6"/>
  <c r="AA25" i="6"/>
  <c r="AA26" i="6"/>
  <c r="AA27" i="6"/>
  <c r="AA28" i="6"/>
  <c r="AA29" i="6"/>
  <c r="AA30"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104" i="6"/>
  <c r="AA105" i="6"/>
  <c r="AA106" i="6"/>
  <c r="AA107" i="6"/>
  <c r="AA108" i="6"/>
  <c r="AA109" i="6"/>
  <c r="AA110" i="6"/>
  <c r="AA111" i="6"/>
  <c r="AA112" i="6"/>
  <c r="AA113" i="6"/>
  <c r="AA114" i="6"/>
  <c r="AA115" i="6"/>
  <c r="AA116" i="6"/>
  <c r="AA117" i="6"/>
  <c r="AA118" i="6"/>
  <c r="AA119" i="6"/>
  <c r="AA120" i="6"/>
  <c r="AA121" i="6"/>
  <c r="AA122" i="6"/>
  <c r="AA123" i="6"/>
  <c r="AA124" i="6"/>
  <c r="AA125" i="6"/>
  <c r="AA126" i="6"/>
  <c r="AA127" i="6"/>
  <c r="AA128" i="6"/>
  <c r="AA129" i="6"/>
  <c r="AA130" i="6"/>
  <c r="AA131" i="6"/>
  <c r="AA132" i="6"/>
  <c r="AA133" i="6"/>
  <c r="AA134" i="6"/>
  <c r="AA135" i="6"/>
  <c r="AA136" i="6"/>
  <c r="AA137" i="6"/>
  <c r="AA138" i="6"/>
  <c r="AA139" i="6"/>
  <c r="AA140" i="6"/>
  <c r="AA141" i="6"/>
  <c r="AA142" i="6"/>
  <c r="AA143" i="6"/>
  <c r="AA144" i="6"/>
  <c r="AA145" i="6"/>
  <c r="AA146" i="6"/>
  <c r="AA147" i="6"/>
  <c r="AA148" i="6"/>
  <c r="AA149" i="6"/>
  <c r="AA150" i="6"/>
  <c r="AA151" i="6"/>
  <c r="AA152" i="6"/>
  <c r="AA153" i="6"/>
  <c r="AA154" i="6"/>
  <c r="AA155" i="6"/>
  <c r="AA156" i="6"/>
  <c r="AA157" i="6"/>
  <c r="AA158" i="6"/>
  <c r="AA159" i="6"/>
  <c r="AA160" i="6"/>
  <c r="AA161" i="6"/>
  <c r="AA162" i="6"/>
  <c r="AA163" i="6"/>
  <c r="AA164" i="6"/>
  <c r="AA165" i="6"/>
  <c r="AA166" i="6"/>
  <c r="AA167" i="6"/>
  <c r="AA168" i="6"/>
  <c r="AA169" i="6"/>
  <c r="AA170" i="6"/>
  <c r="AA171" i="6"/>
  <c r="AA172" i="6"/>
  <c r="AA173" i="6"/>
  <c r="AA174" i="6"/>
  <c r="AA175" i="6"/>
  <c r="AA176" i="6"/>
  <c r="AA177" i="6"/>
  <c r="AA178" i="6"/>
  <c r="AA179" i="6"/>
  <c r="AA180" i="6"/>
  <c r="AA181" i="6"/>
  <c r="AA182" i="6"/>
  <c r="AA183" i="6"/>
  <c r="AA184" i="6"/>
  <c r="AA185" i="6"/>
  <c r="AA186" i="6"/>
  <c r="AA187" i="6"/>
  <c r="AA188" i="6"/>
  <c r="AA189" i="6"/>
  <c r="AA190" i="6"/>
  <c r="AA191" i="6"/>
  <c r="AA192" i="6"/>
  <c r="AA193" i="6"/>
  <c r="AA194" i="6"/>
  <c r="AA195" i="6"/>
  <c r="AA196" i="6"/>
  <c r="AA197" i="6"/>
  <c r="AA198" i="6"/>
  <c r="AA199" i="6"/>
  <c r="AA200" i="6"/>
  <c r="AA201" i="6"/>
  <c r="AA202" i="6"/>
  <c r="AA203" i="6"/>
  <c r="AA204" i="6"/>
  <c r="AA205" i="6"/>
  <c r="AA206" i="6"/>
  <c r="AA207" i="6"/>
  <c r="AA208" i="6"/>
  <c r="AA209" i="6"/>
  <c r="AA210" i="6"/>
  <c r="AA211" i="6"/>
  <c r="AA212" i="6"/>
  <c r="AA213" i="6"/>
  <c r="AA214" i="6"/>
  <c r="AA215" i="6"/>
  <c r="AA216" i="6"/>
  <c r="AA217" i="6"/>
  <c r="AA218" i="6"/>
  <c r="AA219" i="6"/>
  <c r="AA220" i="6"/>
  <c r="AA221" i="6"/>
  <c r="AA222" i="6"/>
  <c r="AA223" i="6"/>
  <c r="AA224" i="6"/>
  <c r="AA225" i="6"/>
  <c r="AA226" i="6"/>
  <c r="AA227" i="6"/>
  <c r="AA228" i="6"/>
  <c r="AA229" i="6"/>
  <c r="AA230" i="6"/>
  <c r="AA231" i="6"/>
  <c r="AA232" i="6"/>
  <c r="AA233" i="6"/>
  <c r="AA234" i="6"/>
  <c r="AA235" i="6"/>
  <c r="AA236" i="6"/>
  <c r="AA237" i="6"/>
  <c r="AA238" i="6"/>
  <c r="AA239" i="6"/>
  <c r="AA240" i="6"/>
  <c r="AA241" i="6"/>
  <c r="AA242" i="6"/>
  <c r="AA243" i="6"/>
  <c r="AA244" i="6"/>
  <c r="AA245" i="6"/>
  <c r="AA246" i="6"/>
  <c r="AA247" i="6"/>
  <c r="AA248" i="6"/>
  <c r="AA249" i="6"/>
  <c r="AA250" i="6"/>
  <c r="AA251" i="6"/>
  <c r="AA252" i="6"/>
  <c r="AA253" i="6"/>
  <c r="AA254" i="6"/>
  <c r="AA255" i="6"/>
  <c r="AA256" i="6"/>
  <c r="AA257" i="6"/>
  <c r="AA258" i="6"/>
  <c r="AA259" i="6"/>
  <c r="AA260" i="6"/>
  <c r="AA261" i="6"/>
  <c r="AA262" i="6"/>
  <c r="AA263" i="6"/>
  <c r="AA264" i="6"/>
  <c r="AA265" i="6"/>
  <c r="AA266" i="6"/>
  <c r="AA267" i="6"/>
  <c r="AA268" i="6"/>
  <c r="AA269" i="6"/>
  <c r="AA270" i="6"/>
  <c r="AA271" i="6"/>
  <c r="AA4" i="6"/>
  <c r="B248" i="6"/>
  <c r="B249" i="6"/>
  <c r="B250" i="6"/>
  <c r="B251" i="6"/>
  <c r="B252" i="6"/>
  <c r="B253" i="6"/>
  <c r="B254" i="6"/>
  <c r="B255" i="6"/>
  <c r="B256" i="6"/>
  <c r="B257" i="6"/>
  <c r="B258" i="6"/>
  <c r="B259" i="6"/>
  <c r="B260" i="6"/>
  <c r="B261" i="6"/>
  <c r="B262" i="6"/>
  <c r="B263" i="6"/>
  <c r="B264" i="6"/>
  <c r="B265" i="6"/>
  <c r="B266" i="6"/>
  <c r="B267" i="6"/>
  <c r="B268" i="6"/>
  <c r="B269" i="6"/>
  <c r="B270" i="6"/>
  <c r="B271" i="6"/>
  <c r="C248" i="6"/>
  <c r="C249" i="6"/>
  <c r="C250" i="6"/>
  <c r="C251" i="6"/>
  <c r="C252" i="6"/>
  <c r="C253" i="6"/>
  <c r="C254" i="6"/>
  <c r="C255" i="6"/>
  <c r="C256" i="6"/>
  <c r="C257" i="6"/>
  <c r="C258" i="6"/>
  <c r="C259" i="6"/>
  <c r="C260" i="6"/>
  <c r="C261" i="6"/>
  <c r="C262" i="6"/>
  <c r="C263" i="6"/>
  <c r="C264" i="6"/>
  <c r="C265" i="6"/>
  <c r="C266" i="6"/>
  <c r="C267" i="6"/>
  <c r="C268" i="6"/>
  <c r="C269" i="6"/>
  <c r="C270" i="6"/>
  <c r="C271" i="6"/>
  <c r="F248" i="6"/>
  <c r="F249" i="6"/>
  <c r="F250" i="6"/>
  <c r="F251" i="6"/>
  <c r="F252" i="6"/>
  <c r="F253" i="6"/>
  <c r="F254" i="6"/>
  <c r="F255" i="6"/>
  <c r="F256" i="6"/>
  <c r="F257" i="6"/>
  <c r="F258" i="6"/>
  <c r="F259" i="6"/>
  <c r="F260" i="6"/>
  <c r="F261" i="6"/>
  <c r="F262" i="6"/>
  <c r="F263" i="6"/>
  <c r="F264" i="6"/>
  <c r="F265" i="6"/>
  <c r="F266" i="6"/>
  <c r="F267" i="6"/>
  <c r="F268" i="6"/>
  <c r="F269" i="6"/>
  <c r="F270" i="6"/>
  <c r="F271" i="6"/>
  <c r="B248" i="10"/>
  <c r="C248" i="10"/>
  <c r="D248" i="10"/>
  <c r="E248" i="10"/>
  <c r="F248" i="10"/>
  <c r="G248" i="10"/>
  <c r="H248" i="10"/>
  <c r="I248" i="10"/>
  <c r="J248" i="10"/>
  <c r="K248" i="10"/>
  <c r="L248" i="10"/>
  <c r="M248" i="10"/>
  <c r="N248" i="10"/>
  <c r="O248" i="10"/>
  <c r="P248" i="10"/>
  <c r="Q248" i="10"/>
  <c r="R248" i="10"/>
  <c r="S248" i="10"/>
  <c r="T248" i="10"/>
  <c r="U248" i="10"/>
  <c r="V248" i="10"/>
  <c r="W248" i="10"/>
  <c r="X248" i="10"/>
  <c r="Y248" i="10"/>
  <c r="B249" i="10"/>
  <c r="C249" i="10"/>
  <c r="D249" i="10"/>
  <c r="E249" i="10"/>
  <c r="F249" i="10"/>
  <c r="G249" i="10"/>
  <c r="H249" i="10"/>
  <c r="I249" i="10"/>
  <c r="J249" i="10"/>
  <c r="K249" i="10"/>
  <c r="L249" i="10"/>
  <c r="M249" i="10"/>
  <c r="N249" i="10"/>
  <c r="O249" i="10"/>
  <c r="P249" i="10"/>
  <c r="Q249" i="10"/>
  <c r="R249" i="10"/>
  <c r="S249" i="10"/>
  <c r="T249" i="10"/>
  <c r="U249" i="10"/>
  <c r="V249" i="10"/>
  <c r="W249" i="10"/>
  <c r="X249" i="10"/>
  <c r="Y249" i="10"/>
  <c r="B250" i="10"/>
  <c r="C250" i="10"/>
  <c r="D250" i="10"/>
  <c r="E250" i="10"/>
  <c r="F250" i="10"/>
  <c r="G250" i="10"/>
  <c r="H250" i="10"/>
  <c r="I250" i="10"/>
  <c r="J250" i="10"/>
  <c r="K250" i="10"/>
  <c r="L250" i="10"/>
  <c r="M250" i="10"/>
  <c r="N250" i="10"/>
  <c r="O250" i="10"/>
  <c r="P250" i="10"/>
  <c r="Q250" i="10"/>
  <c r="R250" i="10"/>
  <c r="S250" i="10"/>
  <c r="T250" i="10"/>
  <c r="U250" i="10"/>
  <c r="V250" i="10"/>
  <c r="W250" i="10"/>
  <c r="X250" i="10"/>
  <c r="Y250" i="10"/>
  <c r="B251" i="10"/>
  <c r="C251" i="10"/>
  <c r="D251" i="10"/>
  <c r="E251" i="10"/>
  <c r="F251" i="10"/>
  <c r="G251" i="10"/>
  <c r="H251" i="10"/>
  <c r="I251" i="10"/>
  <c r="J251" i="10"/>
  <c r="K251" i="10"/>
  <c r="L251" i="10"/>
  <c r="M251" i="10"/>
  <c r="N251" i="10"/>
  <c r="O251" i="10"/>
  <c r="P251" i="10"/>
  <c r="Q251" i="10"/>
  <c r="R251" i="10"/>
  <c r="S251" i="10"/>
  <c r="T251" i="10"/>
  <c r="U251" i="10"/>
  <c r="V251" i="10"/>
  <c r="W251" i="10"/>
  <c r="X251" i="10"/>
  <c r="Y251" i="10"/>
  <c r="B252" i="10"/>
  <c r="C252" i="10"/>
  <c r="D252" i="10"/>
  <c r="E252" i="10"/>
  <c r="F252" i="10"/>
  <c r="G252" i="10"/>
  <c r="H252" i="10"/>
  <c r="I252" i="10"/>
  <c r="J252" i="10"/>
  <c r="K252" i="10"/>
  <c r="L252" i="10"/>
  <c r="M252" i="10"/>
  <c r="N252" i="10"/>
  <c r="O252" i="10"/>
  <c r="P252" i="10"/>
  <c r="Q252" i="10"/>
  <c r="R252" i="10"/>
  <c r="S252" i="10"/>
  <c r="T252" i="10"/>
  <c r="U252" i="10"/>
  <c r="V252" i="10"/>
  <c r="W252" i="10"/>
  <c r="X252" i="10"/>
  <c r="Y252" i="10"/>
  <c r="B253" i="10"/>
  <c r="C253" i="10"/>
  <c r="D253" i="10"/>
  <c r="E253" i="10"/>
  <c r="F253" i="10"/>
  <c r="G253" i="10"/>
  <c r="H253" i="10"/>
  <c r="I253" i="10"/>
  <c r="J253" i="10"/>
  <c r="K253" i="10"/>
  <c r="L253" i="10"/>
  <c r="M253" i="10"/>
  <c r="N253" i="10"/>
  <c r="O253" i="10"/>
  <c r="P253" i="10"/>
  <c r="Q253" i="10"/>
  <c r="R253" i="10"/>
  <c r="S253" i="10"/>
  <c r="T253" i="10"/>
  <c r="U253" i="10"/>
  <c r="V253" i="10"/>
  <c r="W253" i="10"/>
  <c r="X253" i="10"/>
  <c r="Y253" i="10"/>
  <c r="B254" i="10"/>
  <c r="C254" i="10"/>
  <c r="D254" i="10"/>
  <c r="E254" i="10"/>
  <c r="F254" i="10"/>
  <c r="G254" i="10"/>
  <c r="H254" i="10"/>
  <c r="I254" i="10"/>
  <c r="J254" i="10"/>
  <c r="K254" i="10"/>
  <c r="L254" i="10"/>
  <c r="M254" i="10"/>
  <c r="N254" i="10"/>
  <c r="O254" i="10"/>
  <c r="P254" i="10"/>
  <c r="Q254" i="10"/>
  <c r="R254" i="10"/>
  <c r="S254" i="10"/>
  <c r="T254" i="10"/>
  <c r="U254" i="10"/>
  <c r="V254" i="10"/>
  <c r="W254" i="10"/>
  <c r="X254" i="10"/>
  <c r="Y254" i="10"/>
  <c r="B255" i="10"/>
  <c r="C255" i="10"/>
  <c r="D255" i="10"/>
  <c r="E255" i="10"/>
  <c r="F255" i="10"/>
  <c r="G255" i="10"/>
  <c r="H255" i="10"/>
  <c r="I255" i="10"/>
  <c r="J255" i="10"/>
  <c r="K255" i="10"/>
  <c r="L255" i="10"/>
  <c r="M255" i="10"/>
  <c r="N255" i="10"/>
  <c r="O255" i="10"/>
  <c r="P255" i="10"/>
  <c r="Q255" i="10"/>
  <c r="R255" i="10"/>
  <c r="S255" i="10"/>
  <c r="T255" i="10"/>
  <c r="U255" i="10"/>
  <c r="V255" i="10"/>
  <c r="W255" i="10"/>
  <c r="X255" i="10"/>
  <c r="Y255" i="10"/>
  <c r="B256" i="10"/>
  <c r="C256" i="10"/>
  <c r="D256" i="10"/>
  <c r="E256" i="10"/>
  <c r="F256" i="10"/>
  <c r="G256" i="10"/>
  <c r="H256" i="10"/>
  <c r="I256" i="10"/>
  <c r="J256" i="10"/>
  <c r="K256" i="10"/>
  <c r="L256" i="10"/>
  <c r="M256" i="10"/>
  <c r="N256" i="10"/>
  <c r="O256" i="10"/>
  <c r="P256" i="10"/>
  <c r="Q256" i="10"/>
  <c r="R256" i="10"/>
  <c r="S256" i="10"/>
  <c r="T256" i="10"/>
  <c r="U256" i="10"/>
  <c r="V256" i="10"/>
  <c r="W256" i="10"/>
  <c r="X256" i="10"/>
  <c r="Y256" i="10"/>
  <c r="B257" i="10"/>
  <c r="C257" i="10"/>
  <c r="D257" i="10"/>
  <c r="E257" i="10"/>
  <c r="F257" i="10"/>
  <c r="G257" i="10"/>
  <c r="H257" i="10"/>
  <c r="I257" i="10"/>
  <c r="J257" i="10"/>
  <c r="K257" i="10"/>
  <c r="L257" i="10"/>
  <c r="M257" i="10"/>
  <c r="N257" i="10"/>
  <c r="O257" i="10"/>
  <c r="P257" i="10"/>
  <c r="Q257" i="10"/>
  <c r="R257" i="10"/>
  <c r="S257" i="10"/>
  <c r="T257" i="10"/>
  <c r="U257" i="10"/>
  <c r="V257" i="10"/>
  <c r="W257" i="10"/>
  <c r="X257" i="10"/>
  <c r="Y257" i="10"/>
  <c r="B258" i="10"/>
  <c r="C258" i="10"/>
  <c r="D258" i="10"/>
  <c r="E258" i="10"/>
  <c r="F258" i="10"/>
  <c r="G258" i="10"/>
  <c r="H258" i="10"/>
  <c r="I258" i="10"/>
  <c r="J258" i="10"/>
  <c r="K258" i="10"/>
  <c r="L258" i="10"/>
  <c r="M258" i="10"/>
  <c r="N258" i="10"/>
  <c r="O258" i="10"/>
  <c r="P258" i="10"/>
  <c r="Q258" i="10"/>
  <c r="R258" i="10"/>
  <c r="S258" i="10"/>
  <c r="T258" i="10"/>
  <c r="U258" i="10"/>
  <c r="V258" i="10"/>
  <c r="W258" i="10"/>
  <c r="X258" i="10"/>
  <c r="Y258" i="10"/>
  <c r="B259" i="10"/>
  <c r="C259" i="10"/>
  <c r="D259" i="10"/>
  <c r="E259" i="10"/>
  <c r="F259" i="10"/>
  <c r="G259" i="10"/>
  <c r="H259" i="10"/>
  <c r="I259" i="10"/>
  <c r="J259" i="10"/>
  <c r="K259" i="10"/>
  <c r="L259" i="10"/>
  <c r="M259" i="10"/>
  <c r="N259" i="10"/>
  <c r="O259" i="10"/>
  <c r="P259" i="10"/>
  <c r="Q259" i="10"/>
  <c r="R259" i="10"/>
  <c r="S259" i="10"/>
  <c r="T259" i="10"/>
  <c r="U259" i="10"/>
  <c r="V259" i="10"/>
  <c r="W259" i="10"/>
  <c r="X259" i="10"/>
  <c r="Y259" i="10"/>
  <c r="B260" i="10"/>
  <c r="C260" i="10"/>
  <c r="D260" i="10"/>
  <c r="E260" i="10"/>
  <c r="F260" i="10"/>
  <c r="G260" i="10"/>
  <c r="H260" i="10"/>
  <c r="I260" i="10"/>
  <c r="J260" i="10"/>
  <c r="K260" i="10"/>
  <c r="L260" i="10"/>
  <c r="M260" i="10"/>
  <c r="N260" i="10"/>
  <c r="O260" i="10"/>
  <c r="P260" i="10"/>
  <c r="Q260" i="10"/>
  <c r="R260" i="10"/>
  <c r="S260" i="10"/>
  <c r="T260" i="10"/>
  <c r="U260" i="10"/>
  <c r="V260" i="10"/>
  <c r="W260" i="10"/>
  <c r="X260" i="10"/>
  <c r="Y260" i="10"/>
  <c r="B261" i="10"/>
  <c r="C261" i="10"/>
  <c r="D261" i="10"/>
  <c r="E261" i="10"/>
  <c r="F261" i="10"/>
  <c r="G261" i="10"/>
  <c r="H261" i="10"/>
  <c r="I261" i="10"/>
  <c r="J261" i="10"/>
  <c r="K261" i="10"/>
  <c r="L261" i="10"/>
  <c r="M261" i="10"/>
  <c r="N261" i="10"/>
  <c r="O261" i="10"/>
  <c r="P261" i="10"/>
  <c r="Q261" i="10"/>
  <c r="R261" i="10"/>
  <c r="S261" i="10"/>
  <c r="T261" i="10"/>
  <c r="U261" i="10"/>
  <c r="V261" i="10"/>
  <c r="W261" i="10"/>
  <c r="X261" i="10"/>
  <c r="Y261" i="10"/>
  <c r="B262" i="10"/>
  <c r="C262" i="10"/>
  <c r="D262" i="10"/>
  <c r="E262" i="10"/>
  <c r="F262" i="10"/>
  <c r="G262" i="10"/>
  <c r="H262" i="10"/>
  <c r="I262" i="10"/>
  <c r="J262" i="10"/>
  <c r="K262" i="10"/>
  <c r="L262" i="10"/>
  <c r="M262" i="10"/>
  <c r="N262" i="10"/>
  <c r="O262" i="10"/>
  <c r="P262" i="10"/>
  <c r="Q262" i="10"/>
  <c r="R262" i="10"/>
  <c r="S262" i="10"/>
  <c r="T262" i="10"/>
  <c r="U262" i="10"/>
  <c r="V262" i="10"/>
  <c r="W262" i="10"/>
  <c r="X262" i="10"/>
  <c r="Y262" i="10"/>
  <c r="B263" i="10"/>
  <c r="C263" i="10"/>
  <c r="D263" i="10"/>
  <c r="E263" i="10"/>
  <c r="F263" i="10"/>
  <c r="G263" i="10"/>
  <c r="H263" i="10"/>
  <c r="I263" i="10"/>
  <c r="J263" i="10"/>
  <c r="K263" i="10"/>
  <c r="L263" i="10"/>
  <c r="M263" i="10"/>
  <c r="N263" i="10"/>
  <c r="O263" i="10"/>
  <c r="P263" i="10"/>
  <c r="Q263" i="10"/>
  <c r="R263" i="10"/>
  <c r="S263" i="10"/>
  <c r="T263" i="10"/>
  <c r="U263" i="10"/>
  <c r="V263" i="10"/>
  <c r="W263" i="10"/>
  <c r="X263" i="10"/>
  <c r="Y263" i="10"/>
  <c r="B264" i="10"/>
  <c r="C264" i="10"/>
  <c r="D264" i="10"/>
  <c r="E264" i="10"/>
  <c r="F264" i="10"/>
  <c r="G264" i="10"/>
  <c r="H264" i="10"/>
  <c r="I264" i="10"/>
  <c r="J264" i="10"/>
  <c r="K264" i="10"/>
  <c r="L264" i="10"/>
  <c r="M264" i="10"/>
  <c r="N264" i="10"/>
  <c r="O264" i="10"/>
  <c r="P264" i="10"/>
  <c r="Q264" i="10"/>
  <c r="R264" i="10"/>
  <c r="S264" i="10"/>
  <c r="T264" i="10"/>
  <c r="U264" i="10"/>
  <c r="V264" i="10"/>
  <c r="W264" i="10"/>
  <c r="X264" i="10"/>
  <c r="Y264" i="10"/>
  <c r="B265" i="10"/>
  <c r="C265" i="10"/>
  <c r="D265" i="10"/>
  <c r="E265" i="10"/>
  <c r="F265" i="10"/>
  <c r="G265" i="10"/>
  <c r="H265" i="10"/>
  <c r="I265" i="10"/>
  <c r="J265" i="10"/>
  <c r="K265" i="10"/>
  <c r="L265" i="10"/>
  <c r="M265" i="10"/>
  <c r="N265" i="10"/>
  <c r="O265" i="10"/>
  <c r="P265" i="10"/>
  <c r="Q265" i="10"/>
  <c r="R265" i="10"/>
  <c r="S265" i="10"/>
  <c r="T265" i="10"/>
  <c r="U265" i="10"/>
  <c r="V265" i="10"/>
  <c r="W265" i="10"/>
  <c r="X265" i="10"/>
  <c r="Y265" i="10"/>
  <c r="B266" i="10"/>
  <c r="C266" i="10"/>
  <c r="D266" i="10"/>
  <c r="E266" i="10"/>
  <c r="F266" i="10"/>
  <c r="G266" i="10"/>
  <c r="H266" i="10"/>
  <c r="I266" i="10"/>
  <c r="J266" i="10"/>
  <c r="K266" i="10"/>
  <c r="L266" i="10"/>
  <c r="M266" i="10"/>
  <c r="N266" i="10"/>
  <c r="O266" i="10"/>
  <c r="P266" i="10"/>
  <c r="Q266" i="10"/>
  <c r="R266" i="10"/>
  <c r="S266" i="10"/>
  <c r="T266" i="10"/>
  <c r="U266" i="10"/>
  <c r="V266" i="10"/>
  <c r="W266" i="10"/>
  <c r="X266" i="10"/>
  <c r="Y266" i="10"/>
  <c r="B267" i="10"/>
  <c r="C267" i="10"/>
  <c r="D267" i="10"/>
  <c r="E267" i="10"/>
  <c r="F267" i="10"/>
  <c r="G267" i="10"/>
  <c r="H267" i="10"/>
  <c r="I267" i="10"/>
  <c r="J267" i="10"/>
  <c r="K267" i="10"/>
  <c r="L267" i="10"/>
  <c r="M267" i="10"/>
  <c r="N267" i="10"/>
  <c r="O267" i="10"/>
  <c r="P267" i="10"/>
  <c r="Q267" i="10"/>
  <c r="R267" i="10"/>
  <c r="S267" i="10"/>
  <c r="T267" i="10"/>
  <c r="U267" i="10"/>
  <c r="V267" i="10"/>
  <c r="W267" i="10"/>
  <c r="X267" i="10"/>
  <c r="Y267" i="10"/>
  <c r="B268" i="10"/>
  <c r="C268" i="10"/>
  <c r="D268" i="10"/>
  <c r="E268" i="10"/>
  <c r="F268" i="10"/>
  <c r="G268" i="10"/>
  <c r="H268" i="10"/>
  <c r="I268" i="10"/>
  <c r="J268" i="10"/>
  <c r="K268" i="10"/>
  <c r="L268" i="10"/>
  <c r="M268" i="10"/>
  <c r="N268" i="10"/>
  <c r="O268" i="10"/>
  <c r="P268" i="10"/>
  <c r="Q268" i="10"/>
  <c r="R268" i="10"/>
  <c r="S268" i="10"/>
  <c r="T268" i="10"/>
  <c r="U268" i="10"/>
  <c r="V268" i="10"/>
  <c r="W268" i="10"/>
  <c r="X268" i="10"/>
  <c r="Y268" i="10"/>
  <c r="B269" i="10"/>
  <c r="C269" i="10"/>
  <c r="D269" i="10"/>
  <c r="E269" i="10"/>
  <c r="F269" i="10"/>
  <c r="G269" i="10"/>
  <c r="H269" i="10"/>
  <c r="I269" i="10"/>
  <c r="J269" i="10"/>
  <c r="K269" i="10"/>
  <c r="L269" i="10"/>
  <c r="M269" i="10"/>
  <c r="N269" i="10"/>
  <c r="O269" i="10"/>
  <c r="P269" i="10"/>
  <c r="Q269" i="10"/>
  <c r="R269" i="10"/>
  <c r="S269" i="10"/>
  <c r="T269" i="10"/>
  <c r="U269" i="10"/>
  <c r="V269" i="10"/>
  <c r="W269" i="10"/>
  <c r="X269" i="10"/>
  <c r="Y269" i="10"/>
  <c r="B270" i="10"/>
  <c r="C270" i="10"/>
  <c r="D270" i="10"/>
  <c r="E270" i="10"/>
  <c r="F270" i="10"/>
  <c r="G270" i="10"/>
  <c r="H270" i="10"/>
  <c r="I270" i="10"/>
  <c r="J270" i="10"/>
  <c r="K270" i="10"/>
  <c r="L270" i="10"/>
  <c r="M270" i="10"/>
  <c r="N270" i="10"/>
  <c r="O270" i="10"/>
  <c r="P270" i="10"/>
  <c r="Q270" i="10"/>
  <c r="R270" i="10"/>
  <c r="S270" i="10"/>
  <c r="T270" i="10"/>
  <c r="U270" i="10"/>
  <c r="V270" i="10"/>
  <c r="W270" i="10"/>
  <c r="X270" i="10"/>
  <c r="Y270" i="10"/>
  <c r="B271" i="10"/>
  <c r="C271" i="10"/>
  <c r="D271" i="10"/>
  <c r="E271" i="10"/>
  <c r="F271" i="10"/>
  <c r="G271" i="10"/>
  <c r="H271" i="10"/>
  <c r="I271" i="10"/>
  <c r="J271" i="10"/>
  <c r="K271" i="10"/>
  <c r="L271" i="10"/>
  <c r="M271" i="10"/>
  <c r="N271" i="10"/>
  <c r="O271" i="10"/>
  <c r="P271" i="10"/>
  <c r="Q271" i="10"/>
  <c r="R271" i="10"/>
  <c r="S271" i="10"/>
  <c r="T271" i="10"/>
  <c r="U271" i="10"/>
  <c r="V271" i="10"/>
  <c r="W271" i="10"/>
  <c r="X271" i="10"/>
  <c r="Y271" i="10"/>
  <c r="C4" i="12"/>
  <c r="AA273" i="6"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 i="2"/>
  <c r="B4" i="5"/>
  <c r="R5" i="10" s="1"/>
  <c r="C4" i="5"/>
  <c r="S5" i="10" s="1"/>
  <c r="D4" i="5"/>
  <c r="T5" i="10" s="1"/>
  <c r="E4" i="5"/>
  <c r="U5" i="10" s="1"/>
  <c r="F4" i="5"/>
  <c r="V5" i="10" s="1"/>
  <c r="G4" i="5"/>
  <c r="W5" i="10" s="1"/>
  <c r="H4" i="5"/>
  <c r="X5" i="10" s="1"/>
  <c r="I4" i="5"/>
  <c r="Y5" i="10" s="1"/>
  <c r="B5" i="5"/>
  <c r="R6" i="10" s="1"/>
  <c r="C5" i="5"/>
  <c r="D5" i="5"/>
  <c r="T6" i="10" s="1"/>
  <c r="E5" i="5"/>
  <c r="U6" i="10" s="1"/>
  <c r="F5" i="5"/>
  <c r="V6" i="10" s="1"/>
  <c r="G5" i="5"/>
  <c r="W6" i="10" s="1"/>
  <c r="H5" i="5"/>
  <c r="X6" i="10" s="1"/>
  <c r="I5" i="5"/>
  <c r="Y6" i="10" s="1"/>
  <c r="B6" i="5"/>
  <c r="R7" i="10" s="1"/>
  <c r="C6" i="5"/>
  <c r="D6" i="5"/>
  <c r="T7" i="10" s="1"/>
  <c r="E6" i="5"/>
  <c r="U7" i="10" s="1"/>
  <c r="F6" i="5"/>
  <c r="V7" i="10" s="1"/>
  <c r="G6" i="5"/>
  <c r="W7" i="10" s="1"/>
  <c r="H6" i="5"/>
  <c r="X7" i="10" s="1"/>
  <c r="I6" i="5"/>
  <c r="Y7" i="10" s="1"/>
  <c r="B7" i="5"/>
  <c r="R8" i="10" s="1"/>
  <c r="C7" i="5"/>
  <c r="S8" i="10" s="1"/>
  <c r="D7" i="5"/>
  <c r="T8" i="10" s="1"/>
  <c r="E7" i="5"/>
  <c r="U8" i="10" s="1"/>
  <c r="F7" i="5"/>
  <c r="V8" i="10" s="1"/>
  <c r="G7" i="5"/>
  <c r="W8" i="10" s="1"/>
  <c r="H7" i="5"/>
  <c r="X8" i="10" s="1"/>
  <c r="I7" i="5"/>
  <c r="Y8" i="10" s="1"/>
  <c r="B8" i="5"/>
  <c r="R9" i="10" s="1"/>
  <c r="C8" i="5"/>
  <c r="S9" i="10" s="1"/>
  <c r="D8" i="5"/>
  <c r="T9" i="10" s="1"/>
  <c r="E8" i="5"/>
  <c r="U9" i="10" s="1"/>
  <c r="F8" i="5"/>
  <c r="V9" i="10" s="1"/>
  <c r="G8" i="5"/>
  <c r="W9" i="10" s="1"/>
  <c r="H8" i="5"/>
  <c r="X9" i="10" s="1"/>
  <c r="I8" i="5"/>
  <c r="Y9" i="10" s="1"/>
  <c r="B9" i="5"/>
  <c r="R10" i="10" s="1"/>
  <c r="C9" i="5"/>
  <c r="D9" i="5"/>
  <c r="T10" i="10" s="1"/>
  <c r="E9" i="5"/>
  <c r="U10" i="10" s="1"/>
  <c r="F9" i="5"/>
  <c r="V10" i="10" s="1"/>
  <c r="G9" i="5"/>
  <c r="W10" i="10" s="1"/>
  <c r="H9" i="5"/>
  <c r="X10" i="10" s="1"/>
  <c r="I9" i="5"/>
  <c r="Y10" i="10" s="1"/>
  <c r="B10" i="5"/>
  <c r="R11" i="10" s="1"/>
  <c r="C10" i="5"/>
  <c r="D10" i="5"/>
  <c r="T11" i="10" s="1"/>
  <c r="E10" i="5"/>
  <c r="U11" i="10" s="1"/>
  <c r="F10" i="5"/>
  <c r="V11" i="10" s="1"/>
  <c r="G10" i="5"/>
  <c r="W11" i="10" s="1"/>
  <c r="H10" i="5"/>
  <c r="X11" i="10" s="1"/>
  <c r="I10" i="5"/>
  <c r="Y11" i="10" s="1"/>
  <c r="B11" i="5"/>
  <c r="R12" i="10" s="1"/>
  <c r="C11" i="5"/>
  <c r="S12" i="10" s="1"/>
  <c r="D11" i="5"/>
  <c r="T12" i="10" s="1"/>
  <c r="E11" i="5"/>
  <c r="U12" i="10" s="1"/>
  <c r="F11" i="5"/>
  <c r="V12" i="10" s="1"/>
  <c r="G11" i="5"/>
  <c r="W12" i="10" s="1"/>
  <c r="H11" i="5"/>
  <c r="X12" i="10" s="1"/>
  <c r="I11" i="5"/>
  <c r="Y12" i="10" s="1"/>
  <c r="B12" i="5"/>
  <c r="R13" i="10" s="1"/>
  <c r="C12" i="5"/>
  <c r="S13" i="10" s="1"/>
  <c r="D12" i="5"/>
  <c r="T13" i="10" s="1"/>
  <c r="E12" i="5"/>
  <c r="U13" i="10" s="1"/>
  <c r="F12" i="5"/>
  <c r="V13" i="10" s="1"/>
  <c r="G12" i="5"/>
  <c r="W13" i="10" s="1"/>
  <c r="H12" i="5"/>
  <c r="X13" i="10" s="1"/>
  <c r="I12" i="5"/>
  <c r="Y13" i="10" s="1"/>
  <c r="B13" i="5"/>
  <c r="R14" i="10" s="1"/>
  <c r="C13" i="5"/>
  <c r="D13" i="5"/>
  <c r="T14" i="10" s="1"/>
  <c r="E13" i="5"/>
  <c r="U14" i="10" s="1"/>
  <c r="F13" i="5"/>
  <c r="V14" i="10" s="1"/>
  <c r="G13" i="5"/>
  <c r="W14" i="10" s="1"/>
  <c r="H13" i="5"/>
  <c r="X14" i="10" s="1"/>
  <c r="I13" i="5"/>
  <c r="Y14" i="10" s="1"/>
  <c r="B14" i="5"/>
  <c r="R15" i="10" s="1"/>
  <c r="C14" i="5"/>
  <c r="D14" i="5"/>
  <c r="T15" i="10" s="1"/>
  <c r="E14" i="5"/>
  <c r="U15" i="10" s="1"/>
  <c r="F14" i="5"/>
  <c r="V15" i="10" s="1"/>
  <c r="G14" i="5"/>
  <c r="W15" i="10" s="1"/>
  <c r="H14" i="5"/>
  <c r="X15" i="10" s="1"/>
  <c r="I14" i="5"/>
  <c r="Y15" i="10" s="1"/>
  <c r="B15" i="5"/>
  <c r="R16" i="10" s="1"/>
  <c r="C15" i="5"/>
  <c r="S16" i="10" s="1"/>
  <c r="D15" i="5"/>
  <c r="T16" i="10" s="1"/>
  <c r="E15" i="5"/>
  <c r="U16" i="10" s="1"/>
  <c r="F15" i="5"/>
  <c r="V16" i="10" s="1"/>
  <c r="G15" i="5"/>
  <c r="W16" i="10" s="1"/>
  <c r="H15" i="5"/>
  <c r="X16" i="10" s="1"/>
  <c r="I15" i="5"/>
  <c r="Y16" i="10" s="1"/>
  <c r="B16" i="5"/>
  <c r="R17" i="10" s="1"/>
  <c r="C16" i="5"/>
  <c r="S17" i="10" s="1"/>
  <c r="D16" i="5"/>
  <c r="T17" i="10" s="1"/>
  <c r="E16" i="5"/>
  <c r="U17" i="10" s="1"/>
  <c r="F16" i="5"/>
  <c r="V17" i="10" s="1"/>
  <c r="G16" i="5"/>
  <c r="W17" i="10" s="1"/>
  <c r="H16" i="5"/>
  <c r="X17" i="10" s="1"/>
  <c r="I16" i="5"/>
  <c r="Y17" i="10" s="1"/>
  <c r="B17" i="5"/>
  <c r="R18" i="10" s="1"/>
  <c r="C17" i="5"/>
  <c r="D17" i="5"/>
  <c r="T18" i="10" s="1"/>
  <c r="E17" i="5"/>
  <c r="U18" i="10" s="1"/>
  <c r="F17" i="5"/>
  <c r="V18" i="10" s="1"/>
  <c r="G17" i="5"/>
  <c r="W18" i="10" s="1"/>
  <c r="H17" i="5"/>
  <c r="X18" i="10" s="1"/>
  <c r="I17" i="5"/>
  <c r="Y18" i="10" s="1"/>
  <c r="B18" i="5"/>
  <c r="R19" i="10" s="1"/>
  <c r="C18" i="5"/>
  <c r="D18" i="5"/>
  <c r="T19" i="10" s="1"/>
  <c r="E18" i="5"/>
  <c r="U19" i="10" s="1"/>
  <c r="F18" i="5"/>
  <c r="V19" i="10" s="1"/>
  <c r="G18" i="5"/>
  <c r="W19" i="10" s="1"/>
  <c r="H18" i="5"/>
  <c r="X19" i="10" s="1"/>
  <c r="I18" i="5"/>
  <c r="Y19" i="10" s="1"/>
  <c r="B19" i="5"/>
  <c r="R20" i="10" s="1"/>
  <c r="C19" i="5"/>
  <c r="S20" i="10" s="1"/>
  <c r="D19" i="5"/>
  <c r="T20" i="10" s="1"/>
  <c r="E19" i="5"/>
  <c r="U20" i="10" s="1"/>
  <c r="F19" i="5"/>
  <c r="V20" i="10" s="1"/>
  <c r="G19" i="5"/>
  <c r="W20" i="10" s="1"/>
  <c r="H19" i="5"/>
  <c r="X20" i="10" s="1"/>
  <c r="I19" i="5"/>
  <c r="Y20" i="10" s="1"/>
  <c r="B20" i="5"/>
  <c r="R21" i="10" s="1"/>
  <c r="C20" i="5"/>
  <c r="S21" i="10" s="1"/>
  <c r="D20" i="5"/>
  <c r="T21" i="10" s="1"/>
  <c r="E20" i="5"/>
  <c r="U21" i="10" s="1"/>
  <c r="F20" i="5"/>
  <c r="V21" i="10" s="1"/>
  <c r="G20" i="5"/>
  <c r="W21" i="10" s="1"/>
  <c r="H20" i="5"/>
  <c r="X21" i="10" s="1"/>
  <c r="I20" i="5"/>
  <c r="Y21" i="10" s="1"/>
  <c r="B21" i="5"/>
  <c r="R22" i="10" s="1"/>
  <c r="C21" i="5"/>
  <c r="D21" i="5"/>
  <c r="T22" i="10" s="1"/>
  <c r="E21" i="5"/>
  <c r="U22" i="10" s="1"/>
  <c r="F21" i="5"/>
  <c r="V22" i="10" s="1"/>
  <c r="G21" i="5"/>
  <c r="W22" i="10" s="1"/>
  <c r="H21" i="5"/>
  <c r="X22" i="10" s="1"/>
  <c r="I21" i="5"/>
  <c r="Y22" i="10" s="1"/>
  <c r="B22" i="5"/>
  <c r="R23" i="10" s="1"/>
  <c r="C22" i="5"/>
  <c r="D22" i="5"/>
  <c r="T23" i="10" s="1"/>
  <c r="E22" i="5"/>
  <c r="U23" i="10" s="1"/>
  <c r="F22" i="5"/>
  <c r="V23" i="10" s="1"/>
  <c r="G22" i="5"/>
  <c r="W23" i="10" s="1"/>
  <c r="H22" i="5"/>
  <c r="X23" i="10" s="1"/>
  <c r="I22" i="5"/>
  <c r="Y23" i="10" s="1"/>
  <c r="B23" i="5"/>
  <c r="R24" i="10" s="1"/>
  <c r="C23" i="5"/>
  <c r="S24" i="10" s="1"/>
  <c r="D23" i="5"/>
  <c r="T24" i="10" s="1"/>
  <c r="E23" i="5"/>
  <c r="U24" i="10" s="1"/>
  <c r="F23" i="5"/>
  <c r="V24" i="10" s="1"/>
  <c r="G23" i="5"/>
  <c r="W24" i="10" s="1"/>
  <c r="H23" i="5"/>
  <c r="X24" i="10" s="1"/>
  <c r="I23" i="5"/>
  <c r="Y24" i="10" s="1"/>
  <c r="B24" i="5"/>
  <c r="R25" i="10" s="1"/>
  <c r="C24" i="5"/>
  <c r="S25" i="10" s="1"/>
  <c r="D24" i="5"/>
  <c r="T25" i="10" s="1"/>
  <c r="E24" i="5"/>
  <c r="U25" i="10" s="1"/>
  <c r="F24" i="5"/>
  <c r="V25" i="10" s="1"/>
  <c r="G24" i="5"/>
  <c r="W25" i="10" s="1"/>
  <c r="H24" i="5"/>
  <c r="X25" i="10" s="1"/>
  <c r="I24" i="5"/>
  <c r="Y25" i="10" s="1"/>
  <c r="B25" i="5"/>
  <c r="R26" i="10" s="1"/>
  <c r="C25" i="5"/>
  <c r="D25" i="5"/>
  <c r="T26" i="10" s="1"/>
  <c r="E25" i="5"/>
  <c r="U26" i="10" s="1"/>
  <c r="F25" i="5"/>
  <c r="V26" i="10" s="1"/>
  <c r="G25" i="5"/>
  <c r="W26" i="10" s="1"/>
  <c r="H25" i="5"/>
  <c r="X26" i="10" s="1"/>
  <c r="I25" i="5"/>
  <c r="Y26" i="10" s="1"/>
  <c r="B26" i="5"/>
  <c r="R27" i="10" s="1"/>
  <c r="C26" i="5"/>
  <c r="D26" i="5"/>
  <c r="T27" i="10" s="1"/>
  <c r="E26" i="5"/>
  <c r="U27" i="10" s="1"/>
  <c r="F26" i="5"/>
  <c r="V27" i="10" s="1"/>
  <c r="G26" i="5"/>
  <c r="W27" i="10" s="1"/>
  <c r="H26" i="5"/>
  <c r="X27" i="10" s="1"/>
  <c r="I26" i="5"/>
  <c r="Y27" i="10" s="1"/>
  <c r="B27" i="5"/>
  <c r="R28" i="10" s="1"/>
  <c r="C27" i="5"/>
  <c r="S28" i="10" s="1"/>
  <c r="D27" i="5"/>
  <c r="T28" i="10" s="1"/>
  <c r="E27" i="5"/>
  <c r="U28" i="10" s="1"/>
  <c r="F27" i="5"/>
  <c r="V28" i="10" s="1"/>
  <c r="G27" i="5"/>
  <c r="W28" i="10" s="1"/>
  <c r="H27" i="5"/>
  <c r="X28" i="10" s="1"/>
  <c r="I27" i="5"/>
  <c r="Y28" i="10" s="1"/>
  <c r="B28" i="5"/>
  <c r="R29" i="10" s="1"/>
  <c r="C28" i="5"/>
  <c r="S29" i="10" s="1"/>
  <c r="D28" i="5"/>
  <c r="T29" i="10" s="1"/>
  <c r="E28" i="5"/>
  <c r="U29" i="10" s="1"/>
  <c r="F28" i="5"/>
  <c r="V29" i="10" s="1"/>
  <c r="G28" i="5"/>
  <c r="W29" i="10" s="1"/>
  <c r="H28" i="5"/>
  <c r="X29" i="10" s="1"/>
  <c r="I28" i="5"/>
  <c r="Y29" i="10" s="1"/>
  <c r="B29" i="5"/>
  <c r="R30" i="10" s="1"/>
  <c r="C29" i="5"/>
  <c r="D29" i="5"/>
  <c r="T30" i="10" s="1"/>
  <c r="E29" i="5"/>
  <c r="U30" i="10" s="1"/>
  <c r="F29" i="5"/>
  <c r="V30" i="10" s="1"/>
  <c r="G29" i="5"/>
  <c r="W30" i="10" s="1"/>
  <c r="H29" i="5"/>
  <c r="X30" i="10" s="1"/>
  <c r="I29" i="5"/>
  <c r="Y30" i="10" s="1"/>
  <c r="B30" i="5"/>
  <c r="R31" i="10" s="1"/>
  <c r="C30" i="5"/>
  <c r="D30" i="5"/>
  <c r="T31" i="10" s="1"/>
  <c r="E30" i="5"/>
  <c r="U31" i="10" s="1"/>
  <c r="F30" i="5"/>
  <c r="V31" i="10" s="1"/>
  <c r="G30" i="5"/>
  <c r="W31" i="10" s="1"/>
  <c r="H30" i="5"/>
  <c r="X31" i="10" s="1"/>
  <c r="I30" i="5"/>
  <c r="Y31" i="10" s="1"/>
  <c r="B31" i="5"/>
  <c r="R32" i="10" s="1"/>
  <c r="C31" i="5"/>
  <c r="S32" i="10" s="1"/>
  <c r="D31" i="5"/>
  <c r="T32" i="10" s="1"/>
  <c r="E31" i="5"/>
  <c r="U32" i="10" s="1"/>
  <c r="F31" i="5"/>
  <c r="V32" i="10" s="1"/>
  <c r="G31" i="5"/>
  <c r="W32" i="10" s="1"/>
  <c r="H31" i="5"/>
  <c r="X32" i="10" s="1"/>
  <c r="I31" i="5"/>
  <c r="Y32" i="10" s="1"/>
  <c r="B32" i="5"/>
  <c r="R33" i="10" s="1"/>
  <c r="C32" i="5"/>
  <c r="S33" i="10" s="1"/>
  <c r="D32" i="5"/>
  <c r="T33" i="10" s="1"/>
  <c r="E32" i="5"/>
  <c r="U33" i="10" s="1"/>
  <c r="F32" i="5"/>
  <c r="V33" i="10" s="1"/>
  <c r="G32" i="5"/>
  <c r="W33" i="10" s="1"/>
  <c r="H32" i="5"/>
  <c r="X33" i="10" s="1"/>
  <c r="I32" i="5"/>
  <c r="Y33" i="10" s="1"/>
  <c r="B33" i="5"/>
  <c r="R34" i="10" s="1"/>
  <c r="C33" i="5"/>
  <c r="D33" i="5"/>
  <c r="T34" i="10" s="1"/>
  <c r="E33" i="5"/>
  <c r="U34" i="10" s="1"/>
  <c r="F33" i="5"/>
  <c r="V34" i="10" s="1"/>
  <c r="G33" i="5"/>
  <c r="W34" i="10" s="1"/>
  <c r="H33" i="5"/>
  <c r="X34" i="10" s="1"/>
  <c r="I33" i="5"/>
  <c r="Y34" i="10" s="1"/>
  <c r="B34" i="5"/>
  <c r="R35" i="10" s="1"/>
  <c r="C34" i="5"/>
  <c r="D34" i="5"/>
  <c r="T35" i="10" s="1"/>
  <c r="E34" i="5"/>
  <c r="U35" i="10" s="1"/>
  <c r="F34" i="5"/>
  <c r="V35" i="10" s="1"/>
  <c r="G34" i="5"/>
  <c r="W35" i="10" s="1"/>
  <c r="H34" i="5"/>
  <c r="X35" i="10" s="1"/>
  <c r="I34" i="5"/>
  <c r="Y35" i="10" s="1"/>
  <c r="B35" i="5"/>
  <c r="R36" i="10" s="1"/>
  <c r="C35" i="5"/>
  <c r="S36" i="10" s="1"/>
  <c r="D35" i="5"/>
  <c r="T36" i="10" s="1"/>
  <c r="E35" i="5"/>
  <c r="U36" i="10" s="1"/>
  <c r="F35" i="5"/>
  <c r="V36" i="10" s="1"/>
  <c r="G35" i="5"/>
  <c r="W36" i="10" s="1"/>
  <c r="H35" i="5"/>
  <c r="X36" i="10" s="1"/>
  <c r="I35" i="5"/>
  <c r="Y36" i="10" s="1"/>
  <c r="B36" i="5"/>
  <c r="R37" i="10" s="1"/>
  <c r="C36" i="5"/>
  <c r="S37" i="10" s="1"/>
  <c r="D36" i="5"/>
  <c r="T37" i="10" s="1"/>
  <c r="E36" i="5"/>
  <c r="U37" i="10" s="1"/>
  <c r="F36" i="5"/>
  <c r="V37" i="10" s="1"/>
  <c r="G36" i="5"/>
  <c r="W37" i="10" s="1"/>
  <c r="H36" i="5"/>
  <c r="X37" i="10" s="1"/>
  <c r="I36" i="5"/>
  <c r="Y37" i="10" s="1"/>
  <c r="B37" i="5"/>
  <c r="R38" i="10" s="1"/>
  <c r="C37" i="5"/>
  <c r="D37" i="5"/>
  <c r="T38" i="10" s="1"/>
  <c r="E37" i="5"/>
  <c r="U38" i="10" s="1"/>
  <c r="F37" i="5"/>
  <c r="V38" i="10" s="1"/>
  <c r="G37" i="5"/>
  <c r="W38" i="10" s="1"/>
  <c r="H37" i="5"/>
  <c r="X38" i="10" s="1"/>
  <c r="I37" i="5"/>
  <c r="Y38" i="10" s="1"/>
  <c r="B38" i="5"/>
  <c r="R39" i="10" s="1"/>
  <c r="C38" i="5"/>
  <c r="D38" i="5"/>
  <c r="T39" i="10" s="1"/>
  <c r="E38" i="5"/>
  <c r="U39" i="10" s="1"/>
  <c r="F38" i="5"/>
  <c r="V39" i="10" s="1"/>
  <c r="G38" i="5"/>
  <c r="W39" i="10" s="1"/>
  <c r="H38" i="5"/>
  <c r="X39" i="10" s="1"/>
  <c r="I38" i="5"/>
  <c r="Y39" i="10" s="1"/>
  <c r="B39" i="5"/>
  <c r="R40" i="10" s="1"/>
  <c r="C39" i="5"/>
  <c r="S40" i="10" s="1"/>
  <c r="D39" i="5"/>
  <c r="T40" i="10" s="1"/>
  <c r="E39" i="5"/>
  <c r="U40" i="10" s="1"/>
  <c r="F39" i="5"/>
  <c r="V40" i="10" s="1"/>
  <c r="G39" i="5"/>
  <c r="W40" i="10" s="1"/>
  <c r="H39" i="5"/>
  <c r="X40" i="10" s="1"/>
  <c r="I39" i="5"/>
  <c r="Y40" i="10" s="1"/>
  <c r="B40" i="5"/>
  <c r="R41" i="10" s="1"/>
  <c r="C40" i="5"/>
  <c r="S41" i="10" s="1"/>
  <c r="D40" i="5"/>
  <c r="T41" i="10" s="1"/>
  <c r="E40" i="5"/>
  <c r="U41" i="10" s="1"/>
  <c r="F40" i="5"/>
  <c r="V41" i="10" s="1"/>
  <c r="G40" i="5"/>
  <c r="W41" i="10" s="1"/>
  <c r="H40" i="5"/>
  <c r="X41" i="10" s="1"/>
  <c r="I40" i="5"/>
  <c r="Y41" i="10" s="1"/>
  <c r="B41" i="5"/>
  <c r="R42" i="10" s="1"/>
  <c r="C41" i="5"/>
  <c r="D41" i="5"/>
  <c r="T42" i="10" s="1"/>
  <c r="E41" i="5"/>
  <c r="U42" i="10" s="1"/>
  <c r="F41" i="5"/>
  <c r="V42" i="10" s="1"/>
  <c r="G41" i="5"/>
  <c r="W42" i="10" s="1"/>
  <c r="H41" i="5"/>
  <c r="X42" i="10" s="1"/>
  <c r="I41" i="5"/>
  <c r="Y42" i="10" s="1"/>
  <c r="B42" i="5"/>
  <c r="R43" i="10" s="1"/>
  <c r="C42" i="5"/>
  <c r="D42" i="5"/>
  <c r="T43" i="10" s="1"/>
  <c r="E42" i="5"/>
  <c r="U43" i="10" s="1"/>
  <c r="F42" i="5"/>
  <c r="V43" i="10" s="1"/>
  <c r="G42" i="5"/>
  <c r="W43" i="10" s="1"/>
  <c r="H42" i="5"/>
  <c r="X43" i="10" s="1"/>
  <c r="I42" i="5"/>
  <c r="Y43" i="10" s="1"/>
  <c r="B43" i="5"/>
  <c r="R44" i="10" s="1"/>
  <c r="C43" i="5"/>
  <c r="S44" i="10" s="1"/>
  <c r="D43" i="5"/>
  <c r="T44" i="10" s="1"/>
  <c r="E43" i="5"/>
  <c r="U44" i="10" s="1"/>
  <c r="F43" i="5"/>
  <c r="V44" i="10" s="1"/>
  <c r="G43" i="5"/>
  <c r="W44" i="10" s="1"/>
  <c r="H43" i="5"/>
  <c r="X44" i="10" s="1"/>
  <c r="I43" i="5"/>
  <c r="Y44" i="10" s="1"/>
  <c r="B44" i="5"/>
  <c r="R45" i="10" s="1"/>
  <c r="C44" i="5"/>
  <c r="S45" i="10" s="1"/>
  <c r="D44" i="5"/>
  <c r="T45" i="10" s="1"/>
  <c r="E44" i="5"/>
  <c r="U45" i="10" s="1"/>
  <c r="F44" i="5"/>
  <c r="V45" i="10" s="1"/>
  <c r="G44" i="5"/>
  <c r="W45" i="10" s="1"/>
  <c r="H44" i="5"/>
  <c r="X45" i="10" s="1"/>
  <c r="I44" i="5"/>
  <c r="Y45" i="10" s="1"/>
  <c r="B45" i="5"/>
  <c r="R46" i="10" s="1"/>
  <c r="C45" i="5"/>
  <c r="D45" i="5"/>
  <c r="T46" i="10" s="1"/>
  <c r="E45" i="5"/>
  <c r="U46" i="10" s="1"/>
  <c r="F45" i="5"/>
  <c r="V46" i="10" s="1"/>
  <c r="G45" i="5"/>
  <c r="W46" i="10" s="1"/>
  <c r="H45" i="5"/>
  <c r="X46" i="10" s="1"/>
  <c r="I45" i="5"/>
  <c r="Y46" i="10" s="1"/>
  <c r="B46" i="5"/>
  <c r="R47" i="10" s="1"/>
  <c r="C46" i="5"/>
  <c r="D46" i="5"/>
  <c r="T47" i="10" s="1"/>
  <c r="E46" i="5"/>
  <c r="U47" i="10" s="1"/>
  <c r="F46" i="5"/>
  <c r="V47" i="10" s="1"/>
  <c r="G46" i="5"/>
  <c r="W47" i="10" s="1"/>
  <c r="H46" i="5"/>
  <c r="X47" i="10" s="1"/>
  <c r="I46" i="5"/>
  <c r="Y47" i="10" s="1"/>
  <c r="B47" i="5"/>
  <c r="R48" i="10" s="1"/>
  <c r="C47" i="5"/>
  <c r="S48" i="10" s="1"/>
  <c r="D47" i="5"/>
  <c r="T48" i="10" s="1"/>
  <c r="E47" i="5"/>
  <c r="U48" i="10" s="1"/>
  <c r="F47" i="5"/>
  <c r="V48" i="10" s="1"/>
  <c r="G47" i="5"/>
  <c r="W48" i="10" s="1"/>
  <c r="H47" i="5"/>
  <c r="X48" i="10" s="1"/>
  <c r="I47" i="5"/>
  <c r="Y48" i="10" s="1"/>
  <c r="B48" i="5"/>
  <c r="R49" i="10" s="1"/>
  <c r="C48" i="5"/>
  <c r="S49" i="10" s="1"/>
  <c r="D48" i="5"/>
  <c r="T49" i="10" s="1"/>
  <c r="E48" i="5"/>
  <c r="U49" i="10" s="1"/>
  <c r="F48" i="5"/>
  <c r="V49" i="10" s="1"/>
  <c r="G48" i="5"/>
  <c r="W49" i="10" s="1"/>
  <c r="H48" i="5"/>
  <c r="X49" i="10" s="1"/>
  <c r="I48" i="5"/>
  <c r="Y49" i="10" s="1"/>
  <c r="B49" i="5"/>
  <c r="R50" i="10" s="1"/>
  <c r="C49" i="5"/>
  <c r="D49" i="5"/>
  <c r="T50" i="10" s="1"/>
  <c r="E49" i="5"/>
  <c r="U50" i="10" s="1"/>
  <c r="F49" i="5"/>
  <c r="V50" i="10" s="1"/>
  <c r="G49" i="5"/>
  <c r="W50" i="10" s="1"/>
  <c r="H49" i="5"/>
  <c r="X50" i="10" s="1"/>
  <c r="I49" i="5"/>
  <c r="Y50" i="10" s="1"/>
  <c r="B50" i="5"/>
  <c r="R51" i="10" s="1"/>
  <c r="C50" i="5"/>
  <c r="D50" i="5"/>
  <c r="T51" i="10" s="1"/>
  <c r="E50" i="5"/>
  <c r="U51" i="10" s="1"/>
  <c r="F50" i="5"/>
  <c r="V51" i="10" s="1"/>
  <c r="G50" i="5"/>
  <c r="W51" i="10" s="1"/>
  <c r="H50" i="5"/>
  <c r="X51" i="10" s="1"/>
  <c r="I50" i="5"/>
  <c r="Y51" i="10" s="1"/>
  <c r="B51" i="5"/>
  <c r="R52" i="10" s="1"/>
  <c r="C51" i="5"/>
  <c r="S52" i="10" s="1"/>
  <c r="D51" i="5"/>
  <c r="T52" i="10" s="1"/>
  <c r="E51" i="5"/>
  <c r="U52" i="10" s="1"/>
  <c r="F51" i="5"/>
  <c r="V52" i="10" s="1"/>
  <c r="G51" i="5"/>
  <c r="W52" i="10" s="1"/>
  <c r="H51" i="5"/>
  <c r="X52" i="10" s="1"/>
  <c r="I51" i="5"/>
  <c r="Y52" i="10" s="1"/>
  <c r="B52" i="5"/>
  <c r="R53" i="10" s="1"/>
  <c r="C52" i="5"/>
  <c r="S53" i="10" s="1"/>
  <c r="D52" i="5"/>
  <c r="T53" i="10" s="1"/>
  <c r="E52" i="5"/>
  <c r="U53" i="10" s="1"/>
  <c r="F52" i="5"/>
  <c r="V53" i="10" s="1"/>
  <c r="G52" i="5"/>
  <c r="W53" i="10" s="1"/>
  <c r="H52" i="5"/>
  <c r="X53" i="10" s="1"/>
  <c r="I52" i="5"/>
  <c r="Y53" i="10" s="1"/>
  <c r="B53" i="5"/>
  <c r="R54" i="10" s="1"/>
  <c r="C53" i="5"/>
  <c r="D53" i="5"/>
  <c r="T54" i="10" s="1"/>
  <c r="E53" i="5"/>
  <c r="U54" i="10" s="1"/>
  <c r="F53" i="5"/>
  <c r="V54" i="10" s="1"/>
  <c r="G53" i="5"/>
  <c r="W54" i="10" s="1"/>
  <c r="H53" i="5"/>
  <c r="X54" i="10" s="1"/>
  <c r="I53" i="5"/>
  <c r="Y54" i="10" s="1"/>
  <c r="B54" i="5"/>
  <c r="R55" i="10" s="1"/>
  <c r="C54" i="5"/>
  <c r="D54" i="5"/>
  <c r="T55" i="10" s="1"/>
  <c r="E54" i="5"/>
  <c r="U55" i="10" s="1"/>
  <c r="F54" i="5"/>
  <c r="V55" i="10" s="1"/>
  <c r="G54" i="5"/>
  <c r="W55" i="10" s="1"/>
  <c r="H54" i="5"/>
  <c r="X55" i="10" s="1"/>
  <c r="I54" i="5"/>
  <c r="Y55" i="10" s="1"/>
  <c r="B55" i="5"/>
  <c r="R56" i="10" s="1"/>
  <c r="C55" i="5"/>
  <c r="S56" i="10" s="1"/>
  <c r="D55" i="5"/>
  <c r="T56" i="10" s="1"/>
  <c r="E55" i="5"/>
  <c r="U56" i="10" s="1"/>
  <c r="F55" i="5"/>
  <c r="V56" i="10" s="1"/>
  <c r="G55" i="5"/>
  <c r="W56" i="10" s="1"/>
  <c r="H55" i="5"/>
  <c r="X56" i="10" s="1"/>
  <c r="I55" i="5"/>
  <c r="Y56" i="10" s="1"/>
  <c r="B56" i="5"/>
  <c r="R57" i="10" s="1"/>
  <c r="C56" i="5"/>
  <c r="S57" i="10" s="1"/>
  <c r="D56" i="5"/>
  <c r="T57" i="10" s="1"/>
  <c r="E56" i="5"/>
  <c r="U57" i="10" s="1"/>
  <c r="F56" i="5"/>
  <c r="V57" i="10" s="1"/>
  <c r="G56" i="5"/>
  <c r="W57" i="10" s="1"/>
  <c r="H56" i="5"/>
  <c r="X57" i="10" s="1"/>
  <c r="I56" i="5"/>
  <c r="Y57" i="10" s="1"/>
  <c r="B57" i="5"/>
  <c r="R58" i="10" s="1"/>
  <c r="C57" i="5"/>
  <c r="D57" i="5"/>
  <c r="T58" i="10" s="1"/>
  <c r="E57" i="5"/>
  <c r="U58" i="10" s="1"/>
  <c r="F57" i="5"/>
  <c r="V58" i="10" s="1"/>
  <c r="G57" i="5"/>
  <c r="W58" i="10" s="1"/>
  <c r="H57" i="5"/>
  <c r="X58" i="10" s="1"/>
  <c r="I57" i="5"/>
  <c r="Y58" i="10" s="1"/>
  <c r="B58" i="5"/>
  <c r="R59" i="10" s="1"/>
  <c r="C58" i="5"/>
  <c r="D58" i="5"/>
  <c r="T59" i="10" s="1"/>
  <c r="E58" i="5"/>
  <c r="U59" i="10" s="1"/>
  <c r="F58" i="5"/>
  <c r="V59" i="10" s="1"/>
  <c r="G58" i="5"/>
  <c r="W59" i="10" s="1"/>
  <c r="H58" i="5"/>
  <c r="X59" i="10" s="1"/>
  <c r="I58" i="5"/>
  <c r="Y59" i="10" s="1"/>
  <c r="B59" i="5"/>
  <c r="R60" i="10" s="1"/>
  <c r="C59" i="5"/>
  <c r="S60" i="10" s="1"/>
  <c r="D59" i="5"/>
  <c r="T60" i="10" s="1"/>
  <c r="E59" i="5"/>
  <c r="U60" i="10" s="1"/>
  <c r="F59" i="5"/>
  <c r="V60" i="10" s="1"/>
  <c r="G59" i="5"/>
  <c r="W60" i="10" s="1"/>
  <c r="H59" i="5"/>
  <c r="X60" i="10" s="1"/>
  <c r="I59" i="5"/>
  <c r="Y60" i="10" s="1"/>
  <c r="B60" i="5"/>
  <c r="R61" i="10" s="1"/>
  <c r="C60" i="5"/>
  <c r="S61" i="10" s="1"/>
  <c r="D60" i="5"/>
  <c r="T61" i="10" s="1"/>
  <c r="E60" i="5"/>
  <c r="U61" i="10" s="1"/>
  <c r="F60" i="5"/>
  <c r="V61" i="10" s="1"/>
  <c r="G60" i="5"/>
  <c r="W61" i="10" s="1"/>
  <c r="H60" i="5"/>
  <c r="X61" i="10" s="1"/>
  <c r="I60" i="5"/>
  <c r="Y61" i="10" s="1"/>
  <c r="B61" i="5"/>
  <c r="R62" i="10" s="1"/>
  <c r="C61" i="5"/>
  <c r="D61" i="5"/>
  <c r="T62" i="10" s="1"/>
  <c r="E61" i="5"/>
  <c r="U62" i="10" s="1"/>
  <c r="F61" i="5"/>
  <c r="V62" i="10" s="1"/>
  <c r="G61" i="5"/>
  <c r="W62" i="10" s="1"/>
  <c r="H61" i="5"/>
  <c r="X62" i="10" s="1"/>
  <c r="I61" i="5"/>
  <c r="Y62" i="10" s="1"/>
  <c r="B62" i="5"/>
  <c r="R63" i="10" s="1"/>
  <c r="C62" i="5"/>
  <c r="D62" i="5"/>
  <c r="T63" i="10" s="1"/>
  <c r="E62" i="5"/>
  <c r="U63" i="10" s="1"/>
  <c r="F62" i="5"/>
  <c r="V63" i="10" s="1"/>
  <c r="G62" i="5"/>
  <c r="W63" i="10" s="1"/>
  <c r="H62" i="5"/>
  <c r="X63" i="10" s="1"/>
  <c r="I62" i="5"/>
  <c r="Y63" i="10" s="1"/>
  <c r="B63" i="5"/>
  <c r="R64" i="10" s="1"/>
  <c r="C63" i="5"/>
  <c r="S64" i="10" s="1"/>
  <c r="D63" i="5"/>
  <c r="T64" i="10" s="1"/>
  <c r="E63" i="5"/>
  <c r="U64" i="10" s="1"/>
  <c r="F63" i="5"/>
  <c r="V64" i="10" s="1"/>
  <c r="G63" i="5"/>
  <c r="W64" i="10" s="1"/>
  <c r="H63" i="5"/>
  <c r="X64" i="10" s="1"/>
  <c r="I63" i="5"/>
  <c r="Y64" i="10" s="1"/>
  <c r="B64" i="5"/>
  <c r="R65" i="10" s="1"/>
  <c r="C64" i="5"/>
  <c r="S65" i="10" s="1"/>
  <c r="D64" i="5"/>
  <c r="T65" i="10" s="1"/>
  <c r="E64" i="5"/>
  <c r="U65" i="10" s="1"/>
  <c r="F64" i="5"/>
  <c r="V65" i="10" s="1"/>
  <c r="G64" i="5"/>
  <c r="W65" i="10" s="1"/>
  <c r="H64" i="5"/>
  <c r="X65" i="10" s="1"/>
  <c r="I64" i="5"/>
  <c r="Y65" i="10" s="1"/>
  <c r="B65" i="5"/>
  <c r="R66" i="10" s="1"/>
  <c r="C65" i="5"/>
  <c r="D65" i="5"/>
  <c r="T66" i="10" s="1"/>
  <c r="E65" i="5"/>
  <c r="U66" i="10" s="1"/>
  <c r="F65" i="5"/>
  <c r="V66" i="10" s="1"/>
  <c r="G65" i="5"/>
  <c r="W66" i="10" s="1"/>
  <c r="H65" i="5"/>
  <c r="X66" i="10" s="1"/>
  <c r="I65" i="5"/>
  <c r="Y66" i="10" s="1"/>
  <c r="B66" i="5"/>
  <c r="R67" i="10" s="1"/>
  <c r="C66" i="5"/>
  <c r="D66" i="5"/>
  <c r="T67" i="10" s="1"/>
  <c r="E66" i="5"/>
  <c r="U67" i="10" s="1"/>
  <c r="F66" i="5"/>
  <c r="V67" i="10" s="1"/>
  <c r="G66" i="5"/>
  <c r="W67" i="10" s="1"/>
  <c r="H66" i="5"/>
  <c r="X67" i="10" s="1"/>
  <c r="I66" i="5"/>
  <c r="Y67" i="10" s="1"/>
  <c r="B67" i="5"/>
  <c r="R68" i="10" s="1"/>
  <c r="C67" i="5"/>
  <c r="S68" i="10" s="1"/>
  <c r="D67" i="5"/>
  <c r="T68" i="10" s="1"/>
  <c r="E67" i="5"/>
  <c r="U68" i="10" s="1"/>
  <c r="F67" i="5"/>
  <c r="V68" i="10" s="1"/>
  <c r="G67" i="5"/>
  <c r="W68" i="10" s="1"/>
  <c r="H67" i="5"/>
  <c r="X68" i="10" s="1"/>
  <c r="I67" i="5"/>
  <c r="Y68" i="10" s="1"/>
  <c r="B68" i="5"/>
  <c r="R69" i="10" s="1"/>
  <c r="C68" i="5"/>
  <c r="S69" i="10" s="1"/>
  <c r="D68" i="5"/>
  <c r="T69" i="10" s="1"/>
  <c r="E68" i="5"/>
  <c r="U69" i="10" s="1"/>
  <c r="F68" i="5"/>
  <c r="V69" i="10" s="1"/>
  <c r="G68" i="5"/>
  <c r="W69" i="10" s="1"/>
  <c r="H68" i="5"/>
  <c r="X69" i="10" s="1"/>
  <c r="I68" i="5"/>
  <c r="Y69" i="10" s="1"/>
  <c r="B69" i="5"/>
  <c r="R70" i="10" s="1"/>
  <c r="C69" i="5"/>
  <c r="D69" i="5"/>
  <c r="T70" i="10" s="1"/>
  <c r="E69" i="5"/>
  <c r="U70" i="10" s="1"/>
  <c r="F69" i="5"/>
  <c r="V70" i="10" s="1"/>
  <c r="G69" i="5"/>
  <c r="W70" i="10" s="1"/>
  <c r="H69" i="5"/>
  <c r="X70" i="10" s="1"/>
  <c r="I69" i="5"/>
  <c r="Y70" i="10" s="1"/>
  <c r="B70" i="5"/>
  <c r="R71" i="10" s="1"/>
  <c r="C70" i="5"/>
  <c r="D70" i="5"/>
  <c r="T71" i="10" s="1"/>
  <c r="E70" i="5"/>
  <c r="U71" i="10" s="1"/>
  <c r="F70" i="5"/>
  <c r="V71" i="10" s="1"/>
  <c r="G70" i="5"/>
  <c r="W71" i="10" s="1"/>
  <c r="H70" i="5"/>
  <c r="X71" i="10" s="1"/>
  <c r="I70" i="5"/>
  <c r="Y71" i="10" s="1"/>
  <c r="B71" i="5"/>
  <c r="R72" i="10" s="1"/>
  <c r="C71" i="5"/>
  <c r="S72" i="10" s="1"/>
  <c r="D71" i="5"/>
  <c r="T72" i="10" s="1"/>
  <c r="E71" i="5"/>
  <c r="U72" i="10" s="1"/>
  <c r="F71" i="5"/>
  <c r="V72" i="10" s="1"/>
  <c r="G71" i="5"/>
  <c r="W72" i="10" s="1"/>
  <c r="H71" i="5"/>
  <c r="X72" i="10" s="1"/>
  <c r="I71" i="5"/>
  <c r="Y72" i="10" s="1"/>
  <c r="B72" i="5"/>
  <c r="R73" i="10" s="1"/>
  <c r="C72" i="5"/>
  <c r="S73" i="10" s="1"/>
  <c r="D72" i="5"/>
  <c r="T73" i="10" s="1"/>
  <c r="E72" i="5"/>
  <c r="U73" i="10" s="1"/>
  <c r="F72" i="5"/>
  <c r="V73" i="10" s="1"/>
  <c r="G72" i="5"/>
  <c r="W73" i="10" s="1"/>
  <c r="H72" i="5"/>
  <c r="X73" i="10" s="1"/>
  <c r="I72" i="5"/>
  <c r="Y73" i="10" s="1"/>
  <c r="B73" i="5"/>
  <c r="R74" i="10" s="1"/>
  <c r="C73" i="5"/>
  <c r="D73" i="5"/>
  <c r="T74" i="10" s="1"/>
  <c r="E73" i="5"/>
  <c r="U74" i="10" s="1"/>
  <c r="F73" i="5"/>
  <c r="V74" i="10" s="1"/>
  <c r="G73" i="5"/>
  <c r="W74" i="10" s="1"/>
  <c r="H73" i="5"/>
  <c r="X74" i="10" s="1"/>
  <c r="I73" i="5"/>
  <c r="Y74" i="10" s="1"/>
  <c r="B74" i="5"/>
  <c r="R75" i="10" s="1"/>
  <c r="C74" i="5"/>
  <c r="D74" i="5"/>
  <c r="T75" i="10" s="1"/>
  <c r="E74" i="5"/>
  <c r="U75" i="10" s="1"/>
  <c r="F74" i="5"/>
  <c r="V75" i="10" s="1"/>
  <c r="G74" i="5"/>
  <c r="W75" i="10" s="1"/>
  <c r="H74" i="5"/>
  <c r="X75" i="10" s="1"/>
  <c r="I74" i="5"/>
  <c r="Y75" i="10" s="1"/>
  <c r="B75" i="5"/>
  <c r="R76" i="10" s="1"/>
  <c r="C75" i="5"/>
  <c r="S76" i="10" s="1"/>
  <c r="D75" i="5"/>
  <c r="T76" i="10" s="1"/>
  <c r="E75" i="5"/>
  <c r="U76" i="10" s="1"/>
  <c r="F75" i="5"/>
  <c r="V76" i="10" s="1"/>
  <c r="G75" i="5"/>
  <c r="W76" i="10" s="1"/>
  <c r="H75" i="5"/>
  <c r="X76" i="10" s="1"/>
  <c r="I75" i="5"/>
  <c r="Y76" i="10" s="1"/>
  <c r="B76" i="5"/>
  <c r="R77" i="10" s="1"/>
  <c r="C76" i="5"/>
  <c r="S77" i="10" s="1"/>
  <c r="D76" i="5"/>
  <c r="T77" i="10" s="1"/>
  <c r="E76" i="5"/>
  <c r="U77" i="10" s="1"/>
  <c r="F76" i="5"/>
  <c r="V77" i="10" s="1"/>
  <c r="G76" i="5"/>
  <c r="W77" i="10" s="1"/>
  <c r="H76" i="5"/>
  <c r="X77" i="10" s="1"/>
  <c r="I76" i="5"/>
  <c r="Y77" i="10" s="1"/>
  <c r="B77" i="5"/>
  <c r="R78" i="10" s="1"/>
  <c r="C77" i="5"/>
  <c r="D77" i="5"/>
  <c r="T78" i="10" s="1"/>
  <c r="E77" i="5"/>
  <c r="U78" i="10" s="1"/>
  <c r="F77" i="5"/>
  <c r="V78" i="10" s="1"/>
  <c r="G77" i="5"/>
  <c r="W78" i="10" s="1"/>
  <c r="H77" i="5"/>
  <c r="X78" i="10" s="1"/>
  <c r="I77" i="5"/>
  <c r="Y78" i="10" s="1"/>
  <c r="B78" i="5"/>
  <c r="R79" i="10" s="1"/>
  <c r="C78" i="5"/>
  <c r="D78" i="5"/>
  <c r="T79" i="10" s="1"/>
  <c r="E78" i="5"/>
  <c r="U79" i="10" s="1"/>
  <c r="F78" i="5"/>
  <c r="V79" i="10" s="1"/>
  <c r="G78" i="5"/>
  <c r="W79" i="10" s="1"/>
  <c r="H78" i="5"/>
  <c r="X79" i="10" s="1"/>
  <c r="I78" i="5"/>
  <c r="Y79" i="10" s="1"/>
  <c r="B79" i="5"/>
  <c r="R80" i="10" s="1"/>
  <c r="C79" i="5"/>
  <c r="S80" i="10" s="1"/>
  <c r="D79" i="5"/>
  <c r="T80" i="10" s="1"/>
  <c r="E79" i="5"/>
  <c r="U80" i="10" s="1"/>
  <c r="F79" i="5"/>
  <c r="V80" i="10" s="1"/>
  <c r="G79" i="5"/>
  <c r="W80" i="10" s="1"/>
  <c r="H79" i="5"/>
  <c r="X80" i="10" s="1"/>
  <c r="I79" i="5"/>
  <c r="Y80" i="10" s="1"/>
  <c r="B80" i="5"/>
  <c r="R81" i="10" s="1"/>
  <c r="C80" i="5"/>
  <c r="S81" i="10" s="1"/>
  <c r="D80" i="5"/>
  <c r="T81" i="10" s="1"/>
  <c r="E80" i="5"/>
  <c r="U81" i="10" s="1"/>
  <c r="F80" i="5"/>
  <c r="V81" i="10" s="1"/>
  <c r="G80" i="5"/>
  <c r="W81" i="10" s="1"/>
  <c r="H80" i="5"/>
  <c r="X81" i="10" s="1"/>
  <c r="I80" i="5"/>
  <c r="Y81" i="10" s="1"/>
  <c r="B81" i="5"/>
  <c r="R82" i="10" s="1"/>
  <c r="C81" i="5"/>
  <c r="D81" i="5"/>
  <c r="T82" i="10" s="1"/>
  <c r="E81" i="5"/>
  <c r="U82" i="10" s="1"/>
  <c r="F81" i="5"/>
  <c r="V82" i="10" s="1"/>
  <c r="G81" i="5"/>
  <c r="W82" i="10" s="1"/>
  <c r="H81" i="5"/>
  <c r="X82" i="10" s="1"/>
  <c r="I81" i="5"/>
  <c r="Y82" i="10" s="1"/>
  <c r="B82" i="5"/>
  <c r="R83" i="10" s="1"/>
  <c r="C82" i="5"/>
  <c r="D82" i="5"/>
  <c r="T83" i="10" s="1"/>
  <c r="E82" i="5"/>
  <c r="U83" i="10" s="1"/>
  <c r="F82" i="5"/>
  <c r="V83" i="10" s="1"/>
  <c r="G82" i="5"/>
  <c r="W83" i="10" s="1"/>
  <c r="H82" i="5"/>
  <c r="X83" i="10" s="1"/>
  <c r="I82" i="5"/>
  <c r="Y83" i="10" s="1"/>
  <c r="B83" i="5"/>
  <c r="R84" i="10" s="1"/>
  <c r="C83" i="5"/>
  <c r="S84" i="10" s="1"/>
  <c r="D83" i="5"/>
  <c r="T84" i="10" s="1"/>
  <c r="E83" i="5"/>
  <c r="U84" i="10" s="1"/>
  <c r="F83" i="5"/>
  <c r="V84" i="10" s="1"/>
  <c r="G83" i="5"/>
  <c r="W84" i="10" s="1"/>
  <c r="H83" i="5"/>
  <c r="X84" i="10" s="1"/>
  <c r="I83" i="5"/>
  <c r="Y84" i="10" s="1"/>
  <c r="B84" i="5"/>
  <c r="R85" i="10" s="1"/>
  <c r="C84" i="5"/>
  <c r="S85" i="10" s="1"/>
  <c r="D84" i="5"/>
  <c r="T85" i="10" s="1"/>
  <c r="E84" i="5"/>
  <c r="U85" i="10" s="1"/>
  <c r="F84" i="5"/>
  <c r="V85" i="10" s="1"/>
  <c r="G84" i="5"/>
  <c r="W85" i="10" s="1"/>
  <c r="H84" i="5"/>
  <c r="X85" i="10" s="1"/>
  <c r="I84" i="5"/>
  <c r="Y85" i="10" s="1"/>
  <c r="B85" i="5"/>
  <c r="R86" i="10" s="1"/>
  <c r="C85" i="5"/>
  <c r="D85" i="5"/>
  <c r="T86" i="10" s="1"/>
  <c r="E85" i="5"/>
  <c r="U86" i="10" s="1"/>
  <c r="F85" i="5"/>
  <c r="V86" i="10" s="1"/>
  <c r="G85" i="5"/>
  <c r="W86" i="10" s="1"/>
  <c r="H85" i="5"/>
  <c r="X86" i="10" s="1"/>
  <c r="I85" i="5"/>
  <c r="Y86" i="10" s="1"/>
  <c r="B86" i="5"/>
  <c r="R87" i="10" s="1"/>
  <c r="C86" i="5"/>
  <c r="D86" i="5"/>
  <c r="T87" i="10" s="1"/>
  <c r="E86" i="5"/>
  <c r="U87" i="10" s="1"/>
  <c r="F86" i="5"/>
  <c r="V87" i="10" s="1"/>
  <c r="G86" i="5"/>
  <c r="W87" i="10" s="1"/>
  <c r="H86" i="5"/>
  <c r="X87" i="10" s="1"/>
  <c r="I86" i="5"/>
  <c r="Y87" i="10" s="1"/>
  <c r="B87" i="5"/>
  <c r="R88" i="10" s="1"/>
  <c r="C87" i="5"/>
  <c r="S88" i="10" s="1"/>
  <c r="D87" i="5"/>
  <c r="T88" i="10" s="1"/>
  <c r="E87" i="5"/>
  <c r="U88" i="10" s="1"/>
  <c r="F87" i="5"/>
  <c r="V88" i="10" s="1"/>
  <c r="G87" i="5"/>
  <c r="W88" i="10" s="1"/>
  <c r="H87" i="5"/>
  <c r="X88" i="10" s="1"/>
  <c r="I87" i="5"/>
  <c r="Y88" i="10" s="1"/>
  <c r="B88" i="5"/>
  <c r="R89" i="10" s="1"/>
  <c r="C88" i="5"/>
  <c r="S89" i="10" s="1"/>
  <c r="D88" i="5"/>
  <c r="T89" i="10" s="1"/>
  <c r="E88" i="5"/>
  <c r="U89" i="10" s="1"/>
  <c r="F88" i="5"/>
  <c r="V89" i="10" s="1"/>
  <c r="G88" i="5"/>
  <c r="W89" i="10" s="1"/>
  <c r="H88" i="5"/>
  <c r="X89" i="10" s="1"/>
  <c r="I88" i="5"/>
  <c r="Y89" i="10" s="1"/>
  <c r="B89" i="5"/>
  <c r="R90" i="10" s="1"/>
  <c r="C89" i="5"/>
  <c r="D89" i="5"/>
  <c r="T90" i="10" s="1"/>
  <c r="E89" i="5"/>
  <c r="U90" i="10" s="1"/>
  <c r="F89" i="5"/>
  <c r="V90" i="10" s="1"/>
  <c r="G89" i="5"/>
  <c r="W90" i="10" s="1"/>
  <c r="H89" i="5"/>
  <c r="X90" i="10" s="1"/>
  <c r="I89" i="5"/>
  <c r="Y90" i="10" s="1"/>
  <c r="B90" i="5"/>
  <c r="R91" i="10" s="1"/>
  <c r="C90" i="5"/>
  <c r="D90" i="5"/>
  <c r="T91" i="10" s="1"/>
  <c r="E90" i="5"/>
  <c r="U91" i="10" s="1"/>
  <c r="F90" i="5"/>
  <c r="V91" i="10" s="1"/>
  <c r="G90" i="5"/>
  <c r="W91" i="10" s="1"/>
  <c r="H90" i="5"/>
  <c r="X91" i="10" s="1"/>
  <c r="I90" i="5"/>
  <c r="Y91" i="10" s="1"/>
  <c r="B91" i="5"/>
  <c r="R92" i="10" s="1"/>
  <c r="C91" i="5"/>
  <c r="S92" i="10" s="1"/>
  <c r="D91" i="5"/>
  <c r="T92" i="10" s="1"/>
  <c r="E91" i="5"/>
  <c r="U92" i="10" s="1"/>
  <c r="F91" i="5"/>
  <c r="V92" i="10" s="1"/>
  <c r="G91" i="5"/>
  <c r="W92" i="10" s="1"/>
  <c r="H91" i="5"/>
  <c r="X92" i="10" s="1"/>
  <c r="I91" i="5"/>
  <c r="Y92" i="10" s="1"/>
  <c r="B92" i="5"/>
  <c r="R93" i="10" s="1"/>
  <c r="C92" i="5"/>
  <c r="S93" i="10" s="1"/>
  <c r="D92" i="5"/>
  <c r="T93" i="10" s="1"/>
  <c r="E92" i="5"/>
  <c r="U93" i="10" s="1"/>
  <c r="F92" i="5"/>
  <c r="V93" i="10" s="1"/>
  <c r="G92" i="5"/>
  <c r="W93" i="10" s="1"/>
  <c r="H92" i="5"/>
  <c r="X93" i="10" s="1"/>
  <c r="I92" i="5"/>
  <c r="Y93" i="10" s="1"/>
  <c r="B93" i="5"/>
  <c r="R94" i="10" s="1"/>
  <c r="C93" i="5"/>
  <c r="D93" i="5"/>
  <c r="T94" i="10" s="1"/>
  <c r="E93" i="5"/>
  <c r="U94" i="10" s="1"/>
  <c r="F93" i="5"/>
  <c r="V94" i="10" s="1"/>
  <c r="G93" i="5"/>
  <c r="W94" i="10" s="1"/>
  <c r="H93" i="5"/>
  <c r="X94" i="10" s="1"/>
  <c r="I93" i="5"/>
  <c r="Y94" i="10" s="1"/>
  <c r="B94" i="5"/>
  <c r="R95" i="10" s="1"/>
  <c r="C94" i="5"/>
  <c r="D94" i="5"/>
  <c r="T95" i="10" s="1"/>
  <c r="E94" i="5"/>
  <c r="U95" i="10" s="1"/>
  <c r="F94" i="5"/>
  <c r="V95" i="10" s="1"/>
  <c r="G94" i="5"/>
  <c r="W95" i="10" s="1"/>
  <c r="H94" i="5"/>
  <c r="X95" i="10" s="1"/>
  <c r="I94" i="5"/>
  <c r="Y95" i="10" s="1"/>
  <c r="B95" i="5"/>
  <c r="R96" i="10" s="1"/>
  <c r="C95" i="5"/>
  <c r="S96" i="10" s="1"/>
  <c r="D95" i="5"/>
  <c r="T96" i="10" s="1"/>
  <c r="E95" i="5"/>
  <c r="U96" i="10" s="1"/>
  <c r="F95" i="5"/>
  <c r="V96" i="10" s="1"/>
  <c r="G95" i="5"/>
  <c r="W96" i="10" s="1"/>
  <c r="H95" i="5"/>
  <c r="X96" i="10" s="1"/>
  <c r="I95" i="5"/>
  <c r="Y96" i="10" s="1"/>
  <c r="B96" i="5"/>
  <c r="R97" i="10" s="1"/>
  <c r="C96" i="5"/>
  <c r="S97" i="10" s="1"/>
  <c r="D96" i="5"/>
  <c r="T97" i="10" s="1"/>
  <c r="E96" i="5"/>
  <c r="U97" i="10" s="1"/>
  <c r="F96" i="5"/>
  <c r="V97" i="10" s="1"/>
  <c r="G96" i="5"/>
  <c r="W97" i="10" s="1"/>
  <c r="H96" i="5"/>
  <c r="X97" i="10" s="1"/>
  <c r="I96" i="5"/>
  <c r="Y97" i="10" s="1"/>
  <c r="B97" i="5"/>
  <c r="R98" i="10" s="1"/>
  <c r="C97" i="5"/>
  <c r="D97" i="5"/>
  <c r="T98" i="10" s="1"/>
  <c r="E97" i="5"/>
  <c r="U98" i="10" s="1"/>
  <c r="F97" i="5"/>
  <c r="V98" i="10" s="1"/>
  <c r="G97" i="5"/>
  <c r="W98" i="10" s="1"/>
  <c r="H97" i="5"/>
  <c r="X98" i="10" s="1"/>
  <c r="I97" i="5"/>
  <c r="Y98" i="10" s="1"/>
  <c r="B98" i="5"/>
  <c r="R99" i="10" s="1"/>
  <c r="C98" i="5"/>
  <c r="D98" i="5"/>
  <c r="T99" i="10" s="1"/>
  <c r="E98" i="5"/>
  <c r="U99" i="10" s="1"/>
  <c r="F98" i="5"/>
  <c r="V99" i="10" s="1"/>
  <c r="G98" i="5"/>
  <c r="W99" i="10" s="1"/>
  <c r="H98" i="5"/>
  <c r="X99" i="10" s="1"/>
  <c r="I98" i="5"/>
  <c r="Y99" i="10" s="1"/>
  <c r="B99" i="5"/>
  <c r="R100" i="10" s="1"/>
  <c r="C99" i="5"/>
  <c r="S100" i="10" s="1"/>
  <c r="D99" i="5"/>
  <c r="T100" i="10" s="1"/>
  <c r="E99" i="5"/>
  <c r="U100" i="10" s="1"/>
  <c r="F99" i="5"/>
  <c r="V100" i="10" s="1"/>
  <c r="G99" i="5"/>
  <c r="W100" i="10" s="1"/>
  <c r="H99" i="5"/>
  <c r="X100" i="10" s="1"/>
  <c r="I99" i="5"/>
  <c r="Y100" i="10" s="1"/>
  <c r="B100" i="5"/>
  <c r="R101" i="10" s="1"/>
  <c r="C100" i="5"/>
  <c r="S101" i="10" s="1"/>
  <c r="D100" i="5"/>
  <c r="T101" i="10" s="1"/>
  <c r="E100" i="5"/>
  <c r="U101" i="10" s="1"/>
  <c r="F100" i="5"/>
  <c r="V101" i="10" s="1"/>
  <c r="G100" i="5"/>
  <c r="W101" i="10" s="1"/>
  <c r="H100" i="5"/>
  <c r="X101" i="10" s="1"/>
  <c r="I100" i="5"/>
  <c r="Y101" i="10" s="1"/>
  <c r="B101" i="5"/>
  <c r="R102" i="10" s="1"/>
  <c r="C101" i="5"/>
  <c r="D101" i="5"/>
  <c r="T102" i="10" s="1"/>
  <c r="E101" i="5"/>
  <c r="U102" i="10" s="1"/>
  <c r="F101" i="5"/>
  <c r="V102" i="10" s="1"/>
  <c r="G101" i="5"/>
  <c r="W102" i="10" s="1"/>
  <c r="H101" i="5"/>
  <c r="X102" i="10" s="1"/>
  <c r="I101" i="5"/>
  <c r="Y102" i="10" s="1"/>
  <c r="B102" i="5"/>
  <c r="R103" i="10" s="1"/>
  <c r="C102" i="5"/>
  <c r="D102" i="5"/>
  <c r="T103" i="10" s="1"/>
  <c r="E102" i="5"/>
  <c r="U103" i="10" s="1"/>
  <c r="F102" i="5"/>
  <c r="V103" i="10" s="1"/>
  <c r="G102" i="5"/>
  <c r="W103" i="10" s="1"/>
  <c r="H102" i="5"/>
  <c r="X103" i="10" s="1"/>
  <c r="I102" i="5"/>
  <c r="Y103" i="10" s="1"/>
  <c r="B103" i="5"/>
  <c r="R104" i="10" s="1"/>
  <c r="C103" i="5"/>
  <c r="S104" i="10" s="1"/>
  <c r="D103" i="5"/>
  <c r="T104" i="10" s="1"/>
  <c r="E103" i="5"/>
  <c r="U104" i="10" s="1"/>
  <c r="F103" i="5"/>
  <c r="V104" i="10" s="1"/>
  <c r="G103" i="5"/>
  <c r="W104" i="10" s="1"/>
  <c r="H103" i="5"/>
  <c r="X104" i="10" s="1"/>
  <c r="I103" i="5"/>
  <c r="Y104" i="10" s="1"/>
  <c r="B104" i="5"/>
  <c r="R105" i="10" s="1"/>
  <c r="C104" i="5"/>
  <c r="S105" i="10" s="1"/>
  <c r="D104" i="5"/>
  <c r="T105" i="10" s="1"/>
  <c r="E104" i="5"/>
  <c r="U105" i="10" s="1"/>
  <c r="F104" i="5"/>
  <c r="V105" i="10" s="1"/>
  <c r="G104" i="5"/>
  <c r="W105" i="10" s="1"/>
  <c r="H104" i="5"/>
  <c r="X105" i="10" s="1"/>
  <c r="I104" i="5"/>
  <c r="Y105" i="10" s="1"/>
  <c r="B105" i="5"/>
  <c r="R106" i="10" s="1"/>
  <c r="C105" i="5"/>
  <c r="D105" i="5"/>
  <c r="T106" i="10" s="1"/>
  <c r="E105" i="5"/>
  <c r="U106" i="10" s="1"/>
  <c r="F105" i="5"/>
  <c r="V106" i="10" s="1"/>
  <c r="G105" i="5"/>
  <c r="W106" i="10" s="1"/>
  <c r="H105" i="5"/>
  <c r="X106" i="10" s="1"/>
  <c r="I105" i="5"/>
  <c r="Y106" i="10" s="1"/>
  <c r="B106" i="5"/>
  <c r="R107" i="10" s="1"/>
  <c r="C106" i="5"/>
  <c r="D106" i="5"/>
  <c r="T107" i="10" s="1"/>
  <c r="E106" i="5"/>
  <c r="U107" i="10" s="1"/>
  <c r="F106" i="5"/>
  <c r="V107" i="10" s="1"/>
  <c r="G106" i="5"/>
  <c r="W107" i="10" s="1"/>
  <c r="H106" i="5"/>
  <c r="X107" i="10" s="1"/>
  <c r="I106" i="5"/>
  <c r="Y107" i="10" s="1"/>
  <c r="B107" i="5"/>
  <c r="R108" i="10" s="1"/>
  <c r="C107" i="5"/>
  <c r="S108" i="10" s="1"/>
  <c r="D107" i="5"/>
  <c r="T108" i="10" s="1"/>
  <c r="E107" i="5"/>
  <c r="U108" i="10" s="1"/>
  <c r="F107" i="5"/>
  <c r="V108" i="10" s="1"/>
  <c r="G107" i="5"/>
  <c r="W108" i="10" s="1"/>
  <c r="H107" i="5"/>
  <c r="X108" i="10" s="1"/>
  <c r="I107" i="5"/>
  <c r="Y108" i="10" s="1"/>
  <c r="B108" i="5"/>
  <c r="R109" i="10" s="1"/>
  <c r="C108" i="5"/>
  <c r="S109" i="10" s="1"/>
  <c r="D108" i="5"/>
  <c r="T109" i="10" s="1"/>
  <c r="E108" i="5"/>
  <c r="U109" i="10" s="1"/>
  <c r="F108" i="5"/>
  <c r="V109" i="10" s="1"/>
  <c r="G108" i="5"/>
  <c r="W109" i="10" s="1"/>
  <c r="H108" i="5"/>
  <c r="X109" i="10" s="1"/>
  <c r="I108" i="5"/>
  <c r="Y109" i="10" s="1"/>
  <c r="B109" i="5"/>
  <c r="R110" i="10" s="1"/>
  <c r="C109" i="5"/>
  <c r="D109" i="5"/>
  <c r="T110" i="10" s="1"/>
  <c r="E109" i="5"/>
  <c r="U110" i="10" s="1"/>
  <c r="F109" i="5"/>
  <c r="V110" i="10" s="1"/>
  <c r="G109" i="5"/>
  <c r="W110" i="10" s="1"/>
  <c r="H109" i="5"/>
  <c r="X110" i="10" s="1"/>
  <c r="I109" i="5"/>
  <c r="Y110" i="10" s="1"/>
  <c r="B110" i="5"/>
  <c r="R111" i="10" s="1"/>
  <c r="C110" i="5"/>
  <c r="D110" i="5"/>
  <c r="T111" i="10" s="1"/>
  <c r="E110" i="5"/>
  <c r="U111" i="10" s="1"/>
  <c r="F110" i="5"/>
  <c r="V111" i="10" s="1"/>
  <c r="G110" i="5"/>
  <c r="W111" i="10" s="1"/>
  <c r="H110" i="5"/>
  <c r="X111" i="10" s="1"/>
  <c r="I110" i="5"/>
  <c r="Y111" i="10" s="1"/>
  <c r="B111" i="5"/>
  <c r="R112" i="10" s="1"/>
  <c r="C111" i="5"/>
  <c r="S112" i="10" s="1"/>
  <c r="D111" i="5"/>
  <c r="T112" i="10" s="1"/>
  <c r="E111" i="5"/>
  <c r="U112" i="10" s="1"/>
  <c r="F111" i="5"/>
  <c r="V112" i="10" s="1"/>
  <c r="G111" i="5"/>
  <c r="W112" i="10" s="1"/>
  <c r="H111" i="5"/>
  <c r="X112" i="10" s="1"/>
  <c r="I111" i="5"/>
  <c r="Y112" i="10" s="1"/>
  <c r="B112" i="5"/>
  <c r="R113" i="10" s="1"/>
  <c r="C112" i="5"/>
  <c r="S113" i="10" s="1"/>
  <c r="D112" i="5"/>
  <c r="T113" i="10" s="1"/>
  <c r="E112" i="5"/>
  <c r="U113" i="10" s="1"/>
  <c r="F112" i="5"/>
  <c r="V113" i="10" s="1"/>
  <c r="G112" i="5"/>
  <c r="W113" i="10" s="1"/>
  <c r="H112" i="5"/>
  <c r="X113" i="10" s="1"/>
  <c r="I112" i="5"/>
  <c r="Y113" i="10" s="1"/>
  <c r="B113" i="5"/>
  <c r="R114" i="10" s="1"/>
  <c r="C113" i="5"/>
  <c r="D113" i="5"/>
  <c r="T114" i="10" s="1"/>
  <c r="E113" i="5"/>
  <c r="U114" i="10" s="1"/>
  <c r="F113" i="5"/>
  <c r="V114" i="10" s="1"/>
  <c r="G113" i="5"/>
  <c r="W114" i="10" s="1"/>
  <c r="H113" i="5"/>
  <c r="X114" i="10" s="1"/>
  <c r="I113" i="5"/>
  <c r="Y114" i="10" s="1"/>
  <c r="B114" i="5"/>
  <c r="R115" i="10" s="1"/>
  <c r="C114" i="5"/>
  <c r="D114" i="5"/>
  <c r="T115" i="10" s="1"/>
  <c r="E114" i="5"/>
  <c r="U115" i="10" s="1"/>
  <c r="F114" i="5"/>
  <c r="V115" i="10" s="1"/>
  <c r="G114" i="5"/>
  <c r="W115" i="10" s="1"/>
  <c r="H114" i="5"/>
  <c r="X115" i="10" s="1"/>
  <c r="I114" i="5"/>
  <c r="Y115" i="10" s="1"/>
  <c r="B115" i="5"/>
  <c r="R116" i="10" s="1"/>
  <c r="C115" i="5"/>
  <c r="S116" i="10" s="1"/>
  <c r="D115" i="5"/>
  <c r="T116" i="10" s="1"/>
  <c r="E115" i="5"/>
  <c r="U116" i="10" s="1"/>
  <c r="F115" i="5"/>
  <c r="V116" i="10" s="1"/>
  <c r="G115" i="5"/>
  <c r="W116" i="10" s="1"/>
  <c r="H115" i="5"/>
  <c r="X116" i="10" s="1"/>
  <c r="I115" i="5"/>
  <c r="Y116" i="10" s="1"/>
  <c r="B116" i="5"/>
  <c r="R117" i="10" s="1"/>
  <c r="C116" i="5"/>
  <c r="S117" i="10" s="1"/>
  <c r="D116" i="5"/>
  <c r="T117" i="10" s="1"/>
  <c r="E116" i="5"/>
  <c r="U117" i="10" s="1"/>
  <c r="F116" i="5"/>
  <c r="V117" i="10" s="1"/>
  <c r="G116" i="5"/>
  <c r="W117" i="10" s="1"/>
  <c r="H116" i="5"/>
  <c r="X117" i="10" s="1"/>
  <c r="I116" i="5"/>
  <c r="Y117" i="10" s="1"/>
  <c r="B117" i="5"/>
  <c r="R118" i="10" s="1"/>
  <c r="C117" i="5"/>
  <c r="D117" i="5"/>
  <c r="T118" i="10" s="1"/>
  <c r="E117" i="5"/>
  <c r="U118" i="10" s="1"/>
  <c r="F117" i="5"/>
  <c r="V118" i="10" s="1"/>
  <c r="G117" i="5"/>
  <c r="W118" i="10" s="1"/>
  <c r="H117" i="5"/>
  <c r="X118" i="10" s="1"/>
  <c r="I117" i="5"/>
  <c r="Y118" i="10" s="1"/>
  <c r="B118" i="5"/>
  <c r="R119" i="10" s="1"/>
  <c r="C118" i="5"/>
  <c r="D118" i="5"/>
  <c r="T119" i="10" s="1"/>
  <c r="E118" i="5"/>
  <c r="U119" i="10" s="1"/>
  <c r="F118" i="5"/>
  <c r="V119" i="10" s="1"/>
  <c r="G118" i="5"/>
  <c r="W119" i="10" s="1"/>
  <c r="H118" i="5"/>
  <c r="X119" i="10" s="1"/>
  <c r="I118" i="5"/>
  <c r="Y119" i="10" s="1"/>
  <c r="B119" i="5"/>
  <c r="R120" i="10" s="1"/>
  <c r="C119" i="5"/>
  <c r="S120" i="10" s="1"/>
  <c r="D119" i="5"/>
  <c r="T120" i="10" s="1"/>
  <c r="E119" i="5"/>
  <c r="U120" i="10" s="1"/>
  <c r="F119" i="5"/>
  <c r="V120" i="10" s="1"/>
  <c r="G119" i="5"/>
  <c r="W120" i="10" s="1"/>
  <c r="H119" i="5"/>
  <c r="X120" i="10" s="1"/>
  <c r="I119" i="5"/>
  <c r="Y120" i="10" s="1"/>
  <c r="B120" i="5"/>
  <c r="R121" i="10" s="1"/>
  <c r="C120" i="5"/>
  <c r="S121" i="10" s="1"/>
  <c r="D120" i="5"/>
  <c r="T121" i="10" s="1"/>
  <c r="E120" i="5"/>
  <c r="U121" i="10" s="1"/>
  <c r="F120" i="5"/>
  <c r="V121" i="10" s="1"/>
  <c r="G120" i="5"/>
  <c r="W121" i="10" s="1"/>
  <c r="H120" i="5"/>
  <c r="X121" i="10" s="1"/>
  <c r="I120" i="5"/>
  <c r="Y121" i="10" s="1"/>
  <c r="B121" i="5"/>
  <c r="R122" i="10" s="1"/>
  <c r="C121" i="5"/>
  <c r="D121" i="5"/>
  <c r="T122" i="10" s="1"/>
  <c r="E121" i="5"/>
  <c r="U122" i="10" s="1"/>
  <c r="F121" i="5"/>
  <c r="V122" i="10" s="1"/>
  <c r="G121" i="5"/>
  <c r="W122" i="10" s="1"/>
  <c r="H121" i="5"/>
  <c r="X122" i="10" s="1"/>
  <c r="I121" i="5"/>
  <c r="Y122" i="10" s="1"/>
  <c r="B122" i="5"/>
  <c r="R123" i="10" s="1"/>
  <c r="C122" i="5"/>
  <c r="D122" i="5"/>
  <c r="T123" i="10" s="1"/>
  <c r="E122" i="5"/>
  <c r="U123" i="10" s="1"/>
  <c r="F122" i="5"/>
  <c r="V123" i="10" s="1"/>
  <c r="G122" i="5"/>
  <c r="W123" i="10" s="1"/>
  <c r="H122" i="5"/>
  <c r="X123" i="10" s="1"/>
  <c r="I122" i="5"/>
  <c r="Y123" i="10" s="1"/>
  <c r="B123" i="5"/>
  <c r="R124" i="10" s="1"/>
  <c r="C123" i="5"/>
  <c r="S124" i="10" s="1"/>
  <c r="D123" i="5"/>
  <c r="T124" i="10" s="1"/>
  <c r="E123" i="5"/>
  <c r="U124" i="10" s="1"/>
  <c r="F123" i="5"/>
  <c r="V124" i="10" s="1"/>
  <c r="G123" i="5"/>
  <c r="W124" i="10" s="1"/>
  <c r="H123" i="5"/>
  <c r="X124" i="10" s="1"/>
  <c r="I123" i="5"/>
  <c r="Y124" i="10" s="1"/>
  <c r="B124" i="5"/>
  <c r="R125" i="10" s="1"/>
  <c r="C124" i="5"/>
  <c r="S125" i="10" s="1"/>
  <c r="D124" i="5"/>
  <c r="T125" i="10" s="1"/>
  <c r="E124" i="5"/>
  <c r="U125" i="10" s="1"/>
  <c r="F124" i="5"/>
  <c r="V125" i="10" s="1"/>
  <c r="G124" i="5"/>
  <c r="W125" i="10" s="1"/>
  <c r="H124" i="5"/>
  <c r="X125" i="10" s="1"/>
  <c r="I124" i="5"/>
  <c r="Y125" i="10" s="1"/>
  <c r="B125" i="5"/>
  <c r="R126" i="10" s="1"/>
  <c r="C125" i="5"/>
  <c r="D125" i="5"/>
  <c r="T126" i="10" s="1"/>
  <c r="E125" i="5"/>
  <c r="U126" i="10" s="1"/>
  <c r="F125" i="5"/>
  <c r="V126" i="10" s="1"/>
  <c r="G125" i="5"/>
  <c r="W126" i="10" s="1"/>
  <c r="H125" i="5"/>
  <c r="X126" i="10" s="1"/>
  <c r="I125" i="5"/>
  <c r="Y126" i="10" s="1"/>
  <c r="B126" i="5"/>
  <c r="R127" i="10" s="1"/>
  <c r="C126" i="5"/>
  <c r="D126" i="5"/>
  <c r="T127" i="10" s="1"/>
  <c r="E126" i="5"/>
  <c r="U127" i="10" s="1"/>
  <c r="F126" i="5"/>
  <c r="V127" i="10" s="1"/>
  <c r="G126" i="5"/>
  <c r="W127" i="10" s="1"/>
  <c r="H126" i="5"/>
  <c r="X127" i="10" s="1"/>
  <c r="I126" i="5"/>
  <c r="Y127" i="10" s="1"/>
  <c r="B127" i="5"/>
  <c r="R128" i="10" s="1"/>
  <c r="C127" i="5"/>
  <c r="S128" i="10" s="1"/>
  <c r="D127" i="5"/>
  <c r="T128" i="10" s="1"/>
  <c r="E127" i="5"/>
  <c r="U128" i="10" s="1"/>
  <c r="F127" i="5"/>
  <c r="V128" i="10" s="1"/>
  <c r="G127" i="5"/>
  <c r="W128" i="10" s="1"/>
  <c r="H127" i="5"/>
  <c r="X128" i="10" s="1"/>
  <c r="I127" i="5"/>
  <c r="Y128" i="10" s="1"/>
  <c r="B128" i="5"/>
  <c r="R129" i="10" s="1"/>
  <c r="C128" i="5"/>
  <c r="D128" i="5"/>
  <c r="T129" i="10" s="1"/>
  <c r="E128" i="5"/>
  <c r="U129" i="10" s="1"/>
  <c r="F128" i="5"/>
  <c r="V129" i="10" s="1"/>
  <c r="G128" i="5"/>
  <c r="W129" i="10" s="1"/>
  <c r="H128" i="5"/>
  <c r="I128" i="5"/>
  <c r="Y129" i="10" s="1"/>
  <c r="B129" i="5"/>
  <c r="R130" i="10" s="1"/>
  <c r="C129" i="5"/>
  <c r="S130" i="10" s="1"/>
  <c r="D129" i="5"/>
  <c r="T130" i="10" s="1"/>
  <c r="E129" i="5"/>
  <c r="U130" i="10" s="1"/>
  <c r="F129" i="5"/>
  <c r="V130" i="10" s="1"/>
  <c r="G129" i="5"/>
  <c r="W130" i="10" s="1"/>
  <c r="H129" i="5"/>
  <c r="X130" i="10" s="1"/>
  <c r="I129" i="5"/>
  <c r="Y130" i="10" s="1"/>
  <c r="B130" i="5"/>
  <c r="R131" i="10" s="1"/>
  <c r="C130" i="5"/>
  <c r="S131" i="10" s="1"/>
  <c r="D130" i="5"/>
  <c r="T131" i="10" s="1"/>
  <c r="E130" i="5"/>
  <c r="U131" i="10" s="1"/>
  <c r="F130" i="5"/>
  <c r="V131" i="10" s="1"/>
  <c r="G130" i="5"/>
  <c r="W131" i="10" s="1"/>
  <c r="H130" i="5"/>
  <c r="X131" i="10" s="1"/>
  <c r="I130" i="5"/>
  <c r="Y131" i="10" s="1"/>
  <c r="B131" i="5"/>
  <c r="R132" i="10" s="1"/>
  <c r="C131" i="5"/>
  <c r="S132" i="10" s="1"/>
  <c r="D131" i="5"/>
  <c r="T132" i="10" s="1"/>
  <c r="E131" i="5"/>
  <c r="U132" i="10" s="1"/>
  <c r="F131" i="5"/>
  <c r="V132" i="10" s="1"/>
  <c r="G131" i="5"/>
  <c r="W132" i="10" s="1"/>
  <c r="H131" i="5"/>
  <c r="X132" i="10" s="1"/>
  <c r="I131" i="5"/>
  <c r="Y132" i="10" s="1"/>
  <c r="B132" i="5"/>
  <c r="R133" i="10" s="1"/>
  <c r="C132" i="5"/>
  <c r="S133" i="10" s="1"/>
  <c r="D132" i="5"/>
  <c r="T133" i="10" s="1"/>
  <c r="E132" i="5"/>
  <c r="U133" i="10" s="1"/>
  <c r="F132" i="5"/>
  <c r="V133" i="10" s="1"/>
  <c r="G132" i="5"/>
  <c r="W133" i="10" s="1"/>
  <c r="H132" i="5"/>
  <c r="X133" i="10" s="1"/>
  <c r="I132" i="5"/>
  <c r="Y133" i="10" s="1"/>
  <c r="B133" i="5"/>
  <c r="R134" i="10" s="1"/>
  <c r="C133" i="5"/>
  <c r="S134" i="10" s="1"/>
  <c r="D133" i="5"/>
  <c r="T134" i="10" s="1"/>
  <c r="E133" i="5"/>
  <c r="U134" i="10" s="1"/>
  <c r="F133" i="5"/>
  <c r="V134" i="10" s="1"/>
  <c r="G133" i="5"/>
  <c r="W134" i="10" s="1"/>
  <c r="H133" i="5"/>
  <c r="X134" i="10" s="1"/>
  <c r="I133" i="5"/>
  <c r="Y134" i="10" s="1"/>
  <c r="B134" i="5"/>
  <c r="R135" i="10" s="1"/>
  <c r="C134" i="5"/>
  <c r="D134" i="5"/>
  <c r="T135" i="10" s="1"/>
  <c r="E134" i="5"/>
  <c r="U135" i="10" s="1"/>
  <c r="F134" i="5"/>
  <c r="V135" i="10" s="1"/>
  <c r="G134" i="5"/>
  <c r="W135" i="10" s="1"/>
  <c r="H134" i="5"/>
  <c r="X135" i="10" s="1"/>
  <c r="I134" i="5"/>
  <c r="Y135" i="10" s="1"/>
  <c r="B135" i="5"/>
  <c r="R136" i="10" s="1"/>
  <c r="C135" i="5"/>
  <c r="S136" i="10" s="1"/>
  <c r="D135" i="5"/>
  <c r="T136" i="10" s="1"/>
  <c r="E135" i="5"/>
  <c r="U136" i="10" s="1"/>
  <c r="F135" i="5"/>
  <c r="V136" i="10" s="1"/>
  <c r="G135" i="5"/>
  <c r="W136" i="10" s="1"/>
  <c r="H135" i="5"/>
  <c r="X136" i="10" s="1"/>
  <c r="I135" i="5"/>
  <c r="Y136" i="10" s="1"/>
  <c r="B136" i="5"/>
  <c r="R137" i="10" s="1"/>
  <c r="C136" i="5"/>
  <c r="D136" i="5"/>
  <c r="T137" i="10" s="1"/>
  <c r="E136" i="5"/>
  <c r="U137" i="10" s="1"/>
  <c r="F136" i="5"/>
  <c r="V137" i="10" s="1"/>
  <c r="G136" i="5"/>
  <c r="W137" i="10" s="1"/>
  <c r="H136" i="5"/>
  <c r="I136" i="5"/>
  <c r="Y137" i="10" s="1"/>
  <c r="B137" i="5"/>
  <c r="R138" i="10" s="1"/>
  <c r="C137" i="5"/>
  <c r="S138" i="10" s="1"/>
  <c r="D137" i="5"/>
  <c r="T138" i="10" s="1"/>
  <c r="E137" i="5"/>
  <c r="U138" i="10" s="1"/>
  <c r="F137" i="5"/>
  <c r="V138" i="10" s="1"/>
  <c r="G137" i="5"/>
  <c r="W138" i="10" s="1"/>
  <c r="H137" i="5"/>
  <c r="X138" i="10" s="1"/>
  <c r="I137" i="5"/>
  <c r="Y138" i="10" s="1"/>
  <c r="B138" i="5"/>
  <c r="R139" i="10" s="1"/>
  <c r="C138" i="5"/>
  <c r="S139" i="10" s="1"/>
  <c r="D138" i="5"/>
  <c r="T139" i="10" s="1"/>
  <c r="E138" i="5"/>
  <c r="U139" i="10" s="1"/>
  <c r="F138" i="5"/>
  <c r="V139" i="10" s="1"/>
  <c r="G138" i="5"/>
  <c r="W139" i="10" s="1"/>
  <c r="H138" i="5"/>
  <c r="X139" i="10" s="1"/>
  <c r="I138" i="5"/>
  <c r="Y139" i="10" s="1"/>
  <c r="B139" i="5"/>
  <c r="R140" i="10" s="1"/>
  <c r="C139" i="5"/>
  <c r="S140" i="10" s="1"/>
  <c r="D139" i="5"/>
  <c r="T140" i="10" s="1"/>
  <c r="E139" i="5"/>
  <c r="U140" i="10" s="1"/>
  <c r="F139" i="5"/>
  <c r="V140" i="10" s="1"/>
  <c r="G139" i="5"/>
  <c r="W140" i="10" s="1"/>
  <c r="H139" i="5"/>
  <c r="X140" i="10" s="1"/>
  <c r="I139" i="5"/>
  <c r="Y140" i="10" s="1"/>
  <c r="B140" i="5"/>
  <c r="R141" i="10" s="1"/>
  <c r="C140" i="5"/>
  <c r="S141" i="10" s="1"/>
  <c r="D140" i="5"/>
  <c r="T141" i="10" s="1"/>
  <c r="E140" i="5"/>
  <c r="U141" i="10" s="1"/>
  <c r="F140" i="5"/>
  <c r="V141" i="10" s="1"/>
  <c r="G140" i="5"/>
  <c r="W141" i="10" s="1"/>
  <c r="H140" i="5"/>
  <c r="X141" i="10" s="1"/>
  <c r="I140" i="5"/>
  <c r="Y141" i="10" s="1"/>
  <c r="B141" i="5"/>
  <c r="R142" i="10" s="1"/>
  <c r="C141" i="5"/>
  <c r="S142" i="10" s="1"/>
  <c r="D141" i="5"/>
  <c r="T142" i="10" s="1"/>
  <c r="E141" i="5"/>
  <c r="U142" i="10" s="1"/>
  <c r="F141" i="5"/>
  <c r="V142" i="10" s="1"/>
  <c r="G141" i="5"/>
  <c r="W142" i="10" s="1"/>
  <c r="H141" i="5"/>
  <c r="X142" i="10" s="1"/>
  <c r="I141" i="5"/>
  <c r="Y142" i="10" s="1"/>
  <c r="B142" i="5"/>
  <c r="R143" i="10" s="1"/>
  <c r="C142" i="5"/>
  <c r="D142" i="5"/>
  <c r="T143" i="10" s="1"/>
  <c r="E142" i="5"/>
  <c r="U143" i="10" s="1"/>
  <c r="F142" i="5"/>
  <c r="V143" i="10" s="1"/>
  <c r="G142" i="5"/>
  <c r="W143" i="10" s="1"/>
  <c r="H142" i="5"/>
  <c r="X143" i="10" s="1"/>
  <c r="I142" i="5"/>
  <c r="Y143" i="10" s="1"/>
  <c r="B143" i="5"/>
  <c r="R144" i="10" s="1"/>
  <c r="C143" i="5"/>
  <c r="S144" i="10" s="1"/>
  <c r="D143" i="5"/>
  <c r="T144" i="10" s="1"/>
  <c r="E143" i="5"/>
  <c r="U144" i="10" s="1"/>
  <c r="F143" i="5"/>
  <c r="V144" i="10" s="1"/>
  <c r="G143" i="5"/>
  <c r="W144" i="10" s="1"/>
  <c r="H143" i="5"/>
  <c r="X144" i="10" s="1"/>
  <c r="I143" i="5"/>
  <c r="Y144" i="10" s="1"/>
  <c r="B144" i="5"/>
  <c r="R145" i="10" s="1"/>
  <c r="C144" i="5"/>
  <c r="D144" i="5"/>
  <c r="T145" i="10" s="1"/>
  <c r="E144" i="5"/>
  <c r="U145" i="10" s="1"/>
  <c r="F144" i="5"/>
  <c r="V145" i="10" s="1"/>
  <c r="G144" i="5"/>
  <c r="W145" i="10" s="1"/>
  <c r="H144" i="5"/>
  <c r="I144" i="5"/>
  <c r="Y145" i="10" s="1"/>
  <c r="B145" i="5"/>
  <c r="R146" i="10" s="1"/>
  <c r="C145" i="5"/>
  <c r="S146" i="10" s="1"/>
  <c r="D145" i="5"/>
  <c r="T146" i="10" s="1"/>
  <c r="E145" i="5"/>
  <c r="U146" i="10" s="1"/>
  <c r="F145" i="5"/>
  <c r="V146" i="10" s="1"/>
  <c r="G145" i="5"/>
  <c r="W146" i="10" s="1"/>
  <c r="H145" i="5"/>
  <c r="X146" i="10" s="1"/>
  <c r="I145" i="5"/>
  <c r="Y146" i="10" s="1"/>
  <c r="B146" i="5"/>
  <c r="R147" i="10" s="1"/>
  <c r="C146" i="5"/>
  <c r="S147" i="10" s="1"/>
  <c r="D146" i="5"/>
  <c r="T147" i="10" s="1"/>
  <c r="E146" i="5"/>
  <c r="U147" i="10" s="1"/>
  <c r="F146" i="5"/>
  <c r="V147" i="10" s="1"/>
  <c r="G146" i="5"/>
  <c r="W147" i="10" s="1"/>
  <c r="H146" i="5"/>
  <c r="X147" i="10" s="1"/>
  <c r="I146" i="5"/>
  <c r="Y147" i="10" s="1"/>
  <c r="B147" i="5"/>
  <c r="R148" i="10" s="1"/>
  <c r="C147" i="5"/>
  <c r="S148" i="10" s="1"/>
  <c r="D147" i="5"/>
  <c r="T148" i="10" s="1"/>
  <c r="E147" i="5"/>
  <c r="U148" i="10" s="1"/>
  <c r="F147" i="5"/>
  <c r="V148" i="10" s="1"/>
  <c r="G147" i="5"/>
  <c r="W148" i="10" s="1"/>
  <c r="H147" i="5"/>
  <c r="X148" i="10" s="1"/>
  <c r="I147" i="5"/>
  <c r="Y148" i="10" s="1"/>
  <c r="B148" i="5"/>
  <c r="R149" i="10" s="1"/>
  <c r="C148" i="5"/>
  <c r="S149" i="10" s="1"/>
  <c r="D148" i="5"/>
  <c r="T149" i="10" s="1"/>
  <c r="E148" i="5"/>
  <c r="U149" i="10" s="1"/>
  <c r="F148" i="5"/>
  <c r="V149" i="10" s="1"/>
  <c r="G148" i="5"/>
  <c r="W149" i="10" s="1"/>
  <c r="H148" i="5"/>
  <c r="X149" i="10" s="1"/>
  <c r="I148" i="5"/>
  <c r="Y149" i="10" s="1"/>
  <c r="B149" i="5"/>
  <c r="R150" i="10" s="1"/>
  <c r="C149" i="5"/>
  <c r="S150" i="10" s="1"/>
  <c r="D149" i="5"/>
  <c r="T150" i="10" s="1"/>
  <c r="E149" i="5"/>
  <c r="U150" i="10" s="1"/>
  <c r="F149" i="5"/>
  <c r="V150" i="10" s="1"/>
  <c r="G149" i="5"/>
  <c r="W150" i="10" s="1"/>
  <c r="H149" i="5"/>
  <c r="X150" i="10" s="1"/>
  <c r="I149" i="5"/>
  <c r="Y150" i="10" s="1"/>
  <c r="B150" i="5"/>
  <c r="R151" i="10" s="1"/>
  <c r="C150" i="5"/>
  <c r="D150" i="5"/>
  <c r="T151" i="10" s="1"/>
  <c r="E150" i="5"/>
  <c r="U151" i="10" s="1"/>
  <c r="F150" i="5"/>
  <c r="V151" i="10" s="1"/>
  <c r="G150" i="5"/>
  <c r="W151" i="10" s="1"/>
  <c r="H150" i="5"/>
  <c r="X151" i="10" s="1"/>
  <c r="I150" i="5"/>
  <c r="Y151" i="10" s="1"/>
  <c r="B151" i="5"/>
  <c r="R152" i="10" s="1"/>
  <c r="C151" i="5"/>
  <c r="S152" i="10" s="1"/>
  <c r="D151" i="5"/>
  <c r="T152" i="10" s="1"/>
  <c r="E151" i="5"/>
  <c r="U152" i="10" s="1"/>
  <c r="F151" i="5"/>
  <c r="V152" i="10" s="1"/>
  <c r="G151" i="5"/>
  <c r="W152" i="10" s="1"/>
  <c r="H151" i="5"/>
  <c r="X152" i="10" s="1"/>
  <c r="I151" i="5"/>
  <c r="Y152" i="10" s="1"/>
  <c r="B152" i="5"/>
  <c r="R153" i="10" s="1"/>
  <c r="C152" i="5"/>
  <c r="D152" i="5"/>
  <c r="T153" i="10" s="1"/>
  <c r="E152" i="5"/>
  <c r="U153" i="10" s="1"/>
  <c r="F152" i="5"/>
  <c r="V153" i="10" s="1"/>
  <c r="G152" i="5"/>
  <c r="W153" i="10" s="1"/>
  <c r="H152" i="5"/>
  <c r="I152" i="5"/>
  <c r="Y153" i="10" s="1"/>
  <c r="B153" i="5"/>
  <c r="R154" i="10" s="1"/>
  <c r="C153" i="5"/>
  <c r="S154" i="10" s="1"/>
  <c r="D153" i="5"/>
  <c r="T154" i="10" s="1"/>
  <c r="E153" i="5"/>
  <c r="U154" i="10" s="1"/>
  <c r="F153" i="5"/>
  <c r="V154" i="10" s="1"/>
  <c r="G153" i="5"/>
  <c r="W154" i="10" s="1"/>
  <c r="H153" i="5"/>
  <c r="X154" i="10" s="1"/>
  <c r="I153" i="5"/>
  <c r="Y154" i="10" s="1"/>
  <c r="B154" i="5"/>
  <c r="R155" i="10" s="1"/>
  <c r="C154" i="5"/>
  <c r="S155" i="10" s="1"/>
  <c r="D154" i="5"/>
  <c r="T155" i="10" s="1"/>
  <c r="E154" i="5"/>
  <c r="U155" i="10" s="1"/>
  <c r="F154" i="5"/>
  <c r="V155" i="10" s="1"/>
  <c r="G154" i="5"/>
  <c r="W155" i="10" s="1"/>
  <c r="H154" i="5"/>
  <c r="X155" i="10" s="1"/>
  <c r="I154" i="5"/>
  <c r="Y155" i="10" s="1"/>
  <c r="B155" i="5"/>
  <c r="R156" i="10" s="1"/>
  <c r="C155" i="5"/>
  <c r="S156" i="10" s="1"/>
  <c r="D155" i="5"/>
  <c r="T156" i="10" s="1"/>
  <c r="E155" i="5"/>
  <c r="U156" i="10" s="1"/>
  <c r="F155" i="5"/>
  <c r="V156" i="10" s="1"/>
  <c r="G155" i="5"/>
  <c r="W156" i="10" s="1"/>
  <c r="H155" i="5"/>
  <c r="X156" i="10" s="1"/>
  <c r="I155" i="5"/>
  <c r="Y156" i="10" s="1"/>
  <c r="B156" i="5"/>
  <c r="R157" i="10" s="1"/>
  <c r="C156" i="5"/>
  <c r="S157" i="10" s="1"/>
  <c r="D156" i="5"/>
  <c r="T157" i="10" s="1"/>
  <c r="E156" i="5"/>
  <c r="U157" i="10" s="1"/>
  <c r="F156" i="5"/>
  <c r="V157" i="10" s="1"/>
  <c r="G156" i="5"/>
  <c r="W157" i="10" s="1"/>
  <c r="H156" i="5"/>
  <c r="X157" i="10" s="1"/>
  <c r="I156" i="5"/>
  <c r="Y157" i="10" s="1"/>
  <c r="B157" i="5"/>
  <c r="R158" i="10" s="1"/>
  <c r="C157" i="5"/>
  <c r="S158" i="10" s="1"/>
  <c r="D157" i="5"/>
  <c r="T158" i="10" s="1"/>
  <c r="E157" i="5"/>
  <c r="U158" i="10" s="1"/>
  <c r="F157" i="5"/>
  <c r="V158" i="10" s="1"/>
  <c r="G157" i="5"/>
  <c r="W158" i="10" s="1"/>
  <c r="H157" i="5"/>
  <c r="X158" i="10" s="1"/>
  <c r="I157" i="5"/>
  <c r="Y158" i="10" s="1"/>
  <c r="B158" i="5"/>
  <c r="R159" i="10" s="1"/>
  <c r="C158" i="5"/>
  <c r="D158" i="5"/>
  <c r="T159" i="10" s="1"/>
  <c r="E158" i="5"/>
  <c r="U159" i="10" s="1"/>
  <c r="F158" i="5"/>
  <c r="V159" i="10" s="1"/>
  <c r="G158" i="5"/>
  <c r="W159" i="10" s="1"/>
  <c r="H158" i="5"/>
  <c r="X159" i="10" s="1"/>
  <c r="I158" i="5"/>
  <c r="Y159" i="10" s="1"/>
  <c r="B159" i="5"/>
  <c r="R160" i="10" s="1"/>
  <c r="C159" i="5"/>
  <c r="S160" i="10" s="1"/>
  <c r="D159" i="5"/>
  <c r="T160" i="10" s="1"/>
  <c r="E159" i="5"/>
  <c r="U160" i="10" s="1"/>
  <c r="F159" i="5"/>
  <c r="V160" i="10" s="1"/>
  <c r="G159" i="5"/>
  <c r="W160" i="10" s="1"/>
  <c r="H159" i="5"/>
  <c r="X160" i="10" s="1"/>
  <c r="I159" i="5"/>
  <c r="Y160" i="10" s="1"/>
  <c r="B160" i="5"/>
  <c r="R161" i="10" s="1"/>
  <c r="C160" i="5"/>
  <c r="D160" i="5"/>
  <c r="T161" i="10" s="1"/>
  <c r="E160" i="5"/>
  <c r="U161" i="10" s="1"/>
  <c r="F160" i="5"/>
  <c r="V161" i="10" s="1"/>
  <c r="G160" i="5"/>
  <c r="W161" i="10" s="1"/>
  <c r="H160" i="5"/>
  <c r="I160" i="5"/>
  <c r="Y161" i="10" s="1"/>
  <c r="B161" i="5"/>
  <c r="R162" i="10" s="1"/>
  <c r="C161" i="5"/>
  <c r="S162" i="10" s="1"/>
  <c r="D161" i="5"/>
  <c r="T162" i="10" s="1"/>
  <c r="E161" i="5"/>
  <c r="U162" i="10" s="1"/>
  <c r="F161" i="5"/>
  <c r="V162" i="10" s="1"/>
  <c r="G161" i="5"/>
  <c r="W162" i="10" s="1"/>
  <c r="H161" i="5"/>
  <c r="X162" i="10" s="1"/>
  <c r="I161" i="5"/>
  <c r="Y162" i="10" s="1"/>
  <c r="B162" i="5"/>
  <c r="R163" i="10" s="1"/>
  <c r="C162" i="5"/>
  <c r="S163" i="10" s="1"/>
  <c r="D162" i="5"/>
  <c r="T163" i="10" s="1"/>
  <c r="E162" i="5"/>
  <c r="U163" i="10" s="1"/>
  <c r="F162" i="5"/>
  <c r="V163" i="10" s="1"/>
  <c r="G162" i="5"/>
  <c r="W163" i="10" s="1"/>
  <c r="H162" i="5"/>
  <c r="X163" i="10" s="1"/>
  <c r="I162" i="5"/>
  <c r="Y163" i="10" s="1"/>
  <c r="B163" i="5"/>
  <c r="R164" i="10" s="1"/>
  <c r="C163" i="5"/>
  <c r="S164" i="10" s="1"/>
  <c r="D163" i="5"/>
  <c r="T164" i="10" s="1"/>
  <c r="E163" i="5"/>
  <c r="U164" i="10" s="1"/>
  <c r="F163" i="5"/>
  <c r="V164" i="10" s="1"/>
  <c r="G163" i="5"/>
  <c r="W164" i="10" s="1"/>
  <c r="H163" i="5"/>
  <c r="X164" i="10" s="1"/>
  <c r="I163" i="5"/>
  <c r="Y164" i="10" s="1"/>
  <c r="B164" i="5"/>
  <c r="R165" i="10" s="1"/>
  <c r="C164" i="5"/>
  <c r="S165" i="10" s="1"/>
  <c r="D164" i="5"/>
  <c r="T165" i="10" s="1"/>
  <c r="E164" i="5"/>
  <c r="U165" i="10" s="1"/>
  <c r="F164" i="5"/>
  <c r="V165" i="10" s="1"/>
  <c r="G164" i="5"/>
  <c r="W165" i="10" s="1"/>
  <c r="H164" i="5"/>
  <c r="X165" i="10" s="1"/>
  <c r="I164" i="5"/>
  <c r="Y165" i="10" s="1"/>
  <c r="B165" i="5"/>
  <c r="R166" i="10" s="1"/>
  <c r="C165" i="5"/>
  <c r="S166" i="10" s="1"/>
  <c r="D165" i="5"/>
  <c r="T166" i="10" s="1"/>
  <c r="E165" i="5"/>
  <c r="U166" i="10" s="1"/>
  <c r="F165" i="5"/>
  <c r="V166" i="10" s="1"/>
  <c r="G165" i="5"/>
  <c r="W166" i="10" s="1"/>
  <c r="H165" i="5"/>
  <c r="X166" i="10" s="1"/>
  <c r="I165" i="5"/>
  <c r="Y166" i="10" s="1"/>
  <c r="B166" i="5"/>
  <c r="R167" i="10" s="1"/>
  <c r="C166" i="5"/>
  <c r="D166" i="5"/>
  <c r="T167" i="10" s="1"/>
  <c r="E166" i="5"/>
  <c r="U167" i="10" s="1"/>
  <c r="F166" i="5"/>
  <c r="V167" i="10" s="1"/>
  <c r="G166" i="5"/>
  <c r="W167" i="10" s="1"/>
  <c r="H166" i="5"/>
  <c r="X167" i="10" s="1"/>
  <c r="I166" i="5"/>
  <c r="Y167" i="10" s="1"/>
  <c r="B167" i="5"/>
  <c r="R168" i="10" s="1"/>
  <c r="C167" i="5"/>
  <c r="S168" i="10" s="1"/>
  <c r="D167" i="5"/>
  <c r="T168" i="10" s="1"/>
  <c r="E167" i="5"/>
  <c r="U168" i="10" s="1"/>
  <c r="F167" i="5"/>
  <c r="V168" i="10" s="1"/>
  <c r="G167" i="5"/>
  <c r="W168" i="10" s="1"/>
  <c r="H167" i="5"/>
  <c r="X168" i="10" s="1"/>
  <c r="I167" i="5"/>
  <c r="Y168" i="10" s="1"/>
  <c r="B168" i="5"/>
  <c r="R169" i="10" s="1"/>
  <c r="C168" i="5"/>
  <c r="D168" i="5"/>
  <c r="T169" i="10" s="1"/>
  <c r="E168" i="5"/>
  <c r="U169" i="10" s="1"/>
  <c r="F168" i="5"/>
  <c r="V169" i="10" s="1"/>
  <c r="G168" i="5"/>
  <c r="W169" i="10" s="1"/>
  <c r="H168" i="5"/>
  <c r="I168" i="5"/>
  <c r="Y169" i="10" s="1"/>
  <c r="B169" i="5"/>
  <c r="R170" i="10" s="1"/>
  <c r="C169" i="5"/>
  <c r="S170" i="10" s="1"/>
  <c r="D169" i="5"/>
  <c r="T170" i="10" s="1"/>
  <c r="E169" i="5"/>
  <c r="U170" i="10" s="1"/>
  <c r="F169" i="5"/>
  <c r="V170" i="10" s="1"/>
  <c r="G169" i="5"/>
  <c r="W170" i="10" s="1"/>
  <c r="H169" i="5"/>
  <c r="X170" i="10" s="1"/>
  <c r="I169" i="5"/>
  <c r="Y170" i="10" s="1"/>
  <c r="B170" i="5"/>
  <c r="R171" i="10" s="1"/>
  <c r="C170" i="5"/>
  <c r="S171" i="10" s="1"/>
  <c r="D170" i="5"/>
  <c r="T171" i="10" s="1"/>
  <c r="E170" i="5"/>
  <c r="U171" i="10" s="1"/>
  <c r="F170" i="5"/>
  <c r="V171" i="10" s="1"/>
  <c r="G170" i="5"/>
  <c r="W171" i="10" s="1"/>
  <c r="H170" i="5"/>
  <c r="X171" i="10" s="1"/>
  <c r="I170" i="5"/>
  <c r="Y171" i="10" s="1"/>
  <c r="B171" i="5"/>
  <c r="R172" i="10" s="1"/>
  <c r="C171" i="5"/>
  <c r="S172" i="10" s="1"/>
  <c r="D171" i="5"/>
  <c r="T172" i="10" s="1"/>
  <c r="E171" i="5"/>
  <c r="U172" i="10" s="1"/>
  <c r="F171" i="5"/>
  <c r="V172" i="10" s="1"/>
  <c r="G171" i="5"/>
  <c r="W172" i="10" s="1"/>
  <c r="H171" i="5"/>
  <c r="X172" i="10" s="1"/>
  <c r="I171" i="5"/>
  <c r="Y172" i="10" s="1"/>
  <c r="B172" i="5"/>
  <c r="R173" i="10" s="1"/>
  <c r="C172" i="5"/>
  <c r="S173" i="10" s="1"/>
  <c r="D172" i="5"/>
  <c r="T173" i="10" s="1"/>
  <c r="E172" i="5"/>
  <c r="U173" i="10" s="1"/>
  <c r="F172" i="5"/>
  <c r="V173" i="10" s="1"/>
  <c r="G172" i="5"/>
  <c r="W173" i="10" s="1"/>
  <c r="H172" i="5"/>
  <c r="X173" i="10" s="1"/>
  <c r="I172" i="5"/>
  <c r="Y173" i="10" s="1"/>
  <c r="B173" i="5"/>
  <c r="R174" i="10" s="1"/>
  <c r="C173" i="5"/>
  <c r="S174" i="10" s="1"/>
  <c r="D173" i="5"/>
  <c r="T174" i="10" s="1"/>
  <c r="E173" i="5"/>
  <c r="U174" i="10" s="1"/>
  <c r="F173" i="5"/>
  <c r="V174" i="10" s="1"/>
  <c r="G173" i="5"/>
  <c r="W174" i="10" s="1"/>
  <c r="H173" i="5"/>
  <c r="X174" i="10" s="1"/>
  <c r="I173" i="5"/>
  <c r="Y174" i="10" s="1"/>
  <c r="B174" i="5"/>
  <c r="R175" i="10" s="1"/>
  <c r="C174" i="5"/>
  <c r="D174" i="5"/>
  <c r="T175" i="10" s="1"/>
  <c r="E174" i="5"/>
  <c r="U175" i="10" s="1"/>
  <c r="F174" i="5"/>
  <c r="V175" i="10" s="1"/>
  <c r="G174" i="5"/>
  <c r="W175" i="10" s="1"/>
  <c r="H174" i="5"/>
  <c r="X175" i="10" s="1"/>
  <c r="I174" i="5"/>
  <c r="Y175" i="10" s="1"/>
  <c r="B175" i="5"/>
  <c r="R176" i="10" s="1"/>
  <c r="C175" i="5"/>
  <c r="S176" i="10" s="1"/>
  <c r="D175" i="5"/>
  <c r="T176" i="10" s="1"/>
  <c r="E175" i="5"/>
  <c r="U176" i="10" s="1"/>
  <c r="F175" i="5"/>
  <c r="V176" i="10" s="1"/>
  <c r="G175" i="5"/>
  <c r="W176" i="10" s="1"/>
  <c r="H175" i="5"/>
  <c r="X176" i="10" s="1"/>
  <c r="I175" i="5"/>
  <c r="Y176" i="10" s="1"/>
  <c r="B176" i="5"/>
  <c r="R177" i="10" s="1"/>
  <c r="C176" i="5"/>
  <c r="D176" i="5"/>
  <c r="T177" i="10" s="1"/>
  <c r="E176" i="5"/>
  <c r="U177" i="10" s="1"/>
  <c r="F176" i="5"/>
  <c r="V177" i="10" s="1"/>
  <c r="G176" i="5"/>
  <c r="W177" i="10" s="1"/>
  <c r="H176" i="5"/>
  <c r="I176" i="5"/>
  <c r="Y177" i="10" s="1"/>
  <c r="B177" i="5"/>
  <c r="R178" i="10" s="1"/>
  <c r="C177" i="5"/>
  <c r="S178" i="10" s="1"/>
  <c r="D177" i="5"/>
  <c r="T178" i="10" s="1"/>
  <c r="E177" i="5"/>
  <c r="U178" i="10" s="1"/>
  <c r="F177" i="5"/>
  <c r="V178" i="10" s="1"/>
  <c r="G177" i="5"/>
  <c r="W178" i="10" s="1"/>
  <c r="H177" i="5"/>
  <c r="X178" i="10" s="1"/>
  <c r="I177" i="5"/>
  <c r="Y178" i="10" s="1"/>
  <c r="B178" i="5"/>
  <c r="R179" i="10" s="1"/>
  <c r="C178" i="5"/>
  <c r="S179" i="10" s="1"/>
  <c r="D178" i="5"/>
  <c r="T179" i="10" s="1"/>
  <c r="E178" i="5"/>
  <c r="U179" i="10" s="1"/>
  <c r="F178" i="5"/>
  <c r="V179" i="10" s="1"/>
  <c r="G178" i="5"/>
  <c r="W179" i="10" s="1"/>
  <c r="H178" i="5"/>
  <c r="X179" i="10" s="1"/>
  <c r="I178" i="5"/>
  <c r="Y179" i="10" s="1"/>
  <c r="B179" i="5"/>
  <c r="R180" i="10" s="1"/>
  <c r="C179" i="5"/>
  <c r="S180" i="10" s="1"/>
  <c r="D179" i="5"/>
  <c r="T180" i="10" s="1"/>
  <c r="E179" i="5"/>
  <c r="U180" i="10" s="1"/>
  <c r="F179" i="5"/>
  <c r="V180" i="10" s="1"/>
  <c r="G179" i="5"/>
  <c r="W180" i="10" s="1"/>
  <c r="H179" i="5"/>
  <c r="X180" i="10" s="1"/>
  <c r="I179" i="5"/>
  <c r="Y180" i="10" s="1"/>
  <c r="B180" i="5"/>
  <c r="R181" i="10" s="1"/>
  <c r="C180" i="5"/>
  <c r="S181" i="10" s="1"/>
  <c r="D180" i="5"/>
  <c r="T181" i="10" s="1"/>
  <c r="E180" i="5"/>
  <c r="U181" i="10" s="1"/>
  <c r="F180" i="5"/>
  <c r="V181" i="10" s="1"/>
  <c r="G180" i="5"/>
  <c r="W181" i="10" s="1"/>
  <c r="H180" i="5"/>
  <c r="X181" i="10" s="1"/>
  <c r="I180" i="5"/>
  <c r="Y181" i="10" s="1"/>
  <c r="B181" i="5"/>
  <c r="R182" i="10" s="1"/>
  <c r="C181" i="5"/>
  <c r="S182" i="10" s="1"/>
  <c r="D181" i="5"/>
  <c r="T182" i="10" s="1"/>
  <c r="E181" i="5"/>
  <c r="U182" i="10" s="1"/>
  <c r="F181" i="5"/>
  <c r="V182" i="10" s="1"/>
  <c r="G181" i="5"/>
  <c r="W182" i="10" s="1"/>
  <c r="H181" i="5"/>
  <c r="X182" i="10" s="1"/>
  <c r="I181" i="5"/>
  <c r="Y182" i="10" s="1"/>
  <c r="B182" i="5"/>
  <c r="R183" i="10" s="1"/>
  <c r="C182" i="5"/>
  <c r="D182" i="5"/>
  <c r="T183" i="10" s="1"/>
  <c r="E182" i="5"/>
  <c r="U183" i="10" s="1"/>
  <c r="F182" i="5"/>
  <c r="V183" i="10" s="1"/>
  <c r="G182" i="5"/>
  <c r="W183" i="10" s="1"/>
  <c r="H182" i="5"/>
  <c r="X183" i="10" s="1"/>
  <c r="I182" i="5"/>
  <c r="Y183" i="10" s="1"/>
  <c r="B183" i="5"/>
  <c r="R184" i="10" s="1"/>
  <c r="C183" i="5"/>
  <c r="S184" i="10" s="1"/>
  <c r="D183" i="5"/>
  <c r="T184" i="10" s="1"/>
  <c r="E183" i="5"/>
  <c r="U184" i="10" s="1"/>
  <c r="F183" i="5"/>
  <c r="V184" i="10" s="1"/>
  <c r="G183" i="5"/>
  <c r="W184" i="10" s="1"/>
  <c r="H183" i="5"/>
  <c r="X184" i="10" s="1"/>
  <c r="I183" i="5"/>
  <c r="Y184" i="10" s="1"/>
  <c r="B184" i="5"/>
  <c r="R185" i="10" s="1"/>
  <c r="C184" i="5"/>
  <c r="D184" i="5"/>
  <c r="T185" i="10" s="1"/>
  <c r="E184" i="5"/>
  <c r="U185" i="10" s="1"/>
  <c r="F184" i="5"/>
  <c r="V185" i="10" s="1"/>
  <c r="G184" i="5"/>
  <c r="W185" i="10" s="1"/>
  <c r="H184" i="5"/>
  <c r="I184" i="5"/>
  <c r="Y185" i="10" s="1"/>
  <c r="B185" i="5"/>
  <c r="R186" i="10" s="1"/>
  <c r="C185" i="5"/>
  <c r="S186" i="10" s="1"/>
  <c r="D185" i="5"/>
  <c r="T186" i="10" s="1"/>
  <c r="E185" i="5"/>
  <c r="U186" i="10" s="1"/>
  <c r="F185" i="5"/>
  <c r="V186" i="10" s="1"/>
  <c r="G185" i="5"/>
  <c r="W186" i="10" s="1"/>
  <c r="H185" i="5"/>
  <c r="X186" i="10" s="1"/>
  <c r="I185" i="5"/>
  <c r="Y186" i="10" s="1"/>
  <c r="B186" i="5"/>
  <c r="R187" i="10" s="1"/>
  <c r="C186" i="5"/>
  <c r="S187" i="10" s="1"/>
  <c r="D186" i="5"/>
  <c r="T187" i="10" s="1"/>
  <c r="E186" i="5"/>
  <c r="U187" i="10" s="1"/>
  <c r="F186" i="5"/>
  <c r="V187" i="10" s="1"/>
  <c r="G186" i="5"/>
  <c r="W187" i="10" s="1"/>
  <c r="H186" i="5"/>
  <c r="X187" i="10" s="1"/>
  <c r="I186" i="5"/>
  <c r="Y187" i="10" s="1"/>
  <c r="B187" i="5"/>
  <c r="R188" i="10" s="1"/>
  <c r="C187" i="5"/>
  <c r="S188" i="10" s="1"/>
  <c r="D187" i="5"/>
  <c r="T188" i="10" s="1"/>
  <c r="E187" i="5"/>
  <c r="U188" i="10" s="1"/>
  <c r="F187" i="5"/>
  <c r="V188" i="10" s="1"/>
  <c r="G187" i="5"/>
  <c r="W188" i="10" s="1"/>
  <c r="H187" i="5"/>
  <c r="X188" i="10" s="1"/>
  <c r="I187" i="5"/>
  <c r="Y188" i="10" s="1"/>
  <c r="B188" i="5"/>
  <c r="R189" i="10" s="1"/>
  <c r="C188" i="5"/>
  <c r="S189" i="10" s="1"/>
  <c r="D188" i="5"/>
  <c r="T189" i="10" s="1"/>
  <c r="E188" i="5"/>
  <c r="U189" i="10" s="1"/>
  <c r="F188" i="5"/>
  <c r="V189" i="10" s="1"/>
  <c r="G188" i="5"/>
  <c r="W189" i="10" s="1"/>
  <c r="H188" i="5"/>
  <c r="X189" i="10" s="1"/>
  <c r="I188" i="5"/>
  <c r="Y189" i="10" s="1"/>
  <c r="B189" i="5"/>
  <c r="R190" i="10" s="1"/>
  <c r="C189" i="5"/>
  <c r="S190" i="10" s="1"/>
  <c r="D189" i="5"/>
  <c r="T190" i="10" s="1"/>
  <c r="E189" i="5"/>
  <c r="U190" i="10" s="1"/>
  <c r="F189" i="5"/>
  <c r="V190" i="10" s="1"/>
  <c r="G189" i="5"/>
  <c r="W190" i="10" s="1"/>
  <c r="H189" i="5"/>
  <c r="X190" i="10" s="1"/>
  <c r="I189" i="5"/>
  <c r="Y190" i="10" s="1"/>
  <c r="B190" i="5"/>
  <c r="R191" i="10" s="1"/>
  <c r="C190" i="5"/>
  <c r="D190" i="5"/>
  <c r="T191" i="10" s="1"/>
  <c r="E190" i="5"/>
  <c r="U191" i="10" s="1"/>
  <c r="F190" i="5"/>
  <c r="V191" i="10" s="1"/>
  <c r="G190" i="5"/>
  <c r="W191" i="10" s="1"/>
  <c r="H190" i="5"/>
  <c r="X191" i="10" s="1"/>
  <c r="I190" i="5"/>
  <c r="Y191" i="10" s="1"/>
  <c r="B191" i="5"/>
  <c r="R192" i="10" s="1"/>
  <c r="C191" i="5"/>
  <c r="S192" i="10" s="1"/>
  <c r="D191" i="5"/>
  <c r="T192" i="10" s="1"/>
  <c r="E191" i="5"/>
  <c r="U192" i="10" s="1"/>
  <c r="F191" i="5"/>
  <c r="V192" i="10" s="1"/>
  <c r="G191" i="5"/>
  <c r="W192" i="10" s="1"/>
  <c r="H191" i="5"/>
  <c r="X192" i="10" s="1"/>
  <c r="I191" i="5"/>
  <c r="Y192" i="10" s="1"/>
  <c r="B192" i="5"/>
  <c r="R193" i="10" s="1"/>
  <c r="C192" i="5"/>
  <c r="D192" i="5"/>
  <c r="T193" i="10" s="1"/>
  <c r="E192" i="5"/>
  <c r="U193" i="10" s="1"/>
  <c r="F192" i="5"/>
  <c r="V193" i="10" s="1"/>
  <c r="G192" i="5"/>
  <c r="W193" i="10" s="1"/>
  <c r="H192" i="5"/>
  <c r="I192" i="5"/>
  <c r="Y193" i="10" s="1"/>
  <c r="B193" i="5"/>
  <c r="R194" i="10" s="1"/>
  <c r="C193" i="5"/>
  <c r="S194" i="10" s="1"/>
  <c r="D193" i="5"/>
  <c r="T194" i="10" s="1"/>
  <c r="E193" i="5"/>
  <c r="U194" i="10" s="1"/>
  <c r="F193" i="5"/>
  <c r="V194" i="10" s="1"/>
  <c r="G193" i="5"/>
  <c r="W194" i="10" s="1"/>
  <c r="H193" i="5"/>
  <c r="X194" i="10" s="1"/>
  <c r="I193" i="5"/>
  <c r="Y194" i="10" s="1"/>
  <c r="B194" i="5"/>
  <c r="R195" i="10" s="1"/>
  <c r="C194" i="5"/>
  <c r="S195" i="10" s="1"/>
  <c r="D194" i="5"/>
  <c r="T195" i="10" s="1"/>
  <c r="E194" i="5"/>
  <c r="U195" i="10" s="1"/>
  <c r="F194" i="5"/>
  <c r="V195" i="10" s="1"/>
  <c r="G194" i="5"/>
  <c r="W195" i="10" s="1"/>
  <c r="H194" i="5"/>
  <c r="X195" i="10" s="1"/>
  <c r="I194" i="5"/>
  <c r="Y195" i="10" s="1"/>
  <c r="B195" i="5"/>
  <c r="R196" i="10" s="1"/>
  <c r="C195" i="5"/>
  <c r="S196" i="10" s="1"/>
  <c r="D195" i="5"/>
  <c r="T196" i="10" s="1"/>
  <c r="E195" i="5"/>
  <c r="U196" i="10" s="1"/>
  <c r="F195" i="5"/>
  <c r="V196" i="10" s="1"/>
  <c r="G195" i="5"/>
  <c r="W196" i="10" s="1"/>
  <c r="H195" i="5"/>
  <c r="X196" i="10" s="1"/>
  <c r="I195" i="5"/>
  <c r="Y196" i="10" s="1"/>
  <c r="B196" i="5"/>
  <c r="R197" i="10" s="1"/>
  <c r="C196" i="5"/>
  <c r="S197" i="10" s="1"/>
  <c r="D196" i="5"/>
  <c r="T197" i="10" s="1"/>
  <c r="E196" i="5"/>
  <c r="U197" i="10" s="1"/>
  <c r="F196" i="5"/>
  <c r="V197" i="10" s="1"/>
  <c r="G196" i="5"/>
  <c r="W197" i="10" s="1"/>
  <c r="H196" i="5"/>
  <c r="X197" i="10" s="1"/>
  <c r="I196" i="5"/>
  <c r="Y197" i="10" s="1"/>
  <c r="B197" i="5"/>
  <c r="R198" i="10" s="1"/>
  <c r="C197" i="5"/>
  <c r="S198" i="10" s="1"/>
  <c r="D197" i="5"/>
  <c r="T198" i="10" s="1"/>
  <c r="E197" i="5"/>
  <c r="U198" i="10" s="1"/>
  <c r="F197" i="5"/>
  <c r="V198" i="10" s="1"/>
  <c r="G197" i="5"/>
  <c r="W198" i="10" s="1"/>
  <c r="H197" i="5"/>
  <c r="X198" i="10" s="1"/>
  <c r="I197" i="5"/>
  <c r="Y198" i="10" s="1"/>
  <c r="B198" i="5"/>
  <c r="R199" i="10" s="1"/>
  <c r="C198" i="5"/>
  <c r="D198" i="5"/>
  <c r="T199" i="10" s="1"/>
  <c r="E198" i="5"/>
  <c r="U199" i="10" s="1"/>
  <c r="F198" i="5"/>
  <c r="V199" i="10" s="1"/>
  <c r="G198" i="5"/>
  <c r="W199" i="10" s="1"/>
  <c r="H198" i="5"/>
  <c r="X199" i="10" s="1"/>
  <c r="I198" i="5"/>
  <c r="Y199" i="10" s="1"/>
  <c r="B199" i="5"/>
  <c r="R200" i="10" s="1"/>
  <c r="C199" i="5"/>
  <c r="S200" i="10" s="1"/>
  <c r="D199" i="5"/>
  <c r="T200" i="10" s="1"/>
  <c r="E199" i="5"/>
  <c r="U200" i="10" s="1"/>
  <c r="F199" i="5"/>
  <c r="V200" i="10" s="1"/>
  <c r="G199" i="5"/>
  <c r="W200" i="10" s="1"/>
  <c r="H199" i="5"/>
  <c r="X200" i="10" s="1"/>
  <c r="I199" i="5"/>
  <c r="Y200" i="10" s="1"/>
  <c r="B200" i="5"/>
  <c r="R201" i="10" s="1"/>
  <c r="C200" i="5"/>
  <c r="D200" i="5"/>
  <c r="T201" i="10" s="1"/>
  <c r="E200" i="5"/>
  <c r="U201" i="10" s="1"/>
  <c r="F200" i="5"/>
  <c r="V201" i="10" s="1"/>
  <c r="G200" i="5"/>
  <c r="W201" i="10" s="1"/>
  <c r="H200" i="5"/>
  <c r="I200" i="5"/>
  <c r="Y201" i="10" s="1"/>
  <c r="B201" i="5"/>
  <c r="R202" i="10" s="1"/>
  <c r="C201" i="5"/>
  <c r="S202" i="10" s="1"/>
  <c r="D201" i="5"/>
  <c r="T202" i="10" s="1"/>
  <c r="E201" i="5"/>
  <c r="U202" i="10" s="1"/>
  <c r="F201" i="5"/>
  <c r="V202" i="10" s="1"/>
  <c r="G201" i="5"/>
  <c r="W202" i="10" s="1"/>
  <c r="H201" i="5"/>
  <c r="X202" i="10" s="1"/>
  <c r="I201" i="5"/>
  <c r="Y202" i="10" s="1"/>
  <c r="B202" i="5"/>
  <c r="R203" i="10" s="1"/>
  <c r="C202" i="5"/>
  <c r="S203" i="10" s="1"/>
  <c r="D202" i="5"/>
  <c r="T203" i="10" s="1"/>
  <c r="E202" i="5"/>
  <c r="U203" i="10" s="1"/>
  <c r="F202" i="5"/>
  <c r="V203" i="10" s="1"/>
  <c r="G202" i="5"/>
  <c r="W203" i="10" s="1"/>
  <c r="H202" i="5"/>
  <c r="X203" i="10" s="1"/>
  <c r="I202" i="5"/>
  <c r="Y203" i="10" s="1"/>
  <c r="B203" i="5"/>
  <c r="R204" i="10" s="1"/>
  <c r="C203" i="5"/>
  <c r="S204" i="10" s="1"/>
  <c r="D203" i="5"/>
  <c r="T204" i="10" s="1"/>
  <c r="E203" i="5"/>
  <c r="U204" i="10" s="1"/>
  <c r="F203" i="5"/>
  <c r="V204" i="10" s="1"/>
  <c r="G203" i="5"/>
  <c r="W204" i="10" s="1"/>
  <c r="H203" i="5"/>
  <c r="X204" i="10" s="1"/>
  <c r="I203" i="5"/>
  <c r="Y204" i="10" s="1"/>
  <c r="B204" i="5"/>
  <c r="R205" i="10" s="1"/>
  <c r="C204" i="5"/>
  <c r="S205" i="10" s="1"/>
  <c r="D204" i="5"/>
  <c r="T205" i="10" s="1"/>
  <c r="E204" i="5"/>
  <c r="U205" i="10" s="1"/>
  <c r="F204" i="5"/>
  <c r="V205" i="10" s="1"/>
  <c r="G204" i="5"/>
  <c r="W205" i="10" s="1"/>
  <c r="H204" i="5"/>
  <c r="X205" i="10" s="1"/>
  <c r="I204" i="5"/>
  <c r="Y205" i="10" s="1"/>
  <c r="B205" i="5"/>
  <c r="R206" i="10" s="1"/>
  <c r="C205" i="5"/>
  <c r="S206" i="10" s="1"/>
  <c r="D205" i="5"/>
  <c r="T206" i="10" s="1"/>
  <c r="E205" i="5"/>
  <c r="U206" i="10" s="1"/>
  <c r="F205" i="5"/>
  <c r="V206" i="10" s="1"/>
  <c r="G205" i="5"/>
  <c r="W206" i="10" s="1"/>
  <c r="H205" i="5"/>
  <c r="X206" i="10" s="1"/>
  <c r="I205" i="5"/>
  <c r="Y206" i="10" s="1"/>
  <c r="B206" i="5"/>
  <c r="R207" i="10" s="1"/>
  <c r="C206" i="5"/>
  <c r="D206" i="5"/>
  <c r="T207" i="10" s="1"/>
  <c r="E206" i="5"/>
  <c r="U207" i="10" s="1"/>
  <c r="F206" i="5"/>
  <c r="V207" i="10" s="1"/>
  <c r="G206" i="5"/>
  <c r="W207" i="10" s="1"/>
  <c r="H206" i="5"/>
  <c r="X207" i="10" s="1"/>
  <c r="I206" i="5"/>
  <c r="Y207" i="10" s="1"/>
  <c r="B207" i="5"/>
  <c r="R208" i="10" s="1"/>
  <c r="C207" i="5"/>
  <c r="S208" i="10" s="1"/>
  <c r="D207" i="5"/>
  <c r="T208" i="10" s="1"/>
  <c r="E207" i="5"/>
  <c r="U208" i="10" s="1"/>
  <c r="F207" i="5"/>
  <c r="V208" i="10" s="1"/>
  <c r="G207" i="5"/>
  <c r="W208" i="10" s="1"/>
  <c r="H207" i="5"/>
  <c r="X208" i="10" s="1"/>
  <c r="I207" i="5"/>
  <c r="Y208" i="10" s="1"/>
  <c r="B208" i="5"/>
  <c r="R209" i="10" s="1"/>
  <c r="C208" i="5"/>
  <c r="D208" i="5"/>
  <c r="T209" i="10" s="1"/>
  <c r="E208" i="5"/>
  <c r="U209" i="10" s="1"/>
  <c r="F208" i="5"/>
  <c r="V209" i="10" s="1"/>
  <c r="G208" i="5"/>
  <c r="W209" i="10" s="1"/>
  <c r="H208" i="5"/>
  <c r="I208" i="5"/>
  <c r="Y209" i="10" s="1"/>
  <c r="B209" i="5"/>
  <c r="R210" i="10" s="1"/>
  <c r="C209" i="5"/>
  <c r="S210" i="10" s="1"/>
  <c r="D209" i="5"/>
  <c r="T210" i="10" s="1"/>
  <c r="E209" i="5"/>
  <c r="U210" i="10" s="1"/>
  <c r="F209" i="5"/>
  <c r="V210" i="10" s="1"/>
  <c r="G209" i="5"/>
  <c r="W210" i="10" s="1"/>
  <c r="H209" i="5"/>
  <c r="X210" i="10" s="1"/>
  <c r="I209" i="5"/>
  <c r="Y210" i="10" s="1"/>
  <c r="B210" i="5"/>
  <c r="R211" i="10" s="1"/>
  <c r="C210" i="5"/>
  <c r="S211" i="10" s="1"/>
  <c r="D210" i="5"/>
  <c r="T211" i="10" s="1"/>
  <c r="E210" i="5"/>
  <c r="U211" i="10" s="1"/>
  <c r="F210" i="5"/>
  <c r="V211" i="10" s="1"/>
  <c r="G210" i="5"/>
  <c r="W211" i="10" s="1"/>
  <c r="H210" i="5"/>
  <c r="X211" i="10" s="1"/>
  <c r="I210" i="5"/>
  <c r="Y211" i="10" s="1"/>
  <c r="B211" i="5"/>
  <c r="R212" i="10" s="1"/>
  <c r="C211" i="5"/>
  <c r="S212" i="10" s="1"/>
  <c r="D211" i="5"/>
  <c r="T212" i="10" s="1"/>
  <c r="E211" i="5"/>
  <c r="U212" i="10" s="1"/>
  <c r="F211" i="5"/>
  <c r="V212" i="10" s="1"/>
  <c r="G211" i="5"/>
  <c r="W212" i="10" s="1"/>
  <c r="H211" i="5"/>
  <c r="X212" i="10" s="1"/>
  <c r="I211" i="5"/>
  <c r="Y212" i="10" s="1"/>
  <c r="B212" i="5"/>
  <c r="R213" i="10" s="1"/>
  <c r="C212" i="5"/>
  <c r="S213" i="10" s="1"/>
  <c r="D212" i="5"/>
  <c r="T213" i="10" s="1"/>
  <c r="E212" i="5"/>
  <c r="U213" i="10" s="1"/>
  <c r="F212" i="5"/>
  <c r="V213" i="10" s="1"/>
  <c r="G212" i="5"/>
  <c r="W213" i="10" s="1"/>
  <c r="H212" i="5"/>
  <c r="X213" i="10" s="1"/>
  <c r="I212" i="5"/>
  <c r="Y213" i="10" s="1"/>
  <c r="B213" i="5"/>
  <c r="R214" i="10" s="1"/>
  <c r="C213" i="5"/>
  <c r="S214" i="10" s="1"/>
  <c r="D213" i="5"/>
  <c r="T214" i="10" s="1"/>
  <c r="E213" i="5"/>
  <c r="U214" i="10" s="1"/>
  <c r="F213" i="5"/>
  <c r="V214" i="10" s="1"/>
  <c r="G213" i="5"/>
  <c r="W214" i="10" s="1"/>
  <c r="H213" i="5"/>
  <c r="X214" i="10" s="1"/>
  <c r="I213" i="5"/>
  <c r="Y214" i="10" s="1"/>
  <c r="B214" i="5"/>
  <c r="R215" i="10" s="1"/>
  <c r="C214" i="5"/>
  <c r="D214" i="5"/>
  <c r="T215" i="10" s="1"/>
  <c r="E214" i="5"/>
  <c r="U215" i="10" s="1"/>
  <c r="F214" i="5"/>
  <c r="V215" i="10" s="1"/>
  <c r="G214" i="5"/>
  <c r="W215" i="10" s="1"/>
  <c r="H214" i="5"/>
  <c r="X215" i="10" s="1"/>
  <c r="I214" i="5"/>
  <c r="Y215" i="10" s="1"/>
  <c r="B215" i="5"/>
  <c r="R216" i="10" s="1"/>
  <c r="C215" i="5"/>
  <c r="S216" i="10" s="1"/>
  <c r="D215" i="5"/>
  <c r="T216" i="10" s="1"/>
  <c r="E215" i="5"/>
  <c r="U216" i="10" s="1"/>
  <c r="F215" i="5"/>
  <c r="V216" i="10" s="1"/>
  <c r="G215" i="5"/>
  <c r="W216" i="10" s="1"/>
  <c r="H215" i="5"/>
  <c r="X216" i="10" s="1"/>
  <c r="I215" i="5"/>
  <c r="Y216" i="10" s="1"/>
  <c r="B216" i="5"/>
  <c r="R217" i="10" s="1"/>
  <c r="C216" i="5"/>
  <c r="D216" i="5"/>
  <c r="T217" i="10" s="1"/>
  <c r="E216" i="5"/>
  <c r="U217" i="10" s="1"/>
  <c r="F216" i="5"/>
  <c r="V217" i="10" s="1"/>
  <c r="G216" i="5"/>
  <c r="W217" i="10" s="1"/>
  <c r="H216" i="5"/>
  <c r="I216" i="5"/>
  <c r="Y217" i="10" s="1"/>
  <c r="B217" i="5"/>
  <c r="R218" i="10" s="1"/>
  <c r="C217" i="5"/>
  <c r="S218" i="10" s="1"/>
  <c r="D217" i="5"/>
  <c r="T218" i="10" s="1"/>
  <c r="E217" i="5"/>
  <c r="U218" i="10" s="1"/>
  <c r="F217" i="5"/>
  <c r="V218" i="10" s="1"/>
  <c r="G217" i="5"/>
  <c r="W218" i="10" s="1"/>
  <c r="H217" i="5"/>
  <c r="X218" i="10" s="1"/>
  <c r="I217" i="5"/>
  <c r="Y218" i="10" s="1"/>
  <c r="B218" i="5"/>
  <c r="R219" i="10" s="1"/>
  <c r="C218" i="5"/>
  <c r="S219" i="10" s="1"/>
  <c r="D218" i="5"/>
  <c r="T219" i="10" s="1"/>
  <c r="E218" i="5"/>
  <c r="U219" i="10" s="1"/>
  <c r="F218" i="5"/>
  <c r="V219" i="10" s="1"/>
  <c r="G218" i="5"/>
  <c r="W219" i="10" s="1"/>
  <c r="H218" i="5"/>
  <c r="X219" i="10" s="1"/>
  <c r="I218" i="5"/>
  <c r="Y219" i="10" s="1"/>
  <c r="B219" i="5"/>
  <c r="R220" i="10" s="1"/>
  <c r="C219" i="5"/>
  <c r="S220" i="10" s="1"/>
  <c r="D219" i="5"/>
  <c r="T220" i="10" s="1"/>
  <c r="E219" i="5"/>
  <c r="U220" i="10" s="1"/>
  <c r="F219" i="5"/>
  <c r="V220" i="10" s="1"/>
  <c r="G219" i="5"/>
  <c r="W220" i="10" s="1"/>
  <c r="H219" i="5"/>
  <c r="X220" i="10" s="1"/>
  <c r="I219" i="5"/>
  <c r="Y220" i="10" s="1"/>
  <c r="B220" i="5"/>
  <c r="R221" i="10" s="1"/>
  <c r="C220" i="5"/>
  <c r="S221" i="10" s="1"/>
  <c r="D220" i="5"/>
  <c r="T221" i="10" s="1"/>
  <c r="E220" i="5"/>
  <c r="U221" i="10" s="1"/>
  <c r="F220" i="5"/>
  <c r="V221" i="10" s="1"/>
  <c r="G220" i="5"/>
  <c r="W221" i="10" s="1"/>
  <c r="H220" i="5"/>
  <c r="X221" i="10" s="1"/>
  <c r="I220" i="5"/>
  <c r="Y221" i="10" s="1"/>
  <c r="B221" i="5"/>
  <c r="R222" i="10" s="1"/>
  <c r="C221" i="5"/>
  <c r="S222" i="10" s="1"/>
  <c r="D221" i="5"/>
  <c r="T222" i="10" s="1"/>
  <c r="E221" i="5"/>
  <c r="U222" i="10" s="1"/>
  <c r="F221" i="5"/>
  <c r="V222" i="10" s="1"/>
  <c r="G221" i="5"/>
  <c r="W222" i="10" s="1"/>
  <c r="H221" i="5"/>
  <c r="X222" i="10" s="1"/>
  <c r="I221" i="5"/>
  <c r="Y222" i="10" s="1"/>
  <c r="B222" i="5"/>
  <c r="R223" i="10" s="1"/>
  <c r="C222" i="5"/>
  <c r="D222" i="5"/>
  <c r="T223" i="10" s="1"/>
  <c r="E222" i="5"/>
  <c r="U223" i="10" s="1"/>
  <c r="F222" i="5"/>
  <c r="V223" i="10" s="1"/>
  <c r="G222" i="5"/>
  <c r="W223" i="10" s="1"/>
  <c r="H222" i="5"/>
  <c r="X223" i="10" s="1"/>
  <c r="I222" i="5"/>
  <c r="Y223" i="10" s="1"/>
  <c r="B223" i="5"/>
  <c r="R224" i="10" s="1"/>
  <c r="C223" i="5"/>
  <c r="S224" i="10" s="1"/>
  <c r="D223" i="5"/>
  <c r="T224" i="10" s="1"/>
  <c r="E223" i="5"/>
  <c r="U224" i="10" s="1"/>
  <c r="F223" i="5"/>
  <c r="V224" i="10" s="1"/>
  <c r="G223" i="5"/>
  <c r="W224" i="10" s="1"/>
  <c r="H223" i="5"/>
  <c r="X224" i="10" s="1"/>
  <c r="I223" i="5"/>
  <c r="Y224" i="10" s="1"/>
  <c r="B224" i="5"/>
  <c r="R225" i="10" s="1"/>
  <c r="C224" i="5"/>
  <c r="D224" i="5"/>
  <c r="T225" i="10" s="1"/>
  <c r="E224" i="5"/>
  <c r="U225" i="10" s="1"/>
  <c r="F224" i="5"/>
  <c r="V225" i="10" s="1"/>
  <c r="G224" i="5"/>
  <c r="W225" i="10" s="1"/>
  <c r="H224" i="5"/>
  <c r="I224" i="5"/>
  <c r="Y225" i="10" s="1"/>
  <c r="B225" i="5"/>
  <c r="R226" i="10" s="1"/>
  <c r="C225" i="5"/>
  <c r="S226" i="10" s="1"/>
  <c r="D225" i="5"/>
  <c r="T226" i="10" s="1"/>
  <c r="E225" i="5"/>
  <c r="U226" i="10" s="1"/>
  <c r="F225" i="5"/>
  <c r="V226" i="10" s="1"/>
  <c r="G225" i="5"/>
  <c r="W226" i="10" s="1"/>
  <c r="H225" i="5"/>
  <c r="X226" i="10" s="1"/>
  <c r="I225" i="5"/>
  <c r="Y226" i="10" s="1"/>
  <c r="B226" i="5"/>
  <c r="R227" i="10" s="1"/>
  <c r="C226" i="5"/>
  <c r="S227" i="10" s="1"/>
  <c r="D226" i="5"/>
  <c r="T227" i="10" s="1"/>
  <c r="E226" i="5"/>
  <c r="U227" i="10" s="1"/>
  <c r="F226" i="5"/>
  <c r="V227" i="10" s="1"/>
  <c r="G226" i="5"/>
  <c r="W227" i="10" s="1"/>
  <c r="H226" i="5"/>
  <c r="X227" i="10" s="1"/>
  <c r="I226" i="5"/>
  <c r="Y227" i="10" s="1"/>
  <c r="B227" i="5"/>
  <c r="R228" i="10" s="1"/>
  <c r="C227" i="5"/>
  <c r="S228" i="10" s="1"/>
  <c r="D227" i="5"/>
  <c r="T228" i="10" s="1"/>
  <c r="E227" i="5"/>
  <c r="U228" i="10" s="1"/>
  <c r="F227" i="5"/>
  <c r="V228" i="10" s="1"/>
  <c r="G227" i="5"/>
  <c r="W228" i="10" s="1"/>
  <c r="H227" i="5"/>
  <c r="X228" i="10" s="1"/>
  <c r="I227" i="5"/>
  <c r="Y228" i="10" s="1"/>
  <c r="B228" i="5"/>
  <c r="R229" i="10" s="1"/>
  <c r="C228" i="5"/>
  <c r="S229" i="10" s="1"/>
  <c r="D228" i="5"/>
  <c r="T229" i="10" s="1"/>
  <c r="E228" i="5"/>
  <c r="U229" i="10" s="1"/>
  <c r="F228" i="5"/>
  <c r="V229" i="10" s="1"/>
  <c r="G228" i="5"/>
  <c r="W229" i="10" s="1"/>
  <c r="H228" i="5"/>
  <c r="X229" i="10" s="1"/>
  <c r="I228" i="5"/>
  <c r="Y229" i="10" s="1"/>
  <c r="B229" i="5"/>
  <c r="R230" i="10" s="1"/>
  <c r="C229" i="5"/>
  <c r="S230" i="10" s="1"/>
  <c r="D229" i="5"/>
  <c r="T230" i="10" s="1"/>
  <c r="E229" i="5"/>
  <c r="U230" i="10" s="1"/>
  <c r="F229" i="5"/>
  <c r="V230" i="10" s="1"/>
  <c r="G229" i="5"/>
  <c r="W230" i="10" s="1"/>
  <c r="H229" i="5"/>
  <c r="X230" i="10" s="1"/>
  <c r="I229" i="5"/>
  <c r="Y230" i="10" s="1"/>
  <c r="B230" i="5"/>
  <c r="R231" i="10" s="1"/>
  <c r="C230" i="5"/>
  <c r="D230" i="5"/>
  <c r="T231" i="10" s="1"/>
  <c r="E230" i="5"/>
  <c r="U231" i="10" s="1"/>
  <c r="F230" i="5"/>
  <c r="V231" i="10" s="1"/>
  <c r="G230" i="5"/>
  <c r="W231" i="10" s="1"/>
  <c r="H230" i="5"/>
  <c r="X231" i="10" s="1"/>
  <c r="I230" i="5"/>
  <c r="Y231" i="10" s="1"/>
  <c r="B231" i="5"/>
  <c r="R232" i="10" s="1"/>
  <c r="C231" i="5"/>
  <c r="S232" i="10" s="1"/>
  <c r="D231" i="5"/>
  <c r="T232" i="10" s="1"/>
  <c r="E231" i="5"/>
  <c r="U232" i="10" s="1"/>
  <c r="F231" i="5"/>
  <c r="V232" i="10" s="1"/>
  <c r="G231" i="5"/>
  <c r="W232" i="10" s="1"/>
  <c r="H231" i="5"/>
  <c r="X232" i="10" s="1"/>
  <c r="I231" i="5"/>
  <c r="Y232" i="10" s="1"/>
  <c r="B232" i="5"/>
  <c r="R233" i="10" s="1"/>
  <c r="C232" i="5"/>
  <c r="D232" i="5"/>
  <c r="T233" i="10" s="1"/>
  <c r="E232" i="5"/>
  <c r="U233" i="10" s="1"/>
  <c r="F232" i="5"/>
  <c r="V233" i="10" s="1"/>
  <c r="G232" i="5"/>
  <c r="W233" i="10" s="1"/>
  <c r="H232" i="5"/>
  <c r="I232" i="5"/>
  <c r="Y233" i="10" s="1"/>
  <c r="B233" i="5"/>
  <c r="R234" i="10" s="1"/>
  <c r="C233" i="5"/>
  <c r="S234" i="10" s="1"/>
  <c r="D233" i="5"/>
  <c r="T234" i="10" s="1"/>
  <c r="E233" i="5"/>
  <c r="U234" i="10" s="1"/>
  <c r="F233" i="5"/>
  <c r="V234" i="10" s="1"/>
  <c r="G233" i="5"/>
  <c r="W234" i="10" s="1"/>
  <c r="H233" i="5"/>
  <c r="X234" i="10" s="1"/>
  <c r="I233" i="5"/>
  <c r="Y234" i="10" s="1"/>
  <c r="B234" i="5"/>
  <c r="R235" i="10" s="1"/>
  <c r="C234" i="5"/>
  <c r="S235" i="10" s="1"/>
  <c r="D234" i="5"/>
  <c r="T235" i="10" s="1"/>
  <c r="E234" i="5"/>
  <c r="U235" i="10" s="1"/>
  <c r="F234" i="5"/>
  <c r="V235" i="10" s="1"/>
  <c r="G234" i="5"/>
  <c r="W235" i="10" s="1"/>
  <c r="H234" i="5"/>
  <c r="X235" i="10" s="1"/>
  <c r="I234" i="5"/>
  <c r="Y235" i="10" s="1"/>
  <c r="B235" i="5"/>
  <c r="R236" i="10" s="1"/>
  <c r="C235" i="5"/>
  <c r="S236" i="10" s="1"/>
  <c r="D235" i="5"/>
  <c r="T236" i="10" s="1"/>
  <c r="E235" i="5"/>
  <c r="U236" i="10" s="1"/>
  <c r="F235" i="5"/>
  <c r="V236" i="10" s="1"/>
  <c r="G235" i="5"/>
  <c r="W236" i="10" s="1"/>
  <c r="H235" i="5"/>
  <c r="X236" i="10" s="1"/>
  <c r="I235" i="5"/>
  <c r="Y236" i="10" s="1"/>
  <c r="B236" i="5"/>
  <c r="R237" i="10" s="1"/>
  <c r="C236" i="5"/>
  <c r="S237" i="10" s="1"/>
  <c r="D236" i="5"/>
  <c r="T237" i="10" s="1"/>
  <c r="E236" i="5"/>
  <c r="U237" i="10" s="1"/>
  <c r="F236" i="5"/>
  <c r="V237" i="10" s="1"/>
  <c r="G236" i="5"/>
  <c r="W237" i="10" s="1"/>
  <c r="H236" i="5"/>
  <c r="X237" i="10" s="1"/>
  <c r="I236" i="5"/>
  <c r="Y237" i="10" s="1"/>
  <c r="B237" i="5"/>
  <c r="R238" i="10" s="1"/>
  <c r="C237" i="5"/>
  <c r="S238" i="10" s="1"/>
  <c r="D237" i="5"/>
  <c r="T238" i="10" s="1"/>
  <c r="E237" i="5"/>
  <c r="U238" i="10" s="1"/>
  <c r="F237" i="5"/>
  <c r="V238" i="10" s="1"/>
  <c r="G237" i="5"/>
  <c r="W238" i="10" s="1"/>
  <c r="H237" i="5"/>
  <c r="X238" i="10" s="1"/>
  <c r="I237" i="5"/>
  <c r="Y238" i="10" s="1"/>
  <c r="B238" i="5"/>
  <c r="R239" i="10" s="1"/>
  <c r="C238" i="5"/>
  <c r="D238" i="5"/>
  <c r="T239" i="10" s="1"/>
  <c r="E238" i="5"/>
  <c r="U239" i="10" s="1"/>
  <c r="F238" i="5"/>
  <c r="V239" i="10" s="1"/>
  <c r="G238" i="5"/>
  <c r="W239" i="10" s="1"/>
  <c r="H238" i="5"/>
  <c r="X239" i="10" s="1"/>
  <c r="I238" i="5"/>
  <c r="Y239" i="10" s="1"/>
  <c r="B239" i="5"/>
  <c r="R240" i="10" s="1"/>
  <c r="C239" i="5"/>
  <c r="S240" i="10" s="1"/>
  <c r="D239" i="5"/>
  <c r="T240" i="10" s="1"/>
  <c r="E239" i="5"/>
  <c r="U240" i="10" s="1"/>
  <c r="F239" i="5"/>
  <c r="V240" i="10" s="1"/>
  <c r="G239" i="5"/>
  <c r="W240" i="10" s="1"/>
  <c r="H239" i="5"/>
  <c r="X240" i="10" s="1"/>
  <c r="I239" i="5"/>
  <c r="Y240" i="10" s="1"/>
  <c r="B240" i="5"/>
  <c r="R241" i="10" s="1"/>
  <c r="C240" i="5"/>
  <c r="D240" i="5"/>
  <c r="T241" i="10" s="1"/>
  <c r="E240" i="5"/>
  <c r="U241" i="10" s="1"/>
  <c r="F240" i="5"/>
  <c r="V241" i="10" s="1"/>
  <c r="G240" i="5"/>
  <c r="W241" i="10" s="1"/>
  <c r="H240" i="5"/>
  <c r="I240" i="5"/>
  <c r="Y241" i="10" s="1"/>
  <c r="B241" i="5"/>
  <c r="R242" i="10" s="1"/>
  <c r="C241" i="5"/>
  <c r="S242" i="10" s="1"/>
  <c r="D241" i="5"/>
  <c r="T242" i="10" s="1"/>
  <c r="E241" i="5"/>
  <c r="U242" i="10" s="1"/>
  <c r="F241" i="5"/>
  <c r="V242" i="10" s="1"/>
  <c r="G241" i="5"/>
  <c r="W242" i="10" s="1"/>
  <c r="H241" i="5"/>
  <c r="X242" i="10" s="1"/>
  <c r="I241" i="5"/>
  <c r="Y242" i="10" s="1"/>
  <c r="B242" i="5"/>
  <c r="R243" i="10" s="1"/>
  <c r="C242" i="5"/>
  <c r="S243" i="10" s="1"/>
  <c r="D242" i="5"/>
  <c r="T243" i="10" s="1"/>
  <c r="E242" i="5"/>
  <c r="U243" i="10" s="1"/>
  <c r="F242" i="5"/>
  <c r="V243" i="10" s="1"/>
  <c r="G242" i="5"/>
  <c r="W243" i="10" s="1"/>
  <c r="H242" i="5"/>
  <c r="X243" i="10" s="1"/>
  <c r="I242" i="5"/>
  <c r="Y243" i="10" s="1"/>
  <c r="B243" i="5"/>
  <c r="R244" i="10" s="1"/>
  <c r="C243" i="5"/>
  <c r="S244" i="10" s="1"/>
  <c r="D243" i="5"/>
  <c r="T244" i="10" s="1"/>
  <c r="E243" i="5"/>
  <c r="U244" i="10" s="1"/>
  <c r="F243" i="5"/>
  <c r="V244" i="10" s="1"/>
  <c r="G243" i="5"/>
  <c r="W244" i="10" s="1"/>
  <c r="H243" i="5"/>
  <c r="X244" i="10" s="1"/>
  <c r="I243" i="5"/>
  <c r="Y244" i="10" s="1"/>
  <c r="B244" i="5"/>
  <c r="R245" i="10" s="1"/>
  <c r="C244" i="5"/>
  <c r="S245" i="10" s="1"/>
  <c r="D244" i="5"/>
  <c r="T245" i="10" s="1"/>
  <c r="E244" i="5"/>
  <c r="U245" i="10" s="1"/>
  <c r="F244" i="5"/>
  <c r="V245" i="10" s="1"/>
  <c r="G244" i="5"/>
  <c r="W245" i="10" s="1"/>
  <c r="H244" i="5"/>
  <c r="X245" i="10" s="1"/>
  <c r="I244" i="5"/>
  <c r="Y245" i="10" s="1"/>
  <c r="B245" i="5"/>
  <c r="R246" i="10" s="1"/>
  <c r="C245" i="5"/>
  <c r="S246" i="10" s="1"/>
  <c r="D245" i="5"/>
  <c r="T246" i="10" s="1"/>
  <c r="E245" i="5"/>
  <c r="U246" i="10" s="1"/>
  <c r="F245" i="5"/>
  <c r="V246" i="10" s="1"/>
  <c r="G245" i="5"/>
  <c r="W246" i="10" s="1"/>
  <c r="H245" i="5"/>
  <c r="X246" i="10" s="1"/>
  <c r="I245" i="5"/>
  <c r="Y246" i="10" s="1"/>
  <c r="B246" i="5"/>
  <c r="R247" i="10" s="1"/>
  <c r="C246" i="5"/>
  <c r="D246" i="5"/>
  <c r="T247" i="10" s="1"/>
  <c r="E246" i="5"/>
  <c r="U247" i="10" s="1"/>
  <c r="F246" i="5"/>
  <c r="V247" i="10" s="1"/>
  <c r="G246" i="5"/>
  <c r="W247" i="10" s="1"/>
  <c r="H246" i="5"/>
  <c r="X247" i="10" s="1"/>
  <c r="I246" i="5"/>
  <c r="Y247" i="10" s="1"/>
  <c r="B247" i="5"/>
  <c r="C247" i="5"/>
  <c r="D247" i="5"/>
  <c r="E247" i="5"/>
  <c r="F247" i="5"/>
  <c r="G247" i="5"/>
  <c r="H247" i="5"/>
  <c r="I247" i="5"/>
  <c r="B248" i="5"/>
  <c r="C248" i="5"/>
  <c r="S249" i="6" s="1"/>
  <c r="D248" i="5"/>
  <c r="E248" i="5"/>
  <c r="F248" i="5"/>
  <c r="G248" i="5"/>
  <c r="H248" i="5"/>
  <c r="X249" i="6" s="1"/>
  <c r="I248" i="5"/>
  <c r="B249" i="5"/>
  <c r="C249" i="5"/>
  <c r="D249" i="5"/>
  <c r="E249" i="5"/>
  <c r="F249" i="5"/>
  <c r="G249" i="5"/>
  <c r="H249" i="5"/>
  <c r="I249" i="5"/>
  <c r="B250" i="5"/>
  <c r="C250" i="5"/>
  <c r="D250" i="5"/>
  <c r="E250" i="5"/>
  <c r="F250" i="5"/>
  <c r="G250" i="5"/>
  <c r="H250" i="5"/>
  <c r="I250" i="5"/>
  <c r="B251" i="5"/>
  <c r="C251" i="5"/>
  <c r="D251" i="5"/>
  <c r="E251" i="5"/>
  <c r="F251" i="5"/>
  <c r="G251" i="5"/>
  <c r="H251" i="5"/>
  <c r="I251" i="5"/>
  <c r="B252" i="5"/>
  <c r="C252" i="5"/>
  <c r="D252" i="5"/>
  <c r="E252" i="5"/>
  <c r="F252" i="5"/>
  <c r="G252" i="5"/>
  <c r="H252" i="5"/>
  <c r="I252" i="5"/>
  <c r="B253" i="5"/>
  <c r="C253" i="5"/>
  <c r="D253" i="5"/>
  <c r="E253" i="5"/>
  <c r="F253" i="5"/>
  <c r="G253" i="5"/>
  <c r="H253" i="5"/>
  <c r="I253" i="5"/>
  <c r="B254" i="5"/>
  <c r="C254" i="5"/>
  <c r="S255" i="6" s="1"/>
  <c r="D254" i="5"/>
  <c r="E254" i="5"/>
  <c r="F254" i="5"/>
  <c r="G254" i="5"/>
  <c r="H254" i="5"/>
  <c r="I254" i="5"/>
  <c r="B255" i="5"/>
  <c r="C255" i="5"/>
  <c r="D255" i="5"/>
  <c r="E255" i="5"/>
  <c r="F255" i="5"/>
  <c r="G255" i="5"/>
  <c r="H255" i="5"/>
  <c r="I255" i="5"/>
  <c r="B256" i="5"/>
  <c r="C256" i="5"/>
  <c r="S257" i="6" s="1"/>
  <c r="D256" i="5"/>
  <c r="E256" i="5"/>
  <c r="F256" i="5"/>
  <c r="G256" i="5"/>
  <c r="H256" i="5"/>
  <c r="X257" i="6" s="1"/>
  <c r="I256" i="5"/>
  <c r="B257" i="5"/>
  <c r="C257" i="5"/>
  <c r="D257" i="5"/>
  <c r="E257" i="5"/>
  <c r="F257" i="5"/>
  <c r="G257" i="5"/>
  <c r="H257" i="5"/>
  <c r="I257" i="5"/>
  <c r="B258" i="5"/>
  <c r="C258" i="5"/>
  <c r="D258" i="5"/>
  <c r="E258" i="5"/>
  <c r="F258" i="5"/>
  <c r="G258" i="5"/>
  <c r="H258" i="5"/>
  <c r="I258" i="5"/>
  <c r="B259" i="5"/>
  <c r="C259" i="5"/>
  <c r="D259" i="5"/>
  <c r="E259" i="5"/>
  <c r="F259" i="5"/>
  <c r="G259" i="5"/>
  <c r="H259" i="5"/>
  <c r="I259" i="5"/>
  <c r="B260" i="5"/>
  <c r="C260" i="5"/>
  <c r="D260" i="5"/>
  <c r="E260" i="5"/>
  <c r="F260" i="5"/>
  <c r="G260" i="5"/>
  <c r="H260" i="5"/>
  <c r="I260" i="5"/>
  <c r="B261" i="5"/>
  <c r="C261" i="5"/>
  <c r="D261" i="5"/>
  <c r="E261" i="5"/>
  <c r="F261" i="5"/>
  <c r="G261" i="5"/>
  <c r="H261" i="5"/>
  <c r="I261" i="5"/>
  <c r="B262" i="5"/>
  <c r="C262" i="5"/>
  <c r="S263" i="6" s="1"/>
  <c r="D262" i="5"/>
  <c r="E262" i="5"/>
  <c r="F262" i="5"/>
  <c r="G262" i="5"/>
  <c r="H262" i="5"/>
  <c r="I262" i="5"/>
  <c r="B263" i="5"/>
  <c r="C263" i="5"/>
  <c r="D263" i="5"/>
  <c r="E263" i="5"/>
  <c r="F263" i="5"/>
  <c r="G263" i="5"/>
  <c r="H263" i="5"/>
  <c r="I263" i="5"/>
  <c r="B264" i="5"/>
  <c r="C264" i="5"/>
  <c r="S265" i="6" s="1"/>
  <c r="D264" i="5"/>
  <c r="E264" i="5"/>
  <c r="F264" i="5"/>
  <c r="G264" i="5"/>
  <c r="H264" i="5"/>
  <c r="X265" i="6" s="1"/>
  <c r="I264" i="5"/>
  <c r="B265" i="5"/>
  <c r="C265" i="5"/>
  <c r="D265" i="5"/>
  <c r="E265" i="5"/>
  <c r="F265" i="5"/>
  <c r="G265" i="5"/>
  <c r="H265" i="5"/>
  <c r="I265" i="5"/>
  <c r="B266" i="5"/>
  <c r="C266" i="5"/>
  <c r="D266" i="5"/>
  <c r="E266" i="5"/>
  <c r="F266" i="5"/>
  <c r="G266" i="5"/>
  <c r="H266" i="5"/>
  <c r="I266" i="5"/>
  <c r="B267" i="5"/>
  <c r="C267" i="5"/>
  <c r="D267" i="5"/>
  <c r="E267" i="5"/>
  <c r="F267" i="5"/>
  <c r="G267" i="5"/>
  <c r="H267" i="5"/>
  <c r="I267" i="5"/>
  <c r="B268" i="5"/>
  <c r="C268" i="5"/>
  <c r="D268" i="5"/>
  <c r="E268" i="5"/>
  <c r="F268" i="5"/>
  <c r="G268" i="5"/>
  <c r="H268" i="5"/>
  <c r="I268" i="5"/>
  <c r="B269" i="5"/>
  <c r="C269" i="5"/>
  <c r="D269" i="5"/>
  <c r="E269" i="5"/>
  <c r="F269" i="5"/>
  <c r="G269" i="5"/>
  <c r="H269" i="5"/>
  <c r="I269" i="5"/>
  <c r="B270" i="5"/>
  <c r="C270" i="5"/>
  <c r="S271" i="6" s="1"/>
  <c r="D270" i="5"/>
  <c r="E270" i="5"/>
  <c r="F270" i="5"/>
  <c r="G270" i="5"/>
  <c r="H270" i="5"/>
  <c r="I270" i="5"/>
  <c r="I3" i="5"/>
  <c r="Y4" i="10" s="1"/>
  <c r="H3" i="5"/>
  <c r="X4" i="10" s="1"/>
  <c r="G3" i="5"/>
  <c r="W4" i="10" s="1"/>
  <c r="F3" i="5"/>
  <c r="V4" i="10" s="1"/>
  <c r="E3" i="5"/>
  <c r="U4" i="10" s="1"/>
  <c r="D3" i="5"/>
  <c r="T4" i="10" s="1"/>
  <c r="C3" i="5"/>
  <c r="S4" i="10" s="1"/>
  <c r="B3" i="5"/>
  <c r="R4" i="10" s="1"/>
  <c r="B4" i="3"/>
  <c r="J5" i="10" s="1"/>
  <c r="C4" i="3"/>
  <c r="D4" i="3"/>
  <c r="L5" i="10" s="1"/>
  <c r="E4" i="3"/>
  <c r="M5" i="10" s="1"/>
  <c r="F4" i="3"/>
  <c r="N5" i="10" s="1"/>
  <c r="G4" i="3"/>
  <c r="O5" i="10" s="1"/>
  <c r="H4" i="3"/>
  <c r="I4" i="3"/>
  <c r="Q5" i="10" s="1"/>
  <c r="B5" i="3"/>
  <c r="J6" i="10" s="1"/>
  <c r="C5" i="3"/>
  <c r="K6" i="10" s="1"/>
  <c r="D5" i="3"/>
  <c r="L6" i="10" s="1"/>
  <c r="E5" i="3"/>
  <c r="M6" i="10" s="1"/>
  <c r="F5" i="3"/>
  <c r="N6" i="10" s="1"/>
  <c r="G5" i="3"/>
  <c r="O6" i="10" s="1"/>
  <c r="H5" i="3"/>
  <c r="P6" i="10" s="1"/>
  <c r="I5" i="3"/>
  <c r="Q6" i="10" s="1"/>
  <c r="B6" i="3"/>
  <c r="J7" i="10" s="1"/>
  <c r="C6" i="3"/>
  <c r="K7" i="10" s="1"/>
  <c r="D6" i="3"/>
  <c r="L7" i="10" s="1"/>
  <c r="E6" i="3"/>
  <c r="M7" i="10" s="1"/>
  <c r="F6" i="3"/>
  <c r="N7" i="10" s="1"/>
  <c r="G6" i="3"/>
  <c r="O7" i="10" s="1"/>
  <c r="H6" i="3"/>
  <c r="P7" i="10" s="1"/>
  <c r="I6" i="3"/>
  <c r="Q7" i="10" s="1"/>
  <c r="B7" i="3"/>
  <c r="J8" i="10" s="1"/>
  <c r="C7" i="3"/>
  <c r="K8" i="10" s="1"/>
  <c r="D7" i="3"/>
  <c r="L8" i="10" s="1"/>
  <c r="E7" i="3"/>
  <c r="M8" i="10" s="1"/>
  <c r="F7" i="3"/>
  <c r="N8" i="10" s="1"/>
  <c r="G7" i="3"/>
  <c r="O8" i="10" s="1"/>
  <c r="H7" i="3"/>
  <c r="P8" i="10" s="1"/>
  <c r="I7" i="3"/>
  <c r="Q8" i="10" s="1"/>
  <c r="B8" i="3"/>
  <c r="J9" i="10" s="1"/>
  <c r="C8" i="3"/>
  <c r="K9" i="10" s="1"/>
  <c r="D8" i="3"/>
  <c r="L9" i="10" s="1"/>
  <c r="E8" i="3"/>
  <c r="M9" i="10" s="1"/>
  <c r="F8" i="3"/>
  <c r="N9" i="10" s="1"/>
  <c r="G8" i="3"/>
  <c r="O9" i="10" s="1"/>
  <c r="H8" i="3"/>
  <c r="P9" i="10" s="1"/>
  <c r="I8" i="3"/>
  <c r="Q9" i="10" s="1"/>
  <c r="B9" i="3"/>
  <c r="J10" i="10" s="1"/>
  <c r="C9" i="3"/>
  <c r="K10" i="10" s="1"/>
  <c r="D9" i="3"/>
  <c r="L10" i="10" s="1"/>
  <c r="E9" i="3"/>
  <c r="M10" i="10" s="1"/>
  <c r="F9" i="3"/>
  <c r="N10" i="10" s="1"/>
  <c r="G9" i="3"/>
  <c r="O10" i="10" s="1"/>
  <c r="H9" i="3"/>
  <c r="P10" i="10" s="1"/>
  <c r="I9" i="3"/>
  <c r="Q10" i="10" s="1"/>
  <c r="B10" i="3"/>
  <c r="J11" i="10" s="1"/>
  <c r="C10" i="3"/>
  <c r="D10" i="3"/>
  <c r="L11" i="10" s="1"/>
  <c r="E10" i="3"/>
  <c r="M11" i="10" s="1"/>
  <c r="F10" i="3"/>
  <c r="N11" i="10" s="1"/>
  <c r="G10" i="3"/>
  <c r="O11" i="10" s="1"/>
  <c r="H10" i="3"/>
  <c r="P11" i="10" s="1"/>
  <c r="I10" i="3"/>
  <c r="Q11" i="10" s="1"/>
  <c r="B11" i="3"/>
  <c r="J12" i="10" s="1"/>
  <c r="C11" i="3"/>
  <c r="K12" i="10" s="1"/>
  <c r="D11" i="3"/>
  <c r="L12" i="10" s="1"/>
  <c r="E11" i="3"/>
  <c r="M12" i="10" s="1"/>
  <c r="F11" i="3"/>
  <c r="N12" i="10" s="1"/>
  <c r="G11" i="3"/>
  <c r="O12" i="10" s="1"/>
  <c r="H11" i="3"/>
  <c r="P12" i="10" s="1"/>
  <c r="I11" i="3"/>
  <c r="Q12" i="10" s="1"/>
  <c r="B12" i="3"/>
  <c r="J13" i="10" s="1"/>
  <c r="C12" i="3"/>
  <c r="D12" i="3"/>
  <c r="L13" i="10" s="1"/>
  <c r="E12" i="3"/>
  <c r="M13" i="10" s="1"/>
  <c r="F12" i="3"/>
  <c r="N13" i="10" s="1"/>
  <c r="G12" i="3"/>
  <c r="O13" i="10" s="1"/>
  <c r="H12" i="3"/>
  <c r="I12" i="3"/>
  <c r="Q13" i="10" s="1"/>
  <c r="B13" i="3"/>
  <c r="J14" i="10" s="1"/>
  <c r="C13" i="3"/>
  <c r="K14" i="10" s="1"/>
  <c r="D13" i="3"/>
  <c r="L14" i="10" s="1"/>
  <c r="E13" i="3"/>
  <c r="M14" i="10" s="1"/>
  <c r="F13" i="3"/>
  <c r="N14" i="10" s="1"/>
  <c r="G13" i="3"/>
  <c r="O14" i="10" s="1"/>
  <c r="H13" i="3"/>
  <c r="P14" i="10" s="1"/>
  <c r="I13" i="3"/>
  <c r="Q14" i="10" s="1"/>
  <c r="B14" i="3"/>
  <c r="J15" i="10" s="1"/>
  <c r="C14" i="3"/>
  <c r="K15" i="10" s="1"/>
  <c r="D14" i="3"/>
  <c r="L15" i="10" s="1"/>
  <c r="E14" i="3"/>
  <c r="M15" i="10" s="1"/>
  <c r="F14" i="3"/>
  <c r="N15" i="10" s="1"/>
  <c r="G14" i="3"/>
  <c r="O15" i="10" s="1"/>
  <c r="H14" i="3"/>
  <c r="I14" i="3"/>
  <c r="Q15" i="10" s="1"/>
  <c r="B15" i="3"/>
  <c r="J16" i="10" s="1"/>
  <c r="C15" i="3"/>
  <c r="K16" i="10" s="1"/>
  <c r="D15" i="3"/>
  <c r="L16" i="10" s="1"/>
  <c r="E15" i="3"/>
  <c r="M16" i="10" s="1"/>
  <c r="F15" i="3"/>
  <c r="N16" i="10" s="1"/>
  <c r="G15" i="3"/>
  <c r="O16" i="10" s="1"/>
  <c r="H15" i="3"/>
  <c r="P16" i="10" s="1"/>
  <c r="I15" i="3"/>
  <c r="Q16" i="10" s="1"/>
  <c r="B16" i="3"/>
  <c r="J17" i="10" s="1"/>
  <c r="C16" i="3"/>
  <c r="K17" i="10" s="1"/>
  <c r="D16" i="3"/>
  <c r="L17" i="10" s="1"/>
  <c r="E16" i="3"/>
  <c r="M17" i="10" s="1"/>
  <c r="F16" i="3"/>
  <c r="N17" i="10" s="1"/>
  <c r="G16" i="3"/>
  <c r="O17" i="10" s="1"/>
  <c r="H16" i="3"/>
  <c r="P17" i="10" s="1"/>
  <c r="I16" i="3"/>
  <c r="Q17" i="10" s="1"/>
  <c r="B17" i="3"/>
  <c r="J18" i="10" s="1"/>
  <c r="C17" i="3"/>
  <c r="K18" i="10" s="1"/>
  <c r="D17" i="3"/>
  <c r="L18" i="10" s="1"/>
  <c r="E17" i="3"/>
  <c r="M18" i="10" s="1"/>
  <c r="F17" i="3"/>
  <c r="N18" i="10" s="1"/>
  <c r="G17" i="3"/>
  <c r="O18" i="10" s="1"/>
  <c r="H17" i="3"/>
  <c r="P18" i="10" s="1"/>
  <c r="I17" i="3"/>
  <c r="Q18" i="10" s="1"/>
  <c r="B18" i="3"/>
  <c r="J19" i="10" s="1"/>
  <c r="C18" i="3"/>
  <c r="D18" i="3"/>
  <c r="L19" i="10" s="1"/>
  <c r="E18" i="3"/>
  <c r="M19" i="10" s="1"/>
  <c r="F18" i="3"/>
  <c r="N19" i="10" s="1"/>
  <c r="G18" i="3"/>
  <c r="O19" i="10" s="1"/>
  <c r="H18" i="3"/>
  <c r="P19" i="10" s="1"/>
  <c r="I18" i="3"/>
  <c r="Q19" i="10" s="1"/>
  <c r="B19" i="3"/>
  <c r="J20" i="10" s="1"/>
  <c r="C19" i="3"/>
  <c r="K20" i="10" s="1"/>
  <c r="D19" i="3"/>
  <c r="L20" i="10" s="1"/>
  <c r="E19" i="3"/>
  <c r="M20" i="10" s="1"/>
  <c r="F19" i="3"/>
  <c r="N20" i="10" s="1"/>
  <c r="G19" i="3"/>
  <c r="O20" i="10" s="1"/>
  <c r="H19" i="3"/>
  <c r="P20" i="10" s="1"/>
  <c r="I19" i="3"/>
  <c r="Q20" i="10" s="1"/>
  <c r="B20" i="3"/>
  <c r="J21" i="10" s="1"/>
  <c r="C20" i="3"/>
  <c r="D20" i="3"/>
  <c r="L21" i="10" s="1"/>
  <c r="E20" i="3"/>
  <c r="M21" i="10" s="1"/>
  <c r="F20" i="3"/>
  <c r="N21" i="10" s="1"/>
  <c r="G20" i="3"/>
  <c r="O21" i="10" s="1"/>
  <c r="H20" i="3"/>
  <c r="I20" i="3"/>
  <c r="Q21" i="10" s="1"/>
  <c r="B21" i="3"/>
  <c r="J22" i="10" s="1"/>
  <c r="C21" i="3"/>
  <c r="K22" i="10" s="1"/>
  <c r="D21" i="3"/>
  <c r="L22" i="10" s="1"/>
  <c r="E21" i="3"/>
  <c r="M22" i="10" s="1"/>
  <c r="F21" i="3"/>
  <c r="N22" i="10" s="1"/>
  <c r="G21" i="3"/>
  <c r="O22" i="10" s="1"/>
  <c r="H21" i="3"/>
  <c r="P22" i="10" s="1"/>
  <c r="I21" i="3"/>
  <c r="Q22" i="10" s="1"/>
  <c r="B22" i="3"/>
  <c r="J23" i="10" s="1"/>
  <c r="C22" i="3"/>
  <c r="K23" i="10" s="1"/>
  <c r="D22" i="3"/>
  <c r="L23" i="10" s="1"/>
  <c r="E22" i="3"/>
  <c r="M23" i="10" s="1"/>
  <c r="F22" i="3"/>
  <c r="N23" i="10" s="1"/>
  <c r="G22" i="3"/>
  <c r="O23" i="10" s="1"/>
  <c r="H22" i="3"/>
  <c r="I22" i="3"/>
  <c r="Q23" i="10" s="1"/>
  <c r="B23" i="3"/>
  <c r="J24" i="10" s="1"/>
  <c r="C23" i="3"/>
  <c r="K24" i="10" s="1"/>
  <c r="D23" i="3"/>
  <c r="L24" i="10" s="1"/>
  <c r="E23" i="3"/>
  <c r="M24" i="10" s="1"/>
  <c r="F23" i="3"/>
  <c r="N24" i="10" s="1"/>
  <c r="G23" i="3"/>
  <c r="O24" i="10" s="1"/>
  <c r="H23" i="3"/>
  <c r="P24" i="10" s="1"/>
  <c r="I23" i="3"/>
  <c r="Q24" i="10" s="1"/>
  <c r="B24" i="3"/>
  <c r="J25" i="10" s="1"/>
  <c r="C24" i="3"/>
  <c r="K25" i="10" s="1"/>
  <c r="D24" i="3"/>
  <c r="L25" i="10" s="1"/>
  <c r="E24" i="3"/>
  <c r="M25" i="10" s="1"/>
  <c r="F24" i="3"/>
  <c r="N25" i="10" s="1"/>
  <c r="G24" i="3"/>
  <c r="O25" i="10" s="1"/>
  <c r="H24" i="3"/>
  <c r="P25" i="10" s="1"/>
  <c r="I24" i="3"/>
  <c r="Q25" i="10" s="1"/>
  <c r="B25" i="3"/>
  <c r="J26" i="10" s="1"/>
  <c r="C25" i="3"/>
  <c r="K26" i="10" s="1"/>
  <c r="D25" i="3"/>
  <c r="L26" i="10" s="1"/>
  <c r="E25" i="3"/>
  <c r="M26" i="10" s="1"/>
  <c r="F25" i="3"/>
  <c r="N26" i="10" s="1"/>
  <c r="G25" i="3"/>
  <c r="O26" i="10" s="1"/>
  <c r="H25" i="3"/>
  <c r="P26" i="10" s="1"/>
  <c r="I25" i="3"/>
  <c r="Q26" i="10" s="1"/>
  <c r="B26" i="3"/>
  <c r="J27" i="10" s="1"/>
  <c r="C26" i="3"/>
  <c r="D26" i="3"/>
  <c r="L27" i="10" s="1"/>
  <c r="E26" i="3"/>
  <c r="M27" i="10" s="1"/>
  <c r="F26" i="3"/>
  <c r="N27" i="10" s="1"/>
  <c r="G26" i="3"/>
  <c r="O27" i="10" s="1"/>
  <c r="H26" i="3"/>
  <c r="P27" i="10" s="1"/>
  <c r="I26" i="3"/>
  <c r="Q27" i="10" s="1"/>
  <c r="B27" i="3"/>
  <c r="J28" i="10" s="1"/>
  <c r="C27" i="3"/>
  <c r="K28" i="10" s="1"/>
  <c r="D27" i="3"/>
  <c r="L28" i="10" s="1"/>
  <c r="E27" i="3"/>
  <c r="M28" i="10" s="1"/>
  <c r="F27" i="3"/>
  <c r="N28" i="10" s="1"/>
  <c r="G27" i="3"/>
  <c r="O28" i="10" s="1"/>
  <c r="H27" i="3"/>
  <c r="P28" i="10" s="1"/>
  <c r="I27" i="3"/>
  <c r="Q28" i="10" s="1"/>
  <c r="B28" i="3"/>
  <c r="J29" i="10" s="1"/>
  <c r="C28" i="3"/>
  <c r="D28" i="3"/>
  <c r="L29" i="10" s="1"/>
  <c r="E28" i="3"/>
  <c r="M29" i="10" s="1"/>
  <c r="F28" i="3"/>
  <c r="N29" i="10" s="1"/>
  <c r="G28" i="3"/>
  <c r="O29" i="10" s="1"/>
  <c r="H28" i="3"/>
  <c r="I28" i="3"/>
  <c r="Q29" i="10" s="1"/>
  <c r="B29" i="3"/>
  <c r="J30" i="10" s="1"/>
  <c r="C29" i="3"/>
  <c r="K30" i="10" s="1"/>
  <c r="D29" i="3"/>
  <c r="L30" i="10" s="1"/>
  <c r="E29" i="3"/>
  <c r="M30" i="10" s="1"/>
  <c r="F29" i="3"/>
  <c r="N30" i="10" s="1"/>
  <c r="G29" i="3"/>
  <c r="O30" i="10" s="1"/>
  <c r="H29" i="3"/>
  <c r="P30" i="10" s="1"/>
  <c r="I29" i="3"/>
  <c r="Q30" i="10" s="1"/>
  <c r="B30" i="3"/>
  <c r="J31" i="10" s="1"/>
  <c r="C30" i="3"/>
  <c r="K31" i="10" s="1"/>
  <c r="D30" i="3"/>
  <c r="L31" i="10" s="1"/>
  <c r="E30" i="3"/>
  <c r="M31" i="10" s="1"/>
  <c r="F30" i="3"/>
  <c r="N31" i="10" s="1"/>
  <c r="G30" i="3"/>
  <c r="O31" i="10" s="1"/>
  <c r="H30" i="3"/>
  <c r="I30" i="3"/>
  <c r="Q31" i="10" s="1"/>
  <c r="B31" i="3"/>
  <c r="J32" i="10" s="1"/>
  <c r="C31" i="3"/>
  <c r="K32" i="10" s="1"/>
  <c r="D31" i="3"/>
  <c r="L32" i="10" s="1"/>
  <c r="E31" i="3"/>
  <c r="M32" i="10" s="1"/>
  <c r="F31" i="3"/>
  <c r="N32" i="10" s="1"/>
  <c r="G31" i="3"/>
  <c r="O32" i="10" s="1"/>
  <c r="H31" i="3"/>
  <c r="P32" i="10" s="1"/>
  <c r="I31" i="3"/>
  <c r="Q32" i="10" s="1"/>
  <c r="B32" i="3"/>
  <c r="J33" i="10" s="1"/>
  <c r="C32" i="3"/>
  <c r="K33" i="10" s="1"/>
  <c r="D32" i="3"/>
  <c r="L33" i="10" s="1"/>
  <c r="E32" i="3"/>
  <c r="M33" i="10" s="1"/>
  <c r="F32" i="3"/>
  <c r="N33" i="10" s="1"/>
  <c r="G32" i="3"/>
  <c r="O33" i="10" s="1"/>
  <c r="H32" i="3"/>
  <c r="P33" i="10" s="1"/>
  <c r="I32" i="3"/>
  <c r="Q33" i="10" s="1"/>
  <c r="B33" i="3"/>
  <c r="J34" i="10" s="1"/>
  <c r="C33" i="3"/>
  <c r="K34" i="10" s="1"/>
  <c r="D33" i="3"/>
  <c r="L34" i="10" s="1"/>
  <c r="E33" i="3"/>
  <c r="M34" i="10" s="1"/>
  <c r="F33" i="3"/>
  <c r="N34" i="10" s="1"/>
  <c r="G33" i="3"/>
  <c r="O34" i="10" s="1"/>
  <c r="H33" i="3"/>
  <c r="P34" i="10" s="1"/>
  <c r="I33" i="3"/>
  <c r="Q34" i="10" s="1"/>
  <c r="B34" i="3"/>
  <c r="J35" i="10" s="1"/>
  <c r="C34" i="3"/>
  <c r="D34" i="3"/>
  <c r="L35" i="10" s="1"/>
  <c r="E34" i="3"/>
  <c r="M35" i="10" s="1"/>
  <c r="F34" i="3"/>
  <c r="N35" i="10" s="1"/>
  <c r="G34" i="3"/>
  <c r="O35" i="10" s="1"/>
  <c r="H34" i="3"/>
  <c r="P35" i="10" s="1"/>
  <c r="I34" i="3"/>
  <c r="Q35" i="10" s="1"/>
  <c r="B35" i="3"/>
  <c r="J36" i="10" s="1"/>
  <c r="C35" i="3"/>
  <c r="K36" i="10" s="1"/>
  <c r="D35" i="3"/>
  <c r="L36" i="10" s="1"/>
  <c r="E35" i="3"/>
  <c r="M36" i="10" s="1"/>
  <c r="F35" i="3"/>
  <c r="N36" i="10" s="1"/>
  <c r="G35" i="3"/>
  <c r="O36" i="10" s="1"/>
  <c r="H35" i="3"/>
  <c r="P36" i="10" s="1"/>
  <c r="I35" i="3"/>
  <c r="Q36" i="10" s="1"/>
  <c r="B36" i="3"/>
  <c r="J37" i="10" s="1"/>
  <c r="C36" i="3"/>
  <c r="D36" i="3"/>
  <c r="L37" i="10" s="1"/>
  <c r="E36" i="3"/>
  <c r="M37" i="10" s="1"/>
  <c r="F36" i="3"/>
  <c r="N37" i="10" s="1"/>
  <c r="G36" i="3"/>
  <c r="O37" i="10" s="1"/>
  <c r="H36" i="3"/>
  <c r="I36" i="3"/>
  <c r="Q37" i="10" s="1"/>
  <c r="B37" i="3"/>
  <c r="J38" i="10" s="1"/>
  <c r="C37" i="3"/>
  <c r="K38" i="10" s="1"/>
  <c r="D37" i="3"/>
  <c r="L38" i="10" s="1"/>
  <c r="E37" i="3"/>
  <c r="M38" i="10" s="1"/>
  <c r="F37" i="3"/>
  <c r="N38" i="10" s="1"/>
  <c r="G37" i="3"/>
  <c r="O38" i="10" s="1"/>
  <c r="H37" i="3"/>
  <c r="P38" i="10" s="1"/>
  <c r="I37" i="3"/>
  <c r="Q38" i="10" s="1"/>
  <c r="B38" i="3"/>
  <c r="J39" i="10" s="1"/>
  <c r="C38" i="3"/>
  <c r="K39" i="10" s="1"/>
  <c r="D38" i="3"/>
  <c r="L39" i="10" s="1"/>
  <c r="E38" i="3"/>
  <c r="M39" i="10" s="1"/>
  <c r="F38" i="3"/>
  <c r="N39" i="10" s="1"/>
  <c r="G38" i="3"/>
  <c r="O39" i="10" s="1"/>
  <c r="H38" i="3"/>
  <c r="I38" i="3"/>
  <c r="Q39" i="10" s="1"/>
  <c r="B39" i="3"/>
  <c r="J40" i="10" s="1"/>
  <c r="C39" i="3"/>
  <c r="K40" i="10" s="1"/>
  <c r="D39" i="3"/>
  <c r="L40" i="10" s="1"/>
  <c r="E39" i="3"/>
  <c r="M40" i="10" s="1"/>
  <c r="F39" i="3"/>
  <c r="N40" i="10" s="1"/>
  <c r="G39" i="3"/>
  <c r="O40" i="10" s="1"/>
  <c r="H39" i="3"/>
  <c r="P40" i="10" s="1"/>
  <c r="I39" i="3"/>
  <c r="Q40" i="10" s="1"/>
  <c r="B40" i="3"/>
  <c r="J41" i="10" s="1"/>
  <c r="C40" i="3"/>
  <c r="K41" i="10" s="1"/>
  <c r="D40" i="3"/>
  <c r="L41" i="10" s="1"/>
  <c r="E40" i="3"/>
  <c r="M41" i="10" s="1"/>
  <c r="F40" i="3"/>
  <c r="N41" i="10" s="1"/>
  <c r="G40" i="3"/>
  <c r="O41" i="10" s="1"/>
  <c r="H40" i="3"/>
  <c r="P41" i="10" s="1"/>
  <c r="I40" i="3"/>
  <c r="Q41" i="10" s="1"/>
  <c r="B41" i="3"/>
  <c r="J42" i="10" s="1"/>
  <c r="C41" i="3"/>
  <c r="K42" i="10" s="1"/>
  <c r="D41" i="3"/>
  <c r="L42" i="10" s="1"/>
  <c r="E41" i="3"/>
  <c r="M42" i="10" s="1"/>
  <c r="F41" i="3"/>
  <c r="N42" i="10" s="1"/>
  <c r="G41" i="3"/>
  <c r="O42" i="10" s="1"/>
  <c r="H41" i="3"/>
  <c r="P42" i="10" s="1"/>
  <c r="I41" i="3"/>
  <c r="Q42" i="10" s="1"/>
  <c r="B42" i="3"/>
  <c r="J43" i="10" s="1"/>
  <c r="C42" i="3"/>
  <c r="D42" i="3"/>
  <c r="L43" i="10" s="1"/>
  <c r="E42" i="3"/>
  <c r="M43" i="10" s="1"/>
  <c r="F42" i="3"/>
  <c r="N43" i="10" s="1"/>
  <c r="G42" i="3"/>
  <c r="O43" i="10" s="1"/>
  <c r="H42" i="3"/>
  <c r="P43" i="10" s="1"/>
  <c r="I42" i="3"/>
  <c r="Q43" i="10" s="1"/>
  <c r="B43" i="3"/>
  <c r="J44" i="10" s="1"/>
  <c r="C43" i="3"/>
  <c r="K44" i="10" s="1"/>
  <c r="D43" i="3"/>
  <c r="L44" i="10" s="1"/>
  <c r="E43" i="3"/>
  <c r="M44" i="10" s="1"/>
  <c r="F43" i="3"/>
  <c r="N44" i="10" s="1"/>
  <c r="G43" i="3"/>
  <c r="O44" i="10" s="1"/>
  <c r="H43" i="3"/>
  <c r="P44" i="10" s="1"/>
  <c r="I43" i="3"/>
  <c r="Q44" i="10" s="1"/>
  <c r="B44" i="3"/>
  <c r="J45" i="10" s="1"/>
  <c r="C44" i="3"/>
  <c r="D44" i="3"/>
  <c r="L45" i="10" s="1"/>
  <c r="E44" i="3"/>
  <c r="M45" i="10" s="1"/>
  <c r="F44" i="3"/>
  <c r="N45" i="10" s="1"/>
  <c r="G44" i="3"/>
  <c r="O45" i="10" s="1"/>
  <c r="H44" i="3"/>
  <c r="I44" i="3"/>
  <c r="Q45" i="10" s="1"/>
  <c r="B45" i="3"/>
  <c r="J46" i="10" s="1"/>
  <c r="C45" i="3"/>
  <c r="K46" i="10" s="1"/>
  <c r="D45" i="3"/>
  <c r="L46" i="10" s="1"/>
  <c r="E45" i="3"/>
  <c r="M46" i="10" s="1"/>
  <c r="F45" i="3"/>
  <c r="N46" i="10" s="1"/>
  <c r="G45" i="3"/>
  <c r="O46" i="10" s="1"/>
  <c r="H45" i="3"/>
  <c r="P46" i="10" s="1"/>
  <c r="I45" i="3"/>
  <c r="Q46" i="10" s="1"/>
  <c r="B46" i="3"/>
  <c r="J47" i="10" s="1"/>
  <c r="C46" i="3"/>
  <c r="K47" i="10" s="1"/>
  <c r="D46" i="3"/>
  <c r="L47" i="10" s="1"/>
  <c r="E46" i="3"/>
  <c r="M47" i="10" s="1"/>
  <c r="F46" i="3"/>
  <c r="N47" i="10" s="1"/>
  <c r="G46" i="3"/>
  <c r="O47" i="10" s="1"/>
  <c r="H46" i="3"/>
  <c r="I46" i="3"/>
  <c r="Q47" i="10" s="1"/>
  <c r="B47" i="3"/>
  <c r="J48" i="10" s="1"/>
  <c r="C47" i="3"/>
  <c r="K48" i="10" s="1"/>
  <c r="D47" i="3"/>
  <c r="L48" i="10" s="1"/>
  <c r="E47" i="3"/>
  <c r="M48" i="10" s="1"/>
  <c r="F47" i="3"/>
  <c r="N48" i="10" s="1"/>
  <c r="G47" i="3"/>
  <c r="O48" i="10" s="1"/>
  <c r="H47" i="3"/>
  <c r="P48" i="10" s="1"/>
  <c r="I47" i="3"/>
  <c r="Q48" i="10" s="1"/>
  <c r="B48" i="3"/>
  <c r="J49" i="10" s="1"/>
  <c r="C48" i="3"/>
  <c r="K49" i="10" s="1"/>
  <c r="D48" i="3"/>
  <c r="L49" i="10" s="1"/>
  <c r="E48" i="3"/>
  <c r="M49" i="10" s="1"/>
  <c r="F48" i="3"/>
  <c r="N49" i="10" s="1"/>
  <c r="G48" i="3"/>
  <c r="O49" i="10" s="1"/>
  <c r="H48" i="3"/>
  <c r="P49" i="10" s="1"/>
  <c r="I48" i="3"/>
  <c r="Q49" i="10" s="1"/>
  <c r="B49" i="3"/>
  <c r="J50" i="10" s="1"/>
  <c r="C49" i="3"/>
  <c r="K50" i="10" s="1"/>
  <c r="D49" i="3"/>
  <c r="L50" i="10" s="1"/>
  <c r="E49" i="3"/>
  <c r="M50" i="10" s="1"/>
  <c r="F49" i="3"/>
  <c r="N50" i="10" s="1"/>
  <c r="G49" i="3"/>
  <c r="O50" i="10" s="1"/>
  <c r="H49" i="3"/>
  <c r="P50" i="10" s="1"/>
  <c r="I49" i="3"/>
  <c r="Q50" i="10" s="1"/>
  <c r="B50" i="3"/>
  <c r="J51" i="10" s="1"/>
  <c r="C50" i="3"/>
  <c r="D50" i="3"/>
  <c r="L51" i="10" s="1"/>
  <c r="E50" i="3"/>
  <c r="M51" i="10" s="1"/>
  <c r="F50" i="3"/>
  <c r="N51" i="10" s="1"/>
  <c r="G50" i="3"/>
  <c r="O51" i="10" s="1"/>
  <c r="H50" i="3"/>
  <c r="P51" i="10" s="1"/>
  <c r="I50" i="3"/>
  <c r="Q51" i="10" s="1"/>
  <c r="B51" i="3"/>
  <c r="J52" i="10" s="1"/>
  <c r="C51" i="3"/>
  <c r="K52" i="10" s="1"/>
  <c r="D51" i="3"/>
  <c r="L52" i="10" s="1"/>
  <c r="E51" i="3"/>
  <c r="M52" i="10" s="1"/>
  <c r="F51" i="3"/>
  <c r="N52" i="10" s="1"/>
  <c r="G51" i="3"/>
  <c r="O52" i="10" s="1"/>
  <c r="H51" i="3"/>
  <c r="P52" i="10" s="1"/>
  <c r="I51" i="3"/>
  <c r="Q52" i="10" s="1"/>
  <c r="B52" i="3"/>
  <c r="J53" i="10" s="1"/>
  <c r="C52" i="3"/>
  <c r="D52" i="3"/>
  <c r="L53" i="10" s="1"/>
  <c r="E52" i="3"/>
  <c r="M53" i="10" s="1"/>
  <c r="F52" i="3"/>
  <c r="N53" i="10" s="1"/>
  <c r="G52" i="3"/>
  <c r="O53" i="10" s="1"/>
  <c r="H52" i="3"/>
  <c r="I52" i="3"/>
  <c r="Q53" i="10" s="1"/>
  <c r="B53" i="3"/>
  <c r="J54" i="10" s="1"/>
  <c r="C53" i="3"/>
  <c r="K54" i="10" s="1"/>
  <c r="D53" i="3"/>
  <c r="L54" i="10" s="1"/>
  <c r="E53" i="3"/>
  <c r="M54" i="10" s="1"/>
  <c r="F53" i="3"/>
  <c r="N54" i="10" s="1"/>
  <c r="G53" i="3"/>
  <c r="O54" i="10" s="1"/>
  <c r="H53" i="3"/>
  <c r="P54" i="10" s="1"/>
  <c r="I53" i="3"/>
  <c r="Q54" i="10" s="1"/>
  <c r="B54" i="3"/>
  <c r="J55" i="10" s="1"/>
  <c r="C54" i="3"/>
  <c r="K55" i="10" s="1"/>
  <c r="D54" i="3"/>
  <c r="L55" i="10" s="1"/>
  <c r="E54" i="3"/>
  <c r="M55" i="10" s="1"/>
  <c r="F54" i="3"/>
  <c r="N55" i="10" s="1"/>
  <c r="G54" i="3"/>
  <c r="O55" i="10" s="1"/>
  <c r="H54" i="3"/>
  <c r="I54" i="3"/>
  <c r="Q55" i="10" s="1"/>
  <c r="B55" i="3"/>
  <c r="J56" i="10" s="1"/>
  <c r="C55" i="3"/>
  <c r="K56" i="10" s="1"/>
  <c r="D55" i="3"/>
  <c r="L56" i="10" s="1"/>
  <c r="E55" i="3"/>
  <c r="M56" i="10" s="1"/>
  <c r="F55" i="3"/>
  <c r="N56" i="10" s="1"/>
  <c r="G55" i="3"/>
  <c r="O56" i="10" s="1"/>
  <c r="H55" i="3"/>
  <c r="P56" i="10" s="1"/>
  <c r="I55" i="3"/>
  <c r="Q56" i="10" s="1"/>
  <c r="B56" i="3"/>
  <c r="J57" i="10" s="1"/>
  <c r="C56" i="3"/>
  <c r="K57" i="10" s="1"/>
  <c r="D56" i="3"/>
  <c r="L57" i="10" s="1"/>
  <c r="E56" i="3"/>
  <c r="M57" i="10" s="1"/>
  <c r="F56" i="3"/>
  <c r="N57" i="10" s="1"/>
  <c r="G56" i="3"/>
  <c r="O57" i="10" s="1"/>
  <c r="H56" i="3"/>
  <c r="P57" i="10" s="1"/>
  <c r="I56" i="3"/>
  <c r="Q57" i="10" s="1"/>
  <c r="B57" i="3"/>
  <c r="J58" i="10" s="1"/>
  <c r="C57" i="3"/>
  <c r="K58" i="10" s="1"/>
  <c r="D57" i="3"/>
  <c r="L58" i="10" s="1"/>
  <c r="E57" i="3"/>
  <c r="M58" i="10" s="1"/>
  <c r="F57" i="3"/>
  <c r="N58" i="10" s="1"/>
  <c r="G57" i="3"/>
  <c r="O58" i="10" s="1"/>
  <c r="H57" i="3"/>
  <c r="P58" i="10" s="1"/>
  <c r="I57" i="3"/>
  <c r="Q58" i="10" s="1"/>
  <c r="B58" i="3"/>
  <c r="J59" i="10" s="1"/>
  <c r="C58" i="3"/>
  <c r="D58" i="3"/>
  <c r="L59" i="10" s="1"/>
  <c r="E58" i="3"/>
  <c r="M59" i="10" s="1"/>
  <c r="F58" i="3"/>
  <c r="N59" i="10" s="1"/>
  <c r="G58" i="3"/>
  <c r="O59" i="10" s="1"/>
  <c r="H58" i="3"/>
  <c r="P59" i="10" s="1"/>
  <c r="I58" i="3"/>
  <c r="Q59" i="10" s="1"/>
  <c r="B59" i="3"/>
  <c r="J60" i="10" s="1"/>
  <c r="C59" i="3"/>
  <c r="K60" i="10" s="1"/>
  <c r="D59" i="3"/>
  <c r="L60" i="10" s="1"/>
  <c r="E59" i="3"/>
  <c r="M60" i="10" s="1"/>
  <c r="F59" i="3"/>
  <c r="N60" i="10" s="1"/>
  <c r="G59" i="3"/>
  <c r="O60" i="10" s="1"/>
  <c r="H59" i="3"/>
  <c r="P60" i="10" s="1"/>
  <c r="I59" i="3"/>
  <c r="Q60" i="10" s="1"/>
  <c r="B60" i="3"/>
  <c r="J61" i="10" s="1"/>
  <c r="C60" i="3"/>
  <c r="D60" i="3"/>
  <c r="L61" i="10" s="1"/>
  <c r="E60" i="3"/>
  <c r="M61" i="10" s="1"/>
  <c r="F60" i="3"/>
  <c r="N61" i="10" s="1"/>
  <c r="G60" i="3"/>
  <c r="O61" i="10" s="1"/>
  <c r="H60" i="3"/>
  <c r="I60" i="3"/>
  <c r="Q61" i="10" s="1"/>
  <c r="B61" i="3"/>
  <c r="J62" i="10" s="1"/>
  <c r="C61" i="3"/>
  <c r="K62" i="10" s="1"/>
  <c r="D61" i="3"/>
  <c r="L62" i="10" s="1"/>
  <c r="E61" i="3"/>
  <c r="M62" i="10" s="1"/>
  <c r="F61" i="3"/>
  <c r="N62" i="10" s="1"/>
  <c r="G61" i="3"/>
  <c r="O62" i="10" s="1"/>
  <c r="H61" i="3"/>
  <c r="P62" i="10" s="1"/>
  <c r="I61" i="3"/>
  <c r="Q62" i="10" s="1"/>
  <c r="B62" i="3"/>
  <c r="J63" i="10" s="1"/>
  <c r="C62" i="3"/>
  <c r="K63" i="10" s="1"/>
  <c r="D62" i="3"/>
  <c r="L63" i="10" s="1"/>
  <c r="E62" i="3"/>
  <c r="M63" i="10" s="1"/>
  <c r="F62" i="3"/>
  <c r="N63" i="10" s="1"/>
  <c r="G62" i="3"/>
  <c r="O63" i="10" s="1"/>
  <c r="H62" i="3"/>
  <c r="I62" i="3"/>
  <c r="Q63" i="10" s="1"/>
  <c r="B63" i="3"/>
  <c r="J64" i="10" s="1"/>
  <c r="C63" i="3"/>
  <c r="K64" i="10" s="1"/>
  <c r="D63" i="3"/>
  <c r="L64" i="10" s="1"/>
  <c r="E63" i="3"/>
  <c r="M64" i="10" s="1"/>
  <c r="F63" i="3"/>
  <c r="N64" i="10" s="1"/>
  <c r="G63" i="3"/>
  <c r="O64" i="10" s="1"/>
  <c r="H63" i="3"/>
  <c r="P64" i="10" s="1"/>
  <c r="I63" i="3"/>
  <c r="Q64" i="10" s="1"/>
  <c r="B64" i="3"/>
  <c r="J65" i="10" s="1"/>
  <c r="C64" i="3"/>
  <c r="K65" i="10" s="1"/>
  <c r="D64" i="3"/>
  <c r="L65" i="10" s="1"/>
  <c r="E64" i="3"/>
  <c r="M65" i="10" s="1"/>
  <c r="F64" i="3"/>
  <c r="N65" i="10" s="1"/>
  <c r="G64" i="3"/>
  <c r="O65" i="10" s="1"/>
  <c r="H64" i="3"/>
  <c r="P65" i="10" s="1"/>
  <c r="I64" i="3"/>
  <c r="Q65" i="10" s="1"/>
  <c r="B65" i="3"/>
  <c r="J66" i="10" s="1"/>
  <c r="C65" i="3"/>
  <c r="K66" i="10" s="1"/>
  <c r="D65" i="3"/>
  <c r="L66" i="10" s="1"/>
  <c r="E65" i="3"/>
  <c r="M66" i="10" s="1"/>
  <c r="F65" i="3"/>
  <c r="N66" i="10" s="1"/>
  <c r="G65" i="3"/>
  <c r="O66" i="10" s="1"/>
  <c r="H65" i="3"/>
  <c r="P66" i="10" s="1"/>
  <c r="I65" i="3"/>
  <c r="Q66" i="10" s="1"/>
  <c r="B66" i="3"/>
  <c r="J67" i="10" s="1"/>
  <c r="C66" i="3"/>
  <c r="D66" i="3"/>
  <c r="L67" i="10" s="1"/>
  <c r="E66" i="3"/>
  <c r="M67" i="10" s="1"/>
  <c r="F66" i="3"/>
  <c r="N67" i="10" s="1"/>
  <c r="G66" i="3"/>
  <c r="O67" i="10" s="1"/>
  <c r="H66" i="3"/>
  <c r="P67" i="10" s="1"/>
  <c r="I66" i="3"/>
  <c r="Q67" i="10" s="1"/>
  <c r="B67" i="3"/>
  <c r="J68" i="10" s="1"/>
  <c r="C67" i="3"/>
  <c r="K68" i="10" s="1"/>
  <c r="D67" i="3"/>
  <c r="L68" i="10" s="1"/>
  <c r="E67" i="3"/>
  <c r="M68" i="10" s="1"/>
  <c r="F67" i="3"/>
  <c r="N68" i="10" s="1"/>
  <c r="G67" i="3"/>
  <c r="O68" i="10" s="1"/>
  <c r="H67" i="3"/>
  <c r="P68" i="10" s="1"/>
  <c r="I67" i="3"/>
  <c r="Q68" i="10" s="1"/>
  <c r="B68" i="3"/>
  <c r="J69" i="10" s="1"/>
  <c r="C68" i="3"/>
  <c r="D68" i="3"/>
  <c r="L69" i="10" s="1"/>
  <c r="E68" i="3"/>
  <c r="M69" i="10" s="1"/>
  <c r="F68" i="3"/>
  <c r="N69" i="10" s="1"/>
  <c r="G68" i="3"/>
  <c r="O69" i="10" s="1"/>
  <c r="H68" i="3"/>
  <c r="I68" i="3"/>
  <c r="Q69" i="10" s="1"/>
  <c r="B69" i="3"/>
  <c r="J70" i="10" s="1"/>
  <c r="C69" i="3"/>
  <c r="K70" i="10" s="1"/>
  <c r="D69" i="3"/>
  <c r="L70" i="10" s="1"/>
  <c r="E69" i="3"/>
  <c r="M70" i="10" s="1"/>
  <c r="F69" i="3"/>
  <c r="N70" i="10" s="1"/>
  <c r="G69" i="3"/>
  <c r="O70" i="10" s="1"/>
  <c r="H69" i="3"/>
  <c r="P70" i="10" s="1"/>
  <c r="I69" i="3"/>
  <c r="Q70" i="10" s="1"/>
  <c r="B70" i="3"/>
  <c r="J71" i="10" s="1"/>
  <c r="C70" i="3"/>
  <c r="K71" i="10" s="1"/>
  <c r="D70" i="3"/>
  <c r="L71" i="10" s="1"/>
  <c r="E70" i="3"/>
  <c r="M71" i="10" s="1"/>
  <c r="F70" i="3"/>
  <c r="N71" i="10" s="1"/>
  <c r="G70" i="3"/>
  <c r="O71" i="10" s="1"/>
  <c r="H70" i="3"/>
  <c r="I70" i="3"/>
  <c r="Q71" i="10" s="1"/>
  <c r="B71" i="3"/>
  <c r="J72" i="10" s="1"/>
  <c r="C71" i="3"/>
  <c r="K72" i="10" s="1"/>
  <c r="D71" i="3"/>
  <c r="L72" i="10" s="1"/>
  <c r="E71" i="3"/>
  <c r="M72" i="10" s="1"/>
  <c r="F71" i="3"/>
  <c r="N72" i="10" s="1"/>
  <c r="G71" i="3"/>
  <c r="O72" i="10" s="1"/>
  <c r="H71" i="3"/>
  <c r="P72" i="10" s="1"/>
  <c r="I71" i="3"/>
  <c r="Q72" i="10" s="1"/>
  <c r="B72" i="3"/>
  <c r="J73" i="10" s="1"/>
  <c r="C72" i="3"/>
  <c r="K73" i="10" s="1"/>
  <c r="D72" i="3"/>
  <c r="L73" i="10" s="1"/>
  <c r="E72" i="3"/>
  <c r="M73" i="10" s="1"/>
  <c r="F72" i="3"/>
  <c r="N73" i="10" s="1"/>
  <c r="G72" i="3"/>
  <c r="H72" i="3"/>
  <c r="I72" i="3"/>
  <c r="Q73" i="10" s="1"/>
  <c r="B73" i="3"/>
  <c r="J74" i="10" s="1"/>
  <c r="C73" i="3"/>
  <c r="K74" i="10" s="1"/>
  <c r="D73" i="3"/>
  <c r="L74" i="10" s="1"/>
  <c r="E73" i="3"/>
  <c r="M74" i="10" s="1"/>
  <c r="F73" i="3"/>
  <c r="N74" i="10" s="1"/>
  <c r="G73" i="3"/>
  <c r="O74" i="10" s="1"/>
  <c r="H73" i="3"/>
  <c r="P74" i="10" s="1"/>
  <c r="I73" i="3"/>
  <c r="Q74" i="10" s="1"/>
  <c r="B74" i="3"/>
  <c r="J75" i="10" s="1"/>
  <c r="C74" i="3"/>
  <c r="D74" i="3"/>
  <c r="L75" i="10" s="1"/>
  <c r="E74" i="3"/>
  <c r="M75" i="10" s="1"/>
  <c r="F74" i="3"/>
  <c r="N75" i="10" s="1"/>
  <c r="G74" i="3"/>
  <c r="O75" i="10" s="1"/>
  <c r="H74" i="3"/>
  <c r="P75" i="10" s="1"/>
  <c r="I74" i="3"/>
  <c r="Q75" i="10" s="1"/>
  <c r="B75" i="3"/>
  <c r="J76" i="10" s="1"/>
  <c r="C75" i="3"/>
  <c r="K76" i="10" s="1"/>
  <c r="D75" i="3"/>
  <c r="E75" i="3"/>
  <c r="M76" i="10" s="1"/>
  <c r="F75" i="3"/>
  <c r="N76" i="10" s="1"/>
  <c r="G75" i="3"/>
  <c r="O76" i="10" s="1"/>
  <c r="H75" i="3"/>
  <c r="P76" i="10" s="1"/>
  <c r="I75" i="3"/>
  <c r="Q76" i="10" s="1"/>
  <c r="B76" i="3"/>
  <c r="J77" i="10" s="1"/>
  <c r="C76" i="3"/>
  <c r="K77" i="10" s="1"/>
  <c r="D76" i="3"/>
  <c r="L77" i="10" s="1"/>
  <c r="E76" i="3"/>
  <c r="M77" i="10" s="1"/>
  <c r="F76" i="3"/>
  <c r="N77" i="10" s="1"/>
  <c r="G76" i="3"/>
  <c r="H76" i="3"/>
  <c r="I76" i="3"/>
  <c r="Q77" i="10" s="1"/>
  <c r="B77" i="3"/>
  <c r="J78" i="10" s="1"/>
  <c r="C77" i="3"/>
  <c r="K78" i="10" s="1"/>
  <c r="D77" i="3"/>
  <c r="L78" i="10" s="1"/>
  <c r="E77" i="3"/>
  <c r="M78" i="10" s="1"/>
  <c r="F77" i="3"/>
  <c r="N78" i="10" s="1"/>
  <c r="G77" i="3"/>
  <c r="O78" i="10" s="1"/>
  <c r="H77" i="3"/>
  <c r="P78" i="10" s="1"/>
  <c r="I77" i="3"/>
  <c r="Q78" i="10" s="1"/>
  <c r="B78" i="3"/>
  <c r="J79" i="10" s="1"/>
  <c r="C78" i="3"/>
  <c r="D78" i="3"/>
  <c r="L79" i="10" s="1"/>
  <c r="E78" i="3"/>
  <c r="M79" i="10" s="1"/>
  <c r="F78" i="3"/>
  <c r="N79" i="10" s="1"/>
  <c r="G78" i="3"/>
  <c r="O79" i="10" s="1"/>
  <c r="H78" i="3"/>
  <c r="P79" i="10" s="1"/>
  <c r="I78" i="3"/>
  <c r="Q79" i="10" s="1"/>
  <c r="B79" i="3"/>
  <c r="J80" i="10" s="1"/>
  <c r="C79" i="3"/>
  <c r="K80" i="10" s="1"/>
  <c r="D79" i="3"/>
  <c r="E79" i="3"/>
  <c r="M80" i="10" s="1"/>
  <c r="F79" i="3"/>
  <c r="N80" i="10" s="1"/>
  <c r="G79" i="3"/>
  <c r="O80" i="10" s="1"/>
  <c r="H79" i="3"/>
  <c r="P80" i="10" s="1"/>
  <c r="I79" i="3"/>
  <c r="Q80" i="10" s="1"/>
  <c r="B80" i="3"/>
  <c r="J81" i="10" s="1"/>
  <c r="C80" i="3"/>
  <c r="K81" i="10" s="1"/>
  <c r="D80" i="3"/>
  <c r="E80" i="3"/>
  <c r="M81" i="10" s="1"/>
  <c r="F80" i="3"/>
  <c r="N81" i="10" s="1"/>
  <c r="G80" i="3"/>
  <c r="O81" i="10" s="1"/>
  <c r="H80" i="3"/>
  <c r="P81" i="10" s="1"/>
  <c r="I80" i="3"/>
  <c r="Q81" i="10" s="1"/>
  <c r="B81" i="3"/>
  <c r="J82" i="10" s="1"/>
  <c r="C81" i="3"/>
  <c r="K82" i="10" s="1"/>
  <c r="D81" i="3"/>
  <c r="E81" i="3"/>
  <c r="M82" i="10" s="1"/>
  <c r="F81" i="3"/>
  <c r="N82" i="10" s="1"/>
  <c r="G81" i="3"/>
  <c r="O82" i="10" s="1"/>
  <c r="H81" i="3"/>
  <c r="P82" i="10" s="1"/>
  <c r="I81" i="3"/>
  <c r="Q82" i="10" s="1"/>
  <c r="B82" i="3"/>
  <c r="J83" i="10" s="1"/>
  <c r="C82" i="3"/>
  <c r="K83" i="10" s="1"/>
  <c r="D82" i="3"/>
  <c r="E82" i="3"/>
  <c r="M83" i="10" s="1"/>
  <c r="F82" i="3"/>
  <c r="N83" i="10" s="1"/>
  <c r="G82" i="3"/>
  <c r="O83" i="10" s="1"/>
  <c r="H82" i="3"/>
  <c r="P83" i="10" s="1"/>
  <c r="I82" i="3"/>
  <c r="Q83" i="10" s="1"/>
  <c r="B83" i="3"/>
  <c r="J84" i="10" s="1"/>
  <c r="C83" i="3"/>
  <c r="K84" i="10" s="1"/>
  <c r="D83" i="3"/>
  <c r="E83" i="3"/>
  <c r="M84" i="10" s="1"/>
  <c r="F83" i="3"/>
  <c r="N84" i="10" s="1"/>
  <c r="G83" i="3"/>
  <c r="O84" i="10" s="1"/>
  <c r="H83" i="3"/>
  <c r="P84" i="10" s="1"/>
  <c r="I83" i="3"/>
  <c r="Q84" i="10" s="1"/>
  <c r="B84" i="3"/>
  <c r="J85" i="10" s="1"/>
  <c r="C84" i="3"/>
  <c r="K85" i="10" s="1"/>
  <c r="D84" i="3"/>
  <c r="E84" i="3"/>
  <c r="M85" i="10" s="1"/>
  <c r="F84" i="3"/>
  <c r="N85" i="10" s="1"/>
  <c r="G84" i="3"/>
  <c r="O85" i="10" s="1"/>
  <c r="H84" i="3"/>
  <c r="P85" i="10" s="1"/>
  <c r="I84" i="3"/>
  <c r="Q85" i="10" s="1"/>
  <c r="B85" i="3"/>
  <c r="J86" i="10" s="1"/>
  <c r="C85" i="3"/>
  <c r="K86" i="10" s="1"/>
  <c r="D85" i="3"/>
  <c r="E85" i="3"/>
  <c r="M86" i="10" s="1"/>
  <c r="F85" i="3"/>
  <c r="N86" i="10" s="1"/>
  <c r="G85" i="3"/>
  <c r="O86" i="10" s="1"/>
  <c r="H85" i="3"/>
  <c r="P86" i="10" s="1"/>
  <c r="I85" i="3"/>
  <c r="Q86" i="10" s="1"/>
  <c r="B86" i="3"/>
  <c r="J87" i="10" s="1"/>
  <c r="C86" i="3"/>
  <c r="K87" i="10" s="1"/>
  <c r="D86" i="3"/>
  <c r="E86" i="3"/>
  <c r="M87" i="10" s="1"/>
  <c r="F86" i="3"/>
  <c r="N87" i="10" s="1"/>
  <c r="G86" i="3"/>
  <c r="O87" i="10" s="1"/>
  <c r="H86" i="3"/>
  <c r="P87" i="10" s="1"/>
  <c r="I86" i="3"/>
  <c r="Q87" i="10" s="1"/>
  <c r="B87" i="3"/>
  <c r="J88" i="10" s="1"/>
  <c r="C87" i="3"/>
  <c r="K88" i="10" s="1"/>
  <c r="D87" i="3"/>
  <c r="E87" i="3"/>
  <c r="M88" i="10" s="1"/>
  <c r="F87" i="3"/>
  <c r="N88" i="10" s="1"/>
  <c r="G87" i="3"/>
  <c r="O88" i="10" s="1"/>
  <c r="H87" i="3"/>
  <c r="P88" i="10" s="1"/>
  <c r="I87" i="3"/>
  <c r="Q88" i="10" s="1"/>
  <c r="B88" i="3"/>
  <c r="J89" i="10" s="1"/>
  <c r="C88" i="3"/>
  <c r="K89" i="10" s="1"/>
  <c r="D88" i="3"/>
  <c r="E88" i="3"/>
  <c r="M89" i="10" s="1"/>
  <c r="F88" i="3"/>
  <c r="N89" i="10" s="1"/>
  <c r="G88" i="3"/>
  <c r="O89" i="10" s="1"/>
  <c r="H88" i="3"/>
  <c r="P89" i="10" s="1"/>
  <c r="I88" i="3"/>
  <c r="Q89" i="10" s="1"/>
  <c r="B89" i="3"/>
  <c r="J90" i="10" s="1"/>
  <c r="C89" i="3"/>
  <c r="K90" i="10" s="1"/>
  <c r="D89" i="3"/>
  <c r="E89" i="3"/>
  <c r="M90" i="10" s="1"/>
  <c r="F89" i="3"/>
  <c r="N90" i="10" s="1"/>
  <c r="G89" i="3"/>
  <c r="O90" i="10" s="1"/>
  <c r="H89" i="3"/>
  <c r="P90" i="10" s="1"/>
  <c r="I89" i="3"/>
  <c r="Q90" i="10" s="1"/>
  <c r="B90" i="3"/>
  <c r="J91" i="10" s="1"/>
  <c r="C90" i="3"/>
  <c r="K91" i="10" s="1"/>
  <c r="D90" i="3"/>
  <c r="E90" i="3"/>
  <c r="M91" i="10" s="1"/>
  <c r="F90" i="3"/>
  <c r="N91" i="10" s="1"/>
  <c r="G90" i="3"/>
  <c r="O91" i="10" s="1"/>
  <c r="H90" i="3"/>
  <c r="P91" i="10" s="1"/>
  <c r="I90" i="3"/>
  <c r="Q91" i="10" s="1"/>
  <c r="B91" i="3"/>
  <c r="J92" i="10" s="1"/>
  <c r="C91" i="3"/>
  <c r="K92" i="10" s="1"/>
  <c r="D91" i="3"/>
  <c r="E91" i="3"/>
  <c r="M92" i="10" s="1"/>
  <c r="F91" i="3"/>
  <c r="N92" i="10" s="1"/>
  <c r="G91" i="3"/>
  <c r="O92" i="10" s="1"/>
  <c r="H91" i="3"/>
  <c r="P92" i="10" s="1"/>
  <c r="I91" i="3"/>
  <c r="Q92" i="10" s="1"/>
  <c r="B92" i="3"/>
  <c r="J93" i="10" s="1"/>
  <c r="C92" i="3"/>
  <c r="K93" i="10" s="1"/>
  <c r="D92" i="3"/>
  <c r="E92" i="3"/>
  <c r="M93" i="10" s="1"/>
  <c r="F92" i="3"/>
  <c r="N93" i="10" s="1"/>
  <c r="G92" i="3"/>
  <c r="O93" i="10" s="1"/>
  <c r="H92" i="3"/>
  <c r="P93" i="10" s="1"/>
  <c r="I92" i="3"/>
  <c r="Q93" i="10" s="1"/>
  <c r="B93" i="3"/>
  <c r="J94" i="10" s="1"/>
  <c r="C93" i="3"/>
  <c r="K94" i="10" s="1"/>
  <c r="D93" i="3"/>
  <c r="E93" i="3"/>
  <c r="M94" i="10" s="1"/>
  <c r="F93" i="3"/>
  <c r="N94" i="10" s="1"/>
  <c r="G93" i="3"/>
  <c r="O94" i="10" s="1"/>
  <c r="H93" i="3"/>
  <c r="P94" i="10" s="1"/>
  <c r="I93" i="3"/>
  <c r="Q94" i="10" s="1"/>
  <c r="B94" i="3"/>
  <c r="J95" i="10" s="1"/>
  <c r="C94" i="3"/>
  <c r="K95" i="10" s="1"/>
  <c r="D94" i="3"/>
  <c r="E94" i="3"/>
  <c r="M95" i="10" s="1"/>
  <c r="F94" i="3"/>
  <c r="N95" i="10" s="1"/>
  <c r="G94" i="3"/>
  <c r="O95" i="10" s="1"/>
  <c r="H94" i="3"/>
  <c r="P95" i="10" s="1"/>
  <c r="I94" i="3"/>
  <c r="Q95" i="10" s="1"/>
  <c r="B95" i="3"/>
  <c r="J96" i="10" s="1"/>
  <c r="C95" i="3"/>
  <c r="K96" i="10" s="1"/>
  <c r="D95" i="3"/>
  <c r="E95" i="3"/>
  <c r="M96" i="10" s="1"/>
  <c r="F95" i="3"/>
  <c r="N96" i="10" s="1"/>
  <c r="G95" i="3"/>
  <c r="O96" i="10" s="1"/>
  <c r="H95" i="3"/>
  <c r="P96" i="10" s="1"/>
  <c r="I95" i="3"/>
  <c r="Q96" i="10" s="1"/>
  <c r="B96" i="3"/>
  <c r="J97" i="10" s="1"/>
  <c r="C96" i="3"/>
  <c r="K97" i="10" s="1"/>
  <c r="D96" i="3"/>
  <c r="E96" i="3"/>
  <c r="M97" i="10" s="1"/>
  <c r="F96" i="3"/>
  <c r="N97" i="10" s="1"/>
  <c r="G96" i="3"/>
  <c r="O97" i="10" s="1"/>
  <c r="H96" i="3"/>
  <c r="P97" i="10" s="1"/>
  <c r="I96" i="3"/>
  <c r="Q97" i="10" s="1"/>
  <c r="B97" i="3"/>
  <c r="J98" i="10" s="1"/>
  <c r="C97" i="3"/>
  <c r="K98" i="10" s="1"/>
  <c r="D97" i="3"/>
  <c r="E97" i="3"/>
  <c r="M98" i="10" s="1"/>
  <c r="F97" i="3"/>
  <c r="N98" i="10" s="1"/>
  <c r="G97" i="3"/>
  <c r="O98" i="10" s="1"/>
  <c r="H97" i="3"/>
  <c r="P98" i="10" s="1"/>
  <c r="I97" i="3"/>
  <c r="Q98" i="10" s="1"/>
  <c r="B98" i="3"/>
  <c r="J99" i="10" s="1"/>
  <c r="C98" i="3"/>
  <c r="K99" i="10" s="1"/>
  <c r="D98" i="3"/>
  <c r="E98" i="3"/>
  <c r="M99" i="10" s="1"/>
  <c r="F98" i="3"/>
  <c r="N99" i="10" s="1"/>
  <c r="G98" i="3"/>
  <c r="O99" i="10" s="1"/>
  <c r="H98" i="3"/>
  <c r="P99" i="10" s="1"/>
  <c r="I98" i="3"/>
  <c r="Q99" i="10" s="1"/>
  <c r="B99" i="3"/>
  <c r="J100" i="10" s="1"/>
  <c r="C99" i="3"/>
  <c r="K100" i="10" s="1"/>
  <c r="D99" i="3"/>
  <c r="E99" i="3"/>
  <c r="M100" i="10" s="1"/>
  <c r="F99" i="3"/>
  <c r="N100" i="10" s="1"/>
  <c r="G99" i="3"/>
  <c r="O100" i="10" s="1"/>
  <c r="H99" i="3"/>
  <c r="P100" i="10" s="1"/>
  <c r="I99" i="3"/>
  <c r="Q100" i="10" s="1"/>
  <c r="B100" i="3"/>
  <c r="J101" i="10" s="1"/>
  <c r="C100" i="3"/>
  <c r="K101" i="10" s="1"/>
  <c r="D100" i="3"/>
  <c r="E100" i="3"/>
  <c r="M101" i="10" s="1"/>
  <c r="F100" i="3"/>
  <c r="N101" i="10" s="1"/>
  <c r="G100" i="3"/>
  <c r="O101" i="10" s="1"/>
  <c r="H100" i="3"/>
  <c r="P101" i="10" s="1"/>
  <c r="I100" i="3"/>
  <c r="Q101" i="10" s="1"/>
  <c r="B101" i="3"/>
  <c r="J102" i="10" s="1"/>
  <c r="C101" i="3"/>
  <c r="K102" i="10" s="1"/>
  <c r="D101" i="3"/>
  <c r="E101" i="3"/>
  <c r="M102" i="10" s="1"/>
  <c r="F101" i="3"/>
  <c r="N102" i="10" s="1"/>
  <c r="G101" i="3"/>
  <c r="O102" i="10" s="1"/>
  <c r="H101" i="3"/>
  <c r="P102" i="10" s="1"/>
  <c r="I101" i="3"/>
  <c r="Q102" i="10" s="1"/>
  <c r="B102" i="3"/>
  <c r="J103" i="10" s="1"/>
  <c r="C102" i="3"/>
  <c r="K103" i="10" s="1"/>
  <c r="D102" i="3"/>
  <c r="E102" i="3"/>
  <c r="M103" i="10" s="1"/>
  <c r="F102" i="3"/>
  <c r="N103" i="10" s="1"/>
  <c r="G102" i="3"/>
  <c r="O103" i="10" s="1"/>
  <c r="H102" i="3"/>
  <c r="P103" i="10" s="1"/>
  <c r="I102" i="3"/>
  <c r="Q103" i="10" s="1"/>
  <c r="B103" i="3"/>
  <c r="J104" i="10" s="1"/>
  <c r="C103" i="3"/>
  <c r="K104" i="10" s="1"/>
  <c r="D103" i="3"/>
  <c r="E103" i="3"/>
  <c r="M104" i="10" s="1"/>
  <c r="F103" i="3"/>
  <c r="N104" i="10" s="1"/>
  <c r="G103" i="3"/>
  <c r="O104" i="10" s="1"/>
  <c r="H103" i="3"/>
  <c r="P104" i="10" s="1"/>
  <c r="I103" i="3"/>
  <c r="Q104" i="10" s="1"/>
  <c r="B104" i="3"/>
  <c r="J105" i="10" s="1"/>
  <c r="C104" i="3"/>
  <c r="K105" i="10" s="1"/>
  <c r="D104" i="3"/>
  <c r="E104" i="3"/>
  <c r="M105" i="10" s="1"/>
  <c r="F104" i="3"/>
  <c r="N105" i="10" s="1"/>
  <c r="G104" i="3"/>
  <c r="O105" i="10" s="1"/>
  <c r="H104" i="3"/>
  <c r="P105" i="10" s="1"/>
  <c r="I104" i="3"/>
  <c r="Q105" i="10" s="1"/>
  <c r="B105" i="3"/>
  <c r="J106" i="10" s="1"/>
  <c r="C105" i="3"/>
  <c r="K106" i="10" s="1"/>
  <c r="D105" i="3"/>
  <c r="E105" i="3"/>
  <c r="M106" i="10" s="1"/>
  <c r="F105" i="3"/>
  <c r="N106" i="10" s="1"/>
  <c r="G105" i="3"/>
  <c r="O106" i="10" s="1"/>
  <c r="H105" i="3"/>
  <c r="P106" i="10" s="1"/>
  <c r="I105" i="3"/>
  <c r="Q106" i="10" s="1"/>
  <c r="B106" i="3"/>
  <c r="J107" i="10" s="1"/>
  <c r="C106" i="3"/>
  <c r="K107" i="10" s="1"/>
  <c r="D106" i="3"/>
  <c r="E106" i="3"/>
  <c r="M107" i="10" s="1"/>
  <c r="F106" i="3"/>
  <c r="N107" i="10" s="1"/>
  <c r="G106" i="3"/>
  <c r="O107" i="10" s="1"/>
  <c r="H106" i="3"/>
  <c r="P107" i="10" s="1"/>
  <c r="I106" i="3"/>
  <c r="Q107" i="10" s="1"/>
  <c r="B107" i="3"/>
  <c r="J108" i="10" s="1"/>
  <c r="C107" i="3"/>
  <c r="K108" i="10" s="1"/>
  <c r="D107" i="3"/>
  <c r="E107" i="3"/>
  <c r="M108" i="10" s="1"/>
  <c r="F107" i="3"/>
  <c r="N108" i="10" s="1"/>
  <c r="G107" i="3"/>
  <c r="O108" i="10" s="1"/>
  <c r="H107" i="3"/>
  <c r="P108" i="10" s="1"/>
  <c r="I107" i="3"/>
  <c r="Q108" i="10" s="1"/>
  <c r="B108" i="3"/>
  <c r="J109" i="10" s="1"/>
  <c r="C108" i="3"/>
  <c r="K109" i="10" s="1"/>
  <c r="D108" i="3"/>
  <c r="E108" i="3"/>
  <c r="M109" i="10" s="1"/>
  <c r="F108" i="3"/>
  <c r="N109" i="10" s="1"/>
  <c r="G108" i="3"/>
  <c r="O109" i="10" s="1"/>
  <c r="H108" i="3"/>
  <c r="P109" i="10" s="1"/>
  <c r="I108" i="3"/>
  <c r="Q109" i="10" s="1"/>
  <c r="B109" i="3"/>
  <c r="J110" i="10" s="1"/>
  <c r="C109" i="3"/>
  <c r="K110" i="10" s="1"/>
  <c r="D109" i="3"/>
  <c r="E109" i="3"/>
  <c r="M110" i="10" s="1"/>
  <c r="F109" i="3"/>
  <c r="N110" i="10" s="1"/>
  <c r="G109" i="3"/>
  <c r="O110" i="10" s="1"/>
  <c r="H109" i="3"/>
  <c r="P110" i="10" s="1"/>
  <c r="I109" i="3"/>
  <c r="Q110" i="10" s="1"/>
  <c r="B110" i="3"/>
  <c r="J111" i="10" s="1"/>
  <c r="C110" i="3"/>
  <c r="K111" i="10" s="1"/>
  <c r="D110" i="3"/>
  <c r="E110" i="3"/>
  <c r="M111" i="10" s="1"/>
  <c r="F110" i="3"/>
  <c r="N111" i="10" s="1"/>
  <c r="G110" i="3"/>
  <c r="O111" i="10" s="1"/>
  <c r="H110" i="3"/>
  <c r="P111" i="10" s="1"/>
  <c r="I110" i="3"/>
  <c r="Q111" i="10" s="1"/>
  <c r="B111" i="3"/>
  <c r="J112" i="10" s="1"/>
  <c r="C111" i="3"/>
  <c r="K112" i="10" s="1"/>
  <c r="D111" i="3"/>
  <c r="E111" i="3"/>
  <c r="M112" i="10" s="1"/>
  <c r="F111" i="3"/>
  <c r="N112" i="10" s="1"/>
  <c r="G111" i="3"/>
  <c r="O112" i="10" s="1"/>
  <c r="H111" i="3"/>
  <c r="P112" i="10" s="1"/>
  <c r="I111" i="3"/>
  <c r="Q112" i="10" s="1"/>
  <c r="B112" i="3"/>
  <c r="J113" i="10" s="1"/>
  <c r="C112" i="3"/>
  <c r="K113" i="10" s="1"/>
  <c r="D112" i="3"/>
  <c r="E112" i="3"/>
  <c r="M113" i="10" s="1"/>
  <c r="F112" i="3"/>
  <c r="N113" i="10" s="1"/>
  <c r="G112" i="3"/>
  <c r="O113" i="10" s="1"/>
  <c r="H112" i="3"/>
  <c r="P113" i="10" s="1"/>
  <c r="I112" i="3"/>
  <c r="Q113" i="10" s="1"/>
  <c r="B113" i="3"/>
  <c r="J114" i="10" s="1"/>
  <c r="C113" i="3"/>
  <c r="K114" i="10" s="1"/>
  <c r="D113" i="3"/>
  <c r="E113" i="3"/>
  <c r="M114" i="10" s="1"/>
  <c r="F113" i="3"/>
  <c r="N114" i="10" s="1"/>
  <c r="G113" i="3"/>
  <c r="O114" i="10" s="1"/>
  <c r="H113" i="3"/>
  <c r="P114" i="10" s="1"/>
  <c r="I113" i="3"/>
  <c r="Q114" i="10" s="1"/>
  <c r="B114" i="3"/>
  <c r="J115" i="10" s="1"/>
  <c r="C114" i="3"/>
  <c r="K115" i="10" s="1"/>
  <c r="D114" i="3"/>
  <c r="E114" i="3"/>
  <c r="M115" i="10" s="1"/>
  <c r="F114" i="3"/>
  <c r="N115" i="10" s="1"/>
  <c r="G114" i="3"/>
  <c r="O115" i="10" s="1"/>
  <c r="H114" i="3"/>
  <c r="P115" i="10" s="1"/>
  <c r="I114" i="3"/>
  <c r="Q115" i="10" s="1"/>
  <c r="B115" i="3"/>
  <c r="J116" i="10" s="1"/>
  <c r="C115" i="3"/>
  <c r="K116" i="10" s="1"/>
  <c r="D115" i="3"/>
  <c r="E115" i="3"/>
  <c r="M116" i="10" s="1"/>
  <c r="F115" i="3"/>
  <c r="N116" i="10" s="1"/>
  <c r="G115" i="3"/>
  <c r="O116" i="10" s="1"/>
  <c r="H115" i="3"/>
  <c r="P116" i="10" s="1"/>
  <c r="I115" i="3"/>
  <c r="Q116" i="10" s="1"/>
  <c r="B116" i="3"/>
  <c r="J117" i="10" s="1"/>
  <c r="C116" i="3"/>
  <c r="K117" i="10" s="1"/>
  <c r="D116" i="3"/>
  <c r="E116" i="3"/>
  <c r="M117" i="10" s="1"/>
  <c r="F116" i="3"/>
  <c r="N117" i="10" s="1"/>
  <c r="G116" i="3"/>
  <c r="O117" i="10" s="1"/>
  <c r="H116" i="3"/>
  <c r="P117" i="10" s="1"/>
  <c r="I116" i="3"/>
  <c r="Q117" i="10" s="1"/>
  <c r="B117" i="3"/>
  <c r="J118" i="10" s="1"/>
  <c r="C117" i="3"/>
  <c r="K118" i="10" s="1"/>
  <c r="D117" i="3"/>
  <c r="E117" i="3"/>
  <c r="M118" i="10" s="1"/>
  <c r="F117" i="3"/>
  <c r="N118" i="10" s="1"/>
  <c r="G117" i="3"/>
  <c r="O118" i="10" s="1"/>
  <c r="H117" i="3"/>
  <c r="P118" i="10" s="1"/>
  <c r="I117" i="3"/>
  <c r="Q118" i="10" s="1"/>
  <c r="B118" i="3"/>
  <c r="J119" i="10" s="1"/>
  <c r="C118" i="3"/>
  <c r="K119" i="10" s="1"/>
  <c r="D118" i="3"/>
  <c r="E118" i="3"/>
  <c r="M119" i="10" s="1"/>
  <c r="F118" i="3"/>
  <c r="N119" i="10" s="1"/>
  <c r="G118" i="3"/>
  <c r="O119" i="10" s="1"/>
  <c r="H118" i="3"/>
  <c r="P119" i="10" s="1"/>
  <c r="I118" i="3"/>
  <c r="Q119" i="10" s="1"/>
  <c r="B119" i="3"/>
  <c r="J120" i="10" s="1"/>
  <c r="C119" i="3"/>
  <c r="K120" i="10" s="1"/>
  <c r="D119" i="3"/>
  <c r="E119" i="3"/>
  <c r="M120" i="10" s="1"/>
  <c r="F119" i="3"/>
  <c r="N120" i="10" s="1"/>
  <c r="G119" i="3"/>
  <c r="O120" i="10" s="1"/>
  <c r="H119" i="3"/>
  <c r="P120" i="10" s="1"/>
  <c r="I119" i="3"/>
  <c r="Q120" i="10" s="1"/>
  <c r="B120" i="3"/>
  <c r="J121" i="10" s="1"/>
  <c r="C120" i="3"/>
  <c r="K121" i="10" s="1"/>
  <c r="D120" i="3"/>
  <c r="E120" i="3"/>
  <c r="M121" i="10" s="1"/>
  <c r="F120" i="3"/>
  <c r="N121" i="10" s="1"/>
  <c r="G120" i="3"/>
  <c r="O121" i="10" s="1"/>
  <c r="H120" i="3"/>
  <c r="P121" i="10" s="1"/>
  <c r="I120" i="3"/>
  <c r="Q121" i="10" s="1"/>
  <c r="B121" i="3"/>
  <c r="J122" i="10" s="1"/>
  <c r="C121" i="3"/>
  <c r="K122" i="10" s="1"/>
  <c r="D121" i="3"/>
  <c r="E121" i="3"/>
  <c r="M122" i="10" s="1"/>
  <c r="F121" i="3"/>
  <c r="N122" i="10" s="1"/>
  <c r="G121" i="3"/>
  <c r="O122" i="10" s="1"/>
  <c r="H121" i="3"/>
  <c r="P122" i="10" s="1"/>
  <c r="I121" i="3"/>
  <c r="Q122" i="10" s="1"/>
  <c r="B122" i="3"/>
  <c r="J123" i="10" s="1"/>
  <c r="C122" i="3"/>
  <c r="K123" i="10" s="1"/>
  <c r="D122" i="3"/>
  <c r="E122" i="3"/>
  <c r="M123" i="10" s="1"/>
  <c r="F122" i="3"/>
  <c r="N123" i="10" s="1"/>
  <c r="G122" i="3"/>
  <c r="O123" i="10" s="1"/>
  <c r="H122" i="3"/>
  <c r="P123" i="10" s="1"/>
  <c r="I122" i="3"/>
  <c r="Q123" i="10" s="1"/>
  <c r="B123" i="3"/>
  <c r="J124" i="10" s="1"/>
  <c r="C123" i="3"/>
  <c r="K124" i="10" s="1"/>
  <c r="D123" i="3"/>
  <c r="E123" i="3"/>
  <c r="M124" i="10" s="1"/>
  <c r="F123" i="3"/>
  <c r="N124" i="10" s="1"/>
  <c r="G123" i="3"/>
  <c r="O124" i="10" s="1"/>
  <c r="H123" i="3"/>
  <c r="P124" i="10" s="1"/>
  <c r="I123" i="3"/>
  <c r="Q124" i="10" s="1"/>
  <c r="B124" i="3"/>
  <c r="J125" i="10" s="1"/>
  <c r="C124" i="3"/>
  <c r="K125" i="10" s="1"/>
  <c r="D124" i="3"/>
  <c r="E124" i="3"/>
  <c r="M125" i="10" s="1"/>
  <c r="F124" i="3"/>
  <c r="N125" i="10" s="1"/>
  <c r="G124" i="3"/>
  <c r="O125" i="10" s="1"/>
  <c r="H124" i="3"/>
  <c r="P125" i="10" s="1"/>
  <c r="I124" i="3"/>
  <c r="Q125" i="10" s="1"/>
  <c r="B125" i="3"/>
  <c r="J126" i="10" s="1"/>
  <c r="C125" i="3"/>
  <c r="K126" i="10" s="1"/>
  <c r="D125" i="3"/>
  <c r="E125" i="3"/>
  <c r="M126" i="10" s="1"/>
  <c r="F125" i="3"/>
  <c r="N126" i="10" s="1"/>
  <c r="G125" i="3"/>
  <c r="O126" i="10" s="1"/>
  <c r="H125" i="3"/>
  <c r="P126" i="10" s="1"/>
  <c r="I125" i="3"/>
  <c r="Q126" i="10" s="1"/>
  <c r="B126" i="3"/>
  <c r="J127" i="10" s="1"/>
  <c r="C126" i="3"/>
  <c r="K127" i="10" s="1"/>
  <c r="D126" i="3"/>
  <c r="E126" i="3"/>
  <c r="M127" i="10" s="1"/>
  <c r="F126" i="3"/>
  <c r="N127" i="10" s="1"/>
  <c r="G126" i="3"/>
  <c r="O127" i="10" s="1"/>
  <c r="H126" i="3"/>
  <c r="P127" i="10" s="1"/>
  <c r="I126" i="3"/>
  <c r="Q127" i="10" s="1"/>
  <c r="B127" i="3"/>
  <c r="J128" i="10" s="1"/>
  <c r="C127" i="3"/>
  <c r="K128" i="10" s="1"/>
  <c r="D127" i="3"/>
  <c r="E127" i="3"/>
  <c r="M128" i="10" s="1"/>
  <c r="F127" i="3"/>
  <c r="N128" i="10" s="1"/>
  <c r="G127" i="3"/>
  <c r="O128" i="10" s="1"/>
  <c r="H127" i="3"/>
  <c r="P128" i="10" s="1"/>
  <c r="I127" i="3"/>
  <c r="Q128" i="10" s="1"/>
  <c r="B128" i="3"/>
  <c r="J129" i="10" s="1"/>
  <c r="C128" i="3"/>
  <c r="K129" i="10" s="1"/>
  <c r="D128" i="3"/>
  <c r="E128" i="3"/>
  <c r="M129" i="10" s="1"/>
  <c r="F128" i="3"/>
  <c r="N129" i="10" s="1"/>
  <c r="G128" i="3"/>
  <c r="O129" i="10" s="1"/>
  <c r="H128" i="3"/>
  <c r="P129" i="10" s="1"/>
  <c r="I128" i="3"/>
  <c r="Q129" i="10" s="1"/>
  <c r="B129" i="3"/>
  <c r="J130" i="10" s="1"/>
  <c r="C129" i="3"/>
  <c r="K130" i="10" s="1"/>
  <c r="D129" i="3"/>
  <c r="E129" i="3"/>
  <c r="M130" i="10" s="1"/>
  <c r="F129" i="3"/>
  <c r="N130" i="10" s="1"/>
  <c r="G129" i="3"/>
  <c r="O130" i="10" s="1"/>
  <c r="H129" i="3"/>
  <c r="P130" i="10" s="1"/>
  <c r="I129" i="3"/>
  <c r="Q130" i="10" s="1"/>
  <c r="B130" i="3"/>
  <c r="J131" i="10" s="1"/>
  <c r="C130" i="3"/>
  <c r="K131" i="10" s="1"/>
  <c r="D130" i="3"/>
  <c r="E130" i="3"/>
  <c r="M131" i="10" s="1"/>
  <c r="F130" i="3"/>
  <c r="N131" i="10" s="1"/>
  <c r="G130" i="3"/>
  <c r="O131" i="10" s="1"/>
  <c r="H130" i="3"/>
  <c r="P131" i="10" s="1"/>
  <c r="I130" i="3"/>
  <c r="Q131" i="10" s="1"/>
  <c r="B131" i="3"/>
  <c r="J132" i="10" s="1"/>
  <c r="C131" i="3"/>
  <c r="K132" i="10" s="1"/>
  <c r="D131" i="3"/>
  <c r="E131" i="3"/>
  <c r="M132" i="10" s="1"/>
  <c r="F131" i="3"/>
  <c r="N132" i="10" s="1"/>
  <c r="G131" i="3"/>
  <c r="O132" i="10" s="1"/>
  <c r="H131" i="3"/>
  <c r="P132" i="10" s="1"/>
  <c r="I131" i="3"/>
  <c r="Q132" i="10" s="1"/>
  <c r="B132" i="3"/>
  <c r="J133" i="10" s="1"/>
  <c r="C132" i="3"/>
  <c r="K133" i="10" s="1"/>
  <c r="D132" i="3"/>
  <c r="E132" i="3"/>
  <c r="M133" i="10" s="1"/>
  <c r="F132" i="3"/>
  <c r="N133" i="10" s="1"/>
  <c r="G132" i="3"/>
  <c r="O133" i="10" s="1"/>
  <c r="H132" i="3"/>
  <c r="P133" i="10" s="1"/>
  <c r="I132" i="3"/>
  <c r="Q133" i="10" s="1"/>
  <c r="B133" i="3"/>
  <c r="J134" i="10" s="1"/>
  <c r="C133" i="3"/>
  <c r="K134" i="10" s="1"/>
  <c r="D133" i="3"/>
  <c r="E133" i="3"/>
  <c r="M134" i="10" s="1"/>
  <c r="F133" i="3"/>
  <c r="N134" i="10" s="1"/>
  <c r="G133" i="3"/>
  <c r="O134" i="10" s="1"/>
  <c r="H133" i="3"/>
  <c r="P134" i="10" s="1"/>
  <c r="I133" i="3"/>
  <c r="Q134" i="10" s="1"/>
  <c r="B134" i="3"/>
  <c r="J135" i="10" s="1"/>
  <c r="C134" i="3"/>
  <c r="K135" i="10" s="1"/>
  <c r="D134" i="3"/>
  <c r="E134" i="3"/>
  <c r="M135" i="10" s="1"/>
  <c r="F134" i="3"/>
  <c r="N135" i="10" s="1"/>
  <c r="G134" i="3"/>
  <c r="O135" i="10" s="1"/>
  <c r="H134" i="3"/>
  <c r="P135" i="10" s="1"/>
  <c r="I134" i="3"/>
  <c r="Q135" i="10" s="1"/>
  <c r="B135" i="3"/>
  <c r="J136" i="10" s="1"/>
  <c r="C135" i="3"/>
  <c r="K136" i="10" s="1"/>
  <c r="D135" i="3"/>
  <c r="E135" i="3"/>
  <c r="M136" i="10" s="1"/>
  <c r="F135" i="3"/>
  <c r="N136" i="10" s="1"/>
  <c r="G135" i="3"/>
  <c r="O136" i="10" s="1"/>
  <c r="H135" i="3"/>
  <c r="P136" i="10" s="1"/>
  <c r="I135" i="3"/>
  <c r="Q136" i="10" s="1"/>
  <c r="B136" i="3"/>
  <c r="J137" i="10" s="1"/>
  <c r="C136" i="3"/>
  <c r="K137" i="10" s="1"/>
  <c r="D136" i="3"/>
  <c r="E136" i="3"/>
  <c r="M137" i="10" s="1"/>
  <c r="F136" i="3"/>
  <c r="N137" i="10" s="1"/>
  <c r="G136" i="3"/>
  <c r="O137" i="10" s="1"/>
  <c r="H136" i="3"/>
  <c r="P137" i="10" s="1"/>
  <c r="I136" i="3"/>
  <c r="Q137" i="10" s="1"/>
  <c r="B137" i="3"/>
  <c r="J138" i="10" s="1"/>
  <c r="C137" i="3"/>
  <c r="K138" i="10" s="1"/>
  <c r="D137" i="3"/>
  <c r="E137" i="3"/>
  <c r="M138" i="10" s="1"/>
  <c r="F137" i="3"/>
  <c r="N138" i="10" s="1"/>
  <c r="G137" i="3"/>
  <c r="O138" i="10" s="1"/>
  <c r="H137" i="3"/>
  <c r="P138" i="10" s="1"/>
  <c r="I137" i="3"/>
  <c r="Q138" i="10" s="1"/>
  <c r="B138" i="3"/>
  <c r="J139" i="10" s="1"/>
  <c r="C138" i="3"/>
  <c r="K139" i="10" s="1"/>
  <c r="D138" i="3"/>
  <c r="E138" i="3"/>
  <c r="M139" i="10" s="1"/>
  <c r="F138" i="3"/>
  <c r="N139" i="10" s="1"/>
  <c r="G138" i="3"/>
  <c r="O139" i="10" s="1"/>
  <c r="H138" i="3"/>
  <c r="P139" i="10" s="1"/>
  <c r="I138" i="3"/>
  <c r="Q139" i="10" s="1"/>
  <c r="B139" i="3"/>
  <c r="J140" i="10" s="1"/>
  <c r="C139" i="3"/>
  <c r="K140" i="10" s="1"/>
  <c r="D139" i="3"/>
  <c r="E139" i="3"/>
  <c r="M140" i="10" s="1"/>
  <c r="F139" i="3"/>
  <c r="N140" i="10" s="1"/>
  <c r="G139" i="3"/>
  <c r="O140" i="10" s="1"/>
  <c r="H139" i="3"/>
  <c r="P140" i="10" s="1"/>
  <c r="I139" i="3"/>
  <c r="Q140" i="10" s="1"/>
  <c r="B140" i="3"/>
  <c r="J141" i="10" s="1"/>
  <c r="C140" i="3"/>
  <c r="K141" i="10" s="1"/>
  <c r="D140" i="3"/>
  <c r="E140" i="3"/>
  <c r="M141" i="10" s="1"/>
  <c r="F140" i="3"/>
  <c r="N141" i="10" s="1"/>
  <c r="G140" i="3"/>
  <c r="O141" i="10" s="1"/>
  <c r="H140" i="3"/>
  <c r="P141" i="10" s="1"/>
  <c r="I140" i="3"/>
  <c r="Q141" i="10" s="1"/>
  <c r="B141" i="3"/>
  <c r="J142" i="10" s="1"/>
  <c r="C141" i="3"/>
  <c r="K142" i="10" s="1"/>
  <c r="D141" i="3"/>
  <c r="E141" i="3"/>
  <c r="M142" i="10" s="1"/>
  <c r="F141" i="3"/>
  <c r="N142" i="10" s="1"/>
  <c r="G141" i="3"/>
  <c r="O142" i="10" s="1"/>
  <c r="H141" i="3"/>
  <c r="P142" i="10" s="1"/>
  <c r="I141" i="3"/>
  <c r="Q142" i="10" s="1"/>
  <c r="B142" i="3"/>
  <c r="J143" i="10" s="1"/>
  <c r="C142" i="3"/>
  <c r="K143" i="10" s="1"/>
  <c r="D142" i="3"/>
  <c r="E142" i="3"/>
  <c r="M143" i="10" s="1"/>
  <c r="F142" i="3"/>
  <c r="N143" i="10" s="1"/>
  <c r="G142" i="3"/>
  <c r="O143" i="10" s="1"/>
  <c r="H142" i="3"/>
  <c r="P143" i="10" s="1"/>
  <c r="I142" i="3"/>
  <c r="Q143" i="10" s="1"/>
  <c r="B143" i="3"/>
  <c r="J144" i="10" s="1"/>
  <c r="C143" i="3"/>
  <c r="K144" i="10" s="1"/>
  <c r="D143" i="3"/>
  <c r="E143" i="3"/>
  <c r="M144" i="10" s="1"/>
  <c r="F143" i="3"/>
  <c r="N144" i="10" s="1"/>
  <c r="G143" i="3"/>
  <c r="O144" i="10" s="1"/>
  <c r="H143" i="3"/>
  <c r="P144" i="10" s="1"/>
  <c r="I143" i="3"/>
  <c r="Q144" i="10" s="1"/>
  <c r="B144" i="3"/>
  <c r="J145" i="10" s="1"/>
  <c r="C144" i="3"/>
  <c r="K145" i="10" s="1"/>
  <c r="D144" i="3"/>
  <c r="E144" i="3"/>
  <c r="M145" i="10" s="1"/>
  <c r="F144" i="3"/>
  <c r="N145" i="10" s="1"/>
  <c r="G144" i="3"/>
  <c r="O145" i="10" s="1"/>
  <c r="H144" i="3"/>
  <c r="P145" i="10" s="1"/>
  <c r="I144" i="3"/>
  <c r="Q145" i="10" s="1"/>
  <c r="B145" i="3"/>
  <c r="J146" i="10" s="1"/>
  <c r="C145" i="3"/>
  <c r="K146" i="10" s="1"/>
  <c r="D145" i="3"/>
  <c r="E145" i="3"/>
  <c r="M146" i="10" s="1"/>
  <c r="F145" i="3"/>
  <c r="N146" i="10" s="1"/>
  <c r="G145" i="3"/>
  <c r="O146" i="10" s="1"/>
  <c r="H145" i="3"/>
  <c r="P146" i="10" s="1"/>
  <c r="I145" i="3"/>
  <c r="Q146" i="10" s="1"/>
  <c r="B146" i="3"/>
  <c r="J147" i="10" s="1"/>
  <c r="C146" i="3"/>
  <c r="K147" i="10" s="1"/>
  <c r="D146" i="3"/>
  <c r="E146" i="3"/>
  <c r="M147" i="10" s="1"/>
  <c r="F146" i="3"/>
  <c r="N147" i="10" s="1"/>
  <c r="G146" i="3"/>
  <c r="O147" i="10" s="1"/>
  <c r="H146" i="3"/>
  <c r="P147" i="10" s="1"/>
  <c r="I146" i="3"/>
  <c r="Q147" i="10" s="1"/>
  <c r="B147" i="3"/>
  <c r="J148" i="10" s="1"/>
  <c r="C147" i="3"/>
  <c r="K148" i="10" s="1"/>
  <c r="D147" i="3"/>
  <c r="E147" i="3"/>
  <c r="M148" i="10" s="1"/>
  <c r="F147" i="3"/>
  <c r="N148" i="10" s="1"/>
  <c r="G147" i="3"/>
  <c r="O148" i="10" s="1"/>
  <c r="H147" i="3"/>
  <c r="P148" i="10" s="1"/>
  <c r="I147" i="3"/>
  <c r="Q148" i="10" s="1"/>
  <c r="B148" i="3"/>
  <c r="J149" i="10" s="1"/>
  <c r="C148" i="3"/>
  <c r="K149" i="10" s="1"/>
  <c r="D148" i="3"/>
  <c r="E148" i="3"/>
  <c r="M149" i="10" s="1"/>
  <c r="F148" i="3"/>
  <c r="N149" i="10" s="1"/>
  <c r="G148" i="3"/>
  <c r="O149" i="10" s="1"/>
  <c r="H148" i="3"/>
  <c r="P149" i="10" s="1"/>
  <c r="I148" i="3"/>
  <c r="Q149" i="10" s="1"/>
  <c r="B149" i="3"/>
  <c r="J150" i="10" s="1"/>
  <c r="C149" i="3"/>
  <c r="K150" i="10" s="1"/>
  <c r="D149" i="3"/>
  <c r="E149" i="3"/>
  <c r="M150" i="10" s="1"/>
  <c r="F149" i="3"/>
  <c r="N150" i="10" s="1"/>
  <c r="G149" i="3"/>
  <c r="O150" i="10" s="1"/>
  <c r="H149" i="3"/>
  <c r="P150" i="10" s="1"/>
  <c r="I149" i="3"/>
  <c r="Q150" i="10" s="1"/>
  <c r="B150" i="3"/>
  <c r="J151" i="10" s="1"/>
  <c r="C150" i="3"/>
  <c r="K151" i="10" s="1"/>
  <c r="D150" i="3"/>
  <c r="E150" i="3"/>
  <c r="M151" i="10" s="1"/>
  <c r="F150" i="3"/>
  <c r="N151" i="10" s="1"/>
  <c r="G150" i="3"/>
  <c r="O151" i="10" s="1"/>
  <c r="H150" i="3"/>
  <c r="P151" i="10" s="1"/>
  <c r="I150" i="3"/>
  <c r="Q151" i="10" s="1"/>
  <c r="B151" i="3"/>
  <c r="J152" i="10" s="1"/>
  <c r="C151" i="3"/>
  <c r="K152" i="10" s="1"/>
  <c r="D151" i="3"/>
  <c r="E151" i="3"/>
  <c r="M152" i="10" s="1"/>
  <c r="F151" i="3"/>
  <c r="N152" i="10" s="1"/>
  <c r="G151" i="3"/>
  <c r="O152" i="10" s="1"/>
  <c r="H151" i="3"/>
  <c r="P152" i="10" s="1"/>
  <c r="I151" i="3"/>
  <c r="Q152" i="10" s="1"/>
  <c r="B152" i="3"/>
  <c r="J153" i="10" s="1"/>
  <c r="C152" i="3"/>
  <c r="K153" i="10" s="1"/>
  <c r="D152" i="3"/>
  <c r="E152" i="3"/>
  <c r="M153" i="10" s="1"/>
  <c r="F152" i="3"/>
  <c r="N153" i="10" s="1"/>
  <c r="G152" i="3"/>
  <c r="O153" i="10" s="1"/>
  <c r="H152" i="3"/>
  <c r="P153" i="10" s="1"/>
  <c r="I152" i="3"/>
  <c r="Q153" i="10" s="1"/>
  <c r="B153" i="3"/>
  <c r="J154" i="10" s="1"/>
  <c r="C153" i="3"/>
  <c r="K154" i="10" s="1"/>
  <c r="D153" i="3"/>
  <c r="E153" i="3"/>
  <c r="M154" i="10" s="1"/>
  <c r="F153" i="3"/>
  <c r="N154" i="10" s="1"/>
  <c r="G153" i="3"/>
  <c r="O154" i="10" s="1"/>
  <c r="H153" i="3"/>
  <c r="P154" i="10" s="1"/>
  <c r="I153" i="3"/>
  <c r="Q154" i="10" s="1"/>
  <c r="B154" i="3"/>
  <c r="J155" i="10" s="1"/>
  <c r="C154" i="3"/>
  <c r="K155" i="10" s="1"/>
  <c r="D154" i="3"/>
  <c r="E154" i="3"/>
  <c r="M155" i="10" s="1"/>
  <c r="F154" i="3"/>
  <c r="N155" i="10" s="1"/>
  <c r="G154" i="3"/>
  <c r="O155" i="10" s="1"/>
  <c r="H154" i="3"/>
  <c r="P155" i="10" s="1"/>
  <c r="I154" i="3"/>
  <c r="Q155" i="10" s="1"/>
  <c r="B155" i="3"/>
  <c r="J156" i="10" s="1"/>
  <c r="C155" i="3"/>
  <c r="K156" i="10" s="1"/>
  <c r="D155" i="3"/>
  <c r="E155" i="3"/>
  <c r="M156" i="10" s="1"/>
  <c r="F155" i="3"/>
  <c r="N156" i="10" s="1"/>
  <c r="G155" i="3"/>
  <c r="O156" i="10" s="1"/>
  <c r="H155" i="3"/>
  <c r="P156" i="10" s="1"/>
  <c r="I155" i="3"/>
  <c r="Q156" i="10" s="1"/>
  <c r="B156" i="3"/>
  <c r="J157" i="10" s="1"/>
  <c r="C156" i="3"/>
  <c r="K157" i="10" s="1"/>
  <c r="D156" i="3"/>
  <c r="E156" i="3"/>
  <c r="M157" i="10" s="1"/>
  <c r="F156" i="3"/>
  <c r="N157" i="10" s="1"/>
  <c r="G156" i="3"/>
  <c r="O157" i="10" s="1"/>
  <c r="H156" i="3"/>
  <c r="P157" i="10" s="1"/>
  <c r="I156" i="3"/>
  <c r="Q157" i="10" s="1"/>
  <c r="B157" i="3"/>
  <c r="J158" i="10" s="1"/>
  <c r="C157" i="3"/>
  <c r="K158" i="10" s="1"/>
  <c r="D157" i="3"/>
  <c r="E157" i="3"/>
  <c r="M158" i="10" s="1"/>
  <c r="F157" i="3"/>
  <c r="N158" i="10" s="1"/>
  <c r="G157" i="3"/>
  <c r="O158" i="10" s="1"/>
  <c r="H157" i="3"/>
  <c r="P158" i="10" s="1"/>
  <c r="I157" i="3"/>
  <c r="Q158" i="10" s="1"/>
  <c r="B158" i="3"/>
  <c r="J159" i="10" s="1"/>
  <c r="C158" i="3"/>
  <c r="K159" i="10" s="1"/>
  <c r="D158" i="3"/>
  <c r="E158" i="3"/>
  <c r="M159" i="10" s="1"/>
  <c r="F158" i="3"/>
  <c r="N159" i="10" s="1"/>
  <c r="G158" i="3"/>
  <c r="O159" i="10" s="1"/>
  <c r="H158" i="3"/>
  <c r="P159" i="10" s="1"/>
  <c r="I158" i="3"/>
  <c r="Q159" i="10" s="1"/>
  <c r="B159" i="3"/>
  <c r="J160" i="10" s="1"/>
  <c r="C159" i="3"/>
  <c r="K160" i="10" s="1"/>
  <c r="D159" i="3"/>
  <c r="E159" i="3"/>
  <c r="M160" i="10" s="1"/>
  <c r="F159" i="3"/>
  <c r="N160" i="10" s="1"/>
  <c r="G159" i="3"/>
  <c r="O160" i="10" s="1"/>
  <c r="H159" i="3"/>
  <c r="P160" i="10" s="1"/>
  <c r="I159" i="3"/>
  <c r="Q160" i="10" s="1"/>
  <c r="B160" i="3"/>
  <c r="J161" i="10" s="1"/>
  <c r="C160" i="3"/>
  <c r="K161" i="10" s="1"/>
  <c r="D160" i="3"/>
  <c r="E160" i="3"/>
  <c r="M161" i="10" s="1"/>
  <c r="F160" i="3"/>
  <c r="N161" i="10" s="1"/>
  <c r="G160" i="3"/>
  <c r="O161" i="10" s="1"/>
  <c r="H160" i="3"/>
  <c r="P161" i="10" s="1"/>
  <c r="I160" i="3"/>
  <c r="Q161" i="10" s="1"/>
  <c r="B161" i="3"/>
  <c r="J162" i="10" s="1"/>
  <c r="C161" i="3"/>
  <c r="K162" i="10" s="1"/>
  <c r="D161" i="3"/>
  <c r="E161" i="3"/>
  <c r="M162" i="10" s="1"/>
  <c r="F161" i="3"/>
  <c r="N162" i="10" s="1"/>
  <c r="G161" i="3"/>
  <c r="O162" i="10" s="1"/>
  <c r="H161" i="3"/>
  <c r="P162" i="10" s="1"/>
  <c r="I161" i="3"/>
  <c r="Q162" i="10" s="1"/>
  <c r="B162" i="3"/>
  <c r="J163" i="10" s="1"/>
  <c r="C162" i="3"/>
  <c r="K163" i="10" s="1"/>
  <c r="D162" i="3"/>
  <c r="E162" i="3"/>
  <c r="M163" i="10" s="1"/>
  <c r="F162" i="3"/>
  <c r="N163" i="10" s="1"/>
  <c r="G162" i="3"/>
  <c r="O163" i="10" s="1"/>
  <c r="H162" i="3"/>
  <c r="P163" i="10" s="1"/>
  <c r="I162" i="3"/>
  <c r="Q163" i="10" s="1"/>
  <c r="B163" i="3"/>
  <c r="J164" i="10" s="1"/>
  <c r="C163" i="3"/>
  <c r="K164" i="10" s="1"/>
  <c r="D163" i="3"/>
  <c r="E163" i="3"/>
  <c r="M164" i="10" s="1"/>
  <c r="F163" i="3"/>
  <c r="N164" i="10" s="1"/>
  <c r="G163" i="3"/>
  <c r="O164" i="10" s="1"/>
  <c r="H163" i="3"/>
  <c r="P164" i="10" s="1"/>
  <c r="I163" i="3"/>
  <c r="Q164" i="10" s="1"/>
  <c r="B164" i="3"/>
  <c r="J165" i="10" s="1"/>
  <c r="C164" i="3"/>
  <c r="K165" i="10" s="1"/>
  <c r="D164" i="3"/>
  <c r="E164" i="3"/>
  <c r="M165" i="10" s="1"/>
  <c r="F164" i="3"/>
  <c r="N165" i="10" s="1"/>
  <c r="G164" i="3"/>
  <c r="O165" i="10" s="1"/>
  <c r="H164" i="3"/>
  <c r="P165" i="10" s="1"/>
  <c r="I164" i="3"/>
  <c r="Q165" i="10" s="1"/>
  <c r="B165" i="3"/>
  <c r="J166" i="10" s="1"/>
  <c r="C165" i="3"/>
  <c r="K166" i="10" s="1"/>
  <c r="D165" i="3"/>
  <c r="E165" i="3"/>
  <c r="M166" i="10" s="1"/>
  <c r="F165" i="3"/>
  <c r="N166" i="10" s="1"/>
  <c r="G165" i="3"/>
  <c r="O166" i="10" s="1"/>
  <c r="H165" i="3"/>
  <c r="P166" i="10" s="1"/>
  <c r="I165" i="3"/>
  <c r="Q166" i="10" s="1"/>
  <c r="B166" i="3"/>
  <c r="J167" i="10" s="1"/>
  <c r="C166" i="3"/>
  <c r="K167" i="10" s="1"/>
  <c r="D166" i="3"/>
  <c r="E166" i="3"/>
  <c r="M167" i="10" s="1"/>
  <c r="F166" i="3"/>
  <c r="N167" i="10" s="1"/>
  <c r="G166" i="3"/>
  <c r="O167" i="10" s="1"/>
  <c r="H166" i="3"/>
  <c r="P167" i="10" s="1"/>
  <c r="I166" i="3"/>
  <c r="Q167" i="10" s="1"/>
  <c r="B167" i="3"/>
  <c r="J168" i="10" s="1"/>
  <c r="C167" i="3"/>
  <c r="K168" i="10" s="1"/>
  <c r="D167" i="3"/>
  <c r="E167" i="3"/>
  <c r="M168" i="10" s="1"/>
  <c r="F167" i="3"/>
  <c r="N168" i="10" s="1"/>
  <c r="G167" i="3"/>
  <c r="O168" i="10" s="1"/>
  <c r="H167" i="3"/>
  <c r="P168" i="10" s="1"/>
  <c r="I167" i="3"/>
  <c r="Q168" i="10" s="1"/>
  <c r="B168" i="3"/>
  <c r="J169" i="10" s="1"/>
  <c r="C168" i="3"/>
  <c r="K169" i="10" s="1"/>
  <c r="D168" i="3"/>
  <c r="E168" i="3"/>
  <c r="M169" i="10" s="1"/>
  <c r="F168" i="3"/>
  <c r="N169" i="10" s="1"/>
  <c r="G168" i="3"/>
  <c r="O169" i="10" s="1"/>
  <c r="H168" i="3"/>
  <c r="P169" i="10" s="1"/>
  <c r="I168" i="3"/>
  <c r="Q169" i="10" s="1"/>
  <c r="B169" i="3"/>
  <c r="J170" i="10" s="1"/>
  <c r="C169" i="3"/>
  <c r="K170" i="10" s="1"/>
  <c r="D169" i="3"/>
  <c r="E169" i="3"/>
  <c r="M170" i="10" s="1"/>
  <c r="F169" i="3"/>
  <c r="N170" i="10" s="1"/>
  <c r="G169" i="3"/>
  <c r="O170" i="10" s="1"/>
  <c r="H169" i="3"/>
  <c r="P170" i="10" s="1"/>
  <c r="I169" i="3"/>
  <c r="Q170" i="10" s="1"/>
  <c r="B170" i="3"/>
  <c r="J171" i="10" s="1"/>
  <c r="C170" i="3"/>
  <c r="K171" i="10" s="1"/>
  <c r="D170" i="3"/>
  <c r="E170" i="3"/>
  <c r="M171" i="10" s="1"/>
  <c r="F170" i="3"/>
  <c r="N171" i="10" s="1"/>
  <c r="G170" i="3"/>
  <c r="O171" i="10" s="1"/>
  <c r="H170" i="3"/>
  <c r="P171" i="10" s="1"/>
  <c r="I170" i="3"/>
  <c r="Q171" i="10" s="1"/>
  <c r="B171" i="3"/>
  <c r="J172" i="10" s="1"/>
  <c r="C171" i="3"/>
  <c r="K172" i="10" s="1"/>
  <c r="D171" i="3"/>
  <c r="E171" i="3"/>
  <c r="M172" i="10" s="1"/>
  <c r="F171" i="3"/>
  <c r="N172" i="10" s="1"/>
  <c r="G171" i="3"/>
  <c r="O172" i="10" s="1"/>
  <c r="H171" i="3"/>
  <c r="P172" i="10" s="1"/>
  <c r="I171" i="3"/>
  <c r="Q172" i="10" s="1"/>
  <c r="B172" i="3"/>
  <c r="J173" i="10" s="1"/>
  <c r="C172" i="3"/>
  <c r="K173" i="10" s="1"/>
  <c r="D172" i="3"/>
  <c r="E172" i="3"/>
  <c r="M173" i="10" s="1"/>
  <c r="F172" i="3"/>
  <c r="N173" i="10" s="1"/>
  <c r="G172" i="3"/>
  <c r="O173" i="10" s="1"/>
  <c r="H172" i="3"/>
  <c r="P173" i="10" s="1"/>
  <c r="I172" i="3"/>
  <c r="Q173" i="10" s="1"/>
  <c r="B173" i="3"/>
  <c r="J174" i="10" s="1"/>
  <c r="C173" i="3"/>
  <c r="K174" i="10" s="1"/>
  <c r="D173" i="3"/>
  <c r="E173" i="3"/>
  <c r="M174" i="10" s="1"/>
  <c r="F173" i="3"/>
  <c r="N174" i="10" s="1"/>
  <c r="G173" i="3"/>
  <c r="O174" i="10" s="1"/>
  <c r="H173" i="3"/>
  <c r="P174" i="10" s="1"/>
  <c r="I173" i="3"/>
  <c r="Q174" i="10" s="1"/>
  <c r="B174" i="3"/>
  <c r="J175" i="10" s="1"/>
  <c r="C174" i="3"/>
  <c r="K175" i="10" s="1"/>
  <c r="D174" i="3"/>
  <c r="E174" i="3"/>
  <c r="M175" i="10" s="1"/>
  <c r="F174" i="3"/>
  <c r="N175" i="10" s="1"/>
  <c r="G174" i="3"/>
  <c r="O175" i="10" s="1"/>
  <c r="H174" i="3"/>
  <c r="P175" i="10" s="1"/>
  <c r="I174" i="3"/>
  <c r="Q175" i="10" s="1"/>
  <c r="B175" i="3"/>
  <c r="J176" i="10" s="1"/>
  <c r="C175" i="3"/>
  <c r="K176" i="10" s="1"/>
  <c r="D175" i="3"/>
  <c r="E175" i="3"/>
  <c r="M176" i="10" s="1"/>
  <c r="F175" i="3"/>
  <c r="N176" i="10" s="1"/>
  <c r="G175" i="3"/>
  <c r="O176" i="10" s="1"/>
  <c r="H175" i="3"/>
  <c r="P176" i="10" s="1"/>
  <c r="I175" i="3"/>
  <c r="Q176" i="10" s="1"/>
  <c r="B176" i="3"/>
  <c r="J177" i="10" s="1"/>
  <c r="C176" i="3"/>
  <c r="K177" i="10" s="1"/>
  <c r="D176" i="3"/>
  <c r="E176" i="3"/>
  <c r="M177" i="10" s="1"/>
  <c r="F176" i="3"/>
  <c r="N177" i="10" s="1"/>
  <c r="G176" i="3"/>
  <c r="O177" i="10" s="1"/>
  <c r="H176" i="3"/>
  <c r="P177" i="10" s="1"/>
  <c r="I176" i="3"/>
  <c r="Q177" i="10" s="1"/>
  <c r="B177" i="3"/>
  <c r="J178" i="10" s="1"/>
  <c r="C177" i="3"/>
  <c r="K178" i="10" s="1"/>
  <c r="D177" i="3"/>
  <c r="E177" i="3"/>
  <c r="M178" i="10" s="1"/>
  <c r="F177" i="3"/>
  <c r="N178" i="10" s="1"/>
  <c r="G177" i="3"/>
  <c r="O178" i="10" s="1"/>
  <c r="H177" i="3"/>
  <c r="P178" i="10" s="1"/>
  <c r="I177" i="3"/>
  <c r="Q178" i="10" s="1"/>
  <c r="B178" i="3"/>
  <c r="J179" i="10" s="1"/>
  <c r="C178" i="3"/>
  <c r="K179" i="10" s="1"/>
  <c r="D178" i="3"/>
  <c r="E178" i="3"/>
  <c r="M179" i="10" s="1"/>
  <c r="F178" i="3"/>
  <c r="N179" i="10" s="1"/>
  <c r="G178" i="3"/>
  <c r="O179" i="10" s="1"/>
  <c r="H178" i="3"/>
  <c r="P179" i="10" s="1"/>
  <c r="I178" i="3"/>
  <c r="Q179" i="10" s="1"/>
  <c r="B179" i="3"/>
  <c r="J180" i="10" s="1"/>
  <c r="C179" i="3"/>
  <c r="K180" i="10" s="1"/>
  <c r="D179" i="3"/>
  <c r="E179" i="3"/>
  <c r="M180" i="10" s="1"/>
  <c r="F179" i="3"/>
  <c r="N180" i="10" s="1"/>
  <c r="G179" i="3"/>
  <c r="O180" i="10" s="1"/>
  <c r="H179" i="3"/>
  <c r="P180" i="10" s="1"/>
  <c r="I179" i="3"/>
  <c r="Q180" i="10" s="1"/>
  <c r="B180" i="3"/>
  <c r="J181" i="10" s="1"/>
  <c r="C180" i="3"/>
  <c r="K181" i="10" s="1"/>
  <c r="D180" i="3"/>
  <c r="E180" i="3"/>
  <c r="M181" i="10" s="1"/>
  <c r="F180" i="3"/>
  <c r="N181" i="10" s="1"/>
  <c r="G180" i="3"/>
  <c r="O181" i="10" s="1"/>
  <c r="H180" i="3"/>
  <c r="P181" i="10" s="1"/>
  <c r="I180" i="3"/>
  <c r="Q181" i="10" s="1"/>
  <c r="B181" i="3"/>
  <c r="J182" i="10" s="1"/>
  <c r="C181" i="3"/>
  <c r="K182" i="10" s="1"/>
  <c r="D181" i="3"/>
  <c r="E181" i="3"/>
  <c r="M182" i="10" s="1"/>
  <c r="F181" i="3"/>
  <c r="N182" i="10" s="1"/>
  <c r="G181" i="3"/>
  <c r="O182" i="10" s="1"/>
  <c r="H181" i="3"/>
  <c r="P182" i="10" s="1"/>
  <c r="I181" i="3"/>
  <c r="Q182" i="10" s="1"/>
  <c r="B182" i="3"/>
  <c r="J183" i="10" s="1"/>
  <c r="C182" i="3"/>
  <c r="K183" i="10" s="1"/>
  <c r="D182" i="3"/>
  <c r="E182" i="3"/>
  <c r="M183" i="10" s="1"/>
  <c r="F182" i="3"/>
  <c r="N183" i="10" s="1"/>
  <c r="G182" i="3"/>
  <c r="O183" i="10" s="1"/>
  <c r="H182" i="3"/>
  <c r="P183" i="10" s="1"/>
  <c r="I182" i="3"/>
  <c r="Q183" i="10" s="1"/>
  <c r="B183" i="3"/>
  <c r="J184" i="10" s="1"/>
  <c r="C183" i="3"/>
  <c r="K184" i="10" s="1"/>
  <c r="D183" i="3"/>
  <c r="E183" i="3"/>
  <c r="M184" i="10" s="1"/>
  <c r="F183" i="3"/>
  <c r="N184" i="10" s="1"/>
  <c r="G183" i="3"/>
  <c r="O184" i="10" s="1"/>
  <c r="H183" i="3"/>
  <c r="P184" i="10" s="1"/>
  <c r="I183" i="3"/>
  <c r="Q184" i="10" s="1"/>
  <c r="B184" i="3"/>
  <c r="J185" i="10" s="1"/>
  <c r="C184" i="3"/>
  <c r="K185" i="10" s="1"/>
  <c r="D184" i="3"/>
  <c r="E184" i="3"/>
  <c r="M185" i="10" s="1"/>
  <c r="F184" i="3"/>
  <c r="N185" i="10" s="1"/>
  <c r="G184" i="3"/>
  <c r="O185" i="10" s="1"/>
  <c r="H184" i="3"/>
  <c r="P185" i="10" s="1"/>
  <c r="I184" i="3"/>
  <c r="Q185" i="10" s="1"/>
  <c r="B185" i="3"/>
  <c r="J186" i="10" s="1"/>
  <c r="C185" i="3"/>
  <c r="K186" i="10" s="1"/>
  <c r="D185" i="3"/>
  <c r="E185" i="3"/>
  <c r="M186" i="10" s="1"/>
  <c r="F185" i="3"/>
  <c r="N186" i="10" s="1"/>
  <c r="G185" i="3"/>
  <c r="O186" i="10" s="1"/>
  <c r="H185" i="3"/>
  <c r="P186" i="10" s="1"/>
  <c r="I185" i="3"/>
  <c r="Q186" i="10" s="1"/>
  <c r="B186" i="3"/>
  <c r="J187" i="10" s="1"/>
  <c r="C186" i="3"/>
  <c r="K187" i="10" s="1"/>
  <c r="D186" i="3"/>
  <c r="E186" i="3"/>
  <c r="M187" i="10" s="1"/>
  <c r="F186" i="3"/>
  <c r="N187" i="10" s="1"/>
  <c r="G186" i="3"/>
  <c r="O187" i="10" s="1"/>
  <c r="H186" i="3"/>
  <c r="P187" i="10" s="1"/>
  <c r="I186" i="3"/>
  <c r="Q187" i="10" s="1"/>
  <c r="B187" i="3"/>
  <c r="J188" i="10" s="1"/>
  <c r="C187" i="3"/>
  <c r="K188" i="10" s="1"/>
  <c r="D187" i="3"/>
  <c r="E187" i="3"/>
  <c r="M188" i="10" s="1"/>
  <c r="F187" i="3"/>
  <c r="N188" i="10" s="1"/>
  <c r="G187" i="3"/>
  <c r="O188" i="10" s="1"/>
  <c r="H187" i="3"/>
  <c r="P188" i="10" s="1"/>
  <c r="I187" i="3"/>
  <c r="Q188" i="10" s="1"/>
  <c r="B188" i="3"/>
  <c r="J189" i="10" s="1"/>
  <c r="C188" i="3"/>
  <c r="K189" i="10" s="1"/>
  <c r="D188" i="3"/>
  <c r="E188" i="3"/>
  <c r="M189" i="10" s="1"/>
  <c r="F188" i="3"/>
  <c r="N189" i="10" s="1"/>
  <c r="G188" i="3"/>
  <c r="O189" i="10" s="1"/>
  <c r="H188" i="3"/>
  <c r="P189" i="10" s="1"/>
  <c r="I188" i="3"/>
  <c r="Q189" i="10" s="1"/>
  <c r="B189" i="3"/>
  <c r="J190" i="10" s="1"/>
  <c r="C189" i="3"/>
  <c r="K190" i="10" s="1"/>
  <c r="D189" i="3"/>
  <c r="E189" i="3"/>
  <c r="M190" i="10" s="1"/>
  <c r="F189" i="3"/>
  <c r="N190" i="10" s="1"/>
  <c r="G189" i="3"/>
  <c r="O190" i="10" s="1"/>
  <c r="H189" i="3"/>
  <c r="P190" i="10" s="1"/>
  <c r="I189" i="3"/>
  <c r="Q190" i="10" s="1"/>
  <c r="B190" i="3"/>
  <c r="J191" i="10" s="1"/>
  <c r="C190" i="3"/>
  <c r="K191" i="10" s="1"/>
  <c r="D190" i="3"/>
  <c r="E190" i="3"/>
  <c r="M191" i="10" s="1"/>
  <c r="F190" i="3"/>
  <c r="N191" i="10" s="1"/>
  <c r="G190" i="3"/>
  <c r="O191" i="10" s="1"/>
  <c r="H190" i="3"/>
  <c r="P191" i="10" s="1"/>
  <c r="I190" i="3"/>
  <c r="Q191" i="10" s="1"/>
  <c r="B191" i="3"/>
  <c r="J192" i="10" s="1"/>
  <c r="C191" i="3"/>
  <c r="K192" i="10" s="1"/>
  <c r="D191" i="3"/>
  <c r="E191" i="3"/>
  <c r="M192" i="10" s="1"/>
  <c r="F191" i="3"/>
  <c r="N192" i="10" s="1"/>
  <c r="G191" i="3"/>
  <c r="O192" i="10" s="1"/>
  <c r="H191" i="3"/>
  <c r="P192" i="10" s="1"/>
  <c r="I191" i="3"/>
  <c r="Q192" i="10" s="1"/>
  <c r="B192" i="3"/>
  <c r="J193" i="10" s="1"/>
  <c r="C192" i="3"/>
  <c r="K193" i="10" s="1"/>
  <c r="D192" i="3"/>
  <c r="E192" i="3"/>
  <c r="M193" i="10" s="1"/>
  <c r="F192" i="3"/>
  <c r="N193" i="10" s="1"/>
  <c r="G192" i="3"/>
  <c r="O193" i="10" s="1"/>
  <c r="H192" i="3"/>
  <c r="P193" i="10" s="1"/>
  <c r="I192" i="3"/>
  <c r="Q193" i="10" s="1"/>
  <c r="B193" i="3"/>
  <c r="J194" i="10" s="1"/>
  <c r="C193" i="3"/>
  <c r="K194" i="10" s="1"/>
  <c r="D193" i="3"/>
  <c r="E193" i="3"/>
  <c r="M194" i="10" s="1"/>
  <c r="F193" i="3"/>
  <c r="N194" i="10" s="1"/>
  <c r="G193" i="3"/>
  <c r="O194" i="10" s="1"/>
  <c r="H193" i="3"/>
  <c r="P194" i="10" s="1"/>
  <c r="I193" i="3"/>
  <c r="Q194" i="10" s="1"/>
  <c r="B194" i="3"/>
  <c r="J195" i="10" s="1"/>
  <c r="C194" i="3"/>
  <c r="K195" i="10" s="1"/>
  <c r="D194" i="3"/>
  <c r="E194" i="3"/>
  <c r="M195" i="10" s="1"/>
  <c r="F194" i="3"/>
  <c r="N195" i="10" s="1"/>
  <c r="G194" i="3"/>
  <c r="O195" i="10" s="1"/>
  <c r="H194" i="3"/>
  <c r="P195" i="10" s="1"/>
  <c r="I194" i="3"/>
  <c r="Q195" i="10" s="1"/>
  <c r="B195" i="3"/>
  <c r="J196" i="10" s="1"/>
  <c r="C195" i="3"/>
  <c r="K196" i="10" s="1"/>
  <c r="D195" i="3"/>
  <c r="E195" i="3"/>
  <c r="M196" i="10" s="1"/>
  <c r="F195" i="3"/>
  <c r="N196" i="10" s="1"/>
  <c r="G195" i="3"/>
  <c r="O196" i="10" s="1"/>
  <c r="H195" i="3"/>
  <c r="P196" i="10" s="1"/>
  <c r="I195" i="3"/>
  <c r="Q196" i="10" s="1"/>
  <c r="B196" i="3"/>
  <c r="J197" i="10" s="1"/>
  <c r="C196" i="3"/>
  <c r="K197" i="10" s="1"/>
  <c r="D196" i="3"/>
  <c r="E196" i="3"/>
  <c r="M197" i="10" s="1"/>
  <c r="F196" i="3"/>
  <c r="N197" i="10" s="1"/>
  <c r="G196" i="3"/>
  <c r="O197" i="10" s="1"/>
  <c r="H196" i="3"/>
  <c r="P197" i="10" s="1"/>
  <c r="I196" i="3"/>
  <c r="Q197" i="10" s="1"/>
  <c r="B197" i="3"/>
  <c r="J198" i="10" s="1"/>
  <c r="C197" i="3"/>
  <c r="K198" i="10" s="1"/>
  <c r="D197" i="3"/>
  <c r="E197" i="3"/>
  <c r="M198" i="10" s="1"/>
  <c r="F197" i="3"/>
  <c r="N198" i="10" s="1"/>
  <c r="G197" i="3"/>
  <c r="O198" i="10" s="1"/>
  <c r="H197" i="3"/>
  <c r="P198" i="10" s="1"/>
  <c r="I197" i="3"/>
  <c r="Q198" i="10" s="1"/>
  <c r="B198" i="3"/>
  <c r="J199" i="10" s="1"/>
  <c r="C198" i="3"/>
  <c r="K199" i="10" s="1"/>
  <c r="D198" i="3"/>
  <c r="E198" i="3"/>
  <c r="M199" i="10" s="1"/>
  <c r="F198" i="3"/>
  <c r="N199" i="10" s="1"/>
  <c r="G198" i="3"/>
  <c r="O199" i="10" s="1"/>
  <c r="H198" i="3"/>
  <c r="P199" i="10" s="1"/>
  <c r="I198" i="3"/>
  <c r="Q199" i="10" s="1"/>
  <c r="B199" i="3"/>
  <c r="J200" i="10" s="1"/>
  <c r="C199" i="3"/>
  <c r="K200" i="10" s="1"/>
  <c r="D199" i="3"/>
  <c r="E199" i="3"/>
  <c r="M200" i="10" s="1"/>
  <c r="F199" i="3"/>
  <c r="N200" i="10" s="1"/>
  <c r="G199" i="3"/>
  <c r="O200" i="10" s="1"/>
  <c r="H199" i="3"/>
  <c r="P200" i="10" s="1"/>
  <c r="I199" i="3"/>
  <c r="Q200" i="10" s="1"/>
  <c r="B200" i="3"/>
  <c r="J201" i="10" s="1"/>
  <c r="C200" i="3"/>
  <c r="K201" i="10" s="1"/>
  <c r="D200" i="3"/>
  <c r="E200" i="3"/>
  <c r="M201" i="10" s="1"/>
  <c r="F200" i="3"/>
  <c r="N201" i="10" s="1"/>
  <c r="G200" i="3"/>
  <c r="O201" i="10" s="1"/>
  <c r="H200" i="3"/>
  <c r="P201" i="10" s="1"/>
  <c r="I200" i="3"/>
  <c r="Q201" i="10" s="1"/>
  <c r="B201" i="3"/>
  <c r="J202" i="10" s="1"/>
  <c r="C201" i="3"/>
  <c r="K202" i="10" s="1"/>
  <c r="D201" i="3"/>
  <c r="E201" i="3"/>
  <c r="M202" i="10" s="1"/>
  <c r="F201" i="3"/>
  <c r="N202" i="10" s="1"/>
  <c r="G201" i="3"/>
  <c r="O202" i="10" s="1"/>
  <c r="H201" i="3"/>
  <c r="P202" i="10" s="1"/>
  <c r="I201" i="3"/>
  <c r="Q202" i="10" s="1"/>
  <c r="B202" i="3"/>
  <c r="J203" i="10" s="1"/>
  <c r="C202" i="3"/>
  <c r="K203" i="10" s="1"/>
  <c r="D202" i="3"/>
  <c r="E202" i="3"/>
  <c r="M203" i="10" s="1"/>
  <c r="F202" i="3"/>
  <c r="N203" i="10" s="1"/>
  <c r="G202" i="3"/>
  <c r="O203" i="10" s="1"/>
  <c r="H202" i="3"/>
  <c r="P203" i="10" s="1"/>
  <c r="I202" i="3"/>
  <c r="Q203" i="10" s="1"/>
  <c r="B203" i="3"/>
  <c r="J204" i="10" s="1"/>
  <c r="C203" i="3"/>
  <c r="K204" i="10" s="1"/>
  <c r="D203" i="3"/>
  <c r="E203" i="3"/>
  <c r="M204" i="10" s="1"/>
  <c r="F203" i="3"/>
  <c r="N204" i="10" s="1"/>
  <c r="G203" i="3"/>
  <c r="O204" i="10" s="1"/>
  <c r="H203" i="3"/>
  <c r="P204" i="10" s="1"/>
  <c r="I203" i="3"/>
  <c r="Q204" i="10" s="1"/>
  <c r="B204" i="3"/>
  <c r="J205" i="10" s="1"/>
  <c r="C204" i="3"/>
  <c r="K205" i="10" s="1"/>
  <c r="D204" i="3"/>
  <c r="E204" i="3"/>
  <c r="M205" i="10" s="1"/>
  <c r="F204" i="3"/>
  <c r="N205" i="10" s="1"/>
  <c r="G204" i="3"/>
  <c r="O205" i="10" s="1"/>
  <c r="H204" i="3"/>
  <c r="P205" i="10" s="1"/>
  <c r="I204" i="3"/>
  <c r="Q205" i="10" s="1"/>
  <c r="B205" i="3"/>
  <c r="J206" i="10" s="1"/>
  <c r="C205" i="3"/>
  <c r="K206" i="10" s="1"/>
  <c r="D205" i="3"/>
  <c r="E205" i="3"/>
  <c r="M206" i="10" s="1"/>
  <c r="F205" i="3"/>
  <c r="N206" i="10" s="1"/>
  <c r="G205" i="3"/>
  <c r="O206" i="10" s="1"/>
  <c r="H205" i="3"/>
  <c r="P206" i="10" s="1"/>
  <c r="I205" i="3"/>
  <c r="Q206" i="10" s="1"/>
  <c r="B206" i="3"/>
  <c r="J207" i="10" s="1"/>
  <c r="C206" i="3"/>
  <c r="K207" i="10" s="1"/>
  <c r="D206" i="3"/>
  <c r="E206" i="3"/>
  <c r="M207" i="10" s="1"/>
  <c r="F206" i="3"/>
  <c r="N207" i="10" s="1"/>
  <c r="G206" i="3"/>
  <c r="O207" i="10" s="1"/>
  <c r="H206" i="3"/>
  <c r="P207" i="10" s="1"/>
  <c r="I206" i="3"/>
  <c r="Q207" i="10" s="1"/>
  <c r="B207" i="3"/>
  <c r="J208" i="10" s="1"/>
  <c r="C207" i="3"/>
  <c r="K208" i="10" s="1"/>
  <c r="D207" i="3"/>
  <c r="E207" i="3"/>
  <c r="M208" i="10" s="1"/>
  <c r="F207" i="3"/>
  <c r="N208" i="10" s="1"/>
  <c r="G207" i="3"/>
  <c r="O208" i="10" s="1"/>
  <c r="H207" i="3"/>
  <c r="P208" i="10" s="1"/>
  <c r="I207" i="3"/>
  <c r="Q208" i="10" s="1"/>
  <c r="B208" i="3"/>
  <c r="J209" i="10" s="1"/>
  <c r="C208" i="3"/>
  <c r="K209" i="10" s="1"/>
  <c r="D208" i="3"/>
  <c r="E208" i="3"/>
  <c r="M209" i="10" s="1"/>
  <c r="F208" i="3"/>
  <c r="N209" i="10" s="1"/>
  <c r="G208" i="3"/>
  <c r="O209" i="10" s="1"/>
  <c r="H208" i="3"/>
  <c r="P209" i="10" s="1"/>
  <c r="I208" i="3"/>
  <c r="Q209" i="10" s="1"/>
  <c r="B209" i="3"/>
  <c r="J210" i="10" s="1"/>
  <c r="C209" i="3"/>
  <c r="K210" i="10" s="1"/>
  <c r="D209" i="3"/>
  <c r="E209" i="3"/>
  <c r="M210" i="10" s="1"/>
  <c r="F209" i="3"/>
  <c r="N210" i="10" s="1"/>
  <c r="G209" i="3"/>
  <c r="O210" i="10" s="1"/>
  <c r="H209" i="3"/>
  <c r="P210" i="10" s="1"/>
  <c r="I209" i="3"/>
  <c r="Q210" i="10" s="1"/>
  <c r="B210" i="3"/>
  <c r="J211" i="10" s="1"/>
  <c r="C210" i="3"/>
  <c r="K211" i="10" s="1"/>
  <c r="D210" i="3"/>
  <c r="E210" i="3"/>
  <c r="M211" i="10" s="1"/>
  <c r="F210" i="3"/>
  <c r="N211" i="10" s="1"/>
  <c r="G210" i="3"/>
  <c r="O211" i="10" s="1"/>
  <c r="H210" i="3"/>
  <c r="P211" i="10" s="1"/>
  <c r="I210" i="3"/>
  <c r="Q211" i="10" s="1"/>
  <c r="B211" i="3"/>
  <c r="J212" i="10" s="1"/>
  <c r="C211" i="3"/>
  <c r="K212" i="10" s="1"/>
  <c r="D211" i="3"/>
  <c r="E211" i="3"/>
  <c r="M212" i="10" s="1"/>
  <c r="F211" i="3"/>
  <c r="N212" i="10" s="1"/>
  <c r="G211" i="3"/>
  <c r="O212" i="10" s="1"/>
  <c r="H211" i="3"/>
  <c r="P212" i="10" s="1"/>
  <c r="I211" i="3"/>
  <c r="Q212" i="10" s="1"/>
  <c r="B212" i="3"/>
  <c r="J213" i="10" s="1"/>
  <c r="C212" i="3"/>
  <c r="K213" i="10" s="1"/>
  <c r="D212" i="3"/>
  <c r="E212" i="3"/>
  <c r="M213" i="10" s="1"/>
  <c r="F212" i="3"/>
  <c r="N213" i="10" s="1"/>
  <c r="G212" i="3"/>
  <c r="O213" i="10" s="1"/>
  <c r="H212" i="3"/>
  <c r="P213" i="10" s="1"/>
  <c r="I212" i="3"/>
  <c r="Q213" i="10" s="1"/>
  <c r="B213" i="3"/>
  <c r="J214" i="10" s="1"/>
  <c r="C213" i="3"/>
  <c r="K214" i="10" s="1"/>
  <c r="D213" i="3"/>
  <c r="E213" i="3"/>
  <c r="M214" i="10" s="1"/>
  <c r="F213" i="3"/>
  <c r="N214" i="10" s="1"/>
  <c r="G213" i="3"/>
  <c r="O214" i="10" s="1"/>
  <c r="H213" i="3"/>
  <c r="P214" i="10" s="1"/>
  <c r="I213" i="3"/>
  <c r="Q214" i="10" s="1"/>
  <c r="B214" i="3"/>
  <c r="J215" i="10" s="1"/>
  <c r="C214" i="3"/>
  <c r="K215" i="10" s="1"/>
  <c r="D214" i="3"/>
  <c r="E214" i="3"/>
  <c r="M215" i="10" s="1"/>
  <c r="F214" i="3"/>
  <c r="N215" i="10" s="1"/>
  <c r="G214" i="3"/>
  <c r="O215" i="10" s="1"/>
  <c r="H214" i="3"/>
  <c r="P215" i="10" s="1"/>
  <c r="I214" i="3"/>
  <c r="Q215" i="10" s="1"/>
  <c r="B215" i="3"/>
  <c r="J216" i="10" s="1"/>
  <c r="C215" i="3"/>
  <c r="K216" i="10" s="1"/>
  <c r="D215" i="3"/>
  <c r="E215" i="3"/>
  <c r="M216" i="10" s="1"/>
  <c r="F215" i="3"/>
  <c r="N216" i="10" s="1"/>
  <c r="G215" i="3"/>
  <c r="O216" i="10" s="1"/>
  <c r="H215" i="3"/>
  <c r="P216" i="10" s="1"/>
  <c r="I215" i="3"/>
  <c r="Q216" i="10" s="1"/>
  <c r="B216" i="3"/>
  <c r="J217" i="10" s="1"/>
  <c r="C216" i="3"/>
  <c r="K217" i="10" s="1"/>
  <c r="D216" i="3"/>
  <c r="E216" i="3"/>
  <c r="M217" i="10" s="1"/>
  <c r="F216" i="3"/>
  <c r="N217" i="10" s="1"/>
  <c r="G216" i="3"/>
  <c r="O217" i="10" s="1"/>
  <c r="H216" i="3"/>
  <c r="P217" i="10" s="1"/>
  <c r="I216" i="3"/>
  <c r="Q217" i="10" s="1"/>
  <c r="B217" i="3"/>
  <c r="J218" i="10" s="1"/>
  <c r="C217" i="3"/>
  <c r="K218" i="10" s="1"/>
  <c r="D217" i="3"/>
  <c r="E217" i="3"/>
  <c r="M218" i="10" s="1"/>
  <c r="F217" i="3"/>
  <c r="N218" i="10" s="1"/>
  <c r="G217" i="3"/>
  <c r="O218" i="10" s="1"/>
  <c r="H217" i="3"/>
  <c r="P218" i="10" s="1"/>
  <c r="I217" i="3"/>
  <c r="Q218" i="10" s="1"/>
  <c r="B218" i="3"/>
  <c r="J219" i="10" s="1"/>
  <c r="C218" i="3"/>
  <c r="K219" i="10" s="1"/>
  <c r="D218" i="3"/>
  <c r="E218" i="3"/>
  <c r="M219" i="10" s="1"/>
  <c r="F218" i="3"/>
  <c r="N219" i="10" s="1"/>
  <c r="G218" i="3"/>
  <c r="O219" i="10" s="1"/>
  <c r="H218" i="3"/>
  <c r="P219" i="10" s="1"/>
  <c r="I218" i="3"/>
  <c r="Q219" i="10" s="1"/>
  <c r="B219" i="3"/>
  <c r="J220" i="10" s="1"/>
  <c r="C219" i="3"/>
  <c r="K220" i="10" s="1"/>
  <c r="D219" i="3"/>
  <c r="E219" i="3"/>
  <c r="M220" i="10" s="1"/>
  <c r="F219" i="3"/>
  <c r="N220" i="10" s="1"/>
  <c r="G219" i="3"/>
  <c r="O220" i="10" s="1"/>
  <c r="H219" i="3"/>
  <c r="P220" i="10" s="1"/>
  <c r="I219" i="3"/>
  <c r="Q220" i="10" s="1"/>
  <c r="B220" i="3"/>
  <c r="J221" i="10" s="1"/>
  <c r="C220" i="3"/>
  <c r="K221" i="10" s="1"/>
  <c r="D220" i="3"/>
  <c r="E220" i="3"/>
  <c r="M221" i="10" s="1"/>
  <c r="F220" i="3"/>
  <c r="N221" i="10" s="1"/>
  <c r="G220" i="3"/>
  <c r="O221" i="10" s="1"/>
  <c r="H220" i="3"/>
  <c r="P221" i="10" s="1"/>
  <c r="I220" i="3"/>
  <c r="Q221" i="10" s="1"/>
  <c r="B221" i="3"/>
  <c r="J222" i="10" s="1"/>
  <c r="C221" i="3"/>
  <c r="K222" i="10" s="1"/>
  <c r="D221" i="3"/>
  <c r="E221" i="3"/>
  <c r="M222" i="10" s="1"/>
  <c r="F221" i="3"/>
  <c r="N222" i="10" s="1"/>
  <c r="G221" i="3"/>
  <c r="O222" i="10" s="1"/>
  <c r="H221" i="3"/>
  <c r="P222" i="10" s="1"/>
  <c r="I221" i="3"/>
  <c r="Q222" i="10" s="1"/>
  <c r="B222" i="3"/>
  <c r="J223" i="10" s="1"/>
  <c r="C222" i="3"/>
  <c r="K223" i="10" s="1"/>
  <c r="D222" i="3"/>
  <c r="E222" i="3"/>
  <c r="M223" i="10" s="1"/>
  <c r="F222" i="3"/>
  <c r="N223" i="10" s="1"/>
  <c r="G222" i="3"/>
  <c r="O223" i="10" s="1"/>
  <c r="H222" i="3"/>
  <c r="P223" i="10" s="1"/>
  <c r="I222" i="3"/>
  <c r="Q223" i="10" s="1"/>
  <c r="B223" i="3"/>
  <c r="J224" i="10" s="1"/>
  <c r="C223" i="3"/>
  <c r="K224" i="10" s="1"/>
  <c r="D223" i="3"/>
  <c r="E223" i="3"/>
  <c r="M224" i="10" s="1"/>
  <c r="F223" i="3"/>
  <c r="N224" i="10" s="1"/>
  <c r="G223" i="3"/>
  <c r="O224" i="10" s="1"/>
  <c r="H223" i="3"/>
  <c r="P224" i="10" s="1"/>
  <c r="I223" i="3"/>
  <c r="Q224" i="10" s="1"/>
  <c r="B224" i="3"/>
  <c r="J225" i="10" s="1"/>
  <c r="C224" i="3"/>
  <c r="K225" i="10" s="1"/>
  <c r="D224" i="3"/>
  <c r="E224" i="3"/>
  <c r="M225" i="10" s="1"/>
  <c r="F224" i="3"/>
  <c r="N225" i="10" s="1"/>
  <c r="G224" i="3"/>
  <c r="O225" i="10" s="1"/>
  <c r="H224" i="3"/>
  <c r="P225" i="10" s="1"/>
  <c r="I224" i="3"/>
  <c r="Q225" i="10" s="1"/>
  <c r="B225" i="3"/>
  <c r="J226" i="10" s="1"/>
  <c r="C225" i="3"/>
  <c r="K226" i="10" s="1"/>
  <c r="D225" i="3"/>
  <c r="E225" i="3"/>
  <c r="M226" i="10" s="1"/>
  <c r="F225" i="3"/>
  <c r="N226" i="10" s="1"/>
  <c r="G225" i="3"/>
  <c r="O226" i="10" s="1"/>
  <c r="H225" i="3"/>
  <c r="P226" i="10" s="1"/>
  <c r="I225" i="3"/>
  <c r="Q226" i="10" s="1"/>
  <c r="B226" i="3"/>
  <c r="J227" i="10" s="1"/>
  <c r="C226" i="3"/>
  <c r="K227" i="10" s="1"/>
  <c r="D226" i="3"/>
  <c r="E226" i="3"/>
  <c r="M227" i="10" s="1"/>
  <c r="F226" i="3"/>
  <c r="N227" i="10" s="1"/>
  <c r="G226" i="3"/>
  <c r="O227" i="10" s="1"/>
  <c r="H226" i="3"/>
  <c r="P227" i="10" s="1"/>
  <c r="I226" i="3"/>
  <c r="Q227" i="10" s="1"/>
  <c r="B227" i="3"/>
  <c r="J228" i="10" s="1"/>
  <c r="C227" i="3"/>
  <c r="K228" i="10" s="1"/>
  <c r="D227" i="3"/>
  <c r="E227" i="3"/>
  <c r="M228" i="10" s="1"/>
  <c r="F227" i="3"/>
  <c r="N228" i="10" s="1"/>
  <c r="G227" i="3"/>
  <c r="O228" i="10" s="1"/>
  <c r="H227" i="3"/>
  <c r="P228" i="10" s="1"/>
  <c r="I227" i="3"/>
  <c r="Q228" i="10" s="1"/>
  <c r="B228" i="3"/>
  <c r="J229" i="10" s="1"/>
  <c r="C228" i="3"/>
  <c r="K229" i="10" s="1"/>
  <c r="D228" i="3"/>
  <c r="E228" i="3"/>
  <c r="M229" i="10" s="1"/>
  <c r="F228" i="3"/>
  <c r="N229" i="10" s="1"/>
  <c r="G228" i="3"/>
  <c r="O229" i="10" s="1"/>
  <c r="H228" i="3"/>
  <c r="P229" i="10" s="1"/>
  <c r="I228" i="3"/>
  <c r="Q229" i="10" s="1"/>
  <c r="B229" i="3"/>
  <c r="J230" i="10" s="1"/>
  <c r="C229" i="3"/>
  <c r="K230" i="10" s="1"/>
  <c r="D229" i="3"/>
  <c r="E229" i="3"/>
  <c r="M230" i="10" s="1"/>
  <c r="F229" i="3"/>
  <c r="N230" i="10" s="1"/>
  <c r="G229" i="3"/>
  <c r="O230" i="10" s="1"/>
  <c r="H229" i="3"/>
  <c r="P230" i="10" s="1"/>
  <c r="I229" i="3"/>
  <c r="Q230" i="10" s="1"/>
  <c r="B230" i="3"/>
  <c r="J231" i="10" s="1"/>
  <c r="C230" i="3"/>
  <c r="K231" i="10" s="1"/>
  <c r="D230" i="3"/>
  <c r="E230" i="3"/>
  <c r="M231" i="10" s="1"/>
  <c r="F230" i="3"/>
  <c r="N231" i="10" s="1"/>
  <c r="G230" i="3"/>
  <c r="O231" i="10" s="1"/>
  <c r="H230" i="3"/>
  <c r="P231" i="10" s="1"/>
  <c r="I230" i="3"/>
  <c r="Q231" i="10" s="1"/>
  <c r="B231" i="3"/>
  <c r="J232" i="10" s="1"/>
  <c r="C231" i="3"/>
  <c r="K232" i="10" s="1"/>
  <c r="D231" i="3"/>
  <c r="E231" i="3"/>
  <c r="M232" i="10" s="1"/>
  <c r="F231" i="3"/>
  <c r="N232" i="10" s="1"/>
  <c r="G231" i="3"/>
  <c r="O232" i="10" s="1"/>
  <c r="H231" i="3"/>
  <c r="P232" i="10" s="1"/>
  <c r="I231" i="3"/>
  <c r="Q232" i="10" s="1"/>
  <c r="B232" i="3"/>
  <c r="J233" i="10" s="1"/>
  <c r="C232" i="3"/>
  <c r="K233" i="10" s="1"/>
  <c r="D232" i="3"/>
  <c r="E232" i="3"/>
  <c r="M233" i="10" s="1"/>
  <c r="F232" i="3"/>
  <c r="N233" i="10" s="1"/>
  <c r="G232" i="3"/>
  <c r="O233" i="10" s="1"/>
  <c r="H232" i="3"/>
  <c r="P233" i="10" s="1"/>
  <c r="I232" i="3"/>
  <c r="Q233" i="10" s="1"/>
  <c r="B233" i="3"/>
  <c r="J234" i="10" s="1"/>
  <c r="C233" i="3"/>
  <c r="K234" i="10" s="1"/>
  <c r="D233" i="3"/>
  <c r="E233" i="3"/>
  <c r="M234" i="10" s="1"/>
  <c r="F233" i="3"/>
  <c r="N234" i="10" s="1"/>
  <c r="G233" i="3"/>
  <c r="O234" i="10" s="1"/>
  <c r="H233" i="3"/>
  <c r="P234" i="10" s="1"/>
  <c r="I233" i="3"/>
  <c r="Q234" i="10" s="1"/>
  <c r="B234" i="3"/>
  <c r="J235" i="10" s="1"/>
  <c r="C234" i="3"/>
  <c r="K235" i="10" s="1"/>
  <c r="D234" i="3"/>
  <c r="E234" i="3"/>
  <c r="M235" i="10" s="1"/>
  <c r="F234" i="3"/>
  <c r="N235" i="10" s="1"/>
  <c r="G234" i="3"/>
  <c r="O235" i="10" s="1"/>
  <c r="H234" i="3"/>
  <c r="P235" i="10" s="1"/>
  <c r="I234" i="3"/>
  <c r="Q235" i="10" s="1"/>
  <c r="B235" i="3"/>
  <c r="J236" i="10" s="1"/>
  <c r="C235" i="3"/>
  <c r="K236" i="10" s="1"/>
  <c r="D235" i="3"/>
  <c r="E235" i="3"/>
  <c r="M236" i="10" s="1"/>
  <c r="F235" i="3"/>
  <c r="N236" i="10" s="1"/>
  <c r="G235" i="3"/>
  <c r="O236" i="10" s="1"/>
  <c r="H235" i="3"/>
  <c r="P236" i="10" s="1"/>
  <c r="I235" i="3"/>
  <c r="Q236" i="10" s="1"/>
  <c r="B236" i="3"/>
  <c r="J237" i="10" s="1"/>
  <c r="C236" i="3"/>
  <c r="K237" i="10" s="1"/>
  <c r="D236" i="3"/>
  <c r="E236" i="3"/>
  <c r="M237" i="10" s="1"/>
  <c r="F236" i="3"/>
  <c r="N237" i="10" s="1"/>
  <c r="G236" i="3"/>
  <c r="O237" i="10" s="1"/>
  <c r="H236" i="3"/>
  <c r="P237" i="10" s="1"/>
  <c r="I236" i="3"/>
  <c r="Q237" i="10" s="1"/>
  <c r="B237" i="3"/>
  <c r="J238" i="10" s="1"/>
  <c r="C237" i="3"/>
  <c r="K238" i="10" s="1"/>
  <c r="D237" i="3"/>
  <c r="E237" i="3"/>
  <c r="M238" i="10" s="1"/>
  <c r="F237" i="3"/>
  <c r="N238" i="10" s="1"/>
  <c r="G237" i="3"/>
  <c r="O238" i="10" s="1"/>
  <c r="H237" i="3"/>
  <c r="P238" i="10" s="1"/>
  <c r="I237" i="3"/>
  <c r="Q238" i="10" s="1"/>
  <c r="B238" i="3"/>
  <c r="J239" i="10" s="1"/>
  <c r="C238" i="3"/>
  <c r="K239" i="10" s="1"/>
  <c r="D238" i="3"/>
  <c r="E238" i="3"/>
  <c r="M239" i="10" s="1"/>
  <c r="F238" i="3"/>
  <c r="N239" i="10" s="1"/>
  <c r="G238" i="3"/>
  <c r="O239" i="10" s="1"/>
  <c r="H238" i="3"/>
  <c r="P239" i="10" s="1"/>
  <c r="I238" i="3"/>
  <c r="Q239" i="10" s="1"/>
  <c r="B239" i="3"/>
  <c r="J240" i="10" s="1"/>
  <c r="C239" i="3"/>
  <c r="K240" i="10" s="1"/>
  <c r="D239" i="3"/>
  <c r="E239" i="3"/>
  <c r="M240" i="10" s="1"/>
  <c r="F239" i="3"/>
  <c r="N240" i="10" s="1"/>
  <c r="G239" i="3"/>
  <c r="O240" i="10" s="1"/>
  <c r="H239" i="3"/>
  <c r="P240" i="10" s="1"/>
  <c r="I239" i="3"/>
  <c r="Q240" i="10" s="1"/>
  <c r="B240" i="3"/>
  <c r="J241" i="10" s="1"/>
  <c r="C240" i="3"/>
  <c r="K241" i="10" s="1"/>
  <c r="D240" i="3"/>
  <c r="E240" i="3"/>
  <c r="M241" i="10" s="1"/>
  <c r="F240" i="3"/>
  <c r="N241" i="10" s="1"/>
  <c r="G240" i="3"/>
  <c r="O241" i="10" s="1"/>
  <c r="H240" i="3"/>
  <c r="P241" i="10" s="1"/>
  <c r="I240" i="3"/>
  <c r="Q241" i="10" s="1"/>
  <c r="B241" i="3"/>
  <c r="J242" i="10" s="1"/>
  <c r="C241" i="3"/>
  <c r="K242" i="10" s="1"/>
  <c r="D241" i="3"/>
  <c r="E241" i="3"/>
  <c r="M242" i="10" s="1"/>
  <c r="F241" i="3"/>
  <c r="N242" i="10" s="1"/>
  <c r="G241" i="3"/>
  <c r="O242" i="10" s="1"/>
  <c r="H241" i="3"/>
  <c r="P242" i="10" s="1"/>
  <c r="I241" i="3"/>
  <c r="Q242" i="10" s="1"/>
  <c r="B242" i="3"/>
  <c r="J243" i="10" s="1"/>
  <c r="C242" i="3"/>
  <c r="K243" i="10" s="1"/>
  <c r="D242" i="3"/>
  <c r="E242" i="3"/>
  <c r="M243" i="10" s="1"/>
  <c r="F242" i="3"/>
  <c r="N243" i="10" s="1"/>
  <c r="G242" i="3"/>
  <c r="O243" i="10" s="1"/>
  <c r="H242" i="3"/>
  <c r="P243" i="10" s="1"/>
  <c r="I242" i="3"/>
  <c r="Q243" i="10" s="1"/>
  <c r="B243" i="3"/>
  <c r="J244" i="10" s="1"/>
  <c r="C243" i="3"/>
  <c r="K244" i="10" s="1"/>
  <c r="D243" i="3"/>
  <c r="E243" i="3"/>
  <c r="M244" i="10" s="1"/>
  <c r="F243" i="3"/>
  <c r="N244" i="10" s="1"/>
  <c r="G243" i="3"/>
  <c r="O244" i="10" s="1"/>
  <c r="H243" i="3"/>
  <c r="P244" i="10" s="1"/>
  <c r="I243" i="3"/>
  <c r="Q244" i="10" s="1"/>
  <c r="B244" i="3"/>
  <c r="J245" i="10" s="1"/>
  <c r="C244" i="3"/>
  <c r="K245" i="10" s="1"/>
  <c r="D244" i="3"/>
  <c r="E244" i="3"/>
  <c r="M245" i="10" s="1"/>
  <c r="F244" i="3"/>
  <c r="N245" i="10" s="1"/>
  <c r="G244" i="3"/>
  <c r="O245" i="10" s="1"/>
  <c r="H244" i="3"/>
  <c r="P245" i="10" s="1"/>
  <c r="I244" i="3"/>
  <c r="Q245" i="10" s="1"/>
  <c r="B245" i="3"/>
  <c r="J246" i="10" s="1"/>
  <c r="C245" i="3"/>
  <c r="K246" i="10" s="1"/>
  <c r="D245" i="3"/>
  <c r="E245" i="3"/>
  <c r="M246" i="10" s="1"/>
  <c r="F245" i="3"/>
  <c r="N246" i="10" s="1"/>
  <c r="G245" i="3"/>
  <c r="O246" i="10" s="1"/>
  <c r="H245" i="3"/>
  <c r="P246" i="10" s="1"/>
  <c r="I245" i="3"/>
  <c r="Q246" i="10" s="1"/>
  <c r="B246" i="3"/>
  <c r="J247" i="10" s="1"/>
  <c r="C246" i="3"/>
  <c r="K247" i="10" s="1"/>
  <c r="D246" i="3"/>
  <c r="E246" i="3"/>
  <c r="M247" i="10" s="1"/>
  <c r="F246" i="3"/>
  <c r="N247" i="10" s="1"/>
  <c r="G246" i="3"/>
  <c r="O247" i="10" s="1"/>
  <c r="H246" i="3"/>
  <c r="P247" i="10" s="1"/>
  <c r="I246" i="3"/>
  <c r="Q247" i="10" s="1"/>
  <c r="B247" i="3"/>
  <c r="C247" i="3"/>
  <c r="D247" i="3"/>
  <c r="L248" i="6" s="1"/>
  <c r="E247" i="3"/>
  <c r="F247" i="3"/>
  <c r="G247" i="3"/>
  <c r="H247" i="3"/>
  <c r="I247" i="3"/>
  <c r="B248" i="3"/>
  <c r="C248" i="3"/>
  <c r="D248" i="3"/>
  <c r="L249" i="6" s="1"/>
  <c r="E248" i="3"/>
  <c r="F248" i="3"/>
  <c r="G248" i="3"/>
  <c r="H248" i="3"/>
  <c r="I248" i="3"/>
  <c r="B249" i="3"/>
  <c r="C249" i="3"/>
  <c r="D249" i="3"/>
  <c r="L250" i="6" s="1"/>
  <c r="E249" i="3"/>
  <c r="F249" i="3"/>
  <c r="G249" i="3"/>
  <c r="H249" i="3"/>
  <c r="I249" i="3"/>
  <c r="B250" i="3"/>
  <c r="C250" i="3"/>
  <c r="D250" i="3"/>
  <c r="L251" i="6" s="1"/>
  <c r="E250" i="3"/>
  <c r="F250" i="3"/>
  <c r="G250" i="3"/>
  <c r="H250" i="3"/>
  <c r="I250" i="3"/>
  <c r="B251" i="3"/>
  <c r="C251" i="3"/>
  <c r="D251" i="3"/>
  <c r="L252" i="6" s="1"/>
  <c r="E251" i="3"/>
  <c r="F251" i="3"/>
  <c r="G251" i="3"/>
  <c r="H251" i="3"/>
  <c r="I251" i="3"/>
  <c r="B252" i="3"/>
  <c r="C252" i="3"/>
  <c r="D252" i="3"/>
  <c r="L253" i="6" s="1"/>
  <c r="E252" i="3"/>
  <c r="F252" i="3"/>
  <c r="G252" i="3"/>
  <c r="H252" i="3"/>
  <c r="I252" i="3"/>
  <c r="B253" i="3"/>
  <c r="C253" i="3"/>
  <c r="D253" i="3"/>
  <c r="L254" i="6" s="1"/>
  <c r="E253" i="3"/>
  <c r="F253" i="3"/>
  <c r="G253" i="3"/>
  <c r="H253" i="3"/>
  <c r="I253" i="3"/>
  <c r="B254" i="3"/>
  <c r="C254" i="3"/>
  <c r="D254" i="3"/>
  <c r="L255" i="6" s="1"/>
  <c r="E254" i="3"/>
  <c r="F254" i="3"/>
  <c r="G254" i="3"/>
  <c r="H254" i="3"/>
  <c r="I254" i="3"/>
  <c r="B255" i="3"/>
  <c r="C255" i="3"/>
  <c r="D255" i="3"/>
  <c r="L256" i="6" s="1"/>
  <c r="E255" i="3"/>
  <c r="F255" i="3"/>
  <c r="G255" i="3"/>
  <c r="H255" i="3"/>
  <c r="I255" i="3"/>
  <c r="B256" i="3"/>
  <c r="C256" i="3"/>
  <c r="D256" i="3"/>
  <c r="L257" i="6" s="1"/>
  <c r="E256" i="3"/>
  <c r="F256" i="3"/>
  <c r="G256" i="3"/>
  <c r="H256" i="3"/>
  <c r="I256" i="3"/>
  <c r="B257" i="3"/>
  <c r="C257" i="3"/>
  <c r="D257" i="3"/>
  <c r="L258" i="6" s="1"/>
  <c r="E257" i="3"/>
  <c r="F257" i="3"/>
  <c r="G257" i="3"/>
  <c r="H257" i="3"/>
  <c r="I257" i="3"/>
  <c r="B258" i="3"/>
  <c r="C258" i="3"/>
  <c r="D258" i="3"/>
  <c r="L259" i="6" s="1"/>
  <c r="E258" i="3"/>
  <c r="F258" i="3"/>
  <c r="G258" i="3"/>
  <c r="H258" i="3"/>
  <c r="I258" i="3"/>
  <c r="B259" i="3"/>
  <c r="C259" i="3"/>
  <c r="D259" i="3"/>
  <c r="L260" i="6" s="1"/>
  <c r="E259" i="3"/>
  <c r="F259" i="3"/>
  <c r="G259" i="3"/>
  <c r="H259" i="3"/>
  <c r="I259" i="3"/>
  <c r="B260" i="3"/>
  <c r="C260" i="3"/>
  <c r="D260" i="3"/>
  <c r="L261" i="6" s="1"/>
  <c r="E260" i="3"/>
  <c r="F260" i="3"/>
  <c r="G260" i="3"/>
  <c r="H260" i="3"/>
  <c r="I260" i="3"/>
  <c r="B261" i="3"/>
  <c r="C261" i="3"/>
  <c r="D261" i="3"/>
  <c r="L262" i="6" s="1"/>
  <c r="E261" i="3"/>
  <c r="F261" i="3"/>
  <c r="G261" i="3"/>
  <c r="H261" i="3"/>
  <c r="I261" i="3"/>
  <c r="B262" i="3"/>
  <c r="C262" i="3"/>
  <c r="D262" i="3"/>
  <c r="L263" i="6" s="1"/>
  <c r="E262" i="3"/>
  <c r="F262" i="3"/>
  <c r="G262" i="3"/>
  <c r="H262" i="3"/>
  <c r="I262" i="3"/>
  <c r="B263" i="3"/>
  <c r="C263" i="3"/>
  <c r="D263" i="3"/>
  <c r="L264" i="6" s="1"/>
  <c r="E263" i="3"/>
  <c r="F263" i="3"/>
  <c r="G263" i="3"/>
  <c r="H263" i="3"/>
  <c r="I263" i="3"/>
  <c r="B264" i="3"/>
  <c r="C264" i="3"/>
  <c r="D264" i="3"/>
  <c r="L265" i="6" s="1"/>
  <c r="E264" i="3"/>
  <c r="F264" i="3"/>
  <c r="G264" i="3"/>
  <c r="H264" i="3"/>
  <c r="I264" i="3"/>
  <c r="B265" i="3"/>
  <c r="C265" i="3"/>
  <c r="D265" i="3"/>
  <c r="L266" i="6" s="1"/>
  <c r="E265" i="3"/>
  <c r="F265" i="3"/>
  <c r="G265" i="3"/>
  <c r="H265" i="3"/>
  <c r="I265" i="3"/>
  <c r="B266" i="3"/>
  <c r="C266" i="3"/>
  <c r="D266" i="3"/>
  <c r="L267" i="6" s="1"/>
  <c r="E266" i="3"/>
  <c r="F266" i="3"/>
  <c r="G266" i="3"/>
  <c r="H266" i="3"/>
  <c r="I266" i="3"/>
  <c r="B267" i="3"/>
  <c r="C267" i="3"/>
  <c r="D267" i="3"/>
  <c r="L268" i="6" s="1"/>
  <c r="E267" i="3"/>
  <c r="F267" i="3"/>
  <c r="G267" i="3"/>
  <c r="H267" i="3"/>
  <c r="I267" i="3"/>
  <c r="B268" i="3"/>
  <c r="C268" i="3"/>
  <c r="D268" i="3"/>
  <c r="L269" i="6" s="1"/>
  <c r="E268" i="3"/>
  <c r="F268" i="3"/>
  <c r="G268" i="3"/>
  <c r="H268" i="3"/>
  <c r="I268" i="3"/>
  <c r="B269" i="3"/>
  <c r="C269" i="3"/>
  <c r="D269" i="3"/>
  <c r="L270" i="6" s="1"/>
  <c r="E269" i="3"/>
  <c r="F269" i="3"/>
  <c r="G269" i="3"/>
  <c r="H269" i="3"/>
  <c r="I269" i="3"/>
  <c r="B270" i="3"/>
  <c r="C270" i="3"/>
  <c r="D270" i="3"/>
  <c r="L271" i="6" s="1"/>
  <c r="E270" i="3"/>
  <c r="F270" i="3"/>
  <c r="G270" i="3"/>
  <c r="H270" i="3"/>
  <c r="I270" i="3"/>
  <c r="I3" i="3"/>
  <c r="Q4" i="10" s="1"/>
  <c r="H3" i="3"/>
  <c r="P4" i="10" s="1"/>
  <c r="G3" i="3"/>
  <c r="O4" i="10" s="1"/>
  <c r="F3" i="3"/>
  <c r="N4" i="10" s="1"/>
  <c r="E3" i="3"/>
  <c r="M4" i="10" s="1"/>
  <c r="D3" i="3"/>
  <c r="L4" i="10" s="1"/>
  <c r="C3" i="3"/>
  <c r="K4" i="10" s="1"/>
  <c r="B3" i="3"/>
  <c r="J4" i="10" s="1"/>
  <c r="B4" i="1"/>
  <c r="C4" i="1"/>
  <c r="D4" i="1"/>
  <c r="E4" i="1"/>
  <c r="E5" i="10" s="1"/>
  <c r="F4" i="1"/>
  <c r="G4" i="1"/>
  <c r="G5" i="10" s="1"/>
  <c r="H4" i="1"/>
  <c r="H5" i="10" s="1"/>
  <c r="I4" i="1"/>
  <c r="I5" i="10" s="1"/>
  <c r="B5" i="1"/>
  <c r="C5" i="1"/>
  <c r="D5" i="1"/>
  <c r="E5" i="1"/>
  <c r="E6" i="10" s="1"/>
  <c r="F5" i="1"/>
  <c r="G5" i="1"/>
  <c r="G6" i="10" s="1"/>
  <c r="H5" i="1"/>
  <c r="H6" i="10" s="1"/>
  <c r="I5" i="1"/>
  <c r="I6" i="10" s="1"/>
  <c r="B6" i="1"/>
  <c r="C6" i="1"/>
  <c r="D6" i="1"/>
  <c r="E6" i="1"/>
  <c r="E7" i="10" s="1"/>
  <c r="F6" i="1"/>
  <c r="G6" i="1"/>
  <c r="G7" i="10" s="1"/>
  <c r="H6" i="1"/>
  <c r="H7" i="10" s="1"/>
  <c r="I6" i="1"/>
  <c r="I7" i="10" s="1"/>
  <c r="B7" i="1"/>
  <c r="C7" i="1"/>
  <c r="D7" i="1"/>
  <c r="E7" i="1"/>
  <c r="E8" i="10" s="1"/>
  <c r="F7" i="1"/>
  <c r="G7" i="1"/>
  <c r="G8" i="10" s="1"/>
  <c r="H7" i="1"/>
  <c r="H8" i="10" s="1"/>
  <c r="I7" i="1"/>
  <c r="I8" i="10" s="1"/>
  <c r="B8" i="1"/>
  <c r="C8" i="1"/>
  <c r="D8" i="1"/>
  <c r="E8" i="1"/>
  <c r="E9" i="10" s="1"/>
  <c r="F8" i="1"/>
  <c r="G8" i="1"/>
  <c r="G9" i="10" s="1"/>
  <c r="H8" i="1"/>
  <c r="H9" i="10" s="1"/>
  <c r="I8" i="1"/>
  <c r="I9" i="10" s="1"/>
  <c r="B9" i="1"/>
  <c r="C9" i="1"/>
  <c r="D9" i="1"/>
  <c r="E9" i="1"/>
  <c r="E10" i="10" s="1"/>
  <c r="F9" i="1"/>
  <c r="G9" i="1"/>
  <c r="G10" i="10" s="1"/>
  <c r="H9" i="1"/>
  <c r="H10" i="10" s="1"/>
  <c r="I9" i="1"/>
  <c r="I10" i="10" s="1"/>
  <c r="B10" i="1"/>
  <c r="C10" i="1"/>
  <c r="D10" i="1"/>
  <c r="E10" i="1"/>
  <c r="E11" i="10" s="1"/>
  <c r="F10" i="1"/>
  <c r="G10" i="1"/>
  <c r="G11" i="10" s="1"/>
  <c r="H10" i="1"/>
  <c r="H11" i="10" s="1"/>
  <c r="I10" i="1"/>
  <c r="I11" i="10" s="1"/>
  <c r="B11" i="1"/>
  <c r="C11" i="1"/>
  <c r="D11" i="1"/>
  <c r="E11" i="1"/>
  <c r="E12" i="10" s="1"/>
  <c r="F11" i="1"/>
  <c r="G11" i="1"/>
  <c r="G12" i="10" s="1"/>
  <c r="H11" i="1"/>
  <c r="H12" i="10" s="1"/>
  <c r="I11" i="1"/>
  <c r="I12" i="10" s="1"/>
  <c r="B12" i="1"/>
  <c r="C12" i="1"/>
  <c r="D12" i="1"/>
  <c r="E12" i="1"/>
  <c r="E13" i="10" s="1"/>
  <c r="F12" i="1"/>
  <c r="G12" i="1"/>
  <c r="G13" i="10" s="1"/>
  <c r="H12" i="1"/>
  <c r="H13" i="10" s="1"/>
  <c r="I12" i="1"/>
  <c r="I13" i="10" s="1"/>
  <c r="B13" i="1"/>
  <c r="C13" i="1"/>
  <c r="D13" i="1"/>
  <c r="E13" i="1"/>
  <c r="E14" i="10" s="1"/>
  <c r="F13" i="1"/>
  <c r="G13" i="1"/>
  <c r="G14" i="10" s="1"/>
  <c r="H13" i="1"/>
  <c r="H14" i="10" s="1"/>
  <c r="I13" i="1"/>
  <c r="I14" i="10" s="1"/>
  <c r="B14" i="1"/>
  <c r="C14" i="1"/>
  <c r="D14" i="1"/>
  <c r="E14" i="1"/>
  <c r="E15" i="10" s="1"/>
  <c r="F14" i="1"/>
  <c r="G14" i="1"/>
  <c r="G15" i="10" s="1"/>
  <c r="H14" i="1"/>
  <c r="H15" i="10" s="1"/>
  <c r="I14" i="1"/>
  <c r="I15" i="10" s="1"/>
  <c r="B15" i="1"/>
  <c r="C15" i="1"/>
  <c r="D15" i="1"/>
  <c r="E15" i="1"/>
  <c r="E16" i="10" s="1"/>
  <c r="F15" i="1"/>
  <c r="G15" i="1"/>
  <c r="G16" i="10" s="1"/>
  <c r="H15" i="1"/>
  <c r="H16" i="10" s="1"/>
  <c r="I15" i="1"/>
  <c r="I16" i="10" s="1"/>
  <c r="B16" i="1"/>
  <c r="C16" i="1"/>
  <c r="D16" i="1"/>
  <c r="E16" i="1"/>
  <c r="E17" i="10" s="1"/>
  <c r="F16" i="1"/>
  <c r="G16" i="1"/>
  <c r="G17" i="10" s="1"/>
  <c r="H16" i="1"/>
  <c r="H17" i="10" s="1"/>
  <c r="I16" i="1"/>
  <c r="I17" i="10" s="1"/>
  <c r="B17" i="1"/>
  <c r="C17" i="1"/>
  <c r="D17" i="1"/>
  <c r="E17" i="1"/>
  <c r="E18" i="10" s="1"/>
  <c r="F17" i="1"/>
  <c r="G17" i="1"/>
  <c r="G18" i="10" s="1"/>
  <c r="H17" i="1"/>
  <c r="H18" i="10" s="1"/>
  <c r="I17" i="1"/>
  <c r="I18" i="10" s="1"/>
  <c r="B18" i="1"/>
  <c r="C18" i="1"/>
  <c r="D18" i="1"/>
  <c r="E18" i="1"/>
  <c r="E19" i="10" s="1"/>
  <c r="F18" i="1"/>
  <c r="G18" i="1"/>
  <c r="G19" i="10" s="1"/>
  <c r="H18" i="1"/>
  <c r="H19" i="10" s="1"/>
  <c r="I18" i="1"/>
  <c r="I19" i="10" s="1"/>
  <c r="B19" i="1"/>
  <c r="C19" i="1"/>
  <c r="D19" i="1"/>
  <c r="E19" i="1"/>
  <c r="E20" i="10" s="1"/>
  <c r="F19" i="1"/>
  <c r="G19" i="1"/>
  <c r="G20" i="10" s="1"/>
  <c r="H19" i="1"/>
  <c r="H20" i="10" s="1"/>
  <c r="I19" i="1"/>
  <c r="I20" i="10" s="1"/>
  <c r="B20" i="1"/>
  <c r="C20" i="1"/>
  <c r="D20" i="1"/>
  <c r="E20" i="1"/>
  <c r="E21" i="10" s="1"/>
  <c r="F20" i="1"/>
  <c r="G20" i="1"/>
  <c r="G21" i="10" s="1"/>
  <c r="H20" i="1"/>
  <c r="H21" i="10" s="1"/>
  <c r="I20" i="1"/>
  <c r="I21" i="10" s="1"/>
  <c r="B21" i="1"/>
  <c r="C21" i="1"/>
  <c r="D21" i="1"/>
  <c r="E21" i="1"/>
  <c r="E22" i="10" s="1"/>
  <c r="F21" i="1"/>
  <c r="G21" i="1"/>
  <c r="G22" i="10" s="1"/>
  <c r="H21" i="1"/>
  <c r="H22" i="10" s="1"/>
  <c r="I21" i="1"/>
  <c r="I22" i="10" s="1"/>
  <c r="B22" i="1"/>
  <c r="C22" i="1"/>
  <c r="D22" i="1"/>
  <c r="E22" i="1"/>
  <c r="E23" i="10" s="1"/>
  <c r="F22" i="1"/>
  <c r="G22" i="1"/>
  <c r="G23" i="10" s="1"/>
  <c r="H22" i="1"/>
  <c r="H23" i="10" s="1"/>
  <c r="I22" i="1"/>
  <c r="I23" i="10" s="1"/>
  <c r="B23" i="1"/>
  <c r="C23" i="1"/>
  <c r="D23" i="1"/>
  <c r="E23" i="1"/>
  <c r="E24" i="10" s="1"/>
  <c r="F23" i="1"/>
  <c r="G23" i="1"/>
  <c r="G24" i="10" s="1"/>
  <c r="H23" i="1"/>
  <c r="H24" i="10" s="1"/>
  <c r="I23" i="1"/>
  <c r="I24" i="10" s="1"/>
  <c r="B24" i="1"/>
  <c r="C24" i="1"/>
  <c r="D24" i="1"/>
  <c r="E24" i="1"/>
  <c r="E25" i="10" s="1"/>
  <c r="F24" i="1"/>
  <c r="G24" i="1"/>
  <c r="G25" i="10" s="1"/>
  <c r="H24" i="1"/>
  <c r="H25" i="10" s="1"/>
  <c r="I24" i="1"/>
  <c r="I25" i="10" s="1"/>
  <c r="B25" i="1"/>
  <c r="C25" i="1"/>
  <c r="D25" i="1"/>
  <c r="E25" i="1"/>
  <c r="E26" i="10" s="1"/>
  <c r="F25" i="1"/>
  <c r="G25" i="1"/>
  <c r="G26" i="10" s="1"/>
  <c r="H25" i="1"/>
  <c r="H26" i="10" s="1"/>
  <c r="I25" i="1"/>
  <c r="I26" i="10" s="1"/>
  <c r="B26" i="1"/>
  <c r="C26" i="1"/>
  <c r="D26" i="1"/>
  <c r="E26" i="1"/>
  <c r="E27" i="10" s="1"/>
  <c r="F26" i="1"/>
  <c r="G26" i="1"/>
  <c r="G27" i="10" s="1"/>
  <c r="H26" i="1"/>
  <c r="H27" i="10" s="1"/>
  <c r="I26" i="1"/>
  <c r="I27" i="10" s="1"/>
  <c r="B27" i="1"/>
  <c r="C27" i="1"/>
  <c r="D27" i="1"/>
  <c r="E27" i="1"/>
  <c r="E28" i="10" s="1"/>
  <c r="F27" i="1"/>
  <c r="G27" i="1"/>
  <c r="G28" i="10" s="1"/>
  <c r="H27" i="1"/>
  <c r="H28" i="10" s="1"/>
  <c r="I27" i="1"/>
  <c r="I28" i="10" s="1"/>
  <c r="B28" i="1"/>
  <c r="C28" i="1"/>
  <c r="D28" i="1"/>
  <c r="E28" i="1"/>
  <c r="E29" i="10" s="1"/>
  <c r="F28" i="1"/>
  <c r="G28" i="1"/>
  <c r="G29" i="10" s="1"/>
  <c r="H28" i="1"/>
  <c r="H29" i="10" s="1"/>
  <c r="I28" i="1"/>
  <c r="I29" i="10" s="1"/>
  <c r="B29" i="1"/>
  <c r="C29" i="1"/>
  <c r="D29" i="1"/>
  <c r="E29" i="1"/>
  <c r="E30" i="10" s="1"/>
  <c r="F29" i="1"/>
  <c r="G29" i="1"/>
  <c r="G30" i="10" s="1"/>
  <c r="H29" i="1"/>
  <c r="H30" i="10" s="1"/>
  <c r="I29" i="1"/>
  <c r="I30" i="10" s="1"/>
  <c r="B30" i="1"/>
  <c r="C30" i="1"/>
  <c r="D30" i="1"/>
  <c r="E30" i="1"/>
  <c r="E31" i="10" s="1"/>
  <c r="F30" i="1"/>
  <c r="G30" i="1"/>
  <c r="G31" i="10" s="1"/>
  <c r="H30" i="1"/>
  <c r="H31" i="10" s="1"/>
  <c r="I30" i="1"/>
  <c r="I31" i="10" s="1"/>
  <c r="B31" i="1"/>
  <c r="C31" i="1"/>
  <c r="D31" i="1"/>
  <c r="D32" i="10" s="1"/>
  <c r="E31" i="1"/>
  <c r="E32" i="10" s="1"/>
  <c r="F31" i="1"/>
  <c r="G31" i="1"/>
  <c r="G32" i="10" s="1"/>
  <c r="H31" i="1"/>
  <c r="H32" i="10" s="1"/>
  <c r="I31" i="1"/>
  <c r="I32" i="10" s="1"/>
  <c r="B32" i="1"/>
  <c r="C32" i="1"/>
  <c r="D32" i="1"/>
  <c r="D33" i="10" s="1"/>
  <c r="E32" i="1"/>
  <c r="E33" i="10" s="1"/>
  <c r="F32" i="1"/>
  <c r="G32" i="1"/>
  <c r="G33" i="10" s="1"/>
  <c r="H32" i="1"/>
  <c r="H33" i="10" s="1"/>
  <c r="I32" i="1"/>
  <c r="I33" i="10" s="1"/>
  <c r="B33" i="1"/>
  <c r="C33" i="1"/>
  <c r="D33" i="1"/>
  <c r="D34" i="10" s="1"/>
  <c r="E33" i="1"/>
  <c r="E34" i="10" s="1"/>
  <c r="F33" i="1"/>
  <c r="G33" i="1"/>
  <c r="G34" i="10" s="1"/>
  <c r="H33" i="1"/>
  <c r="H34" i="10" s="1"/>
  <c r="I33" i="1"/>
  <c r="I34" i="10" s="1"/>
  <c r="B34" i="1"/>
  <c r="C34" i="1"/>
  <c r="D34" i="1"/>
  <c r="D35" i="10" s="1"/>
  <c r="E34" i="1"/>
  <c r="E35" i="10" s="1"/>
  <c r="F34" i="1"/>
  <c r="G34" i="1"/>
  <c r="G35" i="10" s="1"/>
  <c r="H34" i="1"/>
  <c r="H35" i="10" s="1"/>
  <c r="I34" i="1"/>
  <c r="I35" i="10" s="1"/>
  <c r="B35" i="1"/>
  <c r="C35" i="1"/>
  <c r="D35" i="1"/>
  <c r="D36" i="10" s="1"/>
  <c r="E35" i="1"/>
  <c r="E36" i="10" s="1"/>
  <c r="F35" i="1"/>
  <c r="G35" i="1"/>
  <c r="G36" i="10" s="1"/>
  <c r="H35" i="1"/>
  <c r="H36" i="10" s="1"/>
  <c r="I35" i="1"/>
  <c r="I36" i="10" s="1"/>
  <c r="B36" i="1"/>
  <c r="C36" i="1"/>
  <c r="D36" i="1"/>
  <c r="D37" i="10" s="1"/>
  <c r="E36" i="1"/>
  <c r="E37" i="10" s="1"/>
  <c r="F36" i="1"/>
  <c r="G36" i="1"/>
  <c r="G37" i="10" s="1"/>
  <c r="H36" i="1"/>
  <c r="H37" i="10" s="1"/>
  <c r="I36" i="1"/>
  <c r="I37" i="10" s="1"/>
  <c r="B37" i="1"/>
  <c r="C37" i="1"/>
  <c r="D37" i="1"/>
  <c r="D38" i="10" s="1"/>
  <c r="E37" i="1"/>
  <c r="E38" i="10" s="1"/>
  <c r="F37" i="1"/>
  <c r="G37" i="1"/>
  <c r="G38" i="10" s="1"/>
  <c r="H37" i="1"/>
  <c r="H38" i="10" s="1"/>
  <c r="I37" i="1"/>
  <c r="I38" i="10" s="1"/>
  <c r="B38" i="1"/>
  <c r="C38" i="1"/>
  <c r="D38" i="1"/>
  <c r="D39" i="10" s="1"/>
  <c r="E38" i="1"/>
  <c r="E39" i="10" s="1"/>
  <c r="F38" i="1"/>
  <c r="G38" i="1"/>
  <c r="G39" i="10" s="1"/>
  <c r="H38" i="1"/>
  <c r="H39" i="10" s="1"/>
  <c r="I38" i="1"/>
  <c r="I39" i="10" s="1"/>
  <c r="B39" i="1"/>
  <c r="C39" i="1"/>
  <c r="D39" i="1"/>
  <c r="D40" i="10" s="1"/>
  <c r="E39" i="1"/>
  <c r="E40" i="10" s="1"/>
  <c r="F39" i="1"/>
  <c r="G39" i="1"/>
  <c r="G40" i="10" s="1"/>
  <c r="H39" i="1"/>
  <c r="H40" i="10" s="1"/>
  <c r="I39" i="1"/>
  <c r="I40" i="10" s="1"/>
  <c r="B40" i="1"/>
  <c r="C40" i="1"/>
  <c r="D40" i="1"/>
  <c r="D41" i="10" s="1"/>
  <c r="E40" i="1"/>
  <c r="E41" i="10" s="1"/>
  <c r="F40" i="1"/>
  <c r="G40" i="1"/>
  <c r="G41" i="10" s="1"/>
  <c r="H40" i="1"/>
  <c r="H41" i="10" s="1"/>
  <c r="I40" i="1"/>
  <c r="I41" i="10" s="1"/>
  <c r="B41" i="1"/>
  <c r="C41" i="1"/>
  <c r="D41" i="1"/>
  <c r="D42" i="10" s="1"/>
  <c r="E41" i="1"/>
  <c r="E42" i="10" s="1"/>
  <c r="F41" i="1"/>
  <c r="G41" i="1"/>
  <c r="G42" i="10" s="1"/>
  <c r="H41" i="1"/>
  <c r="H42" i="10" s="1"/>
  <c r="I41" i="1"/>
  <c r="I42" i="10" s="1"/>
  <c r="B42" i="1"/>
  <c r="C42" i="1"/>
  <c r="D42" i="1"/>
  <c r="D43" i="10" s="1"/>
  <c r="E42" i="1"/>
  <c r="E43" i="10" s="1"/>
  <c r="F42" i="1"/>
  <c r="G42" i="1"/>
  <c r="G43" i="10" s="1"/>
  <c r="H42" i="1"/>
  <c r="H43" i="10" s="1"/>
  <c r="I42" i="1"/>
  <c r="I43" i="10" s="1"/>
  <c r="B43" i="1"/>
  <c r="C43" i="1"/>
  <c r="D43" i="1"/>
  <c r="D44" i="10" s="1"/>
  <c r="E43" i="1"/>
  <c r="E44" i="10" s="1"/>
  <c r="F43" i="1"/>
  <c r="G43" i="1"/>
  <c r="G44" i="10" s="1"/>
  <c r="H43" i="1"/>
  <c r="H44" i="10" s="1"/>
  <c r="I43" i="1"/>
  <c r="I44" i="10" s="1"/>
  <c r="B44" i="1"/>
  <c r="C44" i="1"/>
  <c r="D44" i="1"/>
  <c r="D45" i="10" s="1"/>
  <c r="E44" i="1"/>
  <c r="E45" i="10" s="1"/>
  <c r="F44" i="1"/>
  <c r="G44" i="1"/>
  <c r="G45" i="10" s="1"/>
  <c r="H44" i="1"/>
  <c r="H45" i="10" s="1"/>
  <c r="I44" i="1"/>
  <c r="I45" i="10" s="1"/>
  <c r="B45" i="1"/>
  <c r="C45" i="1"/>
  <c r="D45" i="1"/>
  <c r="D46" i="10" s="1"/>
  <c r="E45" i="1"/>
  <c r="E46" i="10" s="1"/>
  <c r="F45" i="1"/>
  <c r="G45" i="1"/>
  <c r="G46" i="10" s="1"/>
  <c r="H45" i="1"/>
  <c r="H46" i="10" s="1"/>
  <c r="I45" i="1"/>
  <c r="I46" i="10" s="1"/>
  <c r="B46" i="1"/>
  <c r="C46" i="1"/>
  <c r="D46" i="1"/>
  <c r="D47" i="10" s="1"/>
  <c r="E46" i="1"/>
  <c r="E47" i="10" s="1"/>
  <c r="F46" i="1"/>
  <c r="G46" i="1"/>
  <c r="G47" i="10" s="1"/>
  <c r="H46" i="1"/>
  <c r="H47" i="10" s="1"/>
  <c r="I46" i="1"/>
  <c r="I47" i="10" s="1"/>
  <c r="B47" i="1"/>
  <c r="C47" i="1"/>
  <c r="D47" i="1"/>
  <c r="D48" i="10" s="1"/>
  <c r="E47" i="1"/>
  <c r="E48" i="10" s="1"/>
  <c r="F47" i="1"/>
  <c r="G47" i="1"/>
  <c r="G48" i="10" s="1"/>
  <c r="H47" i="1"/>
  <c r="H48" i="10" s="1"/>
  <c r="I47" i="1"/>
  <c r="I48" i="10" s="1"/>
  <c r="B48" i="1"/>
  <c r="C48" i="1"/>
  <c r="D48" i="1"/>
  <c r="D49" i="10" s="1"/>
  <c r="E48" i="1"/>
  <c r="E49" i="10" s="1"/>
  <c r="F48" i="1"/>
  <c r="G48" i="1"/>
  <c r="G49" i="10" s="1"/>
  <c r="H48" i="1"/>
  <c r="H49" i="10" s="1"/>
  <c r="I48" i="1"/>
  <c r="I49" i="10" s="1"/>
  <c r="B49" i="1"/>
  <c r="C49" i="1"/>
  <c r="D49" i="1"/>
  <c r="D50" i="10" s="1"/>
  <c r="E49" i="1"/>
  <c r="E50" i="10" s="1"/>
  <c r="F49" i="1"/>
  <c r="G49" i="1"/>
  <c r="G50" i="10" s="1"/>
  <c r="H49" i="1"/>
  <c r="H50" i="10" s="1"/>
  <c r="I49" i="1"/>
  <c r="I50" i="10" s="1"/>
  <c r="B50" i="1"/>
  <c r="C50" i="1"/>
  <c r="D50" i="1"/>
  <c r="D51" i="10" s="1"/>
  <c r="E50" i="1"/>
  <c r="E51" i="10" s="1"/>
  <c r="F50" i="1"/>
  <c r="G50" i="1"/>
  <c r="G51" i="10" s="1"/>
  <c r="H50" i="1"/>
  <c r="H51" i="10" s="1"/>
  <c r="I50" i="1"/>
  <c r="I51" i="10" s="1"/>
  <c r="B51" i="1"/>
  <c r="C51" i="1"/>
  <c r="D51" i="1"/>
  <c r="D52" i="10" s="1"/>
  <c r="E51" i="1"/>
  <c r="E52" i="10" s="1"/>
  <c r="F51" i="1"/>
  <c r="G51" i="1"/>
  <c r="G52" i="10" s="1"/>
  <c r="H51" i="1"/>
  <c r="H52" i="10" s="1"/>
  <c r="I51" i="1"/>
  <c r="I52" i="10" s="1"/>
  <c r="B52" i="1"/>
  <c r="C52" i="1"/>
  <c r="D52" i="1"/>
  <c r="D53" i="10" s="1"/>
  <c r="E52" i="1"/>
  <c r="E53" i="10" s="1"/>
  <c r="F52" i="1"/>
  <c r="G52" i="1"/>
  <c r="G53" i="10" s="1"/>
  <c r="H52" i="1"/>
  <c r="H53" i="10" s="1"/>
  <c r="I52" i="1"/>
  <c r="I53" i="10" s="1"/>
  <c r="B53" i="1"/>
  <c r="C53" i="1"/>
  <c r="D53" i="1"/>
  <c r="D54" i="10" s="1"/>
  <c r="E53" i="1"/>
  <c r="E54" i="10" s="1"/>
  <c r="F53" i="1"/>
  <c r="G53" i="1"/>
  <c r="G54" i="10" s="1"/>
  <c r="H53" i="1"/>
  <c r="H54" i="10" s="1"/>
  <c r="I53" i="1"/>
  <c r="I54" i="10" s="1"/>
  <c r="B54" i="1"/>
  <c r="C54" i="1"/>
  <c r="D54" i="1"/>
  <c r="D55" i="10" s="1"/>
  <c r="E54" i="1"/>
  <c r="E55" i="10" s="1"/>
  <c r="F54" i="1"/>
  <c r="G54" i="1"/>
  <c r="G55" i="10" s="1"/>
  <c r="H54" i="1"/>
  <c r="H55" i="10" s="1"/>
  <c r="I54" i="1"/>
  <c r="I55" i="10" s="1"/>
  <c r="B55" i="1"/>
  <c r="C55" i="1"/>
  <c r="D55" i="1"/>
  <c r="D56" i="10" s="1"/>
  <c r="E55" i="1"/>
  <c r="E56" i="10" s="1"/>
  <c r="F55" i="1"/>
  <c r="G55" i="1"/>
  <c r="G56" i="10" s="1"/>
  <c r="H55" i="1"/>
  <c r="H56" i="10" s="1"/>
  <c r="I55" i="1"/>
  <c r="I56" i="10" s="1"/>
  <c r="B56" i="1"/>
  <c r="C56" i="1"/>
  <c r="D56" i="1"/>
  <c r="D57" i="10" s="1"/>
  <c r="E56" i="1"/>
  <c r="E57" i="10" s="1"/>
  <c r="F56" i="1"/>
  <c r="G56" i="1"/>
  <c r="G57" i="10" s="1"/>
  <c r="H56" i="1"/>
  <c r="H57" i="10" s="1"/>
  <c r="I56" i="1"/>
  <c r="I57" i="10" s="1"/>
  <c r="B57" i="1"/>
  <c r="C57" i="1"/>
  <c r="D57" i="1"/>
  <c r="D58" i="10" s="1"/>
  <c r="E57" i="1"/>
  <c r="E58" i="10" s="1"/>
  <c r="F57" i="1"/>
  <c r="G57" i="1"/>
  <c r="G58" i="10" s="1"/>
  <c r="H57" i="1"/>
  <c r="H58" i="10" s="1"/>
  <c r="I57" i="1"/>
  <c r="I58" i="10" s="1"/>
  <c r="B58" i="1"/>
  <c r="C58" i="1"/>
  <c r="D58" i="1"/>
  <c r="D59" i="10" s="1"/>
  <c r="E58" i="1"/>
  <c r="E59" i="10" s="1"/>
  <c r="F58" i="1"/>
  <c r="G58" i="1"/>
  <c r="G59" i="10" s="1"/>
  <c r="H58" i="1"/>
  <c r="H59" i="10" s="1"/>
  <c r="I58" i="1"/>
  <c r="I59" i="10" s="1"/>
  <c r="B59" i="1"/>
  <c r="C59" i="1"/>
  <c r="D59" i="1"/>
  <c r="D60" i="10" s="1"/>
  <c r="E59" i="1"/>
  <c r="E60" i="10" s="1"/>
  <c r="F59" i="1"/>
  <c r="G59" i="1"/>
  <c r="G60" i="10" s="1"/>
  <c r="H59" i="1"/>
  <c r="H60" i="10" s="1"/>
  <c r="I59" i="1"/>
  <c r="I60" i="10" s="1"/>
  <c r="B60" i="1"/>
  <c r="C60" i="1"/>
  <c r="D60" i="1"/>
  <c r="D61" i="10" s="1"/>
  <c r="E60" i="1"/>
  <c r="E61" i="10" s="1"/>
  <c r="F60" i="1"/>
  <c r="G60" i="1"/>
  <c r="G61" i="10" s="1"/>
  <c r="H60" i="1"/>
  <c r="H61" i="10" s="1"/>
  <c r="I60" i="1"/>
  <c r="I61" i="10" s="1"/>
  <c r="B61" i="1"/>
  <c r="C61" i="1"/>
  <c r="D61" i="1"/>
  <c r="D62" i="10" s="1"/>
  <c r="E61" i="1"/>
  <c r="E62" i="10" s="1"/>
  <c r="F61" i="1"/>
  <c r="G61" i="1"/>
  <c r="G62" i="10" s="1"/>
  <c r="H61" i="1"/>
  <c r="H62" i="10" s="1"/>
  <c r="I61" i="1"/>
  <c r="I62" i="10" s="1"/>
  <c r="B62" i="1"/>
  <c r="C62" i="1"/>
  <c r="D62" i="1"/>
  <c r="D63" i="10" s="1"/>
  <c r="E62" i="1"/>
  <c r="E63" i="10" s="1"/>
  <c r="F62" i="1"/>
  <c r="G62" i="1"/>
  <c r="G63" i="10" s="1"/>
  <c r="H62" i="1"/>
  <c r="H63" i="10" s="1"/>
  <c r="I62" i="1"/>
  <c r="I63" i="10" s="1"/>
  <c r="B63" i="1"/>
  <c r="C63" i="1"/>
  <c r="D63" i="1"/>
  <c r="D64" i="10" s="1"/>
  <c r="E63" i="1"/>
  <c r="E64" i="10" s="1"/>
  <c r="F63" i="1"/>
  <c r="G63" i="1"/>
  <c r="G64" i="10" s="1"/>
  <c r="H63" i="1"/>
  <c r="H64" i="10" s="1"/>
  <c r="I63" i="1"/>
  <c r="I64" i="10" s="1"/>
  <c r="B64" i="1"/>
  <c r="C64" i="1"/>
  <c r="D64" i="1"/>
  <c r="D65" i="10" s="1"/>
  <c r="E64" i="1"/>
  <c r="E65" i="10" s="1"/>
  <c r="F64" i="1"/>
  <c r="G64" i="1"/>
  <c r="G65" i="10" s="1"/>
  <c r="H64" i="1"/>
  <c r="H65" i="10" s="1"/>
  <c r="I64" i="1"/>
  <c r="I65" i="10" s="1"/>
  <c r="B65" i="1"/>
  <c r="C65" i="1"/>
  <c r="D65" i="1"/>
  <c r="D66" i="10" s="1"/>
  <c r="E65" i="1"/>
  <c r="E66" i="10" s="1"/>
  <c r="F65" i="1"/>
  <c r="G65" i="1"/>
  <c r="G66" i="10" s="1"/>
  <c r="H65" i="1"/>
  <c r="H66" i="10" s="1"/>
  <c r="I65" i="1"/>
  <c r="I66" i="10" s="1"/>
  <c r="B66" i="1"/>
  <c r="C66" i="1"/>
  <c r="D66" i="1"/>
  <c r="D67" i="10" s="1"/>
  <c r="E66" i="1"/>
  <c r="E67" i="10" s="1"/>
  <c r="F66" i="1"/>
  <c r="G66" i="1"/>
  <c r="G67" i="10" s="1"/>
  <c r="H66" i="1"/>
  <c r="H67" i="10" s="1"/>
  <c r="I66" i="1"/>
  <c r="I67" i="10" s="1"/>
  <c r="B67" i="1"/>
  <c r="C67" i="1"/>
  <c r="D67" i="1"/>
  <c r="D68" i="10" s="1"/>
  <c r="E67" i="1"/>
  <c r="E68" i="10" s="1"/>
  <c r="F67" i="1"/>
  <c r="G67" i="1"/>
  <c r="G68" i="10" s="1"/>
  <c r="H67" i="1"/>
  <c r="H68" i="10" s="1"/>
  <c r="I67" i="1"/>
  <c r="I68" i="10" s="1"/>
  <c r="B68" i="1"/>
  <c r="C68" i="1"/>
  <c r="D68" i="1"/>
  <c r="D69" i="10" s="1"/>
  <c r="E68" i="1"/>
  <c r="E69" i="10" s="1"/>
  <c r="F68" i="1"/>
  <c r="G68" i="1"/>
  <c r="G69" i="10" s="1"/>
  <c r="H68" i="1"/>
  <c r="H69" i="10" s="1"/>
  <c r="I68" i="1"/>
  <c r="I69" i="10" s="1"/>
  <c r="B69" i="1"/>
  <c r="C69" i="1"/>
  <c r="D69" i="1"/>
  <c r="D70" i="10" s="1"/>
  <c r="E69" i="1"/>
  <c r="E70" i="10" s="1"/>
  <c r="F69" i="1"/>
  <c r="G69" i="1"/>
  <c r="G70" i="10" s="1"/>
  <c r="H69" i="1"/>
  <c r="H70" i="10" s="1"/>
  <c r="I69" i="1"/>
  <c r="I70" i="10" s="1"/>
  <c r="B70" i="1"/>
  <c r="C70" i="1"/>
  <c r="D70" i="1"/>
  <c r="D71" i="10" s="1"/>
  <c r="E70" i="1"/>
  <c r="E71" i="10" s="1"/>
  <c r="F70" i="1"/>
  <c r="G70" i="1"/>
  <c r="G71" i="10" s="1"/>
  <c r="H70" i="1"/>
  <c r="H71" i="10" s="1"/>
  <c r="I70" i="1"/>
  <c r="I71" i="10" s="1"/>
  <c r="B71" i="1"/>
  <c r="C71" i="1"/>
  <c r="D71" i="1"/>
  <c r="D72" i="10" s="1"/>
  <c r="E71" i="1"/>
  <c r="E72" i="10" s="1"/>
  <c r="F71" i="1"/>
  <c r="G71" i="1"/>
  <c r="G72" i="10" s="1"/>
  <c r="H71" i="1"/>
  <c r="H72" i="10" s="1"/>
  <c r="I71" i="1"/>
  <c r="I72" i="10" s="1"/>
  <c r="B72" i="1"/>
  <c r="C72" i="1"/>
  <c r="D72" i="1"/>
  <c r="D73" i="10" s="1"/>
  <c r="E72" i="1"/>
  <c r="E73" i="10" s="1"/>
  <c r="F72" i="1"/>
  <c r="G72" i="1"/>
  <c r="G73" i="10" s="1"/>
  <c r="H72" i="1"/>
  <c r="H73" i="10" s="1"/>
  <c r="I72" i="1"/>
  <c r="I73" i="10" s="1"/>
  <c r="B73" i="1"/>
  <c r="C73" i="1"/>
  <c r="D73" i="1"/>
  <c r="D74" i="10" s="1"/>
  <c r="E73" i="1"/>
  <c r="E74" i="10" s="1"/>
  <c r="F73" i="1"/>
  <c r="G73" i="1"/>
  <c r="G74" i="10" s="1"/>
  <c r="H73" i="1"/>
  <c r="H74" i="10" s="1"/>
  <c r="I73" i="1"/>
  <c r="I74" i="10" s="1"/>
  <c r="B74" i="1"/>
  <c r="C74" i="1"/>
  <c r="D74" i="1"/>
  <c r="D75" i="10" s="1"/>
  <c r="E74" i="1"/>
  <c r="E75" i="10" s="1"/>
  <c r="F74" i="1"/>
  <c r="G74" i="1"/>
  <c r="G75" i="10" s="1"/>
  <c r="H74" i="1"/>
  <c r="H75" i="10" s="1"/>
  <c r="I74" i="1"/>
  <c r="I75" i="10" s="1"/>
  <c r="B75" i="1"/>
  <c r="C75" i="1"/>
  <c r="D75" i="1"/>
  <c r="D76" i="10" s="1"/>
  <c r="E75" i="1"/>
  <c r="E76" i="10" s="1"/>
  <c r="F75" i="1"/>
  <c r="G75" i="1"/>
  <c r="G76" i="10" s="1"/>
  <c r="H75" i="1"/>
  <c r="H76" i="10" s="1"/>
  <c r="I75" i="1"/>
  <c r="I76" i="10" s="1"/>
  <c r="B76" i="1"/>
  <c r="C76" i="1"/>
  <c r="D76" i="1"/>
  <c r="D77" i="10" s="1"/>
  <c r="E76" i="1"/>
  <c r="E77" i="10" s="1"/>
  <c r="F76" i="1"/>
  <c r="G76" i="1"/>
  <c r="G77" i="10" s="1"/>
  <c r="H76" i="1"/>
  <c r="H77" i="10" s="1"/>
  <c r="I76" i="1"/>
  <c r="I77" i="10" s="1"/>
  <c r="B77" i="1"/>
  <c r="C77" i="1"/>
  <c r="D77" i="1"/>
  <c r="D78" i="10" s="1"/>
  <c r="E77" i="1"/>
  <c r="E78" i="10" s="1"/>
  <c r="F77" i="1"/>
  <c r="G77" i="1"/>
  <c r="G78" i="10" s="1"/>
  <c r="H77" i="1"/>
  <c r="H78" i="10" s="1"/>
  <c r="I77" i="1"/>
  <c r="I78" i="10" s="1"/>
  <c r="B78" i="1"/>
  <c r="C78" i="1"/>
  <c r="D78" i="1"/>
  <c r="D79" i="10" s="1"/>
  <c r="E78" i="1"/>
  <c r="E79" i="10" s="1"/>
  <c r="F78" i="1"/>
  <c r="G78" i="1"/>
  <c r="G79" i="10" s="1"/>
  <c r="H78" i="1"/>
  <c r="H79" i="10" s="1"/>
  <c r="I78" i="1"/>
  <c r="I79" i="10" s="1"/>
  <c r="B79" i="1"/>
  <c r="C79" i="1"/>
  <c r="D79" i="1"/>
  <c r="D80" i="10" s="1"/>
  <c r="E79" i="1"/>
  <c r="E80" i="10" s="1"/>
  <c r="F79" i="1"/>
  <c r="G79" i="1"/>
  <c r="G80" i="10" s="1"/>
  <c r="H79" i="1"/>
  <c r="H80" i="10" s="1"/>
  <c r="I79" i="1"/>
  <c r="I80" i="10" s="1"/>
  <c r="B80" i="1"/>
  <c r="C80" i="1"/>
  <c r="D80" i="1"/>
  <c r="D81" i="10" s="1"/>
  <c r="E80" i="1"/>
  <c r="E81" i="10" s="1"/>
  <c r="F80" i="1"/>
  <c r="G80" i="1"/>
  <c r="G81" i="10" s="1"/>
  <c r="H80" i="1"/>
  <c r="H81" i="10" s="1"/>
  <c r="I80" i="1"/>
  <c r="I81" i="10" s="1"/>
  <c r="B81" i="1"/>
  <c r="C81" i="1"/>
  <c r="D81" i="1"/>
  <c r="D82" i="10" s="1"/>
  <c r="E81" i="1"/>
  <c r="E82" i="10" s="1"/>
  <c r="F81" i="1"/>
  <c r="G81" i="1"/>
  <c r="G82" i="10" s="1"/>
  <c r="H81" i="1"/>
  <c r="H82" i="10" s="1"/>
  <c r="I81" i="1"/>
  <c r="I82" i="10" s="1"/>
  <c r="B82" i="1"/>
  <c r="C82" i="1"/>
  <c r="D82" i="1"/>
  <c r="D83" i="10" s="1"/>
  <c r="E82" i="1"/>
  <c r="E83" i="10" s="1"/>
  <c r="F82" i="1"/>
  <c r="G82" i="1"/>
  <c r="G83" i="10" s="1"/>
  <c r="H82" i="1"/>
  <c r="H83" i="10" s="1"/>
  <c r="I82" i="1"/>
  <c r="I83" i="10" s="1"/>
  <c r="B83" i="1"/>
  <c r="C83" i="1"/>
  <c r="D83" i="1"/>
  <c r="D84" i="10" s="1"/>
  <c r="E83" i="1"/>
  <c r="E84" i="10" s="1"/>
  <c r="F83" i="1"/>
  <c r="G83" i="1"/>
  <c r="G84" i="10" s="1"/>
  <c r="H83" i="1"/>
  <c r="H84" i="10" s="1"/>
  <c r="I83" i="1"/>
  <c r="I84" i="10" s="1"/>
  <c r="B84" i="1"/>
  <c r="C84" i="1"/>
  <c r="D84" i="1"/>
  <c r="D85" i="10" s="1"/>
  <c r="E84" i="1"/>
  <c r="E85" i="10" s="1"/>
  <c r="F84" i="1"/>
  <c r="G84" i="1"/>
  <c r="G85" i="10" s="1"/>
  <c r="H84" i="1"/>
  <c r="H85" i="10" s="1"/>
  <c r="I84" i="1"/>
  <c r="I85" i="10" s="1"/>
  <c r="B85" i="1"/>
  <c r="C85" i="1"/>
  <c r="D85" i="1"/>
  <c r="D86" i="10" s="1"/>
  <c r="E85" i="1"/>
  <c r="E86" i="10" s="1"/>
  <c r="F85" i="1"/>
  <c r="G85" i="1"/>
  <c r="G86" i="10" s="1"/>
  <c r="H85" i="1"/>
  <c r="H86" i="10" s="1"/>
  <c r="I85" i="1"/>
  <c r="I86" i="10" s="1"/>
  <c r="B86" i="1"/>
  <c r="C86" i="1"/>
  <c r="D86" i="1"/>
  <c r="D87" i="10" s="1"/>
  <c r="E86" i="1"/>
  <c r="E87" i="10" s="1"/>
  <c r="F86" i="1"/>
  <c r="G86" i="1"/>
  <c r="G87" i="10" s="1"/>
  <c r="H86" i="1"/>
  <c r="H87" i="10" s="1"/>
  <c r="I86" i="1"/>
  <c r="I87" i="10" s="1"/>
  <c r="B87" i="1"/>
  <c r="C87" i="1"/>
  <c r="D87" i="1"/>
  <c r="D88" i="10" s="1"/>
  <c r="E87" i="1"/>
  <c r="E88" i="10" s="1"/>
  <c r="F87" i="1"/>
  <c r="G87" i="1"/>
  <c r="G88" i="10" s="1"/>
  <c r="H87" i="1"/>
  <c r="H88" i="10" s="1"/>
  <c r="I87" i="1"/>
  <c r="I88" i="10" s="1"/>
  <c r="B88" i="1"/>
  <c r="C88" i="1"/>
  <c r="D88" i="1"/>
  <c r="D89" i="10" s="1"/>
  <c r="E88" i="1"/>
  <c r="E89" i="10" s="1"/>
  <c r="F88" i="1"/>
  <c r="G88" i="1"/>
  <c r="G89" i="10" s="1"/>
  <c r="H88" i="1"/>
  <c r="H89" i="10" s="1"/>
  <c r="I88" i="1"/>
  <c r="I89" i="10" s="1"/>
  <c r="B89" i="1"/>
  <c r="C89" i="1"/>
  <c r="D89" i="1"/>
  <c r="D90" i="10" s="1"/>
  <c r="E89" i="1"/>
  <c r="E90" i="10" s="1"/>
  <c r="F89" i="1"/>
  <c r="G89" i="1"/>
  <c r="G90" i="10" s="1"/>
  <c r="H89" i="1"/>
  <c r="H90" i="10" s="1"/>
  <c r="I89" i="1"/>
  <c r="I90" i="10" s="1"/>
  <c r="B90" i="1"/>
  <c r="C90" i="1"/>
  <c r="D90" i="1"/>
  <c r="D91" i="10" s="1"/>
  <c r="E90" i="1"/>
  <c r="E91" i="10" s="1"/>
  <c r="F90" i="1"/>
  <c r="G90" i="1"/>
  <c r="G91" i="10" s="1"/>
  <c r="H90" i="1"/>
  <c r="H91" i="10" s="1"/>
  <c r="I90" i="1"/>
  <c r="I91" i="10" s="1"/>
  <c r="B91" i="1"/>
  <c r="C91" i="1"/>
  <c r="D91" i="1"/>
  <c r="D92" i="10" s="1"/>
  <c r="E91" i="1"/>
  <c r="E92" i="10" s="1"/>
  <c r="F91" i="1"/>
  <c r="G91" i="1"/>
  <c r="G92" i="10" s="1"/>
  <c r="H91" i="1"/>
  <c r="H92" i="10" s="1"/>
  <c r="I91" i="1"/>
  <c r="I92" i="10" s="1"/>
  <c r="B92" i="1"/>
  <c r="C92" i="1"/>
  <c r="D92" i="1"/>
  <c r="D93" i="10" s="1"/>
  <c r="E92" i="1"/>
  <c r="E93" i="10" s="1"/>
  <c r="F92" i="1"/>
  <c r="G92" i="1"/>
  <c r="G93" i="10" s="1"/>
  <c r="H92" i="1"/>
  <c r="H93" i="10" s="1"/>
  <c r="I92" i="1"/>
  <c r="I93" i="10" s="1"/>
  <c r="B93" i="1"/>
  <c r="C93" i="1"/>
  <c r="D93" i="1"/>
  <c r="D94" i="10" s="1"/>
  <c r="E93" i="1"/>
  <c r="E94" i="10" s="1"/>
  <c r="F93" i="1"/>
  <c r="G93" i="1"/>
  <c r="G94" i="10" s="1"/>
  <c r="H93" i="1"/>
  <c r="H94" i="10" s="1"/>
  <c r="I93" i="1"/>
  <c r="I94" i="10" s="1"/>
  <c r="B94" i="1"/>
  <c r="C94" i="1"/>
  <c r="D94" i="1"/>
  <c r="D95" i="10" s="1"/>
  <c r="E94" i="1"/>
  <c r="E95" i="10" s="1"/>
  <c r="F94" i="1"/>
  <c r="G94" i="1"/>
  <c r="G95" i="10" s="1"/>
  <c r="H94" i="1"/>
  <c r="H95" i="10" s="1"/>
  <c r="I94" i="1"/>
  <c r="I95" i="10" s="1"/>
  <c r="B95" i="1"/>
  <c r="C95" i="1"/>
  <c r="D95" i="1"/>
  <c r="D96" i="10" s="1"/>
  <c r="E95" i="1"/>
  <c r="E96" i="10" s="1"/>
  <c r="F95" i="1"/>
  <c r="G95" i="1"/>
  <c r="G96" i="10" s="1"/>
  <c r="H95" i="1"/>
  <c r="H96" i="10" s="1"/>
  <c r="I95" i="1"/>
  <c r="I96" i="10" s="1"/>
  <c r="B96" i="1"/>
  <c r="C96" i="1"/>
  <c r="D96" i="1"/>
  <c r="D97" i="10" s="1"/>
  <c r="E96" i="1"/>
  <c r="E97" i="10" s="1"/>
  <c r="F96" i="1"/>
  <c r="G96" i="1"/>
  <c r="G97" i="10" s="1"/>
  <c r="H96" i="1"/>
  <c r="H97" i="10" s="1"/>
  <c r="I96" i="1"/>
  <c r="I97" i="10" s="1"/>
  <c r="B97" i="1"/>
  <c r="C97" i="1"/>
  <c r="D97" i="1"/>
  <c r="D98" i="10" s="1"/>
  <c r="E97" i="1"/>
  <c r="E98" i="10" s="1"/>
  <c r="F97" i="1"/>
  <c r="G97" i="1"/>
  <c r="G98" i="10" s="1"/>
  <c r="H97" i="1"/>
  <c r="H98" i="10" s="1"/>
  <c r="I97" i="1"/>
  <c r="I98" i="10" s="1"/>
  <c r="B98" i="1"/>
  <c r="C98" i="1"/>
  <c r="D98" i="1"/>
  <c r="D99" i="10" s="1"/>
  <c r="E98" i="1"/>
  <c r="E99" i="10" s="1"/>
  <c r="F98" i="1"/>
  <c r="G98" i="1"/>
  <c r="G99" i="10" s="1"/>
  <c r="H98" i="1"/>
  <c r="H99" i="10" s="1"/>
  <c r="I98" i="1"/>
  <c r="I99" i="10" s="1"/>
  <c r="B99" i="1"/>
  <c r="C99" i="1"/>
  <c r="D99" i="1"/>
  <c r="D100" i="10" s="1"/>
  <c r="E99" i="1"/>
  <c r="E100" i="10" s="1"/>
  <c r="F99" i="1"/>
  <c r="G99" i="1"/>
  <c r="G100" i="10" s="1"/>
  <c r="H99" i="1"/>
  <c r="H100" i="10" s="1"/>
  <c r="I99" i="1"/>
  <c r="I100" i="10" s="1"/>
  <c r="B100" i="1"/>
  <c r="C100" i="1"/>
  <c r="D100" i="1"/>
  <c r="D101" i="10" s="1"/>
  <c r="E100" i="1"/>
  <c r="E101" i="10" s="1"/>
  <c r="F100" i="1"/>
  <c r="G100" i="1"/>
  <c r="G101" i="10" s="1"/>
  <c r="H100" i="1"/>
  <c r="H101" i="10" s="1"/>
  <c r="I100" i="1"/>
  <c r="I101" i="10" s="1"/>
  <c r="B101" i="1"/>
  <c r="C101" i="1"/>
  <c r="D101" i="1"/>
  <c r="D102" i="10" s="1"/>
  <c r="E101" i="1"/>
  <c r="E102" i="10" s="1"/>
  <c r="F101" i="1"/>
  <c r="G101" i="1"/>
  <c r="G102" i="10" s="1"/>
  <c r="H101" i="1"/>
  <c r="H102" i="10" s="1"/>
  <c r="I101" i="1"/>
  <c r="I102" i="10" s="1"/>
  <c r="B102" i="1"/>
  <c r="C102" i="1"/>
  <c r="D102" i="1"/>
  <c r="D103" i="10" s="1"/>
  <c r="E102" i="1"/>
  <c r="E103" i="10" s="1"/>
  <c r="F102" i="1"/>
  <c r="G102" i="1"/>
  <c r="G103" i="10" s="1"/>
  <c r="H102" i="1"/>
  <c r="H103" i="10" s="1"/>
  <c r="I102" i="1"/>
  <c r="I103" i="10" s="1"/>
  <c r="B103" i="1"/>
  <c r="C103" i="1"/>
  <c r="D103" i="1"/>
  <c r="D104" i="10" s="1"/>
  <c r="E103" i="1"/>
  <c r="E104" i="10" s="1"/>
  <c r="F103" i="1"/>
  <c r="G103" i="1"/>
  <c r="G104" i="10" s="1"/>
  <c r="H103" i="1"/>
  <c r="H104" i="10" s="1"/>
  <c r="I103" i="1"/>
  <c r="I104" i="10" s="1"/>
  <c r="B104" i="1"/>
  <c r="C104" i="1"/>
  <c r="D104" i="1"/>
  <c r="D105" i="10" s="1"/>
  <c r="E104" i="1"/>
  <c r="E105" i="10" s="1"/>
  <c r="F104" i="1"/>
  <c r="G104" i="1"/>
  <c r="G105" i="10" s="1"/>
  <c r="H104" i="1"/>
  <c r="H105" i="10" s="1"/>
  <c r="I104" i="1"/>
  <c r="I105" i="10" s="1"/>
  <c r="B105" i="1"/>
  <c r="C105" i="1"/>
  <c r="D105" i="1"/>
  <c r="D106" i="10" s="1"/>
  <c r="E105" i="1"/>
  <c r="E106" i="10" s="1"/>
  <c r="F105" i="1"/>
  <c r="G105" i="1"/>
  <c r="G106" i="10" s="1"/>
  <c r="H105" i="1"/>
  <c r="H106" i="10" s="1"/>
  <c r="I105" i="1"/>
  <c r="I106" i="10" s="1"/>
  <c r="B106" i="1"/>
  <c r="C106" i="1"/>
  <c r="D106" i="1"/>
  <c r="D107" i="10" s="1"/>
  <c r="E106" i="1"/>
  <c r="E107" i="10" s="1"/>
  <c r="F106" i="1"/>
  <c r="G106" i="1"/>
  <c r="G107" i="10" s="1"/>
  <c r="H106" i="1"/>
  <c r="H107" i="10" s="1"/>
  <c r="I106" i="1"/>
  <c r="I107" i="10" s="1"/>
  <c r="B107" i="1"/>
  <c r="C107" i="1"/>
  <c r="D107" i="1"/>
  <c r="D108" i="10" s="1"/>
  <c r="E107" i="1"/>
  <c r="E108" i="10" s="1"/>
  <c r="F107" i="1"/>
  <c r="G107" i="1"/>
  <c r="G108" i="10" s="1"/>
  <c r="H107" i="1"/>
  <c r="H108" i="10" s="1"/>
  <c r="I107" i="1"/>
  <c r="I108" i="10" s="1"/>
  <c r="B108" i="1"/>
  <c r="C108" i="1"/>
  <c r="D108" i="1"/>
  <c r="D109" i="10" s="1"/>
  <c r="E108" i="1"/>
  <c r="E109" i="10" s="1"/>
  <c r="F108" i="1"/>
  <c r="G108" i="1"/>
  <c r="G109" i="10" s="1"/>
  <c r="H108" i="1"/>
  <c r="H109" i="10" s="1"/>
  <c r="I108" i="1"/>
  <c r="I109" i="10" s="1"/>
  <c r="B109" i="1"/>
  <c r="C109" i="1"/>
  <c r="D109" i="1"/>
  <c r="D110" i="10" s="1"/>
  <c r="E109" i="1"/>
  <c r="E110" i="10" s="1"/>
  <c r="F109" i="1"/>
  <c r="G109" i="1"/>
  <c r="G110" i="10" s="1"/>
  <c r="H109" i="1"/>
  <c r="H110" i="10" s="1"/>
  <c r="I109" i="1"/>
  <c r="I110" i="10" s="1"/>
  <c r="B110" i="1"/>
  <c r="C110" i="1"/>
  <c r="D110" i="1"/>
  <c r="D111" i="10" s="1"/>
  <c r="E110" i="1"/>
  <c r="E111" i="10" s="1"/>
  <c r="F110" i="1"/>
  <c r="G110" i="1"/>
  <c r="G111" i="10" s="1"/>
  <c r="H110" i="1"/>
  <c r="H111" i="10" s="1"/>
  <c r="I110" i="1"/>
  <c r="I111" i="10" s="1"/>
  <c r="B111" i="1"/>
  <c r="C111" i="1"/>
  <c r="D111" i="1"/>
  <c r="D112" i="10" s="1"/>
  <c r="E111" i="1"/>
  <c r="E112" i="10" s="1"/>
  <c r="F111" i="1"/>
  <c r="G111" i="1"/>
  <c r="G112" i="10" s="1"/>
  <c r="H111" i="1"/>
  <c r="H112" i="10" s="1"/>
  <c r="I111" i="1"/>
  <c r="I112" i="10" s="1"/>
  <c r="B112" i="1"/>
  <c r="C112" i="1"/>
  <c r="D112" i="1"/>
  <c r="D113" i="10" s="1"/>
  <c r="E112" i="1"/>
  <c r="E113" i="10" s="1"/>
  <c r="F112" i="1"/>
  <c r="G112" i="1"/>
  <c r="G113" i="10" s="1"/>
  <c r="H112" i="1"/>
  <c r="H113" i="10" s="1"/>
  <c r="I112" i="1"/>
  <c r="I113" i="10" s="1"/>
  <c r="B113" i="1"/>
  <c r="C113" i="1"/>
  <c r="D113" i="1"/>
  <c r="D114" i="10" s="1"/>
  <c r="E113" i="1"/>
  <c r="E114" i="10" s="1"/>
  <c r="F113" i="1"/>
  <c r="G113" i="1"/>
  <c r="G114" i="10" s="1"/>
  <c r="H113" i="1"/>
  <c r="H114" i="10" s="1"/>
  <c r="I113" i="1"/>
  <c r="I114" i="10" s="1"/>
  <c r="B114" i="1"/>
  <c r="C114" i="1"/>
  <c r="D114" i="1"/>
  <c r="D115" i="10" s="1"/>
  <c r="E114" i="1"/>
  <c r="E115" i="10" s="1"/>
  <c r="F114" i="1"/>
  <c r="G114" i="1"/>
  <c r="G115" i="10" s="1"/>
  <c r="H114" i="1"/>
  <c r="H115" i="10" s="1"/>
  <c r="I114" i="1"/>
  <c r="I115" i="10" s="1"/>
  <c r="B115" i="1"/>
  <c r="C115" i="1"/>
  <c r="D115" i="1"/>
  <c r="D116" i="10" s="1"/>
  <c r="E115" i="1"/>
  <c r="E116" i="10" s="1"/>
  <c r="F115" i="1"/>
  <c r="G115" i="1"/>
  <c r="G116" i="10" s="1"/>
  <c r="H115" i="1"/>
  <c r="H116" i="10" s="1"/>
  <c r="I115" i="1"/>
  <c r="I116" i="10" s="1"/>
  <c r="B116" i="1"/>
  <c r="C116" i="1"/>
  <c r="D116" i="1"/>
  <c r="D117" i="10" s="1"/>
  <c r="E116" i="1"/>
  <c r="E117" i="10" s="1"/>
  <c r="F116" i="1"/>
  <c r="G116" i="1"/>
  <c r="G117" i="10" s="1"/>
  <c r="H116" i="1"/>
  <c r="H117" i="10" s="1"/>
  <c r="I116" i="1"/>
  <c r="I117" i="10" s="1"/>
  <c r="B117" i="1"/>
  <c r="C117" i="1"/>
  <c r="D117" i="1"/>
  <c r="D118" i="10" s="1"/>
  <c r="E117" i="1"/>
  <c r="E118" i="10" s="1"/>
  <c r="F117" i="1"/>
  <c r="G117" i="1"/>
  <c r="G118" i="10" s="1"/>
  <c r="H117" i="1"/>
  <c r="H118" i="10" s="1"/>
  <c r="I117" i="1"/>
  <c r="I118" i="10" s="1"/>
  <c r="B118" i="1"/>
  <c r="C118" i="1"/>
  <c r="D118" i="1"/>
  <c r="D119" i="10" s="1"/>
  <c r="E118" i="1"/>
  <c r="E119" i="10" s="1"/>
  <c r="F118" i="1"/>
  <c r="G118" i="1"/>
  <c r="G119" i="10" s="1"/>
  <c r="H118" i="1"/>
  <c r="H119" i="10" s="1"/>
  <c r="I118" i="1"/>
  <c r="I119" i="10" s="1"/>
  <c r="B119" i="1"/>
  <c r="C119" i="1"/>
  <c r="D119" i="1"/>
  <c r="D120" i="10" s="1"/>
  <c r="E119" i="1"/>
  <c r="E120" i="10" s="1"/>
  <c r="F119" i="1"/>
  <c r="G119" i="1"/>
  <c r="G120" i="10" s="1"/>
  <c r="H119" i="1"/>
  <c r="H120" i="10" s="1"/>
  <c r="I119" i="1"/>
  <c r="I120" i="10" s="1"/>
  <c r="B120" i="1"/>
  <c r="C120" i="1"/>
  <c r="D120" i="1"/>
  <c r="D121" i="10" s="1"/>
  <c r="E120" i="1"/>
  <c r="E121" i="10" s="1"/>
  <c r="F120" i="1"/>
  <c r="G120" i="1"/>
  <c r="G121" i="10" s="1"/>
  <c r="H120" i="1"/>
  <c r="H121" i="10" s="1"/>
  <c r="I120" i="1"/>
  <c r="I121" i="10" s="1"/>
  <c r="B121" i="1"/>
  <c r="C121" i="1"/>
  <c r="D121" i="1"/>
  <c r="D122" i="10" s="1"/>
  <c r="E121" i="1"/>
  <c r="E122" i="10" s="1"/>
  <c r="F121" i="1"/>
  <c r="G121" i="1"/>
  <c r="G122" i="10" s="1"/>
  <c r="H121" i="1"/>
  <c r="H122" i="10" s="1"/>
  <c r="I121" i="1"/>
  <c r="I122" i="10" s="1"/>
  <c r="B122" i="1"/>
  <c r="C122" i="1"/>
  <c r="D122" i="1"/>
  <c r="D123" i="10" s="1"/>
  <c r="E122" i="1"/>
  <c r="E123" i="10" s="1"/>
  <c r="F122" i="1"/>
  <c r="G122" i="1"/>
  <c r="G123" i="10" s="1"/>
  <c r="H122" i="1"/>
  <c r="H123" i="10" s="1"/>
  <c r="I122" i="1"/>
  <c r="I123" i="10" s="1"/>
  <c r="B123" i="1"/>
  <c r="C123" i="1"/>
  <c r="D123" i="1"/>
  <c r="D124" i="10" s="1"/>
  <c r="E123" i="1"/>
  <c r="E124" i="10" s="1"/>
  <c r="F123" i="1"/>
  <c r="G123" i="1"/>
  <c r="G124" i="10" s="1"/>
  <c r="H123" i="1"/>
  <c r="H124" i="10" s="1"/>
  <c r="I123" i="1"/>
  <c r="I124" i="10" s="1"/>
  <c r="B124" i="1"/>
  <c r="C124" i="1"/>
  <c r="D124" i="1"/>
  <c r="D125" i="10" s="1"/>
  <c r="E124" i="1"/>
  <c r="E125" i="10" s="1"/>
  <c r="F124" i="1"/>
  <c r="G124" i="1"/>
  <c r="G125" i="10" s="1"/>
  <c r="H124" i="1"/>
  <c r="H125" i="10" s="1"/>
  <c r="I124" i="1"/>
  <c r="I125" i="10" s="1"/>
  <c r="B125" i="1"/>
  <c r="C125" i="1"/>
  <c r="D125" i="1"/>
  <c r="D126" i="10" s="1"/>
  <c r="E125" i="1"/>
  <c r="E126" i="10" s="1"/>
  <c r="F125" i="1"/>
  <c r="G125" i="1"/>
  <c r="G126" i="10" s="1"/>
  <c r="H125" i="1"/>
  <c r="H126" i="10" s="1"/>
  <c r="I125" i="1"/>
  <c r="I126" i="10" s="1"/>
  <c r="B126" i="1"/>
  <c r="C126" i="1"/>
  <c r="D126" i="1"/>
  <c r="D127" i="10" s="1"/>
  <c r="E126" i="1"/>
  <c r="E127" i="10" s="1"/>
  <c r="F126" i="1"/>
  <c r="G126" i="1"/>
  <c r="G127" i="10" s="1"/>
  <c r="H126" i="1"/>
  <c r="H127" i="10" s="1"/>
  <c r="I126" i="1"/>
  <c r="I127" i="10" s="1"/>
  <c r="B127" i="1"/>
  <c r="C127" i="1"/>
  <c r="D127" i="1"/>
  <c r="D128" i="10" s="1"/>
  <c r="E127" i="1"/>
  <c r="E128" i="10" s="1"/>
  <c r="F127" i="1"/>
  <c r="G127" i="1"/>
  <c r="G128" i="10" s="1"/>
  <c r="H127" i="1"/>
  <c r="H128" i="10" s="1"/>
  <c r="I127" i="1"/>
  <c r="I128" i="10" s="1"/>
  <c r="B128" i="1"/>
  <c r="C128" i="1"/>
  <c r="D128" i="1"/>
  <c r="D129" i="10" s="1"/>
  <c r="E128" i="1"/>
  <c r="E129" i="10" s="1"/>
  <c r="F128" i="1"/>
  <c r="G128" i="1"/>
  <c r="G129" i="10" s="1"/>
  <c r="H128" i="1"/>
  <c r="H129" i="10" s="1"/>
  <c r="I128" i="1"/>
  <c r="I129" i="10" s="1"/>
  <c r="B129" i="1"/>
  <c r="C129" i="1"/>
  <c r="D129" i="1"/>
  <c r="D130" i="10" s="1"/>
  <c r="E129" i="1"/>
  <c r="E130" i="10" s="1"/>
  <c r="F129" i="1"/>
  <c r="G129" i="1"/>
  <c r="G130" i="10" s="1"/>
  <c r="H129" i="1"/>
  <c r="H130" i="10" s="1"/>
  <c r="I129" i="1"/>
  <c r="I130" i="10" s="1"/>
  <c r="B130" i="1"/>
  <c r="C130" i="1"/>
  <c r="D130" i="1"/>
  <c r="D131" i="10" s="1"/>
  <c r="E130" i="1"/>
  <c r="E131" i="10" s="1"/>
  <c r="F130" i="1"/>
  <c r="G130" i="1"/>
  <c r="G131" i="10" s="1"/>
  <c r="H130" i="1"/>
  <c r="H131" i="10" s="1"/>
  <c r="I130" i="1"/>
  <c r="I131" i="10" s="1"/>
  <c r="B131" i="1"/>
  <c r="C131" i="1"/>
  <c r="D131" i="1"/>
  <c r="D132" i="10" s="1"/>
  <c r="E131" i="1"/>
  <c r="E132" i="10" s="1"/>
  <c r="F131" i="1"/>
  <c r="G131" i="1"/>
  <c r="G132" i="10" s="1"/>
  <c r="H131" i="1"/>
  <c r="H132" i="10" s="1"/>
  <c r="I131" i="1"/>
  <c r="I132" i="10" s="1"/>
  <c r="B132" i="1"/>
  <c r="C132" i="1"/>
  <c r="D132" i="1"/>
  <c r="D133" i="10" s="1"/>
  <c r="E132" i="1"/>
  <c r="E133" i="10" s="1"/>
  <c r="F132" i="1"/>
  <c r="G132" i="1"/>
  <c r="G133" i="10" s="1"/>
  <c r="H132" i="1"/>
  <c r="H133" i="10" s="1"/>
  <c r="I132" i="1"/>
  <c r="I133" i="10" s="1"/>
  <c r="B133" i="1"/>
  <c r="C133" i="1"/>
  <c r="D133" i="1"/>
  <c r="D134" i="10" s="1"/>
  <c r="E133" i="1"/>
  <c r="E134" i="10" s="1"/>
  <c r="F133" i="1"/>
  <c r="G133" i="1"/>
  <c r="G134" i="10" s="1"/>
  <c r="H133" i="1"/>
  <c r="H134" i="10" s="1"/>
  <c r="I133" i="1"/>
  <c r="I134" i="10" s="1"/>
  <c r="B134" i="1"/>
  <c r="C134" i="1"/>
  <c r="D134" i="1"/>
  <c r="D135" i="10" s="1"/>
  <c r="E134" i="1"/>
  <c r="E135" i="10" s="1"/>
  <c r="F134" i="1"/>
  <c r="G134" i="1"/>
  <c r="G135" i="10" s="1"/>
  <c r="H134" i="1"/>
  <c r="H135" i="10" s="1"/>
  <c r="I134" i="1"/>
  <c r="I135" i="10" s="1"/>
  <c r="B135" i="1"/>
  <c r="C135" i="1"/>
  <c r="D135" i="1"/>
  <c r="D136" i="10" s="1"/>
  <c r="E135" i="1"/>
  <c r="E136" i="10" s="1"/>
  <c r="F135" i="1"/>
  <c r="G135" i="1"/>
  <c r="G136" i="10" s="1"/>
  <c r="H135" i="1"/>
  <c r="H136" i="10" s="1"/>
  <c r="I135" i="1"/>
  <c r="I136" i="10" s="1"/>
  <c r="B136" i="1"/>
  <c r="C136" i="1"/>
  <c r="D136" i="1"/>
  <c r="D137" i="10" s="1"/>
  <c r="E136" i="1"/>
  <c r="E137" i="10" s="1"/>
  <c r="F136" i="1"/>
  <c r="G136" i="1"/>
  <c r="G137" i="10" s="1"/>
  <c r="H136" i="1"/>
  <c r="H137" i="10" s="1"/>
  <c r="I136" i="1"/>
  <c r="I137" i="10" s="1"/>
  <c r="B137" i="1"/>
  <c r="C137" i="1"/>
  <c r="D137" i="1"/>
  <c r="D138" i="10" s="1"/>
  <c r="E137" i="1"/>
  <c r="E138" i="10" s="1"/>
  <c r="F137" i="1"/>
  <c r="G137" i="1"/>
  <c r="G138" i="10" s="1"/>
  <c r="H137" i="1"/>
  <c r="H138" i="10" s="1"/>
  <c r="I137" i="1"/>
  <c r="I138" i="10" s="1"/>
  <c r="B138" i="1"/>
  <c r="C138" i="1"/>
  <c r="D138" i="1"/>
  <c r="D139" i="10" s="1"/>
  <c r="E138" i="1"/>
  <c r="E139" i="10" s="1"/>
  <c r="F138" i="1"/>
  <c r="G138" i="1"/>
  <c r="G139" i="10" s="1"/>
  <c r="H138" i="1"/>
  <c r="H139" i="10" s="1"/>
  <c r="I138" i="1"/>
  <c r="I139" i="10" s="1"/>
  <c r="B139" i="1"/>
  <c r="C139" i="1"/>
  <c r="D139" i="1"/>
  <c r="D140" i="10" s="1"/>
  <c r="E139" i="1"/>
  <c r="E140" i="10" s="1"/>
  <c r="F139" i="1"/>
  <c r="G139" i="1"/>
  <c r="G140" i="10" s="1"/>
  <c r="H139" i="1"/>
  <c r="H140" i="10" s="1"/>
  <c r="I139" i="1"/>
  <c r="I140" i="10" s="1"/>
  <c r="B140" i="1"/>
  <c r="C140" i="1"/>
  <c r="D140" i="1"/>
  <c r="D141" i="10" s="1"/>
  <c r="E140" i="1"/>
  <c r="E141" i="10" s="1"/>
  <c r="F140" i="1"/>
  <c r="G140" i="1"/>
  <c r="G141" i="10" s="1"/>
  <c r="H140" i="1"/>
  <c r="H141" i="10" s="1"/>
  <c r="I140" i="1"/>
  <c r="I141" i="10" s="1"/>
  <c r="B141" i="1"/>
  <c r="C141" i="1"/>
  <c r="D141" i="1"/>
  <c r="D142" i="10" s="1"/>
  <c r="E141" i="1"/>
  <c r="E142" i="10" s="1"/>
  <c r="F141" i="1"/>
  <c r="G141" i="1"/>
  <c r="G142" i="10" s="1"/>
  <c r="H141" i="1"/>
  <c r="H142" i="10" s="1"/>
  <c r="I141" i="1"/>
  <c r="I142" i="10" s="1"/>
  <c r="B142" i="1"/>
  <c r="C142" i="1"/>
  <c r="D142" i="1"/>
  <c r="D143" i="10" s="1"/>
  <c r="E142" i="1"/>
  <c r="E143" i="10" s="1"/>
  <c r="F142" i="1"/>
  <c r="G142" i="1"/>
  <c r="G143" i="10" s="1"/>
  <c r="H142" i="1"/>
  <c r="H143" i="10" s="1"/>
  <c r="I142" i="1"/>
  <c r="I143" i="10" s="1"/>
  <c r="B143" i="1"/>
  <c r="C143" i="1"/>
  <c r="D143" i="1"/>
  <c r="D144" i="10" s="1"/>
  <c r="E143" i="1"/>
  <c r="E144" i="10" s="1"/>
  <c r="F143" i="1"/>
  <c r="G143" i="1"/>
  <c r="G144" i="10" s="1"/>
  <c r="H143" i="1"/>
  <c r="H144" i="10" s="1"/>
  <c r="I143" i="1"/>
  <c r="I144" i="10" s="1"/>
  <c r="B144" i="1"/>
  <c r="C144" i="1"/>
  <c r="D144" i="1"/>
  <c r="D145" i="10" s="1"/>
  <c r="E144" i="1"/>
  <c r="E145" i="10" s="1"/>
  <c r="F144" i="1"/>
  <c r="G144" i="1"/>
  <c r="G145" i="10" s="1"/>
  <c r="H144" i="1"/>
  <c r="H145" i="10" s="1"/>
  <c r="I144" i="1"/>
  <c r="I145" i="10" s="1"/>
  <c r="B145" i="1"/>
  <c r="C145" i="1"/>
  <c r="D145" i="1"/>
  <c r="D146" i="10" s="1"/>
  <c r="E145" i="1"/>
  <c r="E146" i="10" s="1"/>
  <c r="F145" i="1"/>
  <c r="G145" i="1"/>
  <c r="G146" i="10" s="1"/>
  <c r="H145" i="1"/>
  <c r="H146" i="10" s="1"/>
  <c r="I145" i="1"/>
  <c r="I146" i="10" s="1"/>
  <c r="B146" i="1"/>
  <c r="C146" i="1"/>
  <c r="D146" i="1"/>
  <c r="D147" i="10" s="1"/>
  <c r="E146" i="1"/>
  <c r="E147" i="10" s="1"/>
  <c r="F146" i="1"/>
  <c r="G146" i="1"/>
  <c r="G147" i="10" s="1"/>
  <c r="H146" i="1"/>
  <c r="H147" i="10" s="1"/>
  <c r="I146" i="1"/>
  <c r="I147" i="10" s="1"/>
  <c r="B147" i="1"/>
  <c r="C147" i="1"/>
  <c r="D147" i="1"/>
  <c r="D148" i="10" s="1"/>
  <c r="E147" i="1"/>
  <c r="E148" i="10" s="1"/>
  <c r="F147" i="1"/>
  <c r="G147" i="1"/>
  <c r="G148" i="10" s="1"/>
  <c r="H147" i="1"/>
  <c r="H148" i="10" s="1"/>
  <c r="I147" i="1"/>
  <c r="I148" i="10" s="1"/>
  <c r="B148" i="1"/>
  <c r="C148" i="1"/>
  <c r="D148" i="1"/>
  <c r="D149" i="10" s="1"/>
  <c r="E148" i="1"/>
  <c r="E149" i="10" s="1"/>
  <c r="F148" i="1"/>
  <c r="G148" i="1"/>
  <c r="G149" i="10" s="1"/>
  <c r="H148" i="1"/>
  <c r="H149" i="10" s="1"/>
  <c r="I148" i="1"/>
  <c r="I149" i="10" s="1"/>
  <c r="B149" i="1"/>
  <c r="C149" i="1"/>
  <c r="D149" i="1"/>
  <c r="D150" i="10" s="1"/>
  <c r="E149" i="1"/>
  <c r="E150" i="10" s="1"/>
  <c r="F149" i="1"/>
  <c r="G149" i="1"/>
  <c r="G150" i="10" s="1"/>
  <c r="H149" i="1"/>
  <c r="H150" i="10" s="1"/>
  <c r="I149" i="1"/>
  <c r="I150" i="10" s="1"/>
  <c r="B150" i="1"/>
  <c r="C150" i="1"/>
  <c r="D150" i="1"/>
  <c r="D151" i="10" s="1"/>
  <c r="E150" i="1"/>
  <c r="E151" i="10" s="1"/>
  <c r="F150" i="1"/>
  <c r="G150" i="1"/>
  <c r="G151" i="10" s="1"/>
  <c r="H150" i="1"/>
  <c r="H151" i="10" s="1"/>
  <c r="I150" i="1"/>
  <c r="I151" i="10" s="1"/>
  <c r="B151" i="1"/>
  <c r="C151" i="1"/>
  <c r="D151" i="1"/>
  <c r="D152" i="10" s="1"/>
  <c r="E151" i="1"/>
  <c r="E152" i="10" s="1"/>
  <c r="F151" i="1"/>
  <c r="G151" i="1"/>
  <c r="G152" i="10" s="1"/>
  <c r="H151" i="1"/>
  <c r="H152" i="10" s="1"/>
  <c r="I151" i="1"/>
  <c r="I152" i="10" s="1"/>
  <c r="B152" i="1"/>
  <c r="C152" i="1"/>
  <c r="D152" i="1"/>
  <c r="D153" i="10" s="1"/>
  <c r="E152" i="1"/>
  <c r="E153" i="10" s="1"/>
  <c r="F152" i="1"/>
  <c r="G152" i="1"/>
  <c r="G153" i="10" s="1"/>
  <c r="H152" i="1"/>
  <c r="H153" i="10" s="1"/>
  <c r="I152" i="1"/>
  <c r="I153" i="10" s="1"/>
  <c r="B153" i="1"/>
  <c r="C153" i="1"/>
  <c r="D153" i="1"/>
  <c r="D154" i="10" s="1"/>
  <c r="E153" i="1"/>
  <c r="E154" i="10" s="1"/>
  <c r="F153" i="1"/>
  <c r="G153" i="1"/>
  <c r="G154" i="10" s="1"/>
  <c r="H153" i="1"/>
  <c r="H154" i="10" s="1"/>
  <c r="I153" i="1"/>
  <c r="I154" i="10" s="1"/>
  <c r="B154" i="1"/>
  <c r="C154" i="1"/>
  <c r="D154" i="1"/>
  <c r="D155" i="10" s="1"/>
  <c r="E154" i="1"/>
  <c r="E155" i="10" s="1"/>
  <c r="F154" i="1"/>
  <c r="G154" i="1"/>
  <c r="G155" i="10" s="1"/>
  <c r="H154" i="1"/>
  <c r="H155" i="10" s="1"/>
  <c r="I154" i="1"/>
  <c r="I155" i="10" s="1"/>
  <c r="B155" i="1"/>
  <c r="C155" i="1"/>
  <c r="D155" i="1"/>
  <c r="D156" i="10" s="1"/>
  <c r="E155" i="1"/>
  <c r="E156" i="10" s="1"/>
  <c r="F155" i="1"/>
  <c r="G155" i="1"/>
  <c r="G156" i="10" s="1"/>
  <c r="H155" i="1"/>
  <c r="H156" i="10" s="1"/>
  <c r="I155" i="1"/>
  <c r="I156" i="10" s="1"/>
  <c r="B156" i="1"/>
  <c r="C156" i="1"/>
  <c r="D156" i="1"/>
  <c r="D157" i="10" s="1"/>
  <c r="E156" i="1"/>
  <c r="E157" i="10" s="1"/>
  <c r="F156" i="1"/>
  <c r="G156" i="1"/>
  <c r="G157" i="10" s="1"/>
  <c r="H156" i="1"/>
  <c r="H157" i="10" s="1"/>
  <c r="I156" i="1"/>
  <c r="I157" i="10" s="1"/>
  <c r="B157" i="1"/>
  <c r="C157" i="1"/>
  <c r="D157" i="1"/>
  <c r="D158" i="10" s="1"/>
  <c r="E157" i="1"/>
  <c r="E158" i="10" s="1"/>
  <c r="F157" i="1"/>
  <c r="G157" i="1"/>
  <c r="G158" i="10" s="1"/>
  <c r="H157" i="1"/>
  <c r="H158" i="10" s="1"/>
  <c r="I157" i="1"/>
  <c r="I158" i="10" s="1"/>
  <c r="B158" i="1"/>
  <c r="C158" i="1"/>
  <c r="D158" i="1"/>
  <c r="D159" i="10" s="1"/>
  <c r="E158" i="1"/>
  <c r="E159" i="10" s="1"/>
  <c r="F158" i="1"/>
  <c r="G158" i="1"/>
  <c r="G159" i="10" s="1"/>
  <c r="H158" i="1"/>
  <c r="H159" i="10" s="1"/>
  <c r="I158" i="1"/>
  <c r="I159" i="10" s="1"/>
  <c r="B159" i="1"/>
  <c r="C159" i="1"/>
  <c r="D159" i="1"/>
  <c r="D160" i="10" s="1"/>
  <c r="E159" i="1"/>
  <c r="E160" i="10" s="1"/>
  <c r="F159" i="1"/>
  <c r="G159" i="1"/>
  <c r="G160" i="10" s="1"/>
  <c r="H159" i="1"/>
  <c r="H160" i="10" s="1"/>
  <c r="I159" i="1"/>
  <c r="I160" i="10" s="1"/>
  <c r="B160" i="1"/>
  <c r="C160" i="1"/>
  <c r="D160" i="1"/>
  <c r="D161" i="10" s="1"/>
  <c r="E160" i="1"/>
  <c r="E161" i="10" s="1"/>
  <c r="F160" i="1"/>
  <c r="G160" i="1"/>
  <c r="G161" i="10" s="1"/>
  <c r="H160" i="1"/>
  <c r="H161" i="10" s="1"/>
  <c r="I160" i="1"/>
  <c r="I161" i="10" s="1"/>
  <c r="B161" i="1"/>
  <c r="C161" i="1"/>
  <c r="D161" i="1"/>
  <c r="D162" i="10" s="1"/>
  <c r="E161" i="1"/>
  <c r="E162" i="10" s="1"/>
  <c r="F161" i="1"/>
  <c r="G161" i="1"/>
  <c r="G162" i="10" s="1"/>
  <c r="H161" i="1"/>
  <c r="H162" i="10" s="1"/>
  <c r="I161" i="1"/>
  <c r="I162" i="10" s="1"/>
  <c r="B162" i="1"/>
  <c r="C162" i="1"/>
  <c r="D162" i="1"/>
  <c r="D163" i="10" s="1"/>
  <c r="E162" i="1"/>
  <c r="E163" i="10" s="1"/>
  <c r="F162" i="1"/>
  <c r="G162" i="1"/>
  <c r="G163" i="10" s="1"/>
  <c r="H162" i="1"/>
  <c r="H163" i="10" s="1"/>
  <c r="I162" i="1"/>
  <c r="I163" i="10" s="1"/>
  <c r="B163" i="1"/>
  <c r="C163" i="1"/>
  <c r="D163" i="1"/>
  <c r="D164" i="10" s="1"/>
  <c r="E163" i="1"/>
  <c r="E164" i="10" s="1"/>
  <c r="F163" i="1"/>
  <c r="G163" i="1"/>
  <c r="G164" i="10" s="1"/>
  <c r="H163" i="1"/>
  <c r="H164" i="10" s="1"/>
  <c r="I163" i="1"/>
  <c r="I164" i="10" s="1"/>
  <c r="B164" i="1"/>
  <c r="C164" i="1"/>
  <c r="D164" i="1"/>
  <c r="D165" i="10" s="1"/>
  <c r="E164" i="1"/>
  <c r="E165" i="10" s="1"/>
  <c r="F164" i="1"/>
  <c r="G164" i="1"/>
  <c r="G165" i="10" s="1"/>
  <c r="H164" i="1"/>
  <c r="H165" i="10" s="1"/>
  <c r="I164" i="1"/>
  <c r="I165" i="10" s="1"/>
  <c r="B165" i="1"/>
  <c r="C165" i="1"/>
  <c r="D165" i="1"/>
  <c r="D166" i="10" s="1"/>
  <c r="E165" i="1"/>
  <c r="E166" i="10" s="1"/>
  <c r="F165" i="1"/>
  <c r="G165" i="1"/>
  <c r="G166" i="10" s="1"/>
  <c r="H165" i="1"/>
  <c r="H166" i="10" s="1"/>
  <c r="I165" i="1"/>
  <c r="I166" i="10" s="1"/>
  <c r="B166" i="1"/>
  <c r="C166" i="1"/>
  <c r="D166" i="1"/>
  <c r="D167" i="10" s="1"/>
  <c r="E166" i="1"/>
  <c r="E167" i="10" s="1"/>
  <c r="F166" i="1"/>
  <c r="G166" i="1"/>
  <c r="G167" i="10" s="1"/>
  <c r="H166" i="1"/>
  <c r="H167" i="10" s="1"/>
  <c r="I166" i="1"/>
  <c r="I167" i="10" s="1"/>
  <c r="B167" i="1"/>
  <c r="C167" i="1"/>
  <c r="D167" i="1"/>
  <c r="D168" i="10" s="1"/>
  <c r="E167" i="1"/>
  <c r="E168" i="10" s="1"/>
  <c r="F167" i="1"/>
  <c r="G167" i="1"/>
  <c r="G168" i="10" s="1"/>
  <c r="H167" i="1"/>
  <c r="H168" i="10" s="1"/>
  <c r="I167" i="1"/>
  <c r="I168" i="10" s="1"/>
  <c r="B168" i="1"/>
  <c r="C168" i="1"/>
  <c r="D168" i="1"/>
  <c r="D169" i="10" s="1"/>
  <c r="E168" i="1"/>
  <c r="E169" i="10" s="1"/>
  <c r="F168" i="1"/>
  <c r="G168" i="1"/>
  <c r="G169" i="10" s="1"/>
  <c r="H168" i="1"/>
  <c r="H169" i="10" s="1"/>
  <c r="I168" i="1"/>
  <c r="I169" i="10" s="1"/>
  <c r="B169" i="1"/>
  <c r="C169" i="1"/>
  <c r="D169" i="1"/>
  <c r="D170" i="10" s="1"/>
  <c r="E169" i="1"/>
  <c r="E170" i="10" s="1"/>
  <c r="F169" i="1"/>
  <c r="G169" i="1"/>
  <c r="G170" i="10" s="1"/>
  <c r="H169" i="1"/>
  <c r="H170" i="10" s="1"/>
  <c r="I169" i="1"/>
  <c r="I170" i="10" s="1"/>
  <c r="B170" i="1"/>
  <c r="C170" i="1"/>
  <c r="D170" i="1"/>
  <c r="D171" i="10" s="1"/>
  <c r="E170" i="1"/>
  <c r="E171" i="10" s="1"/>
  <c r="F170" i="1"/>
  <c r="G170" i="1"/>
  <c r="G171" i="10" s="1"/>
  <c r="H170" i="1"/>
  <c r="H171" i="10" s="1"/>
  <c r="I170" i="1"/>
  <c r="I171" i="10" s="1"/>
  <c r="B171" i="1"/>
  <c r="C171" i="1"/>
  <c r="D171" i="1"/>
  <c r="D172" i="10" s="1"/>
  <c r="E171" i="1"/>
  <c r="E172" i="10" s="1"/>
  <c r="F171" i="1"/>
  <c r="G171" i="1"/>
  <c r="G172" i="10" s="1"/>
  <c r="H171" i="1"/>
  <c r="H172" i="10" s="1"/>
  <c r="I171" i="1"/>
  <c r="I172" i="10" s="1"/>
  <c r="B172" i="1"/>
  <c r="C172" i="1"/>
  <c r="D172" i="1"/>
  <c r="D173" i="10" s="1"/>
  <c r="E172" i="1"/>
  <c r="E173" i="10" s="1"/>
  <c r="F172" i="1"/>
  <c r="G172" i="1"/>
  <c r="G173" i="10" s="1"/>
  <c r="H172" i="1"/>
  <c r="H173" i="10" s="1"/>
  <c r="I172" i="1"/>
  <c r="I173" i="10" s="1"/>
  <c r="B173" i="1"/>
  <c r="C173" i="1"/>
  <c r="D173" i="1"/>
  <c r="D174" i="10" s="1"/>
  <c r="E173" i="1"/>
  <c r="E174" i="10" s="1"/>
  <c r="F173" i="1"/>
  <c r="G173" i="1"/>
  <c r="G174" i="10" s="1"/>
  <c r="H173" i="1"/>
  <c r="H174" i="10" s="1"/>
  <c r="I173" i="1"/>
  <c r="I174" i="10" s="1"/>
  <c r="B174" i="1"/>
  <c r="C174" i="1"/>
  <c r="D174" i="1"/>
  <c r="D175" i="10" s="1"/>
  <c r="E174" i="1"/>
  <c r="E175" i="10" s="1"/>
  <c r="F174" i="1"/>
  <c r="G174" i="1"/>
  <c r="G175" i="10" s="1"/>
  <c r="H174" i="1"/>
  <c r="H175" i="10" s="1"/>
  <c r="I174" i="1"/>
  <c r="I175" i="10" s="1"/>
  <c r="B175" i="1"/>
  <c r="C175" i="1"/>
  <c r="D175" i="1"/>
  <c r="D176" i="10" s="1"/>
  <c r="E175" i="1"/>
  <c r="E176" i="10" s="1"/>
  <c r="F175" i="1"/>
  <c r="G175" i="1"/>
  <c r="G176" i="10" s="1"/>
  <c r="H175" i="1"/>
  <c r="H176" i="10" s="1"/>
  <c r="I175" i="1"/>
  <c r="I176" i="10" s="1"/>
  <c r="B176" i="1"/>
  <c r="C176" i="1"/>
  <c r="D176" i="1"/>
  <c r="D177" i="10" s="1"/>
  <c r="E176" i="1"/>
  <c r="E177" i="10" s="1"/>
  <c r="F176" i="1"/>
  <c r="G176" i="1"/>
  <c r="G177" i="10" s="1"/>
  <c r="H176" i="1"/>
  <c r="H177" i="10" s="1"/>
  <c r="I176" i="1"/>
  <c r="I177" i="10" s="1"/>
  <c r="B177" i="1"/>
  <c r="C177" i="1"/>
  <c r="D177" i="1"/>
  <c r="D178" i="10" s="1"/>
  <c r="E177" i="1"/>
  <c r="E178" i="10" s="1"/>
  <c r="F177" i="1"/>
  <c r="G177" i="1"/>
  <c r="G178" i="10" s="1"/>
  <c r="H177" i="1"/>
  <c r="H178" i="10" s="1"/>
  <c r="I177" i="1"/>
  <c r="I178" i="10" s="1"/>
  <c r="B178" i="1"/>
  <c r="C178" i="1"/>
  <c r="D178" i="1"/>
  <c r="D179" i="10" s="1"/>
  <c r="E178" i="1"/>
  <c r="E179" i="10" s="1"/>
  <c r="F178" i="1"/>
  <c r="G178" i="1"/>
  <c r="G179" i="10" s="1"/>
  <c r="H178" i="1"/>
  <c r="H179" i="10" s="1"/>
  <c r="I178" i="1"/>
  <c r="I179" i="10" s="1"/>
  <c r="B179" i="1"/>
  <c r="C179" i="1"/>
  <c r="D179" i="1"/>
  <c r="D180" i="10" s="1"/>
  <c r="E179" i="1"/>
  <c r="E180" i="10" s="1"/>
  <c r="F179" i="1"/>
  <c r="G179" i="1"/>
  <c r="G180" i="10" s="1"/>
  <c r="H179" i="1"/>
  <c r="H180" i="10" s="1"/>
  <c r="I179" i="1"/>
  <c r="I180" i="10" s="1"/>
  <c r="B180" i="1"/>
  <c r="C180" i="1"/>
  <c r="D180" i="1"/>
  <c r="D181" i="10" s="1"/>
  <c r="E180" i="1"/>
  <c r="E181" i="10" s="1"/>
  <c r="F180" i="1"/>
  <c r="G180" i="1"/>
  <c r="G181" i="10" s="1"/>
  <c r="H180" i="1"/>
  <c r="H181" i="10" s="1"/>
  <c r="I180" i="1"/>
  <c r="I181" i="10" s="1"/>
  <c r="B181" i="1"/>
  <c r="C181" i="1"/>
  <c r="D181" i="1"/>
  <c r="D182" i="10" s="1"/>
  <c r="E181" i="1"/>
  <c r="E182" i="10" s="1"/>
  <c r="F181" i="1"/>
  <c r="G181" i="1"/>
  <c r="G182" i="10" s="1"/>
  <c r="H181" i="1"/>
  <c r="H182" i="10" s="1"/>
  <c r="I181" i="1"/>
  <c r="I182" i="10" s="1"/>
  <c r="B182" i="1"/>
  <c r="C182" i="1"/>
  <c r="D182" i="1"/>
  <c r="D183" i="10" s="1"/>
  <c r="E182" i="1"/>
  <c r="E183" i="10" s="1"/>
  <c r="F182" i="1"/>
  <c r="G182" i="1"/>
  <c r="G183" i="10" s="1"/>
  <c r="H182" i="1"/>
  <c r="H183" i="10" s="1"/>
  <c r="I182" i="1"/>
  <c r="I183" i="10" s="1"/>
  <c r="B183" i="1"/>
  <c r="C183" i="1"/>
  <c r="D183" i="1"/>
  <c r="D184" i="10" s="1"/>
  <c r="E183" i="1"/>
  <c r="E184" i="10" s="1"/>
  <c r="F183" i="1"/>
  <c r="G183" i="1"/>
  <c r="G184" i="10" s="1"/>
  <c r="H183" i="1"/>
  <c r="H184" i="10" s="1"/>
  <c r="I183" i="1"/>
  <c r="I184" i="10" s="1"/>
  <c r="B184" i="1"/>
  <c r="C184" i="1"/>
  <c r="D184" i="1"/>
  <c r="D185" i="10" s="1"/>
  <c r="E184" i="1"/>
  <c r="E185" i="10" s="1"/>
  <c r="F184" i="1"/>
  <c r="G184" i="1"/>
  <c r="G185" i="10" s="1"/>
  <c r="H184" i="1"/>
  <c r="H185" i="10" s="1"/>
  <c r="I184" i="1"/>
  <c r="I185" i="10" s="1"/>
  <c r="B185" i="1"/>
  <c r="C185" i="1"/>
  <c r="D185" i="1"/>
  <c r="D186" i="10" s="1"/>
  <c r="E185" i="1"/>
  <c r="E186" i="10" s="1"/>
  <c r="F185" i="1"/>
  <c r="G185" i="1"/>
  <c r="G186" i="10" s="1"/>
  <c r="H185" i="1"/>
  <c r="H186" i="10" s="1"/>
  <c r="I185" i="1"/>
  <c r="I186" i="10" s="1"/>
  <c r="B186" i="1"/>
  <c r="C186" i="1"/>
  <c r="D186" i="1"/>
  <c r="D187" i="10" s="1"/>
  <c r="E186" i="1"/>
  <c r="E187" i="10" s="1"/>
  <c r="F186" i="1"/>
  <c r="G186" i="1"/>
  <c r="G187" i="10" s="1"/>
  <c r="H186" i="1"/>
  <c r="H187" i="10" s="1"/>
  <c r="I186" i="1"/>
  <c r="I187" i="10" s="1"/>
  <c r="B187" i="1"/>
  <c r="C187" i="1"/>
  <c r="D187" i="1"/>
  <c r="D188" i="10" s="1"/>
  <c r="E187" i="1"/>
  <c r="E188" i="10" s="1"/>
  <c r="F187" i="1"/>
  <c r="G187" i="1"/>
  <c r="G188" i="10" s="1"/>
  <c r="H187" i="1"/>
  <c r="H188" i="10" s="1"/>
  <c r="I187" i="1"/>
  <c r="I188" i="10" s="1"/>
  <c r="B188" i="1"/>
  <c r="C188" i="1"/>
  <c r="D188" i="1"/>
  <c r="D189" i="10" s="1"/>
  <c r="E188" i="1"/>
  <c r="E189" i="10" s="1"/>
  <c r="F188" i="1"/>
  <c r="G188" i="1"/>
  <c r="G189" i="10" s="1"/>
  <c r="H188" i="1"/>
  <c r="H189" i="10" s="1"/>
  <c r="I188" i="1"/>
  <c r="I189" i="10" s="1"/>
  <c r="B189" i="1"/>
  <c r="C189" i="1"/>
  <c r="D189" i="1"/>
  <c r="D190" i="10" s="1"/>
  <c r="E189" i="1"/>
  <c r="E190" i="10" s="1"/>
  <c r="F189" i="1"/>
  <c r="G189" i="1"/>
  <c r="G190" i="10" s="1"/>
  <c r="H189" i="1"/>
  <c r="H190" i="10" s="1"/>
  <c r="I189" i="1"/>
  <c r="I190" i="10" s="1"/>
  <c r="B190" i="1"/>
  <c r="C190" i="1"/>
  <c r="D190" i="1"/>
  <c r="D191" i="10" s="1"/>
  <c r="E190" i="1"/>
  <c r="E191" i="10" s="1"/>
  <c r="F190" i="1"/>
  <c r="G190" i="1"/>
  <c r="G191" i="10" s="1"/>
  <c r="H190" i="1"/>
  <c r="H191" i="10" s="1"/>
  <c r="I190" i="1"/>
  <c r="I191" i="10" s="1"/>
  <c r="B191" i="1"/>
  <c r="C191" i="1"/>
  <c r="D191" i="1"/>
  <c r="D192" i="10" s="1"/>
  <c r="E191" i="1"/>
  <c r="E192" i="10" s="1"/>
  <c r="F191" i="1"/>
  <c r="G191" i="1"/>
  <c r="G192" i="10" s="1"/>
  <c r="H191" i="1"/>
  <c r="H192" i="10" s="1"/>
  <c r="I191" i="1"/>
  <c r="I192" i="10" s="1"/>
  <c r="B192" i="1"/>
  <c r="C192" i="1"/>
  <c r="D192" i="1"/>
  <c r="D193" i="10" s="1"/>
  <c r="E192" i="1"/>
  <c r="E193" i="10" s="1"/>
  <c r="F192" i="1"/>
  <c r="G192" i="1"/>
  <c r="G193" i="10" s="1"/>
  <c r="H192" i="1"/>
  <c r="H193" i="10" s="1"/>
  <c r="I192" i="1"/>
  <c r="I193" i="10" s="1"/>
  <c r="B193" i="1"/>
  <c r="C193" i="1"/>
  <c r="D193" i="1"/>
  <c r="D194" i="10" s="1"/>
  <c r="E193" i="1"/>
  <c r="E194" i="10" s="1"/>
  <c r="F193" i="1"/>
  <c r="G193" i="1"/>
  <c r="G194" i="10" s="1"/>
  <c r="H193" i="1"/>
  <c r="H194" i="10" s="1"/>
  <c r="I193" i="1"/>
  <c r="I194" i="10" s="1"/>
  <c r="B194" i="1"/>
  <c r="C194" i="1"/>
  <c r="D194" i="1"/>
  <c r="D195" i="10" s="1"/>
  <c r="E194" i="1"/>
  <c r="E195" i="10" s="1"/>
  <c r="F194" i="1"/>
  <c r="G194" i="1"/>
  <c r="G195" i="10" s="1"/>
  <c r="H194" i="1"/>
  <c r="H195" i="10" s="1"/>
  <c r="I194" i="1"/>
  <c r="I195" i="10" s="1"/>
  <c r="B195" i="1"/>
  <c r="C195" i="1"/>
  <c r="D195" i="1"/>
  <c r="D196" i="10" s="1"/>
  <c r="E195" i="1"/>
  <c r="E196" i="10" s="1"/>
  <c r="F195" i="1"/>
  <c r="G195" i="1"/>
  <c r="G196" i="10" s="1"/>
  <c r="H195" i="1"/>
  <c r="H196" i="10" s="1"/>
  <c r="I195" i="1"/>
  <c r="I196" i="10" s="1"/>
  <c r="B196" i="1"/>
  <c r="C196" i="1"/>
  <c r="D196" i="1"/>
  <c r="D197" i="10" s="1"/>
  <c r="E196" i="1"/>
  <c r="E197" i="10" s="1"/>
  <c r="F196" i="1"/>
  <c r="G196" i="1"/>
  <c r="G197" i="10" s="1"/>
  <c r="H196" i="1"/>
  <c r="H197" i="10" s="1"/>
  <c r="I196" i="1"/>
  <c r="I197" i="10" s="1"/>
  <c r="B197" i="1"/>
  <c r="C197" i="1"/>
  <c r="D197" i="1"/>
  <c r="D198" i="10" s="1"/>
  <c r="E197" i="1"/>
  <c r="E198" i="10" s="1"/>
  <c r="F197" i="1"/>
  <c r="G197" i="1"/>
  <c r="G198" i="10" s="1"/>
  <c r="H197" i="1"/>
  <c r="H198" i="10" s="1"/>
  <c r="I197" i="1"/>
  <c r="I198" i="10" s="1"/>
  <c r="B198" i="1"/>
  <c r="C198" i="1"/>
  <c r="D198" i="1"/>
  <c r="D199" i="10" s="1"/>
  <c r="E198" i="1"/>
  <c r="E199" i="10" s="1"/>
  <c r="F198" i="1"/>
  <c r="G198" i="1"/>
  <c r="G199" i="10" s="1"/>
  <c r="H198" i="1"/>
  <c r="H199" i="10" s="1"/>
  <c r="I198" i="1"/>
  <c r="I199" i="10" s="1"/>
  <c r="B199" i="1"/>
  <c r="C199" i="1"/>
  <c r="D199" i="1"/>
  <c r="D200" i="10" s="1"/>
  <c r="E199" i="1"/>
  <c r="E200" i="10" s="1"/>
  <c r="F199" i="1"/>
  <c r="G199" i="1"/>
  <c r="G200" i="10" s="1"/>
  <c r="H199" i="1"/>
  <c r="H200" i="10" s="1"/>
  <c r="I199" i="1"/>
  <c r="I200" i="10" s="1"/>
  <c r="B200" i="1"/>
  <c r="C200" i="1"/>
  <c r="D200" i="1"/>
  <c r="D201" i="10" s="1"/>
  <c r="E200" i="1"/>
  <c r="E201" i="10" s="1"/>
  <c r="F200" i="1"/>
  <c r="G200" i="1"/>
  <c r="G201" i="10" s="1"/>
  <c r="H200" i="1"/>
  <c r="H201" i="10" s="1"/>
  <c r="I200" i="1"/>
  <c r="I201" i="10" s="1"/>
  <c r="B201" i="1"/>
  <c r="C201" i="1"/>
  <c r="D201" i="1"/>
  <c r="D202" i="10" s="1"/>
  <c r="E201" i="1"/>
  <c r="E202" i="10" s="1"/>
  <c r="F201" i="1"/>
  <c r="G201" i="1"/>
  <c r="G202" i="10" s="1"/>
  <c r="H201" i="1"/>
  <c r="H202" i="10" s="1"/>
  <c r="I201" i="1"/>
  <c r="I202" i="10" s="1"/>
  <c r="B202" i="1"/>
  <c r="C202" i="1"/>
  <c r="D202" i="1"/>
  <c r="D203" i="10" s="1"/>
  <c r="E202" i="1"/>
  <c r="E203" i="10" s="1"/>
  <c r="F202" i="1"/>
  <c r="G202" i="1"/>
  <c r="G203" i="10" s="1"/>
  <c r="H202" i="1"/>
  <c r="H203" i="10" s="1"/>
  <c r="I202" i="1"/>
  <c r="I203" i="10" s="1"/>
  <c r="B203" i="1"/>
  <c r="C203" i="1"/>
  <c r="D203" i="1"/>
  <c r="D204" i="10" s="1"/>
  <c r="E203" i="1"/>
  <c r="E204" i="10" s="1"/>
  <c r="F203" i="1"/>
  <c r="G203" i="1"/>
  <c r="G204" i="10" s="1"/>
  <c r="H203" i="1"/>
  <c r="H204" i="10" s="1"/>
  <c r="I203" i="1"/>
  <c r="I204" i="10" s="1"/>
  <c r="B204" i="1"/>
  <c r="C204" i="1"/>
  <c r="D204" i="1"/>
  <c r="D205" i="10" s="1"/>
  <c r="E204" i="1"/>
  <c r="E205" i="10" s="1"/>
  <c r="F204" i="1"/>
  <c r="G204" i="1"/>
  <c r="G205" i="10" s="1"/>
  <c r="H204" i="1"/>
  <c r="H205" i="10" s="1"/>
  <c r="I204" i="1"/>
  <c r="I205" i="10" s="1"/>
  <c r="B205" i="1"/>
  <c r="C205" i="1"/>
  <c r="D205" i="1"/>
  <c r="D206" i="10" s="1"/>
  <c r="E205" i="1"/>
  <c r="E206" i="10" s="1"/>
  <c r="F205" i="1"/>
  <c r="G205" i="1"/>
  <c r="G206" i="10" s="1"/>
  <c r="H205" i="1"/>
  <c r="H206" i="10" s="1"/>
  <c r="I205" i="1"/>
  <c r="I206" i="10" s="1"/>
  <c r="B206" i="1"/>
  <c r="C206" i="1"/>
  <c r="D206" i="1"/>
  <c r="D207" i="10" s="1"/>
  <c r="E206" i="1"/>
  <c r="E207" i="10" s="1"/>
  <c r="F206" i="1"/>
  <c r="G206" i="1"/>
  <c r="G207" i="10" s="1"/>
  <c r="H206" i="1"/>
  <c r="H207" i="10" s="1"/>
  <c r="I206" i="1"/>
  <c r="I207" i="10" s="1"/>
  <c r="B207" i="1"/>
  <c r="C207" i="1"/>
  <c r="D207" i="1"/>
  <c r="D208" i="10" s="1"/>
  <c r="E207" i="1"/>
  <c r="E208" i="10" s="1"/>
  <c r="F207" i="1"/>
  <c r="G207" i="1"/>
  <c r="G208" i="10" s="1"/>
  <c r="H207" i="1"/>
  <c r="H208" i="10" s="1"/>
  <c r="I207" i="1"/>
  <c r="I208" i="10" s="1"/>
  <c r="B208" i="1"/>
  <c r="C208" i="1"/>
  <c r="D208" i="1"/>
  <c r="D209" i="10" s="1"/>
  <c r="E208" i="1"/>
  <c r="E209" i="10" s="1"/>
  <c r="F208" i="1"/>
  <c r="G208" i="1"/>
  <c r="G209" i="10" s="1"/>
  <c r="H208" i="1"/>
  <c r="H209" i="10" s="1"/>
  <c r="I208" i="1"/>
  <c r="I209" i="10" s="1"/>
  <c r="B209" i="1"/>
  <c r="C209" i="1"/>
  <c r="D209" i="1"/>
  <c r="D210" i="10" s="1"/>
  <c r="E209" i="1"/>
  <c r="E210" i="10" s="1"/>
  <c r="F209" i="1"/>
  <c r="G209" i="1"/>
  <c r="G210" i="10" s="1"/>
  <c r="H209" i="1"/>
  <c r="H210" i="10" s="1"/>
  <c r="I209" i="1"/>
  <c r="I210" i="10" s="1"/>
  <c r="B210" i="1"/>
  <c r="C210" i="1"/>
  <c r="D210" i="1"/>
  <c r="D211" i="10" s="1"/>
  <c r="E210" i="1"/>
  <c r="E211" i="10" s="1"/>
  <c r="F210" i="1"/>
  <c r="G210" i="1"/>
  <c r="G211" i="10" s="1"/>
  <c r="H210" i="1"/>
  <c r="H211" i="10" s="1"/>
  <c r="I210" i="1"/>
  <c r="I211" i="10" s="1"/>
  <c r="B211" i="1"/>
  <c r="C211" i="1"/>
  <c r="D211" i="1"/>
  <c r="D212" i="10" s="1"/>
  <c r="E211" i="1"/>
  <c r="E212" i="10" s="1"/>
  <c r="F211" i="1"/>
  <c r="G211" i="1"/>
  <c r="G212" i="10" s="1"/>
  <c r="H211" i="1"/>
  <c r="H212" i="10" s="1"/>
  <c r="I211" i="1"/>
  <c r="I212" i="10" s="1"/>
  <c r="B212" i="1"/>
  <c r="C212" i="1"/>
  <c r="D212" i="1"/>
  <c r="D213" i="10" s="1"/>
  <c r="E212" i="1"/>
  <c r="E213" i="10" s="1"/>
  <c r="F212" i="1"/>
  <c r="G212" i="1"/>
  <c r="G213" i="10" s="1"/>
  <c r="H212" i="1"/>
  <c r="H213" i="10" s="1"/>
  <c r="I212" i="1"/>
  <c r="I213" i="10" s="1"/>
  <c r="B213" i="1"/>
  <c r="C213" i="1"/>
  <c r="D213" i="1"/>
  <c r="D214" i="10" s="1"/>
  <c r="E213" i="1"/>
  <c r="E214" i="10" s="1"/>
  <c r="F213" i="1"/>
  <c r="G213" i="1"/>
  <c r="H213" i="1"/>
  <c r="H214" i="10" s="1"/>
  <c r="I213" i="1"/>
  <c r="I214" i="10" s="1"/>
  <c r="B214" i="1"/>
  <c r="C214" i="1"/>
  <c r="D214" i="1"/>
  <c r="D215" i="10" s="1"/>
  <c r="E214" i="1"/>
  <c r="E215" i="10" s="1"/>
  <c r="F214" i="1"/>
  <c r="G214" i="1"/>
  <c r="G215" i="10" s="1"/>
  <c r="H214" i="1"/>
  <c r="H215" i="10" s="1"/>
  <c r="I214" i="1"/>
  <c r="I215" i="10" s="1"/>
  <c r="B215" i="1"/>
  <c r="C215" i="1"/>
  <c r="D215" i="1"/>
  <c r="D216" i="10" s="1"/>
  <c r="E215" i="1"/>
  <c r="E216" i="10" s="1"/>
  <c r="F215" i="1"/>
  <c r="G215" i="1"/>
  <c r="H215" i="1"/>
  <c r="H216" i="10" s="1"/>
  <c r="I215" i="1"/>
  <c r="I216" i="10" s="1"/>
  <c r="B216" i="1"/>
  <c r="C216" i="1"/>
  <c r="D216" i="1"/>
  <c r="D217" i="10" s="1"/>
  <c r="E216" i="1"/>
  <c r="E217" i="10" s="1"/>
  <c r="F216" i="1"/>
  <c r="G216" i="1"/>
  <c r="G217" i="10" s="1"/>
  <c r="H216" i="1"/>
  <c r="H217" i="10" s="1"/>
  <c r="I216" i="1"/>
  <c r="I217" i="10" s="1"/>
  <c r="B217" i="1"/>
  <c r="C217" i="1"/>
  <c r="D217" i="1"/>
  <c r="D218" i="10" s="1"/>
  <c r="E217" i="1"/>
  <c r="E218" i="10" s="1"/>
  <c r="F217" i="1"/>
  <c r="G217" i="1"/>
  <c r="H217" i="1"/>
  <c r="H218" i="10" s="1"/>
  <c r="I217" i="1"/>
  <c r="I218" i="10" s="1"/>
  <c r="B218" i="1"/>
  <c r="C218" i="1"/>
  <c r="D218" i="1"/>
  <c r="D219" i="10" s="1"/>
  <c r="E218" i="1"/>
  <c r="E219" i="10" s="1"/>
  <c r="F218" i="1"/>
  <c r="G218" i="1"/>
  <c r="G219" i="10" s="1"/>
  <c r="H218" i="1"/>
  <c r="H219" i="10" s="1"/>
  <c r="I218" i="1"/>
  <c r="I219" i="10" s="1"/>
  <c r="B219" i="1"/>
  <c r="C219" i="1"/>
  <c r="D219" i="1"/>
  <c r="D220" i="10" s="1"/>
  <c r="E219" i="1"/>
  <c r="E220" i="10" s="1"/>
  <c r="F219" i="1"/>
  <c r="G219" i="1"/>
  <c r="H219" i="1"/>
  <c r="H220" i="10" s="1"/>
  <c r="I219" i="1"/>
  <c r="I220" i="10" s="1"/>
  <c r="B220" i="1"/>
  <c r="C220" i="1"/>
  <c r="D220" i="1"/>
  <c r="D221" i="10" s="1"/>
  <c r="E220" i="1"/>
  <c r="E221" i="10" s="1"/>
  <c r="F220" i="1"/>
  <c r="G220" i="1"/>
  <c r="G221" i="10" s="1"/>
  <c r="H220" i="1"/>
  <c r="H221" i="10" s="1"/>
  <c r="I220" i="1"/>
  <c r="I221" i="10" s="1"/>
  <c r="B221" i="1"/>
  <c r="C221" i="1"/>
  <c r="D221" i="1"/>
  <c r="D222" i="10" s="1"/>
  <c r="E221" i="1"/>
  <c r="E222" i="10" s="1"/>
  <c r="F221" i="1"/>
  <c r="G221" i="1"/>
  <c r="H221" i="1"/>
  <c r="H222" i="10" s="1"/>
  <c r="I221" i="1"/>
  <c r="I222" i="10" s="1"/>
  <c r="B222" i="1"/>
  <c r="C222" i="1"/>
  <c r="D222" i="1"/>
  <c r="D223" i="10" s="1"/>
  <c r="E222" i="1"/>
  <c r="E223" i="10" s="1"/>
  <c r="F222" i="1"/>
  <c r="G222" i="1"/>
  <c r="G223" i="10" s="1"/>
  <c r="H222" i="1"/>
  <c r="H223" i="10" s="1"/>
  <c r="I222" i="1"/>
  <c r="I223" i="10" s="1"/>
  <c r="B223" i="1"/>
  <c r="C223" i="1"/>
  <c r="D223" i="1"/>
  <c r="D224" i="10" s="1"/>
  <c r="E223" i="1"/>
  <c r="E224" i="10" s="1"/>
  <c r="F223" i="1"/>
  <c r="G223" i="1"/>
  <c r="H223" i="1"/>
  <c r="H224" i="10" s="1"/>
  <c r="I223" i="1"/>
  <c r="I224" i="10" s="1"/>
  <c r="B224" i="1"/>
  <c r="C224" i="1"/>
  <c r="D224" i="1"/>
  <c r="D225" i="10" s="1"/>
  <c r="E224" i="1"/>
  <c r="E225" i="10" s="1"/>
  <c r="F224" i="1"/>
  <c r="G224" i="1"/>
  <c r="G225" i="10" s="1"/>
  <c r="H224" i="1"/>
  <c r="H225" i="10" s="1"/>
  <c r="I224" i="1"/>
  <c r="I225" i="10" s="1"/>
  <c r="B225" i="1"/>
  <c r="C225" i="1"/>
  <c r="D225" i="1"/>
  <c r="D226" i="10" s="1"/>
  <c r="E225" i="1"/>
  <c r="E226" i="10" s="1"/>
  <c r="F225" i="1"/>
  <c r="G225" i="1"/>
  <c r="H225" i="1"/>
  <c r="H226" i="10" s="1"/>
  <c r="I225" i="1"/>
  <c r="I226" i="10" s="1"/>
  <c r="B226" i="1"/>
  <c r="C226" i="1"/>
  <c r="D226" i="1"/>
  <c r="D227" i="10" s="1"/>
  <c r="E226" i="1"/>
  <c r="E227" i="10" s="1"/>
  <c r="F226" i="1"/>
  <c r="G226" i="1"/>
  <c r="G227" i="10" s="1"/>
  <c r="H226" i="1"/>
  <c r="H227" i="10" s="1"/>
  <c r="I226" i="1"/>
  <c r="I227" i="10" s="1"/>
  <c r="B227" i="1"/>
  <c r="C227" i="1"/>
  <c r="D227" i="1"/>
  <c r="D228" i="10" s="1"/>
  <c r="E227" i="1"/>
  <c r="E228" i="10" s="1"/>
  <c r="F227" i="1"/>
  <c r="G227" i="1"/>
  <c r="H227" i="1"/>
  <c r="H228" i="10" s="1"/>
  <c r="I227" i="1"/>
  <c r="I228" i="10" s="1"/>
  <c r="B228" i="1"/>
  <c r="C228" i="1"/>
  <c r="D228" i="1"/>
  <c r="D229" i="10" s="1"/>
  <c r="E228" i="1"/>
  <c r="E229" i="10" s="1"/>
  <c r="F228" i="1"/>
  <c r="G228" i="1"/>
  <c r="G229" i="10" s="1"/>
  <c r="H228" i="1"/>
  <c r="H229" i="10" s="1"/>
  <c r="I228" i="1"/>
  <c r="I229" i="10" s="1"/>
  <c r="B229" i="1"/>
  <c r="C229" i="1"/>
  <c r="D229" i="1"/>
  <c r="D230" i="10" s="1"/>
  <c r="E229" i="1"/>
  <c r="E230" i="10" s="1"/>
  <c r="F229" i="1"/>
  <c r="G229" i="1"/>
  <c r="H229" i="1"/>
  <c r="H230" i="10" s="1"/>
  <c r="I229" i="1"/>
  <c r="I230" i="10" s="1"/>
  <c r="B230" i="1"/>
  <c r="C230" i="1"/>
  <c r="D230" i="1"/>
  <c r="D231" i="10" s="1"/>
  <c r="E230" i="1"/>
  <c r="E231" i="10" s="1"/>
  <c r="F230" i="1"/>
  <c r="G230" i="1"/>
  <c r="G231" i="10" s="1"/>
  <c r="H230" i="1"/>
  <c r="H231" i="10" s="1"/>
  <c r="I230" i="1"/>
  <c r="I231" i="10" s="1"/>
  <c r="B231" i="1"/>
  <c r="C231" i="1"/>
  <c r="D231" i="1"/>
  <c r="D232" i="10" s="1"/>
  <c r="E231" i="1"/>
  <c r="E232" i="10" s="1"/>
  <c r="F231" i="1"/>
  <c r="G231" i="1"/>
  <c r="H231" i="1"/>
  <c r="H232" i="10" s="1"/>
  <c r="I231" i="1"/>
  <c r="I232" i="10" s="1"/>
  <c r="B232" i="1"/>
  <c r="C232" i="1"/>
  <c r="D232" i="1"/>
  <c r="D233" i="10" s="1"/>
  <c r="E232" i="1"/>
  <c r="E233" i="10" s="1"/>
  <c r="F232" i="1"/>
  <c r="G232" i="1"/>
  <c r="G233" i="10" s="1"/>
  <c r="H232" i="1"/>
  <c r="H233" i="10" s="1"/>
  <c r="I232" i="1"/>
  <c r="I233" i="10" s="1"/>
  <c r="B233" i="1"/>
  <c r="C233" i="1"/>
  <c r="D233" i="1"/>
  <c r="D234" i="10" s="1"/>
  <c r="E233" i="1"/>
  <c r="E234" i="10" s="1"/>
  <c r="F233" i="1"/>
  <c r="G233" i="1"/>
  <c r="H233" i="1"/>
  <c r="H234" i="10" s="1"/>
  <c r="I233" i="1"/>
  <c r="I234" i="10" s="1"/>
  <c r="B234" i="1"/>
  <c r="C234" i="1"/>
  <c r="D234" i="1"/>
  <c r="D235" i="10" s="1"/>
  <c r="E234" i="1"/>
  <c r="E235" i="10" s="1"/>
  <c r="F234" i="1"/>
  <c r="G234" i="1"/>
  <c r="G235" i="10" s="1"/>
  <c r="H234" i="1"/>
  <c r="H235" i="10" s="1"/>
  <c r="I234" i="1"/>
  <c r="I235" i="10" s="1"/>
  <c r="B235" i="1"/>
  <c r="C235" i="1"/>
  <c r="D235" i="1"/>
  <c r="D236" i="10" s="1"/>
  <c r="E235" i="1"/>
  <c r="E236" i="10" s="1"/>
  <c r="F235" i="1"/>
  <c r="G235" i="1"/>
  <c r="H235" i="1"/>
  <c r="H236" i="10" s="1"/>
  <c r="I235" i="1"/>
  <c r="I236" i="10" s="1"/>
  <c r="B236" i="1"/>
  <c r="C236" i="1"/>
  <c r="D236" i="1"/>
  <c r="D237" i="10" s="1"/>
  <c r="E236" i="1"/>
  <c r="E237" i="10" s="1"/>
  <c r="F236" i="1"/>
  <c r="G236" i="1"/>
  <c r="G237" i="10" s="1"/>
  <c r="H236" i="1"/>
  <c r="H237" i="10" s="1"/>
  <c r="I236" i="1"/>
  <c r="I237" i="10" s="1"/>
  <c r="B237" i="1"/>
  <c r="C237" i="1"/>
  <c r="D237" i="1"/>
  <c r="D238" i="10" s="1"/>
  <c r="E237" i="1"/>
  <c r="E238" i="10" s="1"/>
  <c r="F237" i="1"/>
  <c r="G237" i="1"/>
  <c r="H237" i="1"/>
  <c r="H238" i="10" s="1"/>
  <c r="I237" i="1"/>
  <c r="I238" i="10" s="1"/>
  <c r="B238" i="1"/>
  <c r="C238" i="1"/>
  <c r="D238" i="1"/>
  <c r="D239" i="10" s="1"/>
  <c r="E238" i="1"/>
  <c r="E239" i="10" s="1"/>
  <c r="F238" i="1"/>
  <c r="G238" i="1"/>
  <c r="G239" i="10" s="1"/>
  <c r="H238" i="1"/>
  <c r="H239" i="10" s="1"/>
  <c r="I238" i="1"/>
  <c r="I239" i="10" s="1"/>
  <c r="B239" i="1"/>
  <c r="C239" i="1"/>
  <c r="D239" i="1"/>
  <c r="D240" i="10" s="1"/>
  <c r="E239" i="1"/>
  <c r="E240" i="10" s="1"/>
  <c r="F239" i="1"/>
  <c r="G239" i="1"/>
  <c r="H239" i="1"/>
  <c r="H240" i="10" s="1"/>
  <c r="I239" i="1"/>
  <c r="I240" i="10" s="1"/>
  <c r="B240" i="1"/>
  <c r="C240" i="1"/>
  <c r="D240" i="1"/>
  <c r="D241" i="10" s="1"/>
  <c r="E240" i="1"/>
  <c r="E241" i="10" s="1"/>
  <c r="F240" i="1"/>
  <c r="G240" i="1"/>
  <c r="G241" i="10" s="1"/>
  <c r="H240" i="1"/>
  <c r="H241" i="10" s="1"/>
  <c r="I240" i="1"/>
  <c r="I241" i="10" s="1"/>
  <c r="B241" i="1"/>
  <c r="C241" i="1"/>
  <c r="D241" i="1"/>
  <c r="D242" i="10" s="1"/>
  <c r="E241" i="1"/>
  <c r="E242" i="10" s="1"/>
  <c r="F241" i="1"/>
  <c r="G241" i="1"/>
  <c r="H241" i="1"/>
  <c r="H242" i="10" s="1"/>
  <c r="I241" i="1"/>
  <c r="I242" i="10" s="1"/>
  <c r="B242" i="1"/>
  <c r="C242" i="1"/>
  <c r="D242" i="1"/>
  <c r="D243" i="10" s="1"/>
  <c r="E242" i="1"/>
  <c r="E243" i="10" s="1"/>
  <c r="F242" i="1"/>
  <c r="G242" i="1"/>
  <c r="G243" i="10" s="1"/>
  <c r="H242" i="1"/>
  <c r="H243" i="10" s="1"/>
  <c r="I242" i="1"/>
  <c r="I243" i="10" s="1"/>
  <c r="B243" i="1"/>
  <c r="C243" i="1"/>
  <c r="D243" i="1"/>
  <c r="D244" i="10" s="1"/>
  <c r="E243" i="1"/>
  <c r="E244" i="10" s="1"/>
  <c r="F243" i="1"/>
  <c r="G243" i="1"/>
  <c r="G244" i="10" s="1"/>
  <c r="H243" i="1"/>
  <c r="H244" i="10" s="1"/>
  <c r="I243" i="1"/>
  <c r="I244" i="10" s="1"/>
  <c r="B244" i="1"/>
  <c r="C244" i="1"/>
  <c r="D244" i="1"/>
  <c r="D245" i="10" s="1"/>
  <c r="E244" i="1"/>
  <c r="E245" i="10" s="1"/>
  <c r="F244" i="1"/>
  <c r="G244" i="1"/>
  <c r="G245" i="10" s="1"/>
  <c r="H244" i="1"/>
  <c r="H245" i="10" s="1"/>
  <c r="I244" i="1"/>
  <c r="I245" i="10" s="1"/>
  <c r="B245" i="1"/>
  <c r="C245" i="1"/>
  <c r="D245" i="1"/>
  <c r="D246" i="10" s="1"/>
  <c r="E245" i="1"/>
  <c r="E246" i="10" s="1"/>
  <c r="F245" i="1"/>
  <c r="G245" i="1"/>
  <c r="G246" i="10" s="1"/>
  <c r="H245" i="1"/>
  <c r="H246" i="10" s="1"/>
  <c r="I245" i="1"/>
  <c r="I246" i="10" s="1"/>
  <c r="B246" i="1"/>
  <c r="C246" i="1"/>
  <c r="D246" i="1"/>
  <c r="D247" i="10" s="1"/>
  <c r="E246" i="1"/>
  <c r="E247" i="10" s="1"/>
  <c r="F246" i="1"/>
  <c r="G246" i="1"/>
  <c r="G247" i="10" s="1"/>
  <c r="H246" i="1"/>
  <c r="H247" i="10" s="1"/>
  <c r="I246" i="1"/>
  <c r="I247" i="10" s="1"/>
  <c r="B247" i="1"/>
  <c r="C247" i="1"/>
  <c r="D247" i="1"/>
  <c r="E247" i="1"/>
  <c r="F247" i="1"/>
  <c r="G247" i="1"/>
  <c r="H247" i="1"/>
  <c r="I247" i="1"/>
  <c r="B248" i="1"/>
  <c r="C248" i="1"/>
  <c r="D248" i="1"/>
  <c r="E248" i="1"/>
  <c r="F248" i="1"/>
  <c r="G248" i="1"/>
  <c r="H248" i="1"/>
  <c r="I248" i="1"/>
  <c r="B249" i="1"/>
  <c r="C249" i="1"/>
  <c r="D249" i="1"/>
  <c r="E249" i="1"/>
  <c r="F249" i="1"/>
  <c r="G249" i="1"/>
  <c r="H249" i="1"/>
  <c r="I249" i="1"/>
  <c r="B250" i="1"/>
  <c r="C250" i="1"/>
  <c r="D250" i="1"/>
  <c r="E250" i="1"/>
  <c r="F250" i="1"/>
  <c r="G250" i="1"/>
  <c r="H250" i="1"/>
  <c r="I250" i="1"/>
  <c r="B251" i="1"/>
  <c r="C251" i="1"/>
  <c r="D251" i="1"/>
  <c r="E251" i="1"/>
  <c r="F251" i="1"/>
  <c r="G251" i="1"/>
  <c r="H251" i="1"/>
  <c r="I251" i="1"/>
  <c r="B252" i="1"/>
  <c r="C252" i="1"/>
  <c r="D252" i="1"/>
  <c r="E252" i="1"/>
  <c r="F252" i="1"/>
  <c r="G252" i="1"/>
  <c r="H252" i="1"/>
  <c r="I252" i="1"/>
  <c r="B253" i="1"/>
  <c r="C253" i="1"/>
  <c r="D253" i="1"/>
  <c r="E253" i="1"/>
  <c r="F253" i="1"/>
  <c r="G253" i="1"/>
  <c r="H253" i="1"/>
  <c r="I253" i="1"/>
  <c r="B254" i="1"/>
  <c r="C254" i="1"/>
  <c r="D254" i="1"/>
  <c r="E254" i="1"/>
  <c r="F254" i="1"/>
  <c r="G254" i="1"/>
  <c r="H254" i="1"/>
  <c r="I254" i="1"/>
  <c r="B255" i="1"/>
  <c r="C255" i="1"/>
  <c r="D255" i="1"/>
  <c r="E255" i="1"/>
  <c r="F255" i="1"/>
  <c r="G255" i="1"/>
  <c r="H255" i="1"/>
  <c r="I255" i="1"/>
  <c r="B256" i="1"/>
  <c r="C256" i="1"/>
  <c r="D256" i="1"/>
  <c r="E256" i="1"/>
  <c r="F256" i="1"/>
  <c r="G256" i="1"/>
  <c r="H256" i="1"/>
  <c r="I256" i="1"/>
  <c r="B257" i="1"/>
  <c r="C257" i="1"/>
  <c r="C258" i="9" s="1"/>
  <c r="D257" i="1"/>
  <c r="E257" i="1"/>
  <c r="F257" i="1"/>
  <c r="G257" i="1"/>
  <c r="H257" i="1"/>
  <c r="I257" i="1"/>
  <c r="B258" i="1"/>
  <c r="C258" i="1"/>
  <c r="C259" i="9" s="1"/>
  <c r="D258" i="1"/>
  <c r="E258" i="1"/>
  <c r="F258" i="1"/>
  <c r="G258" i="1"/>
  <c r="H258" i="1"/>
  <c r="I258" i="1"/>
  <c r="B259" i="1"/>
  <c r="C259" i="1"/>
  <c r="D259" i="1"/>
  <c r="E259" i="1"/>
  <c r="F259" i="1"/>
  <c r="G259" i="1"/>
  <c r="H259" i="1"/>
  <c r="I259" i="1"/>
  <c r="B260" i="1"/>
  <c r="C260" i="1"/>
  <c r="D260" i="1"/>
  <c r="E260" i="1"/>
  <c r="F260" i="1"/>
  <c r="G260" i="1"/>
  <c r="H260" i="1"/>
  <c r="I260" i="1"/>
  <c r="B261" i="1"/>
  <c r="C261" i="1"/>
  <c r="C262" i="9" s="1"/>
  <c r="D261" i="1"/>
  <c r="E261" i="1"/>
  <c r="F261" i="1"/>
  <c r="G261" i="1"/>
  <c r="H261" i="1"/>
  <c r="I261" i="1"/>
  <c r="B262" i="1"/>
  <c r="C262" i="1"/>
  <c r="C263" i="9" s="1"/>
  <c r="D262" i="1"/>
  <c r="E262" i="1"/>
  <c r="F262" i="1"/>
  <c r="G262" i="1"/>
  <c r="H262" i="1"/>
  <c r="I262" i="1"/>
  <c r="B263" i="1"/>
  <c r="C263" i="1"/>
  <c r="D263" i="1"/>
  <c r="E263" i="1"/>
  <c r="F263" i="1"/>
  <c r="G263" i="1"/>
  <c r="H263" i="1"/>
  <c r="I263" i="1"/>
  <c r="B264" i="1"/>
  <c r="C264" i="1"/>
  <c r="D264" i="1"/>
  <c r="E264" i="1"/>
  <c r="F264" i="1"/>
  <c r="G264" i="1"/>
  <c r="H264" i="1"/>
  <c r="I264" i="1"/>
  <c r="B265" i="1"/>
  <c r="C265" i="1"/>
  <c r="C266" i="9" s="1"/>
  <c r="D265" i="1"/>
  <c r="E265" i="1"/>
  <c r="F265" i="1"/>
  <c r="G265" i="1"/>
  <c r="H265" i="1"/>
  <c r="I265" i="1"/>
  <c r="B266" i="1"/>
  <c r="C266" i="1"/>
  <c r="C267" i="9" s="1"/>
  <c r="D266" i="1"/>
  <c r="E266" i="1"/>
  <c r="F266" i="1"/>
  <c r="G266" i="1"/>
  <c r="H266" i="1"/>
  <c r="I266" i="1"/>
  <c r="B267" i="1"/>
  <c r="C267" i="1"/>
  <c r="D267" i="1"/>
  <c r="E267" i="1"/>
  <c r="F267" i="1"/>
  <c r="G267" i="1"/>
  <c r="H267" i="1"/>
  <c r="I267" i="1"/>
  <c r="B268" i="1"/>
  <c r="C268" i="1"/>
  <c r="D268" i="1"/>
  <c r="E268" i="1"/>
  <c r="F268" i="1"/>
  <c r="G268" i="1"/>
  <c r="H268" i="1"/>
  <c r="I268" i="1"/>
  <c r="B269" i="1"/>
  <c r="C269" i="1"/>
  <c r="C270" i="9" s="1"/>
  <c r="D269" i="1"/>
  <c r="E269" i="1"/>
  <c r="F269" i="1"/>
  <c r="G269" i="1"/>
  <c r="H269" i="1"/>
  <c r="I269" i="1"/>
  <c r="B270" i="1"/>
  <c r="C270" i="1"/>
  <c r="C271" i="9" s="1"/>
  <c r="D270" i="1"/>
  <c r="E270" i="1"/>
  <c r="F270" i="1"/>
  <c r="G270" i="1"/>
  <c r="H270" i="1"/>
  <c r="I270" i="1"/>
  <c r="I3" i="1"/>
  <c r="I4" i="10" s="1"/>
  <c r="H3" i="1"/>
  <c r="H4" i="10" s="1"/>
  <c r="G3" i="1"/>
  <c r="G4" i="10" s="1"/>
  <c r="F3" i="1"/>
  <c r="E3" i="1"/>
  <c r="E4" i="10" s="1"/>
  <c r="D3" i="1"/>
  <c r="D4" i="10" s="1"/>
  <c r="C3" i="1"/>
  <c r="B3" i="1"/>
  <c r="E269" i="2"/>
  <c r="D269" i="2"/>
  <c r="E268" i="2"/>
  <c r="D268" i="2"/>
  <c r="E267" i="2"/>
  <c r="D267" i="2"/>
  <c r="E266" i="2"/>
  <c r="D266" i="2"/>
  <c r="E265" i="2"/>
  <c r="D265" i="2"/>
  <c r="E264" i="2"/>
  <c r="D264" i="2"/>
  <c r="E263" i="2"/>
  <c r="D263" i="2"/>
  <c r="E262" i="2"/>
  <c r="D262" i="2"/>
  <c r="E261" i="2"/>
  <c r="D261" i="2"/>
  <c r="E260" i="2"/>
  <c r="D260" i="2"/>
  <c r="E259" i="2"/>
  <c r="D259" i="2"/>
  <c r="E258" i="2"/>
  <c r="D258" i="2"/>
  <c r="E257" i="2"/>
  <c r="D257" i="2"/>
  <c r="E256" i="2"/>
  <c r="D256" i="2"/>
  <c r="E255" i="2"/>
  <c r="D255" i="2"/>
  <c r="E254" i="2"/>
  <c r="D254" i="2"/>
  <c r="E253" i="2"/>
  <c r="D253" i="2"/>
  <c r="E252" i="2"/>
  <c r="D252" i="2"/>
  <c r="E251" i="2"/>
  <c r="D251" i="2"/>
  <c r="E250" i="2"/>
  <c r="D250" i="2"/>
  <c r="E249" i="2"/>
  <c r="D249" i="2"/>
  <c r="E248" i="2"/>
  <c r="D248" i="2"/>
  <c r="E247" i="2"/>
  <c r="D247" i="2"/>
  <c r="E246" i="2"/>
  <c r="D246" i="2"/>
  <c r="E245" i="2"/>
  <c r="D245" i="2"/>
  <c r="E244" i="2"/>
  <c r="D244" i="2"/>
  <c r="E243" i="2"/>
  <c r="D243" i="2"/>
  <c r="E242" i="2"/>
  <c r="D242" i="2"/>
  <c r="E241" i="2"/>
  <c r="D241" i="2"/>
  <c r="E240" i="2"/>
  <c r="D240" i="2"/>
  <c r="E239" i="2"/>
  <c r="D239" i="2"/>
  <c r="E238" i="2"/>
  <c r="D238" i="2"/>
  <c r="E237" i="2"/>
  <c r="D237" i="2"/>
  <c r="E236" i="2"/>
  <c r="D236" i="2"/>
  <c r="E235" i="2"/>
  <c r="D235" i="2"/>
  <c r="E234" i="2"/>
  <c r="D234" i="2"/>
  <c r="E233" i="2"/>
  <c r="D233" i="2"/>
  <c r="E232" i="2"/>
  <c r="D232" i="2"/>
  <c r="E231" i="2"/>
  <c r="D231" i="2"/>
  <c r="E230" i="2"/>
  <c r="D230" i="2"/>
  <c r="E229" i="2"/>
  <c r="D229" i="2"/>
  <c r="E228" i="2"/>
  <c r="D228" i="2"/>
  <c r="E227" i="2"/>
  <c r="D227" i="2"/>
  <c r="E226" i="2"/>
  <c r="D226" i="2"/>
  <c r="E225" i="2"/>
  <c r="D225" i="2"/>
  <c r="E224" i="2"/>
  <c r="D224" i="2"/>
  <c r="E223" i="2"/>
  <c r="D223" i="2"/>
  <c r="E222" i="2"/>
  <c r="D222" i="2"/>
  <c r="E221" i="2"/>
  <c r="D221" i="2"/>
  <c r="E220" i="2"/>
  <c r="D220" i="2"/>
  <c r="E219" i="2"/>
  <c r="D219" i="2"/>
  <c r="E218" i="2"/>
  <c r="D218" i="2"/>
  <c r="E217" i="2"/>
  <c r="D217" i="2"/>
  <c r="E216" i="2"/>
  <c r="D216" i="2"/>
  <c r="E215" i="2"/>
  <c r="D215" i="2"/>
  <c r="E214" i="2"/>
  <c r="D214" i="2"/>
  <c r="E213" i="2"/>
  <c r="D213" i="2"/>
  <c r="E212" i="2"/>
  <c r="D212" i="2"/>
  <c r="E211" i="2"/>
  <c r="D211" i="2"/>
  <c r="E210" i="2"/>
  <c r="D210" i="2"/>
  <c r="E209" i="2"/>
  <c r="D209" i="2"/>
  <c r="E208" i="2"/>
  <c r="D208" i="2"/>
  <c r="E207" i="2"/>
  <c r="D207" i="2"/>
  <c r="E206" i="2"/>
  <c r="D206" i="2"/>
  <c r="E205" i="2"/>
  <c r="D205" i="2"/>
  <c r="E204" i="2"/>
  <c r="D204" i="2"/>
  <c r="E203" i="2"/>
  <c r="D203" i="2"/>
  <c r="E202" i="2"/>
  <c r="D202" i="2"/>
  <c r="E201" i="2"/>
  <c r="D201" i="2"/>
  <c r="E200" i="2"/>
  <c r="D200" i="2"/>
  <c r="E199" i="2"/>
  <c r="D199" i="2"/>
  <c r="E198" i="2"/>
  <c r="D198" i="2"/>
  <c r="E197" i="2"/>
  <c r="D197" i="2"/>
  <c r="E196" i="2"/>
  <c r="D196" i="2"/>
  <c r="E195" i="2"/>
  <c r="D195" i="2"/>
  <c r="E194" i="2"/>
  <c r="D194" i="2"/>
  <c r="E193" i="2"/>
  <c r="D193" i="2"/>
  <c r="E192" i="2"/>
  <c r="D192" i="2"/>
  <c r="E191" i="2"/>
  <c r="D191" i="2"/>
  <c r="E190" i="2"/>
  <c r="D190" i="2"/>
  <c r="E189" i="2"/>
  <c r="D189" i="2"/>
  <c r="E188" i="2"/>
  <c r="D188" i="2"/>
  <c r="E187" i="2"/>
  <c r="D187" i="2"/>
  <c r="E186" i="2"/>
  <c r="D186" i="2"/>
  <c r="E185" i="2"/>
  <c r="D185" i="2"/>
  <c r="E184" i="2"/>
  <c r="D184" i="2"/>
  <c r="E183" i="2"/>
  <c r="D183" i="2"/>
  <c r="E182" i="2"/>
  <c r="D182" i="2"/>
  <c r="E181" i="2"/>
  <c r="D181" i="2"/>
  <c r="E180" i="2"/>
  <c r="D180" i="2"/>
  <c r="E179" i="2"/>
  <c r="D179" i="2"/>
  <c r="E178" i="2"/>
  <c r="D178" i="2"/>
  <c r="E177" i="2"/>
  <c r="D177" i="2"/>
  <c r="E176" i="2"/>
  <c r="D176" i="2"/>
  <c r="E175" i="2"/>
  <c r="D175" i="2"/>
  <c r="E174" i="2"/>
  <c r="D174" i="2"/>
  <c r="E173" i="2"/>
  <c r="D173" i="2"/>
  <c r="E172" i="2"/>
  <c r="D172" i="2"/>
  <c r="E171" i="2"/>
  <c r="D171" i="2"/>
  <c r="E170" i="2"/>
  <c r="D170" i="2"/>
  <c r="E169" i="2"/>
  <c r="D169" i="2"/>
  <c r="E168" i="2"/>
  <c r="D168" i="2"/>
  <c r="E167" i="2"/>
  <c r="D167" i="2"/>
  <c r="E166" i="2"/>
  <c r="D166" i="2"/>
  <c r="E165" i="2"/>
  <c r="D165" i="2"/>
  <c r="E164" i="2"/>
  <c r="D164" i="2"/>
  <c r="E163" i="2"/>
  <c r="D163" i="2"/>
  <c r="E162" i="2"/>
  <c r="D162" i="2"/>
  <c r="E161" i="2"/>
  <c r="D161" i="2"/>
  <c r="E160" i="2"/>
  <c r="D160" i="2"/>
  <c r="E159" i="2"/>
  <c r="D159" i="2"/>
  <c r="E158" i="2"/>
  <c r="D158" i="2"/>
  <c r="E157" i="2"/>
  <c r="D157" i="2"/>
  <c r="E156" i="2"/>
  <c r="D156" i="2"/>
  <c r="E155" i="2"/>
  <c r="D155" i="2"/>
  <c r="E154" i="2"/>
  <c r="D154" i="2"/>
  <c r="E153" i="2"/>
  <c r="D153" i="2"/>
  <c r="E152" i="2"/>
  <c r="D152" i="2"/>
  <c r="E151" i="2"/>
  <c r="D151" i="2"/>
  <c r="E150" i="2"/>
  <c r="D150" i="2"/>
  <c r="E149" i="2"/>
  <c r="D149" i="2"/>
  <c r="E148" i="2"/>
  <c r="D148" i="2"/>
  <c r="E147" i="2"/>
  <c r="D147" i="2"/>
  <c r="E146" i="2"/>
  <c r="D146" i="2"/>
  <c r="E145" i="2"/>
  <c r="D145" i="2"/>
  <c r="E144" i="2"/>
  <c r="D144" i="2"/>
  <c r="E143" i="2"/>
  <c r="D143" i="2"/>
  <c r="E142" i="2"/>
  <c r="D142" i="2"/>
  <c r="E141" i="2"/>
  <c r="D141" i="2"/>
  <c r="E140" i="2"/>
  <c r="D140" i="2"/>
  <c r="E139" i="2"/>
  <c r="D139" i="2"/>
  <c r="E138" i="2"/>
  <c r="D138" i="2"/>
  <c r="E137" i="2"/>
  <c r="D137" i="2"/>
  <c r="E136" i="2"/>
  <c r="D136" i="2"/>
  <c r="E135" i="2"/>
  <c r="D135" i="2"/>
  <c r="E134" i="2"/>
  <c r="D134" i="2"/>
  <c r="E133" i="2"/>
  <c r="D133" i="2"/>
  <c r="E132" i="2"/>
  <c r="D132" i="2"/>
  <c r="E131" i="2"/>
  <c r="D131" i="2"/>
  <c r="E130" i="2"/>
  <c r="D130" i="2"/>
  <c r="E129" i="2"/>
  <c r="D129" i="2"/>
  <c r="E128" i="2"/>
  <c r="D128" i="2"/>
  <c r="E127" i="2"/>
  <c r="D127" i="2"/>
  <c r="E126" i="2"/>
  <c r="D126" i="2"/>
  <c r="E125" i="2"/>
  <c r="D125" i="2"/>
  <c r="E124" i="2"/>
  <c r="D124" i="2"/>
  <c r="E123" i="2"/>
  <c r="D123" i="2"/>
  <c r="E122" i="2"/>
  <c r="D122" i="2"/>
  <c r="E121" i="2"/>
  <c r="D121" i="2"/>
  <c r="E120" i="2"/>
  <c r="D120" i="2"/>
  <c r="E119" i="2"/>
  <c r="D119" i="2"/>
  <c r="E118" i="2"/>
  <c r="D118" i="2"/>
  <c r="E117" i="2"/>
  <c r="D117" i="2"/>
  <c r="E116" i="2"/>
  <c r="D116" i="2"/>
  <c r="E115" i="2"/>
  <c r="D115" i="2"/>
  <c r="E114" i="2"/>
  <c r="D114" i="2"/>
  <c r="E113" i="2"/>
  <c r="D113" i="2"/>
  <c r="E112" i="2"/>
  <c r="D112" i="2"/>
  <c r="E111" i="2"/>
  <c r="D111" i="2"/>
  <c r="E110" i="2"/>
  <c r="D110" i="2"/>
  <c r="E109" i="2"/>
  <c r="D109" i="2"/>
  <c r="E108" i="2"/>
  <c r="D108" i="2"/>
  <c r="E107" i="2"/>
  <c r="D107" i="2"/>
  <c r="E106" i="2"/>
  <c r="D106" i="2"/>
  <c r="E105" i="2"/>
  <c r="D105" i="2"/>
  <c r="E104" i="2"/>
  <c r="D104" i="2"/>
  <c r="E103" i="2"/>
  <c r="D103" i="2"/>
  <c r="E102" i="2"/>
  <c r="D102" i="2"/>
  <c r="E101" i="2"/>
  <c r="D101" i="2"/>
  <c r="E100" i="2"/>
  <c r="D100" i="2"/>
  <c r="E99" i="2"/>
  <c r="D99" i="2"/>
  <c r="E98" i="2"/>
  <c r="D98" i="2"/>
  <c r="E97" i="2"/>
  <c r="D97" i="2"/>
  <c r="E96" i="2"/>
  <c r="D96" i="2"/>
  <c r="E95" i="2"/>
  <c r="D95" i="2"/>
  <c r="E94" i="2"/>
  <c r="D94" i="2"/>
  <c r="E93" i="2"/>
  <c r="D93" i="2"/>
  <c r="E92" i="2"/>
  <c r="D92" i="2"/>
  <c r="E91" i="2"/>
  <c r="D91" i="2"/>
  <c r="E90" i="2"/>
  <c r="D90" i="2"/>
  <c r="E89" i="2"/>
  <c r="D89" i="2"/>
  <c r="E88" i="2"/>
  <c r="D88" i="2"/>
  <c r="E87" i="2"/>
  <c r="D87" i="2"/>
  <c r="E86" i="2"/>
  <c r="D86" i="2"/>
  <c r="E85" i="2"/>
  <c r="D85" i="2"/>
  <c r="E84" i="2"/>
  <c r="D84" i="2"/>
  <c r="E83" i="2"/>
  <c r="D83" i="2"/>
  <c r="E82" i="2"/>
  <c r="D82" i="2"/>
  <c r="E81" i="2"/>
  <c r="D81" i="2"/>
  <c r="E80" i="2"/>
  <c r="D80" i="2"/>
  <c r="E79" i="2"/>
  <c r="D79" i="2"/>
  <c r="E78" i="2"/>
  <c r="D78" i="2"/>
  <c r="E77" i="2"/>
  <c r="D77" i="2"/>
  <c r="E76" i="2"/>
  <c r="D76" i="2"/>
  <c r="E75" i="2"/>
  <c r="D75" i="2"/>
  <c r="E74" i="2"/>
  <c r="D74" i="2"/>
  <c r="E73" i="2"/>
  <c r="D73" i="2"/>
  <c r="E72" i="2"/>
  <c r="D72" i="2"/>
  <c r="E71" i="2"/>
  <c r="D71" i="2"/>
  <c r="E70" i="2"/>
  <c r="D70" i="2"/>
  <c r="E69" i="2"/>
  <c r="D69" i="2"/>
  <c r="E68" i="2"/>
  <c r="D68" i="2"/>
  <c r="E67" i="2"/>
  <c r="D67" i="2"/>
  <c r="E66" i="2"/>
  <c r="D66" i="2"/>
  <c r="E65" i="2"/>
  <c r="D65" i="2"/>
  <c r="E64" i="2"/>
  <c r="D64" i="2"/>
  <c r="E63" i="2"/>
  <c r="D63" i="2"/>
  <c r="E62" i="2"/>
  <c r="D62" i="2"/>
  <c r="E61" i="2"/>
  <c r="D61" i="2"/>
  <c r="E60" i="2"/>
  <c r="D60" i="2"/>
  <c r="E59" i="2"/>
  <c r="D59" i="2"/>
  <c r="E58" i="2"/>
  <c r="D58" i="2"/>
  <c r="E57" i="2"/>
  <c r="D57" i="2"/>
  <c r="E56" i="2"/>
  <c r="D56" i="2"/>
  <c r="E55" i="2"/>
  <c r="D55" i="2"/>
  <c r="E54" i="2"/>
  <c r="D54" i="2"/>
  <c r="E53" i="2"/>
  <c r="D53" i="2"/>
  <c r="E52" i="2"/>
  <c r="D52" i="2"/>
  <c r="E51" i="2"/>
  <c r="D51" i="2"/>
  <c r="E50" i="2"/>
  <c r="D50" i="2"/>
  <c r="E49" i="2"/>
  <c r="D49" i="2"/>
  <c r="E48" i="2"/>
  <c r="D48" i="2"/>
  <c r="E47" i="2"/>
  <c r="D47" i="2"/>
  <c r="E46" i="2"/>
  <c r="D46" i="2"/>
  <c r="E45" i="2"/>
  <c r="D45" i="2"/>
  <c r="E44" i="2"/>
  <c r="D44" i="2"/>
  <c r="E43" i="2"/>
  <c r="D43" i="2"/>
  <c r="E42" i="2"/>
  <c r="D42" i="2"/>
  <c r="E41" i="2"/>
  <c r="D41" i="2"/>
  <c r="E40" i="2"/>
  <c r="D40" i="2"/>
  <c r="E39" i="2"/>
  <c r="D39" i="2"/>
  <c r="E38" i="2"/>
  <c r="D38" i="2"/>
  <c r="E37" i="2"/>
  <c r="D37" i="2"/>
  <c r="E36" i="2"/>
  <c r="D36" i="2"/>
  <c r="E35" i="2"/>
  <c r="D35" i="2"/>
  <c r="E34" i="2"/>
  <c r="D34" i="2"/>
  <c r="E33" i="2"/>
  <c r="D33" i="2"/>
  <c r="E32" i="2"/>
  <c r="D32" i="2"/>
  <c r="E31" i="2"/>
  <c r="D31" i="2"/>
  <c r="E30" i="2"/>
  <c r="D30" i="2"/>
  <c r="E29" i="2"/>
  <c r="D29" i="2"/>
  <c r="E28" i="2"/>
  <c r="D28" i="2"/>
  <c r="E27" i="2"/>
  <c r="D27" i="2"/>
  <c r="E26" i="2"/>
  <c r="D26" i="2"/>
  <c r="E25" i="2"/>
  <c r="D25" i="2"/>
  <c r="E24" i="2"/>
  <c r="D24" i="2"/>
  <c r="E23" i="2"/>
  <c r="D23" i="2"/>
  <c r="E22" i="2"/>
  <c r="D22" i="2"/>
  <c r="E21" i="2"/>
  <c r="D21" i="2"/>
  <c r="E20" i="2"/>
  <c r="D20" i="2"/>
  <c r="E19" i="2"/>
  <c r="D19" i="2"/>
  <c r="E18" i="2"/>
  <c r="D18" i="2"/>
  <c r="E17" i="2"/>
  <c r="D17" i="2"/>
  <c r="E16" i="2"/>
  <c r="D16" i="2"/>
  <c r="E15" i="2"/>
  <c r="D15" i="2"/>
  <c r="E14" i="2"/>
  <c r="D14" i="2"/>
  <c r="E13" i="2"/>
  <c r="D13" i="2"/>
  <c r="E12" i="2"/>
  <c r="D12" i="2"/>
  <c r="E11" i="2"/>
  <c r="D11" i="2"/>
  <c r="E10" i="2"/>
  <c r="D10" i="2"/>
  <c r="E9" i="2"/>
  <c r="D9" i="2"/>
  <c r="E8" i="2"/>
  <c r="D8" i="2"/>
  <c r="E7" i="2"/>
  <c r="D7" i="2"/>
  <c r="E6" i="2"/>
  <c r="D6" i="2"/>
  <c r="E5" i="2"/>
  <c r="D5" i="2"/>
  <c r="E4" i="2"/>
  <c r="D4" i="2"/>
  <c r="E3" i="2"/>
  <c r="D3" i="2"/>
  <c r="E2" i="2"/>
  <c r="D2" i="2"/>
  <c r="C247" i="6" l="1"/>
  <c r="C247" i="10"/>
  <c r="C244" i="6"/>
  <c r="C244" i="10"/>
  <c r="C243" i="6"/>
  <c r="C243" i="10"/>
  <c r="G242" i="6"/>
  <c r="G242" i="10"/>
  <c r="C242" i="6"/>
  <c r="C242" i="10"/>
  <c r="C241" i="6"/>
  <c r="C241" i="10"/>
  <c r="G240" i="6"/>
  <c r="G240" i="10"/>
  <c r="C240" i="6"/>
  <c r="C240" i="10"/>
  <c r="C239" i="6"/>
  <c r="C239" i="10"/>
  <c r="G238" i="6"/>
  <c r="G238" i="10"/>
  <c r="C238" i="6"/>
  <c r="C238" i="10"/>
  <c r="C237" i="6"/>
  <c r="C237" i="10"/>
  <c r="G236" i="6"/>
  <c r="G236" i="10"/>
  <c r="C236" i="6"/>
  <c r="C236" i="10"/>
  <c r="C221" i="6"/>
  <c r="C221" i="10"/>
  <c r="G220" i="6"/>
  <c r="G220" i="10"/>
  <c r="C220" i="6"/>
  <c r="C220" i="10"/>
  <c r="C219" i="6"/>
  <c r="C219" i="10"/>
  <c r="G218" i="6"/>
  <c r="G218" i="10"/>
  <c r="C218" i="6"/>
  <c r="C218" i="10"/>
  <c r="C217" i="6"/>
  <c r="C217" i="10"/>
  <c r="G216" i="6"/>
  <c r="G216" i="10"/>
  <c r="C216" i="6"/>
  <c r="C216" i="10"/>
  <c r="C215" i="6"/>
  <c r="C215" i="10"/>
  <c r="C213" i="6"/>
  <c r="C213" i="10"/>
  <c r="C211" i="6"/>
  <c r="C211" i="10"/>
  <c r="C209" i="6"/>
  <c r="C209" i="10"/>
  <c r="C207" i="6"/>
  <c r="C207" i="10"/>
  <c r="C206" i="6"/>
  <c r="C206" i="10"/>
  <c r="C203" i="6"/>
  <c r="C203" i="10"/>
  <c r="C202" i="6"/>
  <c r="C202" i="10"/>
  <c r="C199" i="6"/>
  <c r="C199" i="10"/>
  <c r="C198" i="6"/>
  <c r="C198" i="10"/>
  <c r="C196" i="6"/>
  <c r="C196" i="10"/>
  <c r="C194" i="6"/>
  <c r="C194" i="10"/>
  <c r="C192" i="6"/>
  <c r="C192" i="10"/>
  <c r="C190" i="6"/>
  <c r="C190" i="10"/>
  <c r="C187" i="6"/>
  <c r="C187" i="10"/>
  <c r="C186" i="6"/>
  <c r="C186" i="10"/>
  <c r="C184" i="6"/>
  <c r="C184" i="10"/>
  <c r="C181" i="6"/>
  <c r="C181" i="10"/>
  <c r="C180" i="6"/>
  <c r="C180" i="10"/>
  <c r="C179" i="6"/>
  <c r="C179" i="10"/>
  <c r="C177" i="6"/>
  <c r="C177" i="10"/>
  <c r="C176" i="6"/>
  <c r="C176" i="10"/>
  <c r="C175" i="6"/>
  <c r="C175" i="10"/>
  <c r="C171" i="6"/>
  <c r="C171" i="10"/>
  <c r="C167" i="10"/>
  <c r="C167" i="6"/>
  <c r="C165" i="6"/>
  <c r="C165" i="10"/>
  <c r="C164" i="6"/>
  <c r="C164" i="10"/>
  <c r="C162" i="6"/>
  <c r="C162" i="10"/>
  <c r="C161" i="6"/>
  <c r="C161" i="10"/>
  <c r="C159" i="6"/>
  <c r="C159" i="10"/>
  <c r="C156" i="6"/>
  <c r="C156" i="10"/>
  <c r="C152" i="6"/>
  <c r="C152" i="10"/>
  <c r="C149" i="6"/>
  <c r="C149" i="10"/>
  <c r="C141" i="6"/>
  <c r="C141" i="10"/>
  <c r="C139" i="6"/>
  <c r="C139" i="10"/>
  <c r="C138" i="6"/>
  <c r="C138" i="10"/>
  <c r="C134" i="6"/>
  <c r="C134" i="10"/>
  <c r="C133" i="6"/>
  <c r="C133" i="10"/>
  <c r="C131" i="6"/>
  <c r="C131" i="10"/>
  <c r="C115" i="6"/>
  <c r="C115" i="10"/>
  <c r="C109" i="6"/>
  <c r="C109" i="10"/>
  <c r="C106" i="6"/>
  <c r="C106" i="10"/>
  <c r="C101" i="6"/>
  <c r="C101" i="10"/>
  <c r="C100" i="6"/>
  <c r="C100" i="10"/>
  <c r="C99" i="6"/>
  <c r="C99" i="10"/>
  <c r="C96" i="6"/>
  <c r="C96" i="10"/>
  <c r="C94" i="6"/>
  <c r="C94" i="10"/>
  <c r="C92" i="6"/>
  <c r="C92" i="10"/>
  <c r="C89" i="6"/>
  <c r="C89" i="10"/>
  <c r="C85" i="6"/>
  <c r="C85" i="10"/>
  <c r="C81" i="6"/>
  <c r="C81" i="10"/>
  <c r="C80" i="6"/>
  <c r="C80" i="10"/>
  <c r="C78" i="6"/>
  <c r="C78" i="10"/>
  <c r="C77" i="6"/>
  <c r="C77" i="10"/>
  <c r="C76" i="6"/>
  <c r="C76" i="10"/>
  <c r="C74" i="6"/>
  <c r="C74" i="10"/>
  <c r="C72" i="6"/>
  <c r="C72" i="10"/>
  <c r="C71" i="10"/>
  <c r="C71" i="6"/>
  <c r="C68" i="10"/>
  <c r="C68" i="6"/>
  <c r="C67" i="6"/>
  <c r="C67" i="10"/>
  <c r="C66" i="6"/>
  <c r="C66" i="10"/>
  <c r="C65" i="6"/>
  <c r="C65" i="10"/>
  <c r="C63" i="6"/>
  <c r="C63" i="10"/>
  <c r="C60" i="6"/>
  <c r="C60" i="10"/>
  <c r="C59" i="6"/>
  <c r="C59" i="10"/>
  <c r="C57" i="6"/>
  <c r="C57" i="10"/>
  <c r="C55" i="10"/>
  <c r="C55" i="6"/>
  <c r="C54" i="6"/>
  <c r="C54" i="10"/>
  <c r="C52" i="6"/>
  <c r="C52" i="10"/>
  <c r="C49" i="6"/>
  <c r="C49" i="10"/>
  <c r="C48" i="6"/>
  <c r="C48" i="10"/>
  <c r="C45" i="6"/>
  <c r="C45" i="10"/>
  <c r="C44" i="6"/>
  <c r="C44" i="10"/>
  <c r="C41" i="6"/>
  <c r="C41" i="10"/>
  <c r="C40" i="6"/>
  <c r="C40" i="10"/>
  <c r="C38" i="6"/>
  <c r="C38" i="10"/>
  <c r="C36" i="10"/>
  <c r="C36" i="6"/>
  <c r="C34" i="6"/>
  <c r="C34" i="10"/>
  <c r="C32" i="6"/>
  <c r="C32" i="10"/>
  <c r="C31" i="6"/>
  <c r="C31" i="10"/>
  <c r="C28" i="6"/>
  <c r="C28" i="10"/>
  <c r="C27" i="6"/>
  <c r="C27" i="10"/>
  <c r="C25" i="6"/>
  <c r="C25" i="10"/>
  <c r="C24" i="6"/>
  <c r="C24" i="10"/>
  <c r="C21" i="6"/>
  <c r="C21" i="10"/>
  <c r="C20" i="10"/>
  <c r="C20" i="6"/>
  <c r="C18" i="6"/>
  <c r="C18" i="10"/>
  <c r="C16" i="6"/>
  <c r="C16" i="10"/>
  <c r="C14" i="6"/>
  <c r="C14" i="10"/>
  <c r="C12" i="6"/>
  <c r="C12" i="10"/>
  <c r="C10" i="6"/>
  <c r="C10" i="10"/>
  <c r="C8" i="6"/>
  <c r="C8" i="10"/>
  <c r="O73" i="6"/>
  <c r="O73" i="10"/>
  <c r="K67" i="6"/>
  <c r="K67" i="10"/>
  <c r="S135" i="6"/>
  <c r="S135" i="10"/>
  <c r="S127" i="6"/>
  <c r="S127" i="10"/>
  <c r="S103" i="6"/>
  <c r="S103" i="10"/>
  <c r="S102" i="6"/>
  <c r="S102" i="10"/>
  <c r="S99" i="6"/>
  <c r="S99" i="10"/>
  <c r="S98" i="6"/>
  <c r="S98" i="10"/>
  <c r="S95" i="6"/>
  <c r="S95" i="10"/>
  <c r="S94" i="6"/>
  <c r="S94" i="10"/>
  <c r="S91" i="6"/>
  <c r="S91" i="10"/>
  <c r="S90" i="6"/>
  <c r="S90" i="10"/>
  <c r="S87" i="6"/>
  <c r="S87" i="10"/>
  <c r="S86" i="6"/>
  <c r="S86" i="10"/>
  <c r="S83" i="6"/>
  <c r="S83" i="10"/>
  <c r="S82" i="6"/>
  <c r="S82" i="10"/>
  <c r="S79" i="6"/>
  <c r="S79" i="10"/>
  <c r="S78" i="6"/>
  <c r="S78" i="10"/>
  <c r="S75" i="6"/>
  <c r="S75" i="10"/>
  <c r="S74" i="6"/>
  <c r="S74" i="10"/>
  <c r="S71" i="6"/>
  <c r="S71" i="10"/>
  <c r="S70" i="6"/>
  <c r="S70" i="10"/>
  <c r="S67" i="6"/>
  <c r="S67" i="10"/>
  <c r="S66" i="6"/>
  <c r="S66" i="10"/>
  <c r="S63" i="6"/>
  <c r="S63" i="10"/>
  <c r="S62" i="6"/>
  <c r="S62" i="10"/>
  <c r="S59" i="6"/>
  <c r="S59" i="10"/>
  <c r="S58" i="6"/>
  <c r="S58" i="10"/>
  <c r="S55" i="6"/>
  <c r="S55" i="10"/>
  <c r="S54" i="6"/>
  <c r="S54" i="10"/>
  <c r="S51" i="6"/>
  <c r="S51" i="10"/>
  <c r="S50" i="6"/>
  <c r="S50" i="10"/>
  <c r="S47" i="6"/>
  <c r="S47" i="10"/>
  <c r="S46" i="6"/>
  <c r="S46" i="10"/>
  <c r="S43" i="6"/>
  <c r="S43" i="10"/>
  <c r="S42" i="6"/>
  <c r="S42" i="10"/>
  <c r="S39" i="6"/>
  <c r="S39" i="10"/>
  <c r="S38" i="6"/>
  <c r="S38" i="10"/>
  <c r="S35" i="6"/>
  <c r="S35" i="10"/>
  <c r="S34" i="6"/>
  <c r="S34" i="10"/>
  <c r="S31" i="6"/>
  <c r="S31" i="10"/>
  <c r="S30" i="6"/>
  <c r="S30" i="10"/>
  <c r="S27" i="6"/>
  <c r="S27" i="10"/>
  <c r="S26" i="6"/>
  <c r="S26" i="10"/>
  <c r="S23" i="6"/>
  <c r="S23" i="10"/>
  <c r="S22" i="6"/>
  <c r="S22" i="10"/>
  <c r="S19" i="6"/>
  <c r="S19" i="10"/>
  <c r="S18" i="6"/>
  <c r="S18" i="10"/>
  <c r="S15" i="6"/>
  <c r="S15" i="10"/>
  <c r="S14" i="6"/>
  <c r="S14" i="10"/>
  <c r="S11" i="6"/>
  <c r="S11" i="10"/>
  <c r="S10" i="6"/>
  <c r="S10" i="10"/>
  <c r="S7" i="6"/>
  <c r="S7" i="10"/>
  <c r="S6" i="6"/>
  <c r="S6" i="10"/>
  <c r="F247" i="6"/>
  <c r="F247" i="10"/>
  <c r="B247" i="6"/>
  <c r="B247" i="10"/>
  <c r="F246" i="6"/>
  <c r="F246" i="10"/>
  <c r="B246" i="6"/>
  <c r="B246" i="10"/>
  <c r="F245" i="6"/>
  <c r="F245" i="10"/>
  <c r="B245" i="6"/>
  <c r="B245" i="10"/>
  <c r="F244" i="6"/>
  <c r="F244" i="10"/>
  <c r="B244" i="6"/>
  <c r="B244" i="10"/>
  <c r="F243" i="6"/>
  <c r="F243" i="10"/>
  <c r="B243" i="6"/>
  <c r="B243" i="10"/>
  <c r="F242" i="6"/>
  <c r="F242" i="10"/>
  <c r="B242" i="6"/>
  <c r="B242" i="10"/>
  <c r="F241" i="6"/>
  <c r="F241" i="10"/>
  <c r="B241" i="6"/>
  <c r="B241" i="10"/>
  <c r="F240" i="6"/>
  <c r="F240" i="10"/>
  <c r="B240" i="6"/>
  <c r="B240" i="10"/>
  <c r="F239" i="6"/>
  <c r="F239" i="10"/>
  <c r="B239" i="6"/>
  <c r="B239" i="10"/>
  <c r="F238" i="6"/>
  <c r="F238" i="10"/>
  <c r="B238" i="6"/>
  <c r="B238" i="10"/>
  <c r="F237" i="6"/>
  <c r="F237" i="10"/>
  <c r="B237" i="6"/>
  <c r="B237" i="10"/>
  <c r="F236" i="6"/>
  <c r="F236" i="10"/>
  <c r="B236" i="6"/>
  <c r="B236" i="10"/>
  <c r="F235" i="6"/>
  <c r="F235" i="10"/>
  <c r="B235" i="6"/>
  <c r="B235" i="10"/>
  <c r="F234" i="6"/>
  <c r="F234" i="10"/>
  <c r="B234" i="6"/>
  <c r="B234" i="10"/>
  <c r="F233" i="6"/>
  <c r="F233" i="10"/>
  <c r="B233" i="6"/>
  <c r="B233" i="10"/>
  <c r="F232" i="6"/>
  <c r="F232" i="10"/>
  <c r="B232" i="6"/>
  <c r="B232" i="10"/>
  <c r="F231" i="6"/>
  <c r="F231" i="10"/>
  <c r="B231" i="6"/>
  <c r="B231" i="10"/>
  <c r="F230" i="6"/>
  <c r="F230" i="10"/>
  <c r="B230" i="6"/>
  <c r="B230" i="10"/>
  <c r="F229" i="6"/>
  <c r="F229" i="10"/>
  <c r="B229" i="6"/>
  <c r="B229" i="10"/>
  <c r="F228" i="6"/>
  <c r="F228" i="10"/>
  <c r="B228" i="6"/>
  <c r="B228" i="10"/>
  <c r="F227" i="6"/>
  <c r="F227" i="10"/>
  <c r="B227" i="6"/>
  <c r="B227" i="10"/>
  <c r="F226" i="6"/>
  <c r="F226" i="10"/>
  <c r="B226" i="6"/>
  <c r="B226" i="10"/>
  <c r="F225" i="6"/>
  <c r="F225" i="10"/>
  <c r="B225" i="6"/>
  <c r="B225" i="10"/>
  <c r="F224" i="6"/>
  <c r="F224" i="10"/>
  <c r="B224" i="6"/>
  <c r="B224" i="10"/>
  <c r="F223" i="6"/>
  <c r="F223" i="10"/>
  <c r="B223" i="6"/>
  <c r="B223" i="10"/>
  <c r="F222" i="6"/>
  <c r="F222" i="10"/>
  <c r="B222" i="6"/>
  <c r="B222" i="10"/>
  <c r="F221" i="10"/>
  <c r="F221" i="6"/>
  <c r="B221" i="6"/>
  <c r="B221" i="10"/>
  <c r="F220" i="6"/>
  <c r="F220" i="10"/>
  <c r="B220" i="6"/>
  <c r="B220" i="10"/>
  <c r="F219" i="6"/>
  <c r="F219" i="10"/>
  <c r="B219" i="10"/>
  <c r="B219" i="6"/>
  <c r="F218" i="6"/>
  <c r="F218" i="10"/>
  <c r="B218" i="6"/>
  <c r="B218" i="10"/>
  <c r="F217" i="6"/>
  <c r="F217" i="10"/>
  <c r="B217" i="6"/>
  <c r="B217" i="10"/>
  <c r="F216" i="6"/>
  <c r="F216" i="10"/>
  <c r="B216" i="6"/>
  <c r="B216" i="10"/>
  <c r="F215" i="6"/>
  <c r="F215" i="10"/>
  <c r="B215" i="6"/>
  <c r="B215" i="10"/>
  <c r="F214" i="6"/>
  <c r="F214" i="10"/>
  <c r="B214" i="6"/>
  <c r="B214" i="10"/>
  <c r="F213" i="6"/>
  <c r="F213" i="10"/>
  <c r="B213" i="6"/>
  <c r="B213" i="10"/>
  <c r="F212" i="6"/>
  <c r="F212" i="10"/>
  <c r="B212" i="6"/>
  <c r="B212" i="10"/>
  <c r="F211" i="6"/>
  <c r="F211" i="10"/>
  <c r="B211" i="6"/>
  <c r="B211" i="10"/>
  <c r="F210" i="6"/>
  <c r="F210" i="10"/>
  <c r="B210" i="6"/>
  <c r="B210" i="10"/>
  <c r="F209" i="6"/>
  <c r="F209" i="10"/>
  <c r="B209" i="6"/>
  <c r="B209" i="10"/>
  <c r="F208" i="6"/>
  <c r="F208" i="10"/>
  <c r="B208" i="6"/>
  <c r="B208" i="10"/>
  <c r="F207" i="6"/>
  <c r="F207" i="10"/>
  <c r="B207" i="6"/>
  <c r="B207" i="10"/>
  <c r="F206" i="6"/>
  <c r="F206" i="10"/>
  <c r="B206" i="6"/>
  <c r="B206" i="10"/>
  <c r="F205" i="6"/>
  <c r="F205" i="10"/>
  <c r="B205" i="6"/>
  <c r="B205" i="10"/>
  <c r="F204" i="6"/>
  <c r="F204" i="10"/>
  <c r="B204" i="6"/>
  <c r="B204" i="10"/>
  <c r="F203" i="6"/>
  <c r="F203" i="10"/>
  <c r="B203" i="6"/>
  <c r="B203" i="10"/>
  <c r="F202" i="6"/>
  <c r="F202" i="10"/>
  <c r="B202" i="6"/>
  <c r="B202" i="10"/>
  <c r="F201" i="10"/>
  <c r="F201" i="6"/>
  <c r="B201" i="6"/>
  <c r="B201" i="10"/>
  <c r="F200" i="6"/>
  <c r="F200" i="10"/>
  <c r="B200" i="6"/>
  <c r="B200" i="10"/>
  <c r="F199" i="6"/>
  <c r="F199" i="10"/>
  <c r="B199" i="6"/>
  <c r="B199" i="10"/>
  <c r="F198" i="6"/>
  <c r="F198" i="10"/>
  <c r="B198" i="6"/>
  <c r="B198" i="10"/>
  <c r="F197" i="6"/>
  <c r="F197" i="10"/>
  <c r="B197" i="6"/>
  <c r="B197" i="10"/>
  <c r="F196" i="6"/>
  <c r="F196" i="10"/>
  <c r="B196" i="6"/>
  <c r="B196" i="10"/>
  <c r="F195" i="6"/>
  <c r="F195" i="10"/>
  <c r="B195" i="6"/>
  <c r="B195" i="10"/>
  <c r="F194" i="6"/>
  <c r="F194" i="10"/>
  <c r="B194" i="6"/>
  <c r="B194" i="10"/>
  <c r="F193" i="6"/>
  <c r="F193" i="10"/>
  <c r="B193" i="6"/>
  <c r="B193" i="10"/>
  <c r="F192" i="6"/>
  <c r="F192" i="10"/>
  <c r="B192" i="6"/>
  <c r="B192" i="10"/>
  <c r="F191" i="6"/>
  <c r="F191" i="10"/>
  <c r="B191" i="6"/>
  <c r="B191" i="10"/>
  <c r="F190" i="6"/>
  <c r="F190" i="10"/>
  <c r="B190" i="6"/>
  <c r="B190" i="10"/>
  <c r="F189" i="6"/>
  <c r="F189" i="10"/>
  <c r="B189" i="6"/>
  <c r="B189" i="10"/>
  <c r="F188" i="6"/>
  <c r="F188" i="10"/>
  <c r="B188" i="6"/>
  <c r="B188" i="10"/>
  <c r="F187" i="6"/>
  <c r="F187" i="10"/>
  <c r="B187" i="6"/>
  <c r="B187" i="10"/>
  <c r="F186" i="6"/>
  <c r="F186" i="10"/>
  <c r="B186" i="6"/>
  <c r="B186" i="10"/>
  <c r="F185" i="6"/>
  <c r="F185" i="10"/>
  <c r="B185" i="6"/>
  <c r="B185" i="10"/>
  <c r="F184" i="6"/>
  <c r="F184" i="10"/>
  <c r="B184" i="10"/>
  <c r="B184" i="6"/>
  <c r="F183" i="6"/>
  <c r="F183" i="10"/>
  <c r="B183" i="6"/>
  <c r="B183" i="10"/>
  <c r="F182" i="6"/>
  <c r="F182" i="10"/>
  <c r="B182" i="6"/>
  <c r="B182" i="10"/>
  <c r="F181" i="6"/>
  <c r="F181" i="10"/>
  <c r="B181" i="6"/>
  <c r="B181" i="10"/>
  <c r="F180" i="6"/>
  <c r="F180" i="10"/>
  <c r="B180" i="6"/>
  <c r="B180" i="10"/>
  <c r="F179" i="10"/>
  <c r="F179" i="6"/>
  <c r="B179" i="6"/>
  <c r="B179" i="10"/>
  <c r="F178" i="6"/>
  <c r="F178" i="10"/>
  <c r="B178" i="6"/>
  <c r="B178" i="10"/>
  <c r="F177" i="6"/>
  <c r="F177" i="10"/>
  <c r="B177" i="6"/>
  <c r="B177" i="10"/>
  <c r="F176" i="6"/>
  <c r="F176" i="10"/>
  <c r="B176" i="6"/>
  <c r="B176" i="10"/>
  <c r="F175" i="6"/>
  <c r="F175" i="10"/>
  <c r="B175" i="6"/>
  <c r="B175" i="10"/>
  <c r="F174" i="6"/>
  <c r="F174" i="10"/>
  <c r="B174" i="6"/>
  <c r="B174" i="10"/>
  <c r="F173" i="6"/>
  <c r="F173" i="10"/>
  <c r="B173" i="6"/>
  <c r="B173" i="10"/>
  <c r="F172" i="6"/>
  <c r="F172" i="10"/>
  <c r="B172" i="6"/>
  <c r="B172" i="10"/>
  <c r="F171" i="6"/>
  <c r="F171" i="10"/>
  <c r="B171" i="6"/>
  <c r="B171" i="10"/>
  <c r="F170" i="6"/>
  <c r="F170" i="10"/>
  <c r="B170" i="6"/>
  <c r="B170" i="10"/>
  <c r="F169" i="6"/>
  <c r="F169" i="10"/>
  <c r="B169" i="6"/>
  <c r="B169" i="10"/>
  <c r="F168" i="6"/>
  <c r="F168" i="10"/>
  <c r="B168" i="6"/>
  <c r="B168" i="10"/>
  <c r="F167" i="6"/>
  <c r="F167" i="10"/>
  <c r="B167" i="6"/>
  <c r="B167" i="10"/>
  <c r="F166" i="6"/>
  <c r="F166" i="10"/>
  <c r="B166" i="6"/>
  <c r="B166" i="10"/>
  <c r="F165" i="6"/>
  <c r="F165" i="10"/>
  <c r="B165" i="6"/>
  <c r="B165" i="10"/>
  <c r="F164" i="6"/>
  <c r="F164" i="10"/>
  <c r="B164" i="6"/>
  <c r="B164" i="10"/>
  <c r="F163" i="6"/>
  <c r="F163" i="10"/>
  <c r="B163" i="6"/>
  <c r="B163" i="10"/>
  <c r="F162" i="6"/>
  <c r="F162" i="10"/>
  <c r="B162" i="6"/>
  <c r="B162" i="10"/>
  <c r="F161" i="6"/>
  <c r="F161" i="10"/>
  <c r="B161" i="6"/>
  <c r="B161" i="10"/>
  <c r="F160" i="6"/>
  <c r="F160" i="10"/>
  <c r="B160" i="6"/>
  <c r="B160" i="10"/>
  <c r="F159" i="6"/>
  <c r="F159" i="10"/>
  <c r="B159" i="6"/>
  <c r="B159" i="10"/>
  <c r="F158" i="6"/>
  <c r="F158" i="10"/>
  <c r="B158" i="6"/>
  <c r="B158" i="10"/>
  <c r="F157" i="6"/>
  <c r="F157" i="10"/>
  <c r="B157" i="6"/>
  <c r="B157" i="10"/>
  <c r="F156" i="6"/>
  <c r="F156" i="10"/>
  <c r="B156" i="6"/>
  <c r="B156" i="10"/>
  <c r="F155" i="6"/>
  <c r="F155" i="10"/>
  <c r="B155" i="6"/>
  <c r="B155" i="10"/>
  <c r="F154" i="6"/>
  <c r="F154" i="10"/>
  <c r="B154" i="6"/>
  <c r="B154" i="10"/>
  <c r="F153" i="6"/>
  <c r="F153" i="10"/>
  <c r="B153" i="6"/>
  <c r="B153" i="10"/>
  <c r="F152" i="6"/>
  <c r="F152" i="10"/>
  <c r="B152" i="6"/>
  <c r="B152" i="10"/>
  <c r="F151" i="6"/>
  <c r="F151" i="10"/>
  <c r="B151" i="6"/>
  <c r="B151" i="10"/>
  <c r="F150" i="6"/>
  <c r="F150" i="10"/>
  <c r="B150" i="6"/>
  <c r="B150" i="10"/>
  <c r="F149" i="6"/>
  <c r="F149" i="10"/>
  <c r="B149" i="6"/>
  <c r="B149" i="10"/>
  <c r="F148" i="6"/>
  <c r="F148" i="10"/>
  <c r="B148" i="6"/>
  <c r="B148" i="10"/>
  <c r="F147" i="6"/>
  <c r="F147" i="10"/>
  <c r="B147" i="6"/>
  <c r="B147" i="10"/>
  <c r="F146" i="6"/>
  <c r="F146" i="10"/>
  <c r="B146" i="6"/>
  <c r="B146" i="10"/>
  <c r="F145" i="6"/>
  <c r="F145" i="10"/>
  <c r="B145" i="6"/>
  <c r="B145" i="10"/>
  <c r="F144" i="6"/>
  <c r="F144" i="10"/>
  <c r="B144" i="6"/>
  <c r="B144" i="10"/>
  <c r="F143" i="6"/>
  <c r="F143" i="10"/>
  <c r="B143" i="6"/>
  <c r="B143" i="10"/>
  <c r="F142" i="6"/>
  <c r="F142" i="10"/>
  <c r="B142" i="6"/>
  <c r="B142" i="10"/>
  <c r="F141" i="6"/>
  <c r="F141" i="10"/>
  <c r="B141" i="6"/>
  <c r="B141" i="10"/>
  <c r="F140" i="6"/>
  <c r="F140" i="10"/>
  <c r="B140" i="6"/>
  <c r="B140" i="10"/>
  <c r="F139" i="6"/>
  <c r="F139" i="10"/>
  <c r="B139" i="6"/>
  <c r="B139" i="10"/>
  <c r="F138" i="6"/>
  <c r="F138" i="10"/>
  <c r="B138" i="6"/>
  <c r="B138" i="10"/>
  <c r="F137" i="6"/>
  <c r="F137" i="10"/>
  <c r="B137" i="6"/>
  <c r="B137" i="10"/>
  <c r="F136" i="10"/>
  <c r="F136" i="6"/>
  <c r="B136" i="6"/>
  <c r="B136" i="10"/>
  <c r="F135" i="6"/>
  <c r="F135" i="10"/>
  <c r="B135" i="6"/>
  <c r="B135" i="10"/>
  <c r="F134" i="6"/>
  <c r="F134" i="10"/>
  <c r="B134" i="6"/>
  <c r="B134" i="10"/>
  <c r="F133" i="6"/>
  <c r="F133" i="10"/>
  <c r="B133" i="6"/>
  <c r="B133" i="10"/>
  <c r="F132" i="6"/>
  <c r="F132" i="10"/>
  <c r="B132" i="6"/>
  <c r="B132" i="10"/>
  <c r="F131" i="6"/>
  <c r="F131" i="10"/>
  <c r="B131" i="6"/>
  <c r="B131" i="10"/>
  <c r="F130" i="6"/>
  <c r="F130" i="10"/>
  <c r="B130" i="6"/>
  <c r="B130" i="10"/>
  <c r="F129" i="6"/>
  <c r="F129" i="10"/>
  <c r="B129" i="6"/>
  <c r="B129" i="10"/>
  <c r="F128" i="6"/>
  <c r="F128" i="10"/>
  <c r="B128" i="6"/>
  <c r="B128" i="10"/>
  <c r="F127" i="6"/>
  <c r="F127" i="10"/>
  <c r="B127" i="6"/>
  <c r="B127" i="10"/>
  <c r="F126" i="6"/>
  <c r="F126" i="10"/>
  <c r="B126" i="6"/>
  <c r="B126" i="10"/>
  <c r="F125" i="6"/>
  <c r="F125" i="10"/>
  <c r="B125" i="6"/>
  <c r="B125" i="10"/>
  <c r="F124" i="6"/>
  <c r="F124" i="10"/>
  <c r="B124" i="6"/>
  <c r="B124" i="10"/>
  <c r="F123" i="6"/>
  <c r="F123" i="10"/>
  <c r="B123" i="6"/>
  <c r="B123" i="10"/>
  <c r="F122" i="6"/>
  <c r="F122" i="10"/>
  <c r="B122" i="6"/>
  <c r="B122" i="10"/>
  <c r="F121" i="6"/>
  <c r="F121" i="10"/>
  <c r="B121" i="6"/>
  <c r="B121" i="10"/>
  <c r="F120" i="6"/>
  <c r="F120" i="10"/>
  <c r="B120" i="10"/>
  <c r="B120" i="6"/>
  <c r="F119" i="6"/>
  <c r="F119" i="10"/>
  <c r="B119" i="6"/>
  <c r="B119" i="10"/>
  <c r="F118" i="6"/>
  <c r="F118" i="10"/>
  <c r="B118" i="6"/>
  <c r="B118" i="10"/>
  <c r="F117" i="6"/>
  <c r="F117" i="10"/>
  <c r="B117" i="6"/>
  <c r="B117" i="10"/>
  <c r="F116" i="6"/>
  <c r="F116" i="10"/>
  <c r="B116" i="6"/>
  <c r="B116" i="10"/>
  <c r="F115" i="6"/>
  <c r="F115" i="10"/>
  <c r="B115" i="6"/>
  <c r="B115" i="10"/>
  <c r="F114" i="6"/>
  <c r="F114" i="10"/>
  <c r="B114" i="6"/>
  <c r="B114" i="10"/>
  <c r="F113" i="6"/>
  <c r="F113" i="10"/>
  <c r="B113" i="6"/>
  <c r="B113" i="10"/>
  <c r="F112" i="6"/>
  <c r="F112" i="10"/>
  <c r="B112" i="6"/>
  <c r="B112" i="10"/>
  <c r="F111" i="6"/>
  <c r="F111" i="10"/>
  <c r="B111" i="6"/>
  <c r="B111" i="10"/>
  <c r="F110" i="6"/>
  <c r="F110" i="10"/>
  <c r="B110" i="6"/>
  <c r="B110" i="10"/>
  <c r="F109" i="6"/>
  <c r="F109" i="10"/>
  <c r="B109" i="6"/>
  <c r="B109" i="10"/>
  <c r="F108" i="6"/>
  <c r="F108" i="10"/>
  <c r="B108" i="6"/>
  <c r="B108" i="10"/>
  <c r="F107" i="6"/>
  <c r="F107" i="10"/>
  <c r="B107" i="6"/>
  <c r="B107" i="10"/>
  <c r="F106" i="6"/>
  <c r="F106" i="10"/>
  <c r="B106" i="6"/>
  <c r="B106" i="10"/>
  <c r="F105" i="6"/>
  <c r="F105" i="10"/>
  <c r="B105" i="6"/>
  <c r="B105" i="10"/>
  <c r="F104" i="6"/>
  <c r="F104" i="10"/>
  <c r="B104" i="6"/>
  <c r="B104" i="10"/>
  <c r="F103" i="6"/>
  <c r="F103" i="10"/>
  <c r="B103" i="6"/>
  <c r="B103" i="10"/>
  <c r="F102" i="6"/>
  <c r="F102" i="10"/>
  <c r="B102" i="6"/>
  <c r="B102" i="10"/>
  <c r="F101" i="6"/>
  <c r="F101" i="10"/>
  <c r="B101" i="6"/>
  <c r="B101" i="10"/>
  <c r="F100" i="6"/>
  <c r="F100" i="10"/>
  <c r="B100" i="6"/>
  <c r="B100" i="10"/>
  <c r="F99" i="6"/>
  <c r="F99" i="10"/>
  <c r="B99" i="6"/>
  <c r="B99" i="10"/>
  <c r="F98" i="6"/>
  <c r="F98" i="10"/>
  <c r="B98" i="6"/>
  <c r="B98" i="10"/>
  <c r="F97" i="6"/>
  <c r="F97" i="10"/>
  <c r="B97" i="6"/>
  <c r="B97" i="10"/>
  <c r="F96" i="6"/>
  <c r="F96" i="10"/>
  <c r="B96" i="6"/>
  <c r="B96" i="10"/>
  <c r="F95" i="6"/>
  <c r="F95" i="10"/>
  <c r="B95" i="6"/>
  <c r="B95" i="10"/>
  <c r="F94" i="6"/>
  <c r="F94" i="10"/>
  <c r="B94" i="6"/>
  <c r="B94" i="10"/>
  <c r="F93" i="6"/>
  <c r="F93" i="10"/>
  <c r="B93" i="6"/>
  <c r="B93" i="10"/>
  <c r="F92" i="6"/>
  <c r="F92" i="10"/>
  <c r="B92" i="6"/>
  <c r="B92" i="10"/>
  <c r="F91" i="6"/>
  <c r="F91" i="10"/>
  <c r="B91" i="10"/>
  <c r="B91" i="6"/>
  <c r="F90" i="6"/>
  <c r="F90" i="10"/>
  <c r="B90" i="6"/>
  <c r="B90" i="10"/>
  <c r="F89" i="6"/>
  <c r="F89" i="10"/>
  <c r="B89" i="6"/>
  <c r="B89" i="10"/>
  <c r="F88" i="6"/>
  <c r="F88" i="10"/>
  <c r="B88" i="10"/>
  <c r="B88" i="6"/>
  <c r="F87" i="6"/>
  <c r="F87" i="10"/>
  <c r="B87" i="6"/>
  <c r="B87" i="10"/>
  <c r="F86" i="6"/>
  <c r="F86" i="10"/>
  <c r="B86" i="6"/>
  <c r="B86" i="10"/>
  <c r="F85" i="6"/>
  <c r="F85" i="10"/>
  <c r="B85" i="6"/>
  <c r="B85" i="10"/>
  <c r="F84" i="6"/>
  <c r="F84" i="10"/>
  <c r="B84" i="6"/>
  <c r="B84" i="10"/>
  <c r="F83" i="6"/>
  <c r="F83" i="10"/>
  <c r="B83" i="10"/>
  <c r="B83" i="6"/>
  <c r="F82" i="6"/>
  <c r="F82" i="10"/>
  <c r="B82" i="6"/>
  <c r="B82" i="10"/>
  <c r="F81" i="6"/>
  <c r="F81" i="10"/>
  <c r="B81" i="6"/>
  <c r="B81" i="10"/>
  <c r="F80" i="6"/>
  <c r="F80" i="10"/>
  <c r="B80" i="6"/>
  <c r="B80" i="10"/>
  <c r="F79" i="6"/>
  <c r="F79" i="10"/>
  <c r="B79" i="6"/>
  <c r="B79" i="10"/>
  <c r="F78" i="6"/>
  <c r="F78" i="10"/>
  <c r="B78" i="6"/>
  <c r="B78" i="10"/>
  <c r="F77" i="6"/>
  <c r="F77" i="10"/>
  <c r="B77" i="6"/>
  <c r="B77" i="10"/>
  <c r="F76" i="6"/>
  <c r="F76" i="10"/>
  <c r="B76" i="6"/>
  <c r="B76" i="10"/>
  <c r="F75" i="6"/>
  <c r="F75" i="10"/>
  <c r="B75" i="10"/>
  <c r="B75" i="6"/>
  <c r="F74" i="6"/>
  <c r="F74" i="10"/>
  <c r="B74" i="6"/>
  <c r="B74" i="10"/>
  <c r="F73" i="6"/>
  <c r="F73" i="10"/>
  <c r="B73" i="6"/>
  <c r="B73" i="10"/>
  <c r="F72" i="10"/>
  <c r="F72" i="6"/>
  <c r="B72" i="6"/>
  <c r="B72" i="10"/>
  <c r="F71" i="6"/>
  <c r="F71" i="10"/>
  <c r="B71" i="6"/>
  <c r="B71" i="10"/>
  <c r="F70" i="6"/>
  <c r="F70" i="10"/>
  <c r="B70" i="6"/>
  <c r="B70" i="10"/>
  <c r="F69" i="6"/>
  <c r="F69" i="10"/>
  <c r="B69" i="6"/>
  <c r="B69" i="10"/>
  <c r="F68" i="6"/>
  <c r="F68" i="10"/>
  <c r="B68" i="6"/>
  <c r="B68" i="10"/>
  <c r="F67" i="6"/>
  <c r="F67" i="10"/>
  <c r="B67" i="10"/>
  <c r="B67" i="6"/>
  <c r="F66" i="6"/>
  <c r="F66" i="10"/>
  <c r="B66" i="6"/>
  <c r="B66" i="10"/>
  <c r="F65" i="6"/>
  <c r="F65" i="10"/>
  <c r="B65" i="6"/>
  <c r="B65" i="10"/>
  <c r="F64" i="6"/>
  <c r="F64" i="10"/>
  <c r="B64" i="6"/>
  <c r="B64" i="10"/>
  <c r="F63" i="6"/>
  <c r="F63" i="10"/>
  <c r="B63" i="6"/>
  <c r="B63" i="10"/>
  <c r="F62" i="6"/>
  <c r="F62" i="10"/>
  <c r="B62" i="6"/>
  <c r="B62" i="10"/>
  <c r="F61" i="6"/>
  <c r="F61" i="10"/>
  <c r="B61" i="6"/>
  <c r="B61" i="10"/>
  <c r="F60" i="6"/>
  <c r="F60" i="10"/>
  <c r="B60" i="6"/>
  <c r="B60" i="10"/>
  <c r="F59" i="6"/>
  <c r="F59" i="10"/>
  <c r="B59" i="10"/>
  <c r="B59" i="6"/>
  <c r="F58" i="6"/>
  <c r="F58" i="10"/>
  <c r="B58" i="6"/>
  <c r="B58" i="10"/>
  <c r="F57" i="6"/>
  <c r="F57" i="10"/>
  <c r="B57" i="6"/>
  <c r="B57" i="10"/>
  <c r="F56" i="6"/>
  <c r="F56" i="10"/>
  <c r="B56" i="10"/>
  <c r="B56" i="6"/>
  <c r="F55" i="6"/>
  <c r="F55" i="10"/>
  <c r="B55" i="6"/>
  <c r="B55" i="10"/>
  <c r="F54" i="6"/>
  <c r="F54" i="10"/>
  <c r="B54" i="6"/>
  <c r="B54" i="10"/>
  <c r="F53" i="6"/>
  <c r="F53" i="10"/>
  <c r="B53" i="6"/>
  <c r="B53" i="10"/>
  <c r="F52" i="10"/>
  <c r="F52" i="6"/>
  <c r="B52" i="6"/>
  <c r="B52" i="10"/>
  <c r="F51" i="10"/>
  <c r="F51" i="6"/>
  <c r="B51" i="10"/>
  <c r="B51" i="6"/>
  <c r="F50" i="6"/>
  <c r="F50" i="10"/>
  <c r="B50" i="6"/>
  <c r="B50" i="10"/>
  <c r="F49" i="6"/>
  <c r="F49" i="10"/>
  <c r="B49" i="6"/>
  <c r="B49" i="10"/>
  <c r="F48" i="6"/>
  <c r="F48" i="10"/>
  <c r="B48" i="6"/>
  <c r="B48" i="10"/>
  <c r="F47" i="6"/>
  <c r="F47" i="10"/>
  <c r="B47" i="6"/>
  <c r="B47" i="10"/>
  <c r="F46" i="6"/>
  <c r="F46" i="10"/>
  <c r="B46" i="6"/>
  <c r="B46" i="10"/>
  <c r="F45" i="6"/>
  <c r="F45" i="10"/>
  <c r="B45" i="6"/>
  <c r="B45" i="10"/>
  <c r="F44" i="6"/>
  <c r="F44" i="10"/>
  <c r="B44" i="6"/>
  <c r="B44" i="10"/>
  <c r="F43" i="6"/>
  <c r="F43" i="10"/>
  <c r="B43" i="10"/>
  <c r="B43" i="6"/>
  <c r="F42" i="6"/>
  <c r="F42" i="10"/>
  <c r="B42" i="6"/>
  <c r="B42" i="10"/>
  <c r="F41" i="6"/>
  <c r="F41" i="10"/>
  <c r="B41" i="6"/>
  <c r="B41" i="10"/>
  <c r="F40" i="10"/>
  <c r="F40" i="6"/>
  <c r="B40" i="6"/>
  <c r="B40" i="10"/>
  <c r="F39" i="6"/>
  <c r="F39" i="10"/>
  <c r="B39" i="6"/>
  <c r="B39" i="10"/>
  <c r="F38" i="6"/>
  <c r="F38" i="10"/>
  <c r="B38" i="6"/>
  <c r="B38" i="10"/>
  <c r="F37" i="6"/>
  <c r="F37" i="10"/>
  <c r="B37" i="6"/>
  <c r="B37" i="10"/>
  <c r="F36" i="6"/>
  <c r="F36" i="10"/>
  <c r="B36" i="6"/>
  <c r="B36" i="10"/>
  <c r="F35" i="6"/>
  <c r="F35" i="10"/>
  <c r="B35" i="10"/>
  <c r="B35" i="6"/>
  <c r="F34" i="6"/>
  <c r="F34" i="10"/>
  <c r="B34" i="6"/>
  <c r="B34" i="10"/>
  <c r="F33" i="6"/>
  <c r="F33" i="10"/>
  <c r="B33" i="6"/>
  <c r="B33" i="10"/>
  <c r="F32" i="6"/>
  <c r="F32" i="10"/>
  <c r="B32" i="6"/>
  <c r="B32" i="10"/>
  <c r="F31" i="10"/>
  <c r="F31" i="6"/>
  <c r="B31" i="6"/>
  <c r="B31" i="10"/>
  <c r="F30" i="6"/>
  <c r="F30" i="10"/>
  <c r="B30" i="6"/>
  <c r="B30" i="10"/>
  <c r="F29" i="6"/>
  <c r="F29" i="10"/>
  <c r="B29" i="6"/>
  <c r="B29" i="10"/>
  <c r="F28" i="6"/>
  <c r="F28" i="10"/>
  <c r="B28" i="6"/>
  <c r="B28" i="10"/>
  <c r="F27" i="6"/>
  <c r="F27" i="10"/>
  <c r="B27" i="10"/>
  <c r="B27" i="6"/>
  <c r="F26" i="6"/>
  <c r="F26" i="10"/>
  <c r="B26" i="6"/>
  <c r="B26" i="10"/>
  <c r="F25" i="6"/>
  <c r="F25" i="10"/>
  <c r="B25" i="6"/>
  <c r="B25" i="10"/>
  <c r="F24" i="6"/>
  <c r="F24" i="10"/>
  <c r="B24" i="10"/>
  <c r="B24" i="6"/>
  <c r="F23" i="6"/>
  <c r="F23" i="10"/>
  <c r="B23" i="6"/>
  <c r="B23" i="10"/>
  <c r="F22" i="6"/>
  <c r="F22" i="10"/>
  <c r="B22" i="6"/>
  <c r="B22" i="10"/>
  <c r="F21" i="6"/>
  <c r="F21" i="10"/>
  <c r="B21" i="6"/>
  <c r="B21" i="10"/>
  <c r="F20" i="10"/>
  <c r="F20" i="6"/>
  <c r="B20" i="6"/>
  <c r="B20" i="10"/>
  <c r="F19" i="6"/>
  <c r="F19" i="10"/>
  <c r="B19" i="10"/>
  <c r="B19" i="6"/>
  <c r="F18" i="6"/>
  <c r="F18" i="10"/>
  <c r="B18" i="6"/>
  <c r="B18" i="10"/>
  <c r="F17" i="6"/>
  <c r="F17" i="10"/>
  <c r="B17" i="6"/>
  <c r="B17" i="10"/>
  <c r="F16" i="6"/>
  <c r="F16" i="10"/>
  <c r="B16" i="6"/>
  <c r="B16" i="10"/>
  <c r="F15" i="6"/>
  <c r="F15" i="10"/>
  <c r="B15" i="6"/>
  <c r="B15" i="10"/>
  <c r="F14" i="6"/>
  <c r="F14" i="10"/>
  <c r="B14" i="6"/>
  <c r="B14" i="10"/>
  <c r="F13" i="6"/>
  <c r="F13" i="10"/>
  <c r="B13" i="6"/>
  <c r="B13" i="10"/>
  <c r="F12" i="6"/>
  <c r="F12" i="10"/>
  <c r="B12" i="6"/>
  <c r="B12" i="10"/>
  <c r="F11" i="6"/>
  <c r="F11" i="10"/>
  <c r="B11" i="10"/>
  <c r="B11" i="6"/>
  <c r="F10" i="6"/>
  <c r="F10" i="10"/>
  <c r="B10" i="6"/>
  <c r="B10" i="10"/>
  <c r="F9" i="6"/>
  <c r="F9" i="10"/>
  <c r="B9" i="6"/>
  <c r="B9" i="10"/>
  <c r="F8" i="10"/>
  <c r="F8" i="6"/>
  <c r="B8" i="10"/>
  <c r="B8" i="6"/>
  <c r="F7" i="6"/>
  <c r="F7" i="10"/>
  <c r="B7" i="6"/>
  <c r="B7" i="10"/>
  <c r="F6" i="6"/>
  <c r="F6" i="10"/>
  <c r="B6" i="6"/>
  <c r="B6" i="10"/>
  <c r="F5" i="6"/>
  <c r="F5" i="10"/>
  <c r="F273" i="10" s="1"/>
  <c r="B5" i="6"/>
  <c r="B5" i="10"/>
  <c r="C246" i="6"/>
  <c r="C246" i="10"/>
  <c r="C245" i="6"/>
  <c r="C245" i="10"/>
  <c r="C235" i="6"/>
  <c r="C235" i="10"/>
  <c r="G234" i="6"/>
  <c r="G234" i="10"/>
  <c r="C234" i="6"/>
  <c r="C234" i="10"/>
  <c r="C233" i="6"/>
  <c r="C233" i="10"/>
  <c r="G232" i="6"/>
  <c r="G232" i="10"/>
  <c r="C232" i="6"/>
  <c r="C232" i="10"/>
  <c r="C231" i="6"/>
  <c r="C231" i="10"/>
  <c r="G230" i="6"/>
  <c r="G230" i="10"/>
  <c r="C230" i="6"/>
  <c r="C230" i="10"/>
  <c r="C229" i="6"/>
  <c r="C229" i="10"/>
  <c r="G228" i="6"/>
  <c r="G228" i="10"/>
  <c r="C228" i="6"/>
  <c r="C228" i="10"/>
  <c r="C227" i="6"/>
  <c r="C227" i="10"/>
  <c r="G226" i="6"/>
  <c r="G226" i="10"/>
  <c r="C226" i="6"/>
  <c r="C226" i="10"/>
  <c r="C225" i="6"/>
  <c r="C225" i="10"/>
  <c r="G224" i="6"/>
  <c r="G224" i="10"/>
  <c r="C224" i="6"/>
  <c r="C224" i="10"/>
  <c r="C223" i="6"/>
  <c r="C223" i="10"/>
  <c r="G222" i="6"/>
  <c r="G222" i="10"/>
  <c r="C222" i="6"/>
  <c r="C222" i="10"/>
  <c r="G214" i="6"/>
  <c r="G214" i="10"/>
  <c r="C214" i="6"/>
  <c r="C214" i="10"/>
  <c r="C212" i="6"/>
  <c r="C212" i="10"/>
  <c r="C210" i="6"/>
  <c r="C210" i="10"/>
  <c r="C208" i="6"/>
  <c r="C208" i="10"/>
  <c r="C205" i="6"/>
  <c r="C205" i="10"/>
  <c r="C204" i="6"/>
  <c r="C204" i="10"/>
  <c r="C201" i="6"/>
  <c r="C201" i="10"/>
  <c r="C200" i="6"/>
  <c r="C200" i="10"/>
  <c r="C197" i="6"/>
  <c r="C197" i="10"/>
  <c r="C195" i="6"/>
  <c r="C195" i="10"/>
  <c r="C193" i="6"/>
  <c r="C193" i="10"/>
  <c r="C191" i="6"/>
  <c r="C191" i="10"/>
  <c r="C189" i="6"/>
  <c r="C189" i="10"/>
  <c r="C188" i="6"/>
  <c r="C188" i="10"/>
  <c r="C185" i="6"/>
  <c r="C185" i="10"/>
  <c r="C183" i="6"/>
  <c r="C183" i="10"/>
  <c r="C182" i="6"/>
  <c r="C182" i="10"/>
  <c r="C178" i="6"/>
  <c r="C178" i="10"/>
  <c r="C174" i="6"/>
  <c r="C174" i="10"/>
  <c r="C173" i="6"/>
  <c r="C173" i="10"/>
  <c r="C172" i="6"/>
  <c r="C172" i="10"/>
  <c r="C170" i="6"/>
  <c r="C170" i="10"/>
  <c r="C169" i="6"/>
  <c r="C169" i="10"/>
  <c r="C168" i="6"/>
  <c r="C168" i="10"/>
  <c r="C166" i="6"/>
  <c r="C166" i="10"/>
  <c r="C163" i="6"/>
  <c r="C163" i="10"/>
  <c r="C160" i="6"/>
  <c r="C160" i="10"/>
  <c r="C158" i="6"/>
  <c r="C158" i="10"/>
  <c r="C157" i="6"/>
  <c r="C157" i="10"/>
  <c r="C155" i="6"/>
  <c r="C155" i="10"/>
  <c r="C154" i="6"/>
  <c r="C154" i="10"/>
  <c r="C153" i="6"/>
  <c r="C153" i="10"/>
  <c r="C151" i="6"/>
  <c r="C151" i="10"/>
  <c r="C150" i="6"/>
  <c r="C150" i="10"/>
  <c r="C148" i="6"/>
  <c r="C148" i="10"/>
  <c r="C147" i="6"/>
  <c r="C147" i="10"/>
  <c r="C146" i="6"/>
  <c r="C146" i="10"/>
  <c r="C143" i="6"/>
  <c r="C143" i="10"/>
  <c r="C140" i="6"/>
  <c r="C140" i="10"/>
  <c r="C137" i="6"/>
  <c r="C137" i="10"/>
  <c r="C135" i="6"/>
  <c r="C135" i="10"/>
  <c r="C132" i="6"/>
  <c r="C132" i="10"/>
  <c r="C130" i="6"/>
  <c r="C130" i="10"/>
  <c r="C129" i="6"/>
  <c r="C129" i="10"/>
  <c r="C126" i="6"/>
  <c r="C126" i="10"/>
  <c r="C125" i="6"/>
  <c r="C125" i="10"/>
  <c r="C124" i="6"/>
  <c r="C124" i="10"/>
  <c r="C117" i="6"/>
  <c r="C117" i="10"/>
  <c r="C114" i="6"/>
  <c r="C114" i="10"/>
  <c r="C113" i="6"/>
  <c r="C113" i="10"/>
  <c r="C112" i="6"/>
  <c r="C112" i="10"/>
  <c r="C105" i="6"/>
  <c r="C105" i="10"/>
  <c r="C104" i="6"/>
  <c r="C104" i="10"/>
  <c r="C103" i="10"/>
  <c r="C103" i="6"/>
  <c r="C102" i="6"/>
  <c r="C102" i="10"/>
  <c r="C98" i="6"/>
  <c r="C98" i="10"/>
  <c r="C97" i="6"/>
  <c r="C97" i="10"/>
  <c r="C91" i="6"/>
  <c r="C91" i="10"/>
  <c r="C90" i="6"/>
  <c r="C90" i="10"/>
  <c r="C88" i="6"/>
  <c r="C88" i="10"/>
  <c r="C87" i="6"/>
  <c r="C87" i="10"/>
  <c r="C86" i="6"/>
  <c r="C86" i="10"/>
  <c r="C84" i="6"/>
  <c r="C84" i="10"/>
  <c r="C83" i="6"/>
  <c r="C83" i="10"/>
  <c r="C82" i="6"/>
  <c r="C82" i="10"/>
  <c r="C79" i="6"/>
  <c r="C79" i="10"/>
  <c r="C5" i="6"/>
  <c r="C5" i="10"/>
  <c r="K79" i="6"/>
  <c r="K79" i="10"/>
  <c r="K75" i="6"/>
  <c r="K75" i="10"/>
  <c r="K69" i="6"/>
  <c r="K69" i="10"/>
  <c r="K61" i="6"/>
  <c r="K61" i="10"/>
  <c r="K53" i="6"/>
  <c r="K53" i="10"/>
  <c r="K51" i="6"/>
  <c r="K51" i="10"/>
  <c r="K45" i="6"/>
  <c r="K45" i="10"/>
  <c r="K35" i="6"/>
  <c r="K35" i="10"/>
  <c r="K13" i="6"/>
  <c r="K13" i="10"/>
  <c r="K11" i="6"/>
  <c r="K11" i="10"/>
  <c r="K5" i="6"/>
  <c r="K5" i="10"/>
  <c r="S247" i="6"/>
  <c r="S247" i="10"/>
  <c r="S233" i="6"/>
  <c r="S233" i="10"/>
  <c r="S231" i="6"/>
  <c r="S231" i="10"/>
  <c r="S225" i="6"/>
  <c r="S225" i="10"/>
  <c r="S217" i="6"/>
  <c r="S217" i="10"/>
  <c r="S193" i="6"/>
  <c r="S193" i="10"/>
  <c r="S191" i="6"/>
  <c r="S191" i="10"/>
  <c r="S185" i="6"/>
  <c r="S185" i="10"/>
  <c r="S183" i="6"/>
  <c r="S183" i="10"/>
  <c r="S177" i="6"/>
  <c r="S177" i="10"/>
  <c r="S175" i="6"/>
  <c r="S175" i="10"/>
  <c r="S169" i="6"/>
  <c r="S169" i="10"/>
  <c r="S161" i="6"/>
  <c r="S161" i="10"/>
  <c r="S159" i="6"/>
  <c r="S159" i="10"/>
  <c r="S153" i="6"/>
  <c r="S153" i="10"/>
  <c r="S151" i="6"/>
  <c r="S151" i="10"/>
  <c r="S126" i="6"/>
  <c r="S126" i="10"/>
  <c r="S122" i="6"/>
  <c r="S122" i="10"/>
  <c r="S118" i="6"/>
  <c r="S118" i="10"/>
  <c r="S115" i="6"/>
  <c r="S115" i="10"/>
  <c r="S111" i="6"/>
  <c r="S111" i="10"/>
  <c r="S106" i="6"/>
  <c r="S106" i="10"/>
  <c r="F4" i="10"/>
  <c r="F4" i="6"/>
  <c r="C145" i="6"/>
  <c r="C145" i="10"/>
  <c r="C144" i="6"/>
  <c r="C144" i="10"/>
  <c r="C142" i="6"/>
  <c r="C142" i="10"/>
  <c r="C136" i="6"/>
  <c r="C136" i="10"/>
  <c r="C128" i="6"/>
  <c r="C128" i="10"/>
  <c r="C127" i="6"/>
  <c r="C127" i="10"/>
  <c r="C123" i="6"/>
  <c r="C123" i="10"/>
  <c r="C122" i="6"/>
  <c r="C122" i="10"/>
  <c r="C121" i="6"/>
  <c r="C121" i="10"/>
  <c r="C120" i="6"/>
  <c r="C120" i="10"/>
  <c r="C119" i="6"/>
  <c r="C119" i="10"/>
  <c r="C118" i="6"/>
  <c r="C118" i="10"/>
  <c r="C116" i="6"/>
  <c r="C116" i="10"/>
  <c r="C111" i="6"/>
  <c r="C111" i="10"/>
  <c r="C110" i="6"/>
  <c r="C110" i="10"/>
  <c r="C108" i="6"/>
  <c r="C108" i="10"/>
  <c r="C107" i="6"/>
  <c r="C107" i="10"/>
  <c r="C95" i="6"/>
  <c r="C95" i="10"/>
  <c r="C93" i="6"/>
  <c r="C93" i="10"/>
  <c r="C75" i="6"/>
  <c r="C75" i="10"/>
  <c r="C73" i="6"/>
  <c r="C73" i="10"/>
  <c r="C70" i="6"/>
  <c r="C70" i="10"/>
  <c r="C69" i="6"/>
  <c r="C69" i="10"/>
  <c r="C64" i="6"/>
  <c r="C64" i="10"/>
  <c r="C62" i="6"/>
  <c r="C62" i="10"/>
  <c r="C61" i="6"/>
  <c r="C61" i="10"/>
  <c r="C58" i="6"/>
  <c r="C58" i="10"/>
  <c r="C56" i="6"/>
  <c r="C56" i="10"/>
  <c r="C53" i="6"/>
  <c r="C53" i="10"/>
  <c r="C51" i="6"/>
  <c r="C51" i="10"/>
  <c r="C50" i="6"/>
  <c r="C50" i="10"/>
  <c r="C47" i="6"/>
  <c r="C47" i="10"/>
  <c r="C46" i="6"/>
  <c r="C46" i="10"/>
  <c r="C43" i="6"/>
  <c r="C43" i="10"/>
  <c r="C42" i="6"/>
  <c r="C42" i="10"/>
  <c r="C39" i="10"/>
  <c r="C39" i="6"/>
  <c r="C37" i="6"/>
  <c r="C37" i="10"/>
  <c r="C35" i="6"/>
  <c r="C35" i="10"/>
  <c r="C33" i="6"/>
  <c r="C33" i="10"/>
  <c r="C30" i="6"/>
  <c r="C30" i="10"/>
  <c r="C29" i="6"/>
  <c r="C29" i="10"/>
  <c r="C26" i="6"/>
  <c r="C26" i="10"/>
  <c r="C23" i="10"/>
  <c r="C23" i="6"/>
  <c r="C22" i="6"/>
  <c r="C22" i="10"/>
  <c r="C19" i="6"/>
  <c r="C19" i="10"/>
  <c r="C17" i="6"/>
  <c r="C17" i="10"/>
  <c r="C15" i="6"/>
  <c r="C15" i="10"/>
  <c r="C13" i="6"/>
  <c r="C13" i="10"/>
  <c r="C11" i="6"/>
  <c r="C11" i="10"/>
  <c r="C9" i="6"/>
  <c r="C9" i="10"/>
  <c r="C7" i="10"/>
  <c r="C7" i="6"/>
  <c r="C6" i="6"/>
  <c r="C6" i="10"/>
  <c r="O77" i="6"/>
  <c r="O77" i="10"/>
  <c r="K59" i="6"/>
  <c r="K59" i="10"/>
  <c r="K43" i="6"/>
  <c r="K43" i="10"/>
  <c r="K37" i="6"/>
  <c r="K37" i="10"/>
  <c r="K29" i="6"/>
  <c r="K29" i="10"/>
  <c r="K27" i="6"/>
  <c r="K27" i="10"/>
  <c r="K21" i="6"/>
  <c r="K21" i="10"/>
  <c r="K19" i="6"/>
  <c r="K19" i="10"/>
  <c r="S241" i="6"/>
  <c r="S241" i="10"/>
  <c r="S239" i="6"/>
  <c r="S239" i="10"/>
  <c r="S223" i="6"/>
  <c r="S223" i="10"/>
  <c r="S215" i="6"/>
  <c r="S215" i="10"/>
  <c r="S209" i="6"/>
  <c r="S209" i="10"/>
  <c r="S207" i="6"/>
  <c r="S207" i="10"/>
  <c r="S201" i="6"/>
  <c r="S201" i="10"/>
  <c r="S199" i="6"/>
  <c r="S199" i="10"/>
  <c r="S167" i="6"/>
  <c r="S167" i="10"/>
  <c r="S145" i="6"/>
  <c r="S145" i="10"/>
  <c r="S143" i="6"/>
  <c r="S143" i="10"/>
  <c r="S137" i="6"/>
  <c r="S137" i="10"/>
  <c r="S129" i="6"/>
  <c r="S129" i="10"/>
  <c r="S123" i="6"/>
  <c r="S123" i="10"/>
  <c r="S119" i="6"/>
  <c r="S119" i="10"/>
  <c r="S114" i="6"/>
  <c r="S114" i="10"/>
  <c r="S110" i="6"/>
  <c r="S110" i="10"/>
  <c r="S107" i="6"/>
  <c r="S107" i="10"/>
  <c r="B4" i="6"/>
  <c r="C4" i="10"/>
  <c r="C4" i="6"/>
  <c r="D31" i="6"/>
  <c r="D31" i="10"/>
  <c r="D30" i="6"/>
  <c r="D30" i="10"/>
  <c r="D29" i="6"/>
  <c r="D29" i="10"/>
  <c r="D28" i="6"/>
  <c r="D28" i="10"/>
  <c r="D27" i="6"/>
  <c r="D27" i="10"/>
  <c r="D26" i="6"/>
  <c r="D26" i="10"/>
  <c r="D25" i="6"/>
  <c r="D25" i="10"/>
  <c r="D24" i="6"/>
  <c r="D24" i="10"/>
  <c r="D23" i="6"/>
  <c r="D23" i="10"/>
  <c r="D22" i="6"/>
  <c r="D22" i="10"/>
  <c r="D21" i="6"/>
  <c r="D21" i="10"/>
  <c r="D20" i="6"/>
  <c r="D20" i="10"/>
  <c r="D19" i="6"/>
  <c r="D19" i="10"/>
  <c r="D18" i="6"/>
  <c r="D18" i="10"/>
  <c r="D17" i="6"/>
  <c r="D17" i="10"/>
  <c r="D16" i="6"/>
  <c r="D16" i="10"/>
  <c r="D15" i="6"/>
  <c r="D15" i="10"/>
  <c r="D14" i="6"/>
  <c r="D14" i="10"/>
  <c r="D13" i="6"/>
  <c r="D13" i="10"/>
  <c r="D12" i="6"/>
  <c r="D12" i="10"/>
  <c r="D11" i="6"/>
  <c r="D11" i="10"/>
  <c r="D10" i="6"/>
  <c r="D10" i="10"/>
  <c r="D9" i="6"/>
  <c r="D9" i="10"/>
  <c r="D8" i="6"/>
  <c r="D8" i="10"/>
  <c r="D7" i="6"/>
  <c r="D7" i="10"/>
  <c r="D6" i="6"/>
  <c r="D6" i="10"/>
  <c r="D5" i="6"/>
  <c r="D5" i="10"/>
  <c r="L247" i="6"/>
  <c r="L247" i="10"/>
  <c r="L246" i="6"/>
  <c r="L246" i="10"/>
  <c r="L245" i="6"/>
  <c r="L245" i="10"/>
  <c r="L244" i="6"/>
  <c r="L244" i="10"/>
  <c r="L243" i="6"/>
  <c r="L243" i="10"/>
  <c r="L242" i="6"/>
  <c r="L242" i="10"/>
  <c r="L241" i="6"/>
  <c r="L241" i="10"/>
  <c r="L240" i="6"/>
  <c r="L240" i="10"/>
  <c r="L239" i="6"/>
  <c r="L239" i="10"/>
  <c r="L238" i="6"/>
  <c r="L238" i="10"/>
  <c r="L237" i="6"/>
  <c r="L237" i="10"/>
  <c r="L236" i="6"/>
  <c r="L236" i="10"/>
  <c r="L235" i="6"/>
  <c r="L235" i="10"/>
  <c r="L234" i="6"/>
  <c r="L234" i="10"/>
  <c r="L233" i="6"/>
  <c r="L233" i="10"/>
  <c r="L232" i="6"/>
  <c r="L232" i="10"/>
  <c r="L231" i="6"/>
  <c r="L231" i="10"/>
  <c r="L230" i="6"/>
  <c r="L230" i="10"/>
  <c r="L229" i="6"/>
  <c r="L229" i="10"/>
  <c r="L228" i="6"/>
  <c r="L228" i="10"/>
  <c r="L227" i="6"/>
  <c r="L227" i="10"/>
  <c r="L226" i="6"/>
  <c r="L226" i="10"/>
  <c r="L225" i="6"/>
  <c r="L225" i="10"/>
  <c r="L224" i="6"/>
  <c r="L224" i="10"/>
  <c r="L223" i="6"/>
  <c r="L223" i="10"/>
  <c r="L222" i="6"/>
  <c r="L222" i="10"/>
  <c r="L221" i="6"/>
  <c r="L221" i="10"/>
  <c r="L220" i="6"/>
  <c r="L220" i="10"/>
  <c r="L219" i="6"/>
  <c r="L219" i="10"/>
  <c r="L218" i="6"/>
  <c r="L218" i="10"/>
  <c r="L217" i="6"/>
  <c r="L217" i="10"/>
  <c r="L216" i="6"/>
  <c r="L216" i="10"/>
  <c r="L215" i="6"/>
  <c r="L215" i="10"/>
  <c r="L214" i="6"/>
  <c r="L214" i="10"/>
  <c r="L213" i="6"/>
  <c r="L213" i="10"/>
  <c r="L212" i="6"/>
  <c r="L212" i="10"/>
  <c r="L211" i="6"/>
  <c r="L211" i="10"/>
  <c r="L210" i="6"/>
  <c r="L210" i="10"/>
  <c r="L209" i="6"/>
  <c r="L209" i="10"/>
  <c r="L208" i="6"/>
  <c r="L208" i="10"/>
  <c r="L207" i="6"/>
  <c r="L207" i="10"/>
  <c r="L206" i="6"/>
  <c r="L206" i="10"/>
  <c r="L205" i="6"/>
  <c r="L205" i="10"/>
  <c r="L204" i="6"/>
  <c r="L204" i="10"/>
  <c r="L203" i="6"/>
  <c r="L203" i="10"/>
  <c r="L202" i="6"/>
  <c r="L202" i="10"/>
  <c r="L201" i="6"/>
  <c r="L201" i="10"/>
  <c r="L200" i="6"/>
  <c r="L200" i="10"/>
  <c r="L199" i="6"/>
  <c r="L199" i="10"/>
  <c r="L198" i="6"/>
  <c r="L198" i="10"/>
  <c r="L197" i="6"/>
  <c r="L197" i="10"/>
  <c r="L196" i="6"/>
  <c r="L196" i="10"/>
  <c r="L195" i="6"/>
  <c r="L195" i="10"/>
  <c r="L194" i="6"/>
  <c r="L194" i="10"/>
  <c r="L193" i="6"/>
  <c r="L193" i="10"/>
  <c r="L192" i="6"/>
  <c r="L192" i="10"/>
  <c r="L191" i="6"/>
  <c r="L191" i="10"/>
  <c r="L190" i="6"/>
  <c r="L190" i="10"/>
  <c r="L189" i="6"/>
  <c r="L189" i="10"/>
  <c r="L188" i="6"/>
  <c r="L188" i="10"/>
  <c r="L187" i="6"/>
  <c r="L187" i="10"/>
  <c r="L186" i="6"/>
  <c r="L186" i="10"/>
  <c r="L185" i="6"/>
  <c r="L185" i="10"/>
  <c r="L184" i="6"/>
  <c r="L184" i="10"/>
  <c r="L183" i="6"/>
  <c r="L183" i="10"/>
  <c r="L182" i="6"/>
  <c r="L182" i="10"/>
  <c r="L181" i="6"/>
  <c r="L181" i="10"/>
  <c r="L180" i="6"/>
  <c r="L180" i="10"/>
  <c r="L179" i="6"/>
  <c r="L179" i="10"/>
  <c r="L178" i="6"/>
  <c r="L178" i="10"/>
  <c r="L177" i="6"/>
  <c r="L177" i="10"/>
  <c r="L176" i="6"/>
  <c r="L176" i="10"/>
  <c r="L175" i="6"/>
  <c r="L175" i="10"/>
  <c r="L174" i="6"/>
  <c r="L174" i="10"/>
  <c r="L173" i="6"/>
  <c r="L173" i="10"/>
  <c r="L172" i="6"/>
  <c r="L172" i="10"/>
  <c r="L171" i="6"/>
  <c r="L171" i="10"/>
  <c r="L170" i="6"/>
  <c r="L170" i="10"/>
  <c r="L169" i="6"/>
  <c r="L169" i="10"/>
  <c r="L168" i="6"/>
  <c r="L168" i="10"/>
  <c r="L167" i="6"/>
  <c r="L167" i="10"/>
  <c r="L166" i="6"/>
  <c r="L166" i="10"/>
  <c r="L165" i="6"/>
  <c r="L165" i="10"/>
  <c r="L164" i="6"/>
  <c r="L164" i="10"/>
  <c r="L163" i="6"/>
  <c r="L163" i="10"/>
  <c r="L162" i="6"/>
  <c r="L162" i="10"/>
  <c r="L161" i="6"/>
  <c r="L161" i="10"/>
  <c r="L160" i="6"/>
  <c r="L160" i="10"/>
  <c r="L159" i="6"/>
  <c r="L159" i="10"/>
  <c r="L158" i="6"/>
  <c r="L158" i="10"/>
  <c r="L157" i="6"/>
  <c r="L157" i="10"/>
  <c r="L156" i="6"/>
  <c r="L156" i="10"/>
  <c r="L155" i="6"/>
  <c r="L155" i="10"/>
  <c r="L154" i="6"/>
  <c r="L154" i="10"/>
  <c r="L153" i="6"/>
  <c r="L153" i="10"/>
  <c r="L152" i="6"/>
  <c r="L152" i="10"/>
  <c r="L151" i="6"/>
  <c r="L151" i="10"/>
  <c r="L150" i="6"/>
  <c r="L150" i="10"/>
  <c r="L149" i="6"/>
  <c r="L149" i="10"/>
  <c r="L148" i="6"/>
  <c r="L148" i="10"/>
  <c r="L147" i="6"/>
  <c r="L147" i="10"/>
  <c r="L146" i="6"/>
  <c r="L146" i="10"/>
  <c r="L145" i="6"/>
  <c r="L145" i="10"/>
  <c r="L144" i="6"/>
  <c r="L144" i="10"/>
  <c r="L143" i="6"/>
  <c r="L143" i="10"/>
  <c r="L142" i="6"/>
  <c r="L142" i="10"/>
  <c r="L141" i="6"/>
  <c r="L141" i="10"/>
  <c r="L140" i="6"/>
  <c r="L140" i="10"/>
  <c r="L139" i="6"/>
  <c r="L139" i="10"/>
  <c r="L138" i="6"/>
  <c r="L138" i="10"/>
  <c r="L137" i="6"/>
  <c r="L137" i="10"/>
  <c r="L136" i="6"/>
  <c r="L136" i="10"/>
  <c r="L135" i="6"/>
  <c r="L135" i="10"/>
  <c r="L134" i="6"/>
  <c r="L134" i="10"/>
  <c r="L133" i="6"/>
  <c r="L133" i="10"/>
  <c r="L132" i="6"/>
  <c r="L132" i="10"/>
  <c r="L131" i="6"/>
  <c r="L131" i="10"/>
  <c r="L130" i="6"/>
  <c r="L130" i="10"/>
  <c r="L129" i="6"/>
  <c r="L129" i="10"/>
  <c r="L128" i="6"/>
  <c r="L128" i="10"/>
  <c r="L127" i="6"/>
  <c r="L127" i="10"/>
  <c r="L126" i="6"/>
  <c r="L126" i="10"/>
  <c r="L125" i="6"/>
  <c r="L125" i="10"/>
  <c r="L124" i="6"/>
  <c r="L124" i="10"/>
  <c r="L123" i="6"/>
  <c r="L123" i="10"/>
  <c r="L122" i="6"/>
  <c r="L122" i="10"/>
  <c r="L121" i="6"/>
  <c r="L121" i="10"/>
  <c r="L120" i="6"/>
  <c r="L120" i="10"/>
  <c r="L119" i="6"/>
  <c r="L119" i="10"/>
  <c r="L118" i="6"/>
  <c r="L118" i="10"/>
  <c r="L117" i="6"/>
  <c r="L117" i="10"/>
  <c r="L116" i="6"/>
  <c r="L116" i="10"/>
  <c r="L115" i="6"/>
  <c r="L115" i="10"/>
  <c r="L114" i="6"/>
  <c r="L114" i="10"/>
  <c r="L113" i="6"/>
  <c r="L113" i="10"/>
  <c r="L112" i="6"/>
  <c r="L112" i="10"/>
  <c r="L111" i="6"/>
  <c r="L111" i="10"/>
  <c r="L110" i="6"/>
  <c r="L110" i="10"/>
  <c r="L109" i="6"/>
  <c r="L109" i="10"/>
  <c r="L108" i="6"/>
  <c r="L108" i="10"/>
  <c r="L107" i="6"/>
  <c r="L107" i="10"/>
  <c r="L106" i="6"/>
  <c r="L106" i="10"/>
  <c r="L105" i="6"/>
  <c r="L105" i="10"/>
  <c r="L104" i="6"/>
  <c r="L104" i="10"/>
  <c r="L103" i="6"/>
  <c r="L103" i="10"/>
  <c r="L102" i="6"/>
  <c r="L102" i="10"/>
  <c r="L101" i="6"/>
  <c r="L101" i="10"/>
  <c r="L100" i="6"/>
  <c r="L100" i="10"/>
  <c r="L99" i="6"/>
  <c r="L99" i="10"/>
  <c r="L98" i="6"/>
  <c r="L98" i="10"/>
  <c r="L97" i="6"/>
  <c r="L97" i="10"/>
  <c r="L96" i="6"/>
  <c r="L96" i="10"/>
  <c r="L95" i="6"/>
  <c r="L95" i="10"/>
  <c r="L94" i="6"/>
  <c r="L94" i="10"/>
  <c r="L93" i="6"/>
  <c r="L93" i="10"/>
  <c r="L92" i="6"/>
  <c r="L92" i="10"/>
  <c r="L91" i="6"/>
  <c r="L91" i="10"/>
  <c r="L90" i="6"/>
  <c r="L90" i="10"/>
  <c r="L89" i="6"/>
  <c r="L89" i="10"/>
  <c r="L88" i="6"/>
  <c r="L88" i="10"/>
  <c r="L87" i="6"/>
  <c r="L87" i="10"/>
  <c r="L86" i="6"/>
  <c r="L86" i="10"/>
  <c r="L85" i="6"/>
  <c r="L85" i="10"/>
  <c r="L84" i="6"/>
  <c r="L84" i="10"/>
  <c r="L83" i="6"/>
  <c r="L83" i="10"/>
  <c r="L82" i="6"/>
  <c r="L82" i="10"/>
  <c r="L81" i="6"/>
  <c r="L81" i="10"/>
  <c r="L80" i="6"/>
  <c r="L80" i="10"/>
  <c r="P77" i="6"/>
  <c r="P77" i="10"/>
  <c r="L76" i="6"/>
  <c r="L76" i="10"/>
  <c r="P73" i="6"/>
  <c r="P73" i="10"/>
  <c r="P71" i="6"/>
  <c r="P71" i="10"/>
  <c r="P69" i="6"/>
  <c r="P69" i="10"/>
  <c r="P63" i="6"/>
  <c r="P63" i="10"/>
  <c r="P61" i="6"/>
  <c r="P61" i="10"/>
  <c r="P55" i="6"/>
  <c r="P55" i="10"/>
  <c r="P53" i="6"/>
  <c r="P53" i="10"/>
  <c r="P47" i="6"/>
  <c r="P47" i="10"/>
  <c r="P45" i="6"/>
  <c r="P45" i="10"/>
  <c r="P39" i="6"/>
  <c r="P39" i="10"/>
  <c r="P37" i="6"/>
  <c r="P37" i="10"/>
  <c r="P31" i="6"/>
  <c r="P31" i="10"/>
  <c r="P29" i="6"/>
  <c r="P29" i="10"/>
  <c r="P23" i="6"/>
  <c r="P23" i="10"/>
  <c r="P21" i="6"/>
  <c r="P21" i="10"/>
  <c r="P15" i="6"/>
  <c r="P15" i="10"/>
  <c r="P13" i="6"/>
  <c r="P13" i="10"/>
  <c r="P5" i="6"/>
  <c r="P5" i="10"/>
  <c r="X241" i="6"/>
  <c r="X241" i="10"/>
  <c r="X233" i="6"/>
  <c r="X233" i="10"/>
  <c r="X225" i="6"/>
  <c r="X225" i="10"/>
  <c r="X217" i="6"/>
  <c r="X217" i="10"/>
  <c r="X209" i="6"/>
  <c r="X209" i="10"/>
  <c r="X201" i="6"/>
  <c r="X201" i="10"/>
  <c r="X193" i="6"/>
  <c r="X193" i="10"/>
  <c r="X185" i="6"/>
  <c r="X185" i="10"/>
  <c r="X177" i="6"/>
  <c r="X177" i="10"/>
  <c r="X169" i="6"/>
  <c r="X169" i="10"/>
  <c r="X161" i="6"/>
  <c r="X161" i="10"/>
  <c r="X153" i="6"/>
  <c r="X153" i="10"/>
  <c r="X145" i="6"/>
  <c r="X145" i="10"/>
  <c r="X137" i="6"/>
  <c r="X137" i="10"/>
  <c r="X129" i="6"/>
  <c r="X129" i="10"/>
  <c r="F272" i="2"/>
  <c r="G4" i="11"/>
  <c r="G4" i="9"/>
  <c r="G4" i="6"/>
  <c r="H270" i="11"/>
  <c r="H270" i="9"/>
  <c r="H270" i="6"/>
  <c r="D269" i="11"/>
  <c r="D269" i="9"/>
  <c r="D269" i="6"/>
  <c r="H267" i="11"/>
  <c r="H267" i="9"/>
  <c r="H267" i="6"/>
  <c r="H266" i="11"/>
  <c r="H266" i="9"/>
  <c r="H266" i="6"/>
  <c r="D265" i="11"/>
  <c r="D265" i="9"/>
  <c r="D265" i="6"/>
  <c r="D264" i="11"/>
  <c r="D264" i="9"/>
  <c r="D264" i="6"/>
  <c r="H262" i="11"/>
  <c r="H262" i="9"/>
  <c r="H262" i="6"/>
  <c r="D261" i="11"/>
  <c r="D261" i="9"/>
  <c r="D261" i="6"/>
  <c r="D260" i="11"/>
  <c r="D260" i="9"/>
  <c r="D260" i="6"/>
  <c r="H258" i="11"/>
  <c r="H258" i="9"/>
  <c r="H258" i="6"/>
  <c r="H257" i="11"/>
  <c r="H257" i="9"/>
  <c r="H257" i="6"/>
  <c r="D256" i="11"/>
  <c r="D256" i="9"/>
  <c r="D256" i="6"/>
  <c r="H254" i="11"/>
  <c r="H254" i="9"/>
  <c r="H254" i="6"/>
  <c r="H253" i="11"/>
  <c r="H253" i="9"/>
  <c r="H253" i="6"/>
  <c r="H251" i="11"/>
  <c r="H251" i="9"/>
  <c r="H251" i="6"/>
  <c r="D250" i="11"/>
  <c r="D250" i="9"/>
  <c r="D250" i="6"/>
  <c r="H248" i="11"/>
  <c r="H248" i="9"/>
  <c r="H248" i="6"/>
  <c r="H247" i="11"/>
  <c r="H247" i="9"/>
  <c r="H247" i="6"/>
  <c r="D246" i="11"/>
  <c r="D246" i="9"/>
  <c r="D246" i="6"/>
  <c r="H244" i="11"/>
  <c r="H244" i="9"/>
  <c r="H244" i="6"/>
  <c r="D243" i="11"/>
  <c r="D243" i="9"/>
  <c r="D243" i="6"/>
  <c r="H241" i="11"/>
  <c r="H241" i="9"/>
  <c r="H241" i="6"/>
  <c r="D240" i="11"/>
  <c r="D240" i="9"/>
  <c r="D240" i="6"/>
  <c r="H239" i="11"/>
  <c r="H239" i="9"/>
  <c r="H239" i="6"/>
  <c r="D238" i="11"/>
  <c r="D238" i="9"/>
  <c r="D238" i="6"/>
  <c r="H236" i="11"/>
  <c r="H236" i="9"/>
  <c r="H236" i="6"/>
  <c r="H234" i="11"/>
  <c r="H234" i="9"/>
  <c r="H234" i="6"/>
  <c r="H233" i="11"/>
  <c r="H233" i="9"/>
  <c r="H233" i="6"/>
  <c r="H232" i="11"/>
  <c r="H232" i="9"/>
  <c r="H232" i="6"/>
  <c r="D231" i="11"/>
  <c r="D231" i="9"/>
  <c r="D231" i="6"/>
  <c r="H229" i="11"/>
  <c r="H229" i="9"/>
  <c r="H229" i="6"/>
  <c r="D228" i="11"/>
  <c r="D228" i="6"/>
  <c r="D228" i="9"/>
  <c r="D227" i="11"/>
  <c r="D227" i="9"/>
  <c r="D227" i="6"/>
  <c r="D226" i="11"/>
  <c r="D226" i="6"/>
  <c r="D226" i="9"/>
  <c r="H224" i="11"/>
  <c r="H224" i="9"/>
  <c r="H224" i="6"/>
  <c r="H222" i="11"/>
  <c r="H222" i="9"/>
  <c r="H222" i="6"/>
  <c r="H221" i="11"/>
  <c r="H221" i="9"/>
  <c r="H221" i="6"/>
  <c r="D220" i="11"/>
  <c r="D220" i="6"/>
  <c r="D220" i="9"/>
  <c r="H218" i="11"/>
  <c r="H218" i="9"/>
  <c r="H218" i="6"/>
  <c r="H216" i="11"/>
  <c r="H216" i="9"/>
  <c r="H216" i="6"/>
  <c r="D215" i="11"/>
  <c r="D215" i="9"/>
  <c r="D215" i="6"/>
  <c r="H213" i="11"/>
  <c r="H213" i="9"/>
  <c r="H213" i="6"/>
  <c r="H212" i="11"/>
  <c r="H212" i="9"/>
  <c r="H212" i="6"/>
  <c r="D211" i="11"/>
  <c r="D211" i="9"/>
  <c r="D211" i="6"/>
  <c r="D209" i="11"/>
  <c r="D209" i="9"/>
  <c r="D209" i="6"/>
  <c r="H198" i="11"/>
  <c r="H198" i="9"/>
  <c r="H198" i="6"/>
  <c r="H271" i="11"/>
  <c r="H271" i="9"/>
  <c r="H271" i="6"/>
  <c r="D270" i="11"/>
  <c r="D270" i="9"/>
  <c r="D270" i="6"/>
  <c r="D268" i="11"/>
  <c r="D268" i="9"/>
  <c r="D268" i="6"/>
  <c r="D266" i="11"/>
  <c r="D266" i="9"/>
  <c r="D266" i="6"/>
  <c r="H264" i="11"/>
  <c r="H264" i="9"/>
  <c r="H264" i="6"/>
  <c r="D263" i="11"/>
  <c r="D263" i="9"/>
  <c r="D263" i="6"/>
  <c r="H261" i="11"/>
  <c r="H261" i="9"/>
  <c r="H261" i="6"/>
  <c r="H259" i="11"/>
  <c r="H259" i="9"/>
  <c r="H259" i="6"/>
  <c r="D257" i="11"/>
  <c r="D257" i="9"/>
  <c r="D257" i="6"/>
  <c r="H255" i="11"/>
  <c r="H255" i="9"/>
  <c r="H255" i="6"/>
  <c r="D254" i="11"/>
  <c r="D254" i="9"/>
  <c r="D254" i="6"/>
  <c r="H252" i="11"/>
  <c r="H252" i="9"/>
  <c r="H252" i="6"/>
  <c r="D251" i="11"/>
  <c r="D251" i="9"/>
  <c r="D251" i="6"/>
  <c r="H249" i="11"/>
  <c r="H249" i="9"/>
  <c r="H249" i="6"/>
  <c r="D247" i="11"/>
  <c r="D247" i="9"/>
  <c r="D247" i="6"/>
  <c r="H245" i="11"/>
  <c r="H245" i="9"/>
  <c r="H245" i="6"/>
  <c r="D244" i="11"/>
  <c r="D244" i="6"/>
  <c r="D244" i="9"/>
  <c r="H242" i="11"/>
  <c r="H242" i="9"/>
  <c r="H242" i="6"/>
  <c r="H240" i="11"/>
  <c r="H240" i="9"/>
  <c r="H240" i="6"/>
  <c r="H238" i="11"/>
  <c r="H238" i="9"/>
  <c r="H238" i="6"/>
  <c r="D237" i="11"/>
  <c r="D237" i="9"/>
  <c r="D237" i="6"/>
  <c r="H235" i="11"/>
  <c r="H235" i="9"/>
  <c r="H235" i="6"/>
  <c r="D234" i="11"/>
  <c r="D234" i="6"/>
  <c r="D234" i="9"/>
  <c r="H231" i="11"/>
  <c r="H231" i="9"/>
  <c r="H231" i="6"/>
  <c r="D229" i="11"/>
  <c r="D229" i="9"/>
  <c r="D229" i="6"/>
  <c r="H226" i="11"/>
  <c r="H226" i="9"/>
  <c r="H226" i="6"/>
  <c r="D225" i="11"/>
  <c r="D225" i="9"/>
  <c r="D225" i="6"/>
  <c r="H223" i="11"/>
  <c r="H223" i="9"/>
  <c r="H223" i="6"/>
  <c r="D222" i="11"/>
  <c r="D222" i="9"/>
  <c r="D222" i="6"/>
  <c r="H220" i="11"/>
  <c r="H220" i="9"/>
  <c r="H220" i="6"/>
  <c r="D219" i="11"/>
  <c r="D219" i="9"/>
  <c r="D219" i="6"/>
  <c r="D217" i="11"/>
  <c r="D217" i="9"/>
  <c r="D217" i="6"/>
  <c r="H215" i="11"/>
  <c r="H215" i="9"/>
  <c r="H215" i="6"/>
  <c r="D213" i="11"/>
  <c r="D213" i="9"/>
  <c r="D213" i="6"/>
  <c r="H211" i="11"/>
  <c r="H211" i="9"/>
  <c r="H211" i="6"/>
  <c r="D210" i="11"/>
  <c r="D210" i="9"/>
  <c r="D210" i="6"/>
  <c r="H209" i="11"/>
  <c r="H209" i="9"/>
  <c r="H209" i="6"/>
  <c r="H208" i="11"/>
  <c r="H208" i="9"/>
  <c r="H208" i="6"/>
  <c r="H207" i="11"/>
  <c r="H207" i="9"/>
  <c r="H207" i="6"/>
  <c r="D206" i="11"/>
  <c r="D206" i="9"/>
  <c r="D206" i="6"/>
  <c r="D205" i="11"/>
  <c r="D205" i="9"/>
  <c r="D205" i="6"/>
  <c r="D204" i="11"/>
  <c r="D204" i="6"/>
  <c r="D204" i="9"/>
  <c r="H202" i="11"/>
  <c r="H202" i="9"/>
  <c r="H202" i="6"/>
  <c r="H201" i="11"/>
  <c r="H201" i="9"/>
  <c r="H201" i="6"/>
  <c r="H200" i="11"/>
  <c r="H200" i="9"/>
  <c r="H200" i="6"/>
  <c r="H199" i="11"/>
  <c r="H199" i="9"/>
  <c r="H199" i="6"/>
  <c r="D198" i="11"/>
  <c r="D198" i="9"/>
  <c r="D198" i="6"/>
  <c r="H196" i="11"/>
  <c r="H196" i="9"/>
  <c r="H196" i="6"/>
  <c r="H195" i="11"/>
  <c r="H195" i="9"/>
  <c r="H195" i="6"/>
  <c r="H194" i="11"/>
  <c r="H194" i="9"/>
  <c r="H194" i="6"/>
  <c r="H193" i="11"/>
  <c r="H193" i="9"/>
  <c r="H193" i="6"/>
  <c r="H192" i="11"/>
  <c r="H192" i="9"/>
  <c r="H192" i="6"/>
  <c r="H191" i="11"/>
  <c r="H191" i="9"/>
  <c r="H191" i="6"/>
  <c r="H190" i="11"/>
  <c r="H190" i="9"/>
  <c r="H190" i="6"/>
  <c r="H189" i="11"/>
  <c r="H189" i="9"/>
  <c r="H189" i="6"/>
  <c r="H188" i="11"/>
  <c r="H188" i="9"/>
  <c r="H188" i="6"/>
  <c r="H187" i="11"/>
  <c r="H187" i="9"/>
  <c r="H187" i="6"/>
  <c r="H186" i="11"/>
  <c r="H186" i="9"/>
  <c r="H186" i="6"/>
  <c r="H185" i="11"/>
  <c r="H185" i="9"/>
  <c r="H185" i="6"/>
  <c r="H184" i="11"/>
  <c r="H184" i="9"/>
  <c r="H184" i="6"/>
  <c r="D183" i="11"/>
  <c r="D183" i="9"/>
  <c r="D183" i="6"/>
  <c r="D182" i="11"/>
  <c r="D182" i="9"/>
  <c r="D182" i="6"/>
  <c r="D181" i="11"/>
  <c r="D181" i="9"/>
  <c r="D181" i="6"/>
  <c r="D180" i="11"/>
  <c r="D180" i="9"/>
  <c r="D180" i="6"/>
  <c r="D179" i="11"/>
  <c r="D179" i="9"/>
  <c r="D179" i="6"/>
  <c r="D178" i="11"/>
  <c r="D178" i="9"/>
  <c r="D178" i="6"/>
  <c r="D177" i="11"/>
  <c r="D177" i="9"/>
  <c r="D177" i="6"/>
  <c r="D176" i="11"/>
  <c r="D176" i="9"/>
  <c r="D176" i="6"/>
  <c r="D175" i="11"/>
  <c r="D175" i="9"/>
  <c r="D175" i="6"/>
  <c r="D174" i="11"/>
  <c r="D174" i="9"/>
  <c r="D174" i="6"/>
  <c r="D173" i="11"/>
  <c r="D173" i="9"/>
  <c r="D173" i="6"/>
  <c r="H171" i="11"/>
  <c r="H171" i="9"/>
  <c r="H171" i="6"/>
  <c r="H170" i="11"/>
  <c r="H170" i="9"/>
  <c r="H170" i="6"/>
  <c r="H169" i="11"/>
  <c r="H169" i="9"/>
  <c r="H169" i="6"/>
  <c r="H168" i="11"/>
  <c r="H168" i="9"/>
  <c r="H168" i="6"/>
  <c r="H167" i="11"/>
  <c r="H167" i="9"/>
  <c r="H167" i="6"/>
  <c r="D167" i="11"/>
  <c r="D167" i="9"/>
  <c r="D167" i="6"/>
  <c r="D166" i="11"/>
  <c r="D166" i="9"/>
  <c r="D166" i="6"/>
  <c r="D165" i="11"/>
  <c r="D165" i="9"/>
  <c r="D165" i="6"/>
  <c r="H164" i="11"/>
  <c r="H164" i="9"/>
  <c r="H164" i="6"/>
  <c r="D163" i="11"/>
  <c r="D163" i="9"/>
  <c r="D163" i="6"/>
  <c r="D162" i="11"/>
  <c r="D162" i="9"/>
  <c r="D162" i="6"/>
  <c r="D161" i="11"/>
  <c r="D161" i="9"/>
  <c r="D161" i="6"/>
  <c r="D160" i="11"/>
  <c r="D160" i="9"/>
  <c r="D160" i="6"/>
  <c r="D159" i="11"/>
  <c r="D159" i="9"/>
  <c r="D159" i="6"/>
  <c r="H158" i="11"/>
  <c r="H158" i="9"/>
  <c r="H158" i="6"/>
  <c r="H157" i="11"/>
  <c r="H157" i="9"/>
  <c r="H157" i="6"/>
  <c r="H156" i="11"/>
  <c r="H156" i="9"/>
  <c r="H156" i="6"/>
  <c r="H155" i="11"/>
  <c r="H155" i="9"/>
  <c r="H155" i="6"/>
  <c r="D155" i="11"/>
  <c r="D155" i="9"/>
  <c r="D155" i="6"/>
  <c r="D154" i="11"/>
  <c r="D154" i="9"/>
  <c r="D154" i="6"/>
  <c r="D153" i="11"/>
  <c r="D153" i="9"/>
  <c r="D153" i="6"/>
  <c r="D152" i="11"/>
  <c r="D152" i="9"/>
  <c r="D152" i="6"/>
  <c r="D151" i="11"/>
  <c r="D151" i="9"/>
  <c r="D151" i="6"/>
  <c r="D150" i="11"/>
  <c r="D150" i="9"/>
  <c r="D150" i="6"/>
  <c r="D149" i="11"/>
  <c r="D149" i="9"/>
  <c r="D149" i="6"/>
  <c r="D148" i="11"/>
  <c r="D148" i="9"/>
  <c r="D148" i="6"/>
  <c r="H146" i="11"/>
  <c r="H146" i="9"/>
  <c r="H146" i="6"/>
  <c r="H145" i="11"/>
  <c r="H145" i="9"/>
  <c r="H145" i="6"/>
  <c r="H144" i="11"/>
  <c r="H144" i="9"/>
  <c r="H144" i="6"/>
  <c r="H143" i="11"/>
  <c r="H143" i="9"/>
  <c r="H143" i="6"/>
  <c r="H142" i="11"/>
  <c r="H142" i="9"/>
  <c r="H142" i="6"/>
  <c r="H141" i="11"/>
  <c r="H141" i="9"/>
  <c r="H141" i="6"/>
  <c r="D140" i="11"/>
  <c r="D140" i="9"/>
  <c r="D140" i="6"/>
  <c r="D139" i="11"/>
  <c r="D139" i="9"/>
  <c r="D139" i="6"/>
  <c r="D138" i="11"/>
  <c r="D138" i="9"/>
  <c r="D138" i="6"/>
  <c r="D137" i="11"/>
  <c r="D137" i="9"/>
  <c r="D137" i="6"/>
  <c r="D136" i="11"/>
  <c r="D136" i="9"/>
  <c r="D136" i="6"/>
  <c r="H134" i="11"/>
  <c r="H134" i="9"/>
  <c r="H134" i="6"/>
  <c r="H132" i="11"/>
  <c r="H132" i="9"/>
  <c r="H132" i="6"/>
  <c r="D117" i="11"/>
  <c r="D117" i="9"/>
  <c r="D117" i="6"/>
  <c r="H115" i="11"/>
  <c r="H115" i="9"/>
  <c r="H115" i="6"/>
  <c r="D114" i="11"/>
  <c r="D114" i="9"/>
  <c r="D114" i="6"/>
  <c r="D113" i="11"/>
  <c r="D113" i="9"/>
  <c r="D113" i="6"/>
  <c r="H111" i="11"/>
  <c r="H111" i="9"/>
  <c r="H111" i="6"/>
  <c r="H110" i="11"/>
  <c r="H110" i="9"/>
  <c r="H110" i="6"/>
  <c r="H109" i="11"/>
  <c r="H109" i="9"/>
  <c r="H109" i="6"/>
  <c r="H108" i="11"/>
  <c r="H108" i="9"/>
  <c r="H108" i="6"/>
  <c r="H107" i="11"/>
  <c r="H107" i="9"/>
  <c r="H107" i="6"/>
  <c r="H106" i="11"/>
  <c r="H106" i="9"/>
  <c r="H106" i="6"/>
  <c r="D106" i="11"/>
  <c r="D106" i="9"/>
  <c r="D106" i="6"/>
  <c r="D105" i="11"/>
  <c r="D105" i="9"/>
  <c r="D105" i="6"/>
  <c r="D104" i="11"/>
  <c r="D104" i="9"/>
  <c r="D104" i="6"/>
  <c r="D103" i="11"/>
  <c r="D103" i="9"/>
  <c r="D103" i="6"/>
  <c r="D102" i="11"/>
  <c r="D102" i="9"/>
  <c r="D102" i="6"/>
  <c r="H100" i="11"/>
  <c r="H100" i="9"/>
  <c r="H100" i="6"/>
  <c r="H99" i="11"/>
  <c r="H99" i="9"/>
  <c r="H99" i="6"/>
  <c r="H98" i="11"/>
  <c r="H98" i="9"/>
  <c r="H98" i="6"/>
  <c r="H97" i="11"/>
  <c r="H97" i="9"/>
  <c r="H97" i="6"/>
  <c r="H96" i="11"/>
  <c r="H96" i="9"/>
  <c r="H96" i="6"/>
  <c r="H95" i="11"/>
  <c r="H95" i="9"/>
  <c r="H95" i="6"/>
  <c r="H94" i="11"/>
  <c r="H94" i="9"/>
  <c r="H94" i="6"/>
  <c r="H93" i="11"/>
  <c r="H93" i="9"/>
  <c r="H93" i="6"/>
  <c r="D92" i="11"/>
  <c r="D92" i="9"/>
  <c r="D92" i="6"/>
  <c r="D91" i="11"/>
  <c r="D91" i="9"/>
  <c r="D91" i="6"/>
  <c r="D90" i="11"/>
  <c r="D90" i="9"/>
  <c r="D90" i="6"/>
  <c r="H88" i="11"/>
  <c r="H88" i="9"/>
  <c r="H88" i="6"/>
  <c r="D88" i="11"/>
  <c r="D88" i="9"/>
  <c r="D88" i="6"/>
  <c r="D87" i="11"/>
  <c r="D87" i="9"/>
  <c r="D87" i="6"/>
  <c r="H85" i="11"/>
  <c r="H85" i="9"/>
  <c r="H85" i="6"/>
  <c r="H84" i="11"/>
  <c r="H84" i="9"/>
  <c r="H84" i="6"/>
  <c r="D84" i="11"/>
  <c r="D84" i="9"/>
  <c r="D84" i="6"/>
  <c r="H82" i="11"/>
  <c r="H82" i="9"/>
  <c r="H82" i="6"/>
  <c r="H81" i="11"/>
  <c r="H81" i="9"/>
  <c r="H81" i="6"/>
  <c r="D80" i="11"/>
  <c r="D80" i="9"/>
  <c r="D80" i="6"/>
  <c r="H76" i="11"/>
  <c r="H76" i="9"/>
  <c r="H76" i="6"/>
  <c r="H75" i="11"/>
  <c r="H75" i="9"/>
  <c r="H75" i="6"/>
  <c r="D74" i="11"/>
  <c r="D74" i="9"/>
  <c r="D74" i="6"/>
  <c r="D73" i="11"/>
  <c r="D73" i="9"/>
  <c r="D73" i="6"/>
  <c r="D72" i="11"/>
  <c r="D72" i="9"/>
  <c r="D72" i="6"/>
  <c r="D71" i="11"/>
  <c r="D71" i="9"/>
  <c r="D71" i="6"/>
  <c r="D70" i="11"/>
  <c r="D70" i="9"/>
  <c r="D70" i="6"/>
  <c r="D69" i="11"/>
  <c r="D69" i="9"/>
  <c r="D69" i="6"/>
  <c r="D68" i="11"/>
  <c r="D68" i="9"/>
  <c r="D68" i="6"/>
  <c r="D67" i="11"/>
  <c r="D67" i="9"/>
  <c r="D67" i="6"/>
  <c r="H65" i="11"/>
  <c r="H65" i="9"/>
  <c r="H65" i="6"/>
  <c r="D64" i="11"/>
  <c r="D64" i="9"/>
  <c r="D64" i="6"/>
  <c r="H63" i="11"/>
  <c r="H63" i="9"/>
  <c r="H63" i="6"/>
  <c r="D62" i="11"/>
  <c r="D62" i="9"/>
  <c r="D62" i="6"/>
  <c r="D61" i="11"/>
  <c r="D61" i="9"/>
  <c r="D61" i="6"/>
  <c r="D60" i="11"/>
  <c r="D60" i="9"/>
  <c r="D60" i="6"/>
  <c r="D59" i="11"/>
  <c r="D59" i="9"/>
  <c r="D59" i="6"/>
  <c r="D58" i="11"/>
  <c r="D58" i="9"/>
  <c r="D58" i="6"/>
  <c r="D57" i="11"/>
  <c r="D57" i="9"/>
  <c r="D57" i="6"/>
  <c r="D56" i="11"/>
  <c r="D56" i="9"/>
  <c r="D56" i="6"/>
  <c r="D55" i="11"/>
  <c r="D55" i="9"/>
  <c r="D55" i="6"/>
  <c r="D54" i="11"/>
  <c r="D54" i="9"/>
  <c r="D54" i="6"/>
  <c r="D53" i="11"/>
  <c r="D53" i="9"/>
  <c r="D53" i="6"/>
  <c r="D52" i="11"/>
  <c r="D52" i="9"/>
  <c r="D52" i="6"/>
  <c r="D51" i="11"/>
  <c r="D51" i="9"/>
  <c r="D51" i="6"/>
  <c r="H49" i="11"/>
  <c r="H49" i="9"/>
  <c r="H49" i="6"/>
  <c r="H48" i="11"/>
  <c r="H48" i="9"/>
  <c r="H48" i="6"/>
  <c r="H47" i="11"/>
  <c r="H47" i="9"/>
  <c r="H47" i="6"/>
  <c r="H46" i="11"/>
  <c r="H46" i="9"/>
  <c r="H46" i="6"/>
  <c r="H45" i="11"/>
  <c r="H45" i="9"/>
  <c r="H45" i="6"/>
  <c r="D45" i="11"/>
  <c r="D45" i="9"/>
  <c r="D45" i="6"/>
  <c r="D44" i="11"/>
  <c r="D44" i="9"/>
  <c r="D44" i="6"/>
  <c r="H43" i="11"/>
  <c r="H43" i="9"/>
  <c r="H43" i="6"/>
  <c r="H42" i="11"/>
  <c r="H42" i="9"/>
  <c r="H42" i="6"/>
  <c r="D42" i="11"/>
  <c r="D42" i="9"/>
  <c r="D42" i="6"/>
  <c r="D41" i="11"/>
  <c r="D41" i="9"/>
  <c r="D41" i="6"/>
  <c r="H40" i="11"/>
  <c r="H40" i="9"/>
  <c r="H40" i="6"/>
  <c r="D40" i="11"/>
  <c r="D40" i="9"/>
  <c r="D40" i="6"/>
  <c r="D39" i="11"/>
  <c r="D39" i="9"/>
  <c r="D39" i="6"/>
  <c r="H38" i="11"/>
  <c r="H38" i="9"/>
  <c r="H38" i="6"/>
  <c r="H37" i="11"/>
  <c r="H37" i="9"/>
  <c r="H37" i="6"/>
  <c r="H36" i="11"/>
  <c r="H36" i="9"/>
  <c r="H36" i="6"/>
  <c r="D36" i="11"/>
  <c r="D36" i="9"/>
  <c r="D36" i="6"/>
  <c r="D35" i="11"/>
  <c r="D35" i="9"/>
  <c r="D35" i="6"/>
  <c r="D34" i="11"/>
  <c r="D34" i="9"/>
  <c r="D34" i="6"/>
  <c r="H33" i="11"/>
  <c r="H33" i="9"/>
  <c r="H33" i="6"/>
  <c r="H32" i="11"/>
  <c r="H32" i="9"/>
  <c r="H32" i="6"/>
  <c r="E4" i="11"/>
  <c r="E4" i="9"/>
  <c r="E4" i="6"/>
  <c r="I4" i="11"/>
  <c r="I4" i="9"/>
  <c r="I4" i="6"/>
  <c r="F271" i="11"/>
  <c r="F271" i="9"/>
  <c r="B271" i="11"/>
  <c r="B271" i="9"/>
  <c r="F270" i="11"/>
  <c r="F270" i="9"/>
  <c r="F269" i="11"/>
  <c r="F269" i="9"/>
  <c r="B269" i="11"/>
  <c r="B269" i="9"/>
  <c r="F268" i="11"/>
  <c r="F268" i="9"/>
  <c r="F267" i="11"/>
  <c r="F267" i="9"/>
  <c r="B267" i="11"/>
  <c r="B267" i="9"/>
  <c r="B266" i="11"/>
  <c r="B266" i="9"/>
  <c r="F265" i="11"/>
  <c r="F265" i="9"/>
  <c r="F264" i="11"/>
  <c r="F264" i="9"/>
  <c r="B263" i="11"/>
  <c r="B263" i="9"/>
  <c r="B262" i="11"/>
  <c r="B262" i="9"/>
  <c r="B261" i="11"/>
  <c r="B261" i="9"/>
  <c r="F260" i="11"/>
  <c r="F260" i="9"/>
  <c r="F259" i="11"/>
  <c r="F259" i="9"/>
  <c r="B258" i="11"/>
  <c r="B258" i="9"/>
  <c r="B257" i="11"/>
  <c r="B257" i="9"/>
  <c r="F255" i="11"/>
  <c r="F255" i="9"/>
  <c r="F254" i="11"/>
  <c r="F254" i="9"/>
  <c r="F253" i="11"/>
  <c r="F253" i="9"/>
  <c r="B252" i="11"/>
  <c r="B252" i="9"/>
  <c r="B251" i="11"/>
  <c r="B251" i="9"/>
  <c r="B250" i="11"/>
  <c r="B250" i="9"/>
  <c r="F248" i="11"/>
  <c r="F248" i="9"/>
  <c r="F247" i="11"/>
  <c r="F247" i="9"/>
  <c r="F246" i="11"/>
  <c r="F246" i="9"/>
  <c r="B246" i="11"/>
  <c r="B246" i="9"/>
  <c r="B245" i="11"/>
  <c r="B245" i="9"/>
  <c r="B244" i="11"/>
  <c r="B244" i="9"/>
  <c r="B243" i="11"/>
  <c r="B243" i="9"/>
  <c r="B242" i="11"/>
  <c r="B242" i="9"/>
  <c r="B241" i="11"/>
  <c r="B241" i="9"/>
  <c r="B240" i="11"/>
  <c r="B240" i="9"/>
  <c r="F239" i="11"/>
  <c r="F239" i="9"/>
  <c r="B238" i="11"/>
  <c r="B238" i="9"/>
  <c r="B237" i="11"/>
  <c r="B237" i="9"/>
  <c r="B236" i="11"/>
  <c r="B236" i="9"/>
  <c r="B235" i="11"/>
  <c r="B235" i="9"/>
  <c r="F233" i="11"/>
  <c r="F233" i="9"/>
  <c r="F232" i="11"/>
  <c r="F232" i="9"/>
  <c r="F231" i="11"/>
  <c r="F231" i="9"/>
  <c r="F230" i="11"/>
  <c r="F230" i="9"/>
  <c r="F229" i="11"/>
  <c r="F229" i="9"/>
  <c r="F228" i="11"/>
  <c r="F228" i="9"/>
  <c r="B228" i="11"/>
  <c r="B228" i="9"/>
  <c r="B227" i="11"/>
  <c r="B227" i="9"/>
  <c r="F226" i="11"/>
  <c r="F226" i="9"/>
  <c r="F225" i="11"/>
  <c r="F225" i="9"/>
  <c r="B225" i="11"/>
  <c r="B225" i="9"/>
  <c r="B224" i="11"/>
  <c r="B224" i="9"/>
  <c r="F223" i="11"/>
  <c r="F223" i="9"/>
  <c r="F222" i="11"/>
  <c r="F222" i="9"/>
  <c r="F221" i="11"/>
  <c r="F221" i="9"/>
  <c r="B221" i="11"/>
  <c r="B221" i="9"/>
  <c r="B220" i="11"/>
  <c r="B220" i="9"/>
  <c r="F219" i="11"/>
  <c r="F219" i="9"/>
  <c r="F218" i="11"/>
  <c r="F218" i="9"/>
  <c r="B218" i="11"/>
  <c r="B218" i="9"/>
  <c r="B217" i="11"/>
  <c r="B217" i="9"/>
  <c r="F216" i="11"/>
  <c r="F216" i="9"/>
  <c r="F215" i="11"/>
  <c r="F215" i="9"/>
  <c r="F214" i="11"/>
  <c r="F214" i="9"/>
  <c r="B214" i="11"/>
  <c r="B214" i="9"/>
  <c r="B213" i="11"/>
  <c r="B213" i="9"/>
  <c r="F212" i="11"/>
  <c r="F212" i="9"/>
  <c r="B212" i="11"/>
  <c r="B212" i="9"/>
  <c r="F211" i="11"/>
  <c r="F211" i="9"/>
  <c r="B211" i="11"/>
  <c r="B211" i="9"/>
  <c r="F210" i="11"/>
  <c r="F210" i="9"/>
  <c r="B210" i="11"/>
  <c r="B210" i="9"/>
  <c r="F209" i="11"/>
  <c r="F209" i="9"/>
  <c r="F208" i="11"/>
  <c r="F208" i="9"/>
  <c r="B208" i="11"/>
  <c r="B208" i="9"/>
  <c r="F207" i="11"/>
  <c r="F207" i="9"/>
  <c r="B207" i="11"/>
  <c r="B207" i="9"/>
  <c r="F206" i="11"/>
  <c r="F206" i="9"/>
  <c r="B206" i="11"/>
  <c r="B206" i="9"/>
  <c r="F205" i="11"/>
  <c r="F205" i="9"/>
  <c r="B205" i="11"/>
  <c r="B205" i="9"/>
  <c r="F204" i="11"/>
  <c r="F204" i="9"/>
  <c r="B204" i="11"/>
  <c r="B204" i="9"/>
  <c r="F203" i="11"/>
  <c r="F203" i="9"/>
  <c r="B203" i="11"/>
  <c r="B203" i="9"/>
  <c r="F202" i="11"/>
  <c r="F202" i="9"/>
  <c r="B202" i="11"/>
  <c r="B202" i="9"/>
  <c r="F201" i="11"/>
  <c r="F201" i="9"/>
  <c r="B201" i="11"/>
  <c r="B201" i="9"/>
  <c r="F200" i="11"/>
  <c r="F200" i="9"/>
  <c r="B200" i="11"/>
  <c r="B200" i="9"/>
  <c r="F199" i="11"/>
  <c r="F199" i="9"/>
  <c r="B199" i="11"/>
  <c r="B199" i="9"/>
  <c r="F198" i="11"/>
  <c r="F198" i="9"/>
  <c r="B198" i="11"/>
  <c r="B198" i="9"/>
  <c r="F197" i="11"/>
  <c r="F197" i="9"/>
  <c r="B197" i="11"/>
  <c r="B197" i="9"/>
  <c r="F196" i="11"/>
  <c r="F196" i="9"/>
  <c r="B196" i="11"/>
  <c r="B196" i="9"/>
  <c r="F195" i="11"/>
  <c r="F195" i="9"/>
  <c r="B195" i="11"/>
  <c r="B195" i="9"/>
  <c r="F194" i="11"/>
  <c r="F194" i="9"/>
  <c r="B194" i="11"/>
  <c r="B194" i="9"/>
  <c r="F193" i="11"/>
  <c r="F193" i="9"/>
  <c r="B193" i="11"/>
  <c r="B193" i="9"/>
  <c r="F192" i="11"/>
  <c r="F192" i="9"/>
  <c r="B192" i="11"/>
  <c r="B192" i="9"/>
  <c r="F191" i="11"/>
  <c r="F191" i="9"/>
  <c r="B191" i="11"/>
  <c r="B191" i="9"/>
  <c r="F190" i="11"/>
  <c r="F190" i="9"/>
  <c r="B190" i="11"/>
  <c r="B190" i="9"/>
  <c r="F189" i="11"/>
  <c r="F189" i="9"/>
  <c r="B189" i="11"/>
  <c r="B189" i="9"/>
  <c r="F188" i="11"/>
  <c r="F188" i="9"/>
  <c r="B188" i="11"/>
  <c r="B188" i="9"/>
  <c r="F187" i="11"/>
  <c r="F187" i="9"/>
  <c r="B187" i="11"/>
  <c r="B187" i="9"/>
  <c r="F186" i="11"/>
  <c r="F186" i="9"/>
  <c r="B186" i="11"/>
  <c r="B186" i="9"/>
  <c r="F185" i="11"/>
  <c r="F185" i="9"/>
  <c r="B185" i="11"/>
  <c r="B185" i="9"/>
  <c r="F184" i="11"/>
  <c r="F184" i="9"/>
  <c r="B184" i="11"/>
  <c r="B184" i="9"/>
  <c r="F183" i="11"/>
  <c r="F183" i="9"/>
  <c r="B183" i="11"/>
  <c r="B183" i="9"/>
  <c r="F182" i="11"/>
  <c r="F182" i="9"/>
  <c r="B182" i="11"/>
  <c r="B182" i="9"/>
  <c r="F181" i="11"/>
  <c r="F181" i="9"/>
  <c r="B181" i="11"/>
  <c r="B181" i="9"/>
  <c r="F180" i="11"/>
  <c r="F180" i="9"/>
  <c r="B180" i="11"/>
  <c r="B180" i="9"/>
  <c r="F179" i="11"/>
  <c r="F179" i="9"/>
  <c r="B179" i="11"/>
  <c r="B179" i="9"/>
  <c r="F178" i="11"/>
  <c r="F178" i="9"/>
  <c r="B178" i="11"/>
  <c r="B178" i="9"/>
  <c r="F177" i="11"/>
  <c r="F177" i="9"/>
  <c r="B177" i="11"/>
  <c r="B177" i="9"/>
  <c r="F176" i="11"/>
  <c r="F176" i="9"/>
  <c r="B176" i="11"/>
  <c r="B176" i="9"/>
  <c r="F175" i="11"/>
  <c r="F175" i="9"/>
  <c r="B175" i="11"/>
  <c r="B175" i="9"/>
  <c r="F174" i="11"/>
  <c r="F174" i="9"/>
  <c r="B174" i="11"/>
  <c r="B174" i="9"/>
  <c r="F173" i="11"/>
  <c r="F173" i="9"/>
  <c r="B173" i="11"/>
  <c r="B173" i="9"/>
  <c r="F172" i="11"/>
  <c r="F172" i="9"/>
  <c r="B172" i="11"/>
  <c r="B172" i="9"/>
  <c r="F171" i="11"/>
  <c r="F171" i="9"/>
  <c r="B171" i="11"/>
  <c r="B171" i="9"/>
  <c r="F170" i="11"/>
  <c r="F170" i="9"/>
  <c r="B170" i="11"/>
  <c r="B170" i="9"/>
  <c r="F169" i="11"/>
  <c r="F169" i="9"/>
  <c r="B169" i="11"/>
  <c r="B169" i="9"/>
  <c r="F168" i="11"/>
  <c r="F168" i="9"/>
  <c r="B168" i="11"/>
  <c r="B168" i="9"/>
  <c r="F167" i="11"/>
  <c r="F167" i="9"/>
  <c r="B167" i="11"/>
  <c r="B167" i="9"/>
  <c r="F166" i="11"/>
  <c r="F166" i="9"/>
  <c r="B166" i="11"/>
  <c r="B166" i="9"/>
  <c r="F165" i="11"/>
  <c r="F165" i="9"/>
  <c r="B165" i="11"/>
  <c r="B165" i="9"/>
  <c r="F164" i="11"/>
  <c r="F164" i="9"/>
  <c r="B164" i="11"/>
  <c r="B164" i="9"/>
  <c r="F163" i="11"/>
  <c r="F163" i="9"/>
  <c r="B163" i="11"/>
  <c r="B163" i="9"/>
  <c r="F162" i="11"/>
  <c r="F162" i="9"/>
  <c r="B162" i="11"/>
  <c r="B162" i="9"/>
  <c r="F161" i="11"/>
  <c r="F161" i="9"/>
  <c r="B161" i="11"/>
  <c r="B161" i="9"/>
  <c r="F160" i="11"/>
  <c r="F160" i="9"/>
  <c r="B160" i="11"/>
  <c r="B160" i="9"/>
  <c r="F159" i="11"/>
  <c r="F159" i="9"/>
  <c r="B159" i="11"/>
  <c r="B159" i="9"/>
  <c r="F158" i="11"/>
  <c r="F158" i="9"/>
  <c r="B158" i="11"/>
  <c r="B158" i="9"/>
  <c r="F157" i="11"/>
  <c r="F157" i="9"/>
  <c r="B157" i="11"/>
  <c r="B157" i="9"/>
  <c r="F156" i="11"/>
  <c r="F156" i="9"/>
  <c r="B156" i="11"/>
  <c r="B156" i="9"/>
  <c r="F155" i="11"/>
  <c r="F155" i="9"/>
  <c r="B155" i="11"/>
  <c r="B155" i="9"/>
  <c r="F154" i="11"/>
  <c r="F154" i="9"/>
  <c r="B154" i="11"/>
  <c r="B154" i="9"/>
  <c r="F153" i="11"/>
  <c r="F153" i="9"/>
  <c r="B153" i="11"/>
  <c r="B153" i="9"/>
  <c r="F152" i="11"/>
  <c r="F152" i="9"/>
  <c r="B152" i="11"/>
  <c r="B152" i="9"/>
  <c r="F151" i="11"/>
  <c r="F151" i="9"/>
  <c r="B151" i="11"/>
  <c r="B151" i="9"/>
  <c r="F150" i="11"/>
  <c r="F150" i="9"/>
  <c r="B150" i="11"/>
  <c r="B150" i="9"/>
  <c r="F149" i="11"/>
  <c r="F149" i="9"/>
  <c r="B149" i="11"/>
  <c r="B149" i="9"/>
  <c r="F148" i="11"/>
  <c r="F148" i="9"/>
  <c r="B148" i="11"/>
  <c r="B148" i="9"/>
  <c r="F147" i="11"/>
  <c r="F147" i="9"/>
  <c r="B147" i="11"/>
  <c r="B147" i="9"/>
  <c r="F146" i="11"/>
  <c r="F146" i="9"/>
  <c r="B146" i="11"/>
  <c r="B146" i="9"/>
  <c r="F145" i="11"/>
  <c r="F145" i="9"/>
  <c r="B145" i="11"/>
  <c r="B145" i="9"/>
  <c r="F144" i="11"/>
  <c r="F144" i="9"/>
  <c r="B144" i="11"/>
  <c r="B144" i="9"/>
  <c r="F143" i="11"/>
  <c r="F143" i="9"/>
  <c r="B143" i="11"/>
  <c r="B143" i="9"/>
  <c r="F142" i="11"/>
  <c r="F142" i="9"/>
  <c r="B142" i="11"/>
  <c r="B142" i="9"/>
  <c r="F141" i="11"/>
  <c r="F141" i="9"/>
  <c r="B141" i="11"/>
  <c r="B141" i="9"/>
  <c r="F140" i="11"/>
  <c r="F140" i="9"/>
  <c r="B140" i="11"/>
  <c r="B140" i="9"/>
  <c r="F139" i="11"/>
  <c r="F139" i="9"/>
  <c r="B139" i="11"/>
  <c r="B139" i="9"/>
  <c r="F138" i="11"/>
  <c r="F138" i="9"/>
  <c r="B138" i="11"/>
  <c r="B138" i="9"/>
  <c r="F137" i="11"/>
  <c r="F137" i="9"/>
  <c r="B137" i="11"/>
  <c r="B137" i="9"/>
  <c r="F136" i="11"/>
  <c r="F136" i="9"/>
  <c r="B136" i="11"/>
  <c r="B136" i="9"/>
  <c r="F135" i="11"/>
  <c r="F135" i="9"/>
  <c r="B135" i="11"/>
  <c r="B135" i="9"/>
  <c r="F134" i="11"/>
  <c r="F134" i="9"/>
  <c r="B134" i="11"/>
  <c r="B134" i="9"/>
  <c r="F133" i="11"/>
  <c r="F133" i="9"/>
  <c r="B133" i="11"/>
  <c r="B133" i="9"/>
  <c r="F132" i="11"/>
  <c r="F132" i="9"/>
  <c r="B132" i="11"/>
  <c r="B132" i="9"/>
  <c r="F131" i="11"/>
  <c r="F131" i="9"/>
  <c r="B131" i="11"/>
  <c r="B131" i="9"/>
  <c r="F130" i="11"/>
  <c r="F130" i="9"/>
  <c r="B130" i="11"/>
  <c r="B130" i="9"/>
  <c r="F129" i="11"/>
  <c r="F129" i="9"/>
  <c r="B129" i="11"/>
  <c r="B129" i="9"/>
  <c r="F128" i="11"/>
  <c r="F128" i="9"/>
  <c r="B128" i="11"/>
  <c r="B128" i="9"/>
  <c r="F127" i="11"/>
  <c r="F127" i="9"/>
  <c r="B127" i="11"/>
  <c r="B127" i="9"/>
  <c r="F126" i="11"/>
  <c r="F126" i="9"/>
  <c r="B126" i="11"/>
  <c r="B126" i="9"/>
  <c r="F125" i="11"/>
  <c r="F125" i="9"/>
  <c r="B125" i="11"/>
  <c r="B125" i="9"/>
  <c r="F124" i="11"/>
  <c r="F124" i="9"/>
  <c r="B124" i="11"/>
  <c r="B124" i="9"/>
  <c r="F123" i="11"/>
  <c r="F123" i="9"/>
  <c r="B123" i="11"/>
  <c r="B123" i="9"/>
  <c r="F122" i="11"/>
  <c r="F122" i="9"/>
  <c r="B122" i="11"/>
  <c r="B122" i="9"/>
  <c r="F121" i="11"/>
  <c r="F121" i="9"/>
  <c r="B121" i="11"/>
  <c r="B121" i="9"/>
  <c r="F120" i="11"/>
  <c r="F120" i="9"/>
  <c r="B120" i="11"/>
  <c r="B120" i="9"/>
  <c r="F119" i="11"/>
  <c r="F119" i="9"/>
  <c r="B119" i="11"/>
  <c r="B119" i="9"/>
  <c r="F118" i="11"/>
  <c r="F118" i="9"/>
  <c r="B118" i="11"/>
  <c r="B118" i="9"/>
  <c r="F117" i="11"/>
  <c r="F117" i="9"/>
  <c r="B117" i="11"/>
  <c r="B117" i="9"/>
  <c r="F116" i="11"/>
  <c r="F116" i="9"/>
  <c r="B116" i="11"/>
  <c r="B116" i="9"/>
  <c r="F115" i="11"/>
  <c r="F115" i="9"/>
  <c r="B115" i="11"/>
  <c r="B115" i="9"/>
  <c r="F114" i="11"/>
  <c r="F114" i="9"/>
  <c r="B114" i="11"/>
  <c r="B114" i="9"/>
  <c r="F113" i="11"/>
  <c r="F113" i="9"/>
  <c r="B113" i="11"/>
  <c r="B113" i="9"/>
  <c r="F112" i="11"/>
  <c r="F112" i="9"/>
  <c r="B112" i="11"/>
  <c r="B112" i="9"/>
  <c r="F111" i="11"/>
  <c r="F111" i="9"/>
  <c r="B111" i="11"/>
  <c r="B111" i="9"/>
  <c r="F110" i="11"/>
  <c r="F110" i="9"/>
  <c r="B110" i="11"/>
  <c r="B110" i="9"/>
  <c r="F109" i="11"/>
  <c r="F109" i="9"/>
  <c r="B109" i="11"/>
  <c r="B109" i="9"/>
  <c r="F108" i="11"/>
  <c r="F108" i="9"/>
  <c r="B108" i="11"/>
  <c r="B108" i="9"/>
  <c r="F107" i="11"/>
  <c r="F107" i="9"/>
  <c r="B107" i="11"/>
  <c r="B107" i="9"/>
  <c r="F106" i="11"/>
  <c r="F106" i="9"/>
  <c r="B106" i="11"/>
  <c r="B106" i="9"/>
  <c r="F105" i="11"/>
  <c r="F105" i="9"/>
  <c r="B105" i="11"/>
  <c r="B105" i="9"/>
  <c r="F104" i="11"/>
  <c r="F104" i="9"/>
  <c r="B104" i="11"/>
  <c r="B104" i="9"/>
  <c r="F103" i="11"/>
  <c r="F103" i="9"/>
  <c r="B103" i="11"/>
  <c r="B103" i="9"/>
  <c r="F102" i="11"/>
  <c r="F102" i="9"/>
  <c r="B102" i="11"/>
  <c r="B102" i="9"/>
  <c r="F101" i="11"/>
  <c r="F101" i="9"/>
  <c r="B101" i="11"/>
  <c r="B101" i="9"/>
  <c r="F100" i="11"/>
  <c r="F100" i="9"/>
  <c r="B100" i="11"/>
  <c r="B100" i="9"/>
  <c r="B99" i="11"/>
  <c r="B99" i="9"/>
  <c r="F97" i="11"/>
  <c r="F97" i="9"/>
  <c r="B97" i="11"/>
  <c r="B97" i="9"/>
  <c r="B96" i="11"/>
  <c r="B96" i="9"/>
  <c r="B95" i="11"/>
  <c r="B95" i="9"/>
  <c r="B94" i="11"/>
  <c r="B94" i="9"/>
  <c r="B93" i="11"/>
  <c r="B93" i="9"/>
  <c r="F91" i="11"/>
  <c r="F91" i="9"/>
  <c r="F90" i="11"/>
  <c r="F90" i="9"/>
  <c r="B89" i="11"/>
  <c r="B89" i="9"/>
  <c r="B88" i="11"/>
  <c r="B88" i="9"/>
  <c r="B87" i="11"/>
  <c r="B87" i="9"/>
  <c r="B86" i="11"/>
  <c r="B86" i="9"/>
  <c r="B85" i="11"/>
  <c r="B85" i="9"/>
  <c r="F84" i="11"/>
  <c r="F84" i="9"/>
  <c r="B84" i="11"/>
  <c r="B84" i="9"/>
  <c r="B83" i="11"/>
  <c r="B83" i="9"/>
  <c r="F81" i="11"/>
  <c r="F81" i="9"/>
  <c r="F80" i="11"/>
  <c r="F80" i="9"/>
  <c r="B79" i="11"/>
  <c r="B79" i="9"/>
  <c r="B78" i="11"/>
  <c r="B78" i="9"/>
  <c r="B77" i="11"/>
  <c r="B77" i="9"/>
  <c r="F75" i="11"/>
  <c r="F75" i="9"/>
  <c r="B73" i="11"/>
  <c r="B73" i="9"/>
  <c r="F36" i="11"/>
  <c r="F36" i="9"/>
  <c r="F35" i="11"/>
  <c r="F35" i="9"/>
  <c r="B35" i="11"/>
  <c r="B35" i="9"/>
  <c r="B34" i="11"/>
  <c r="B34" i="9"/>
  <c r="B33" i="11"/>
  <c r="B33" i="9"/>
  <c r="F31" i="11"/>
  <c r="F31" i="9"/>
  <c r="F30" i="11"/>
  <c r="F30" i="9"/>
  <c r="F29" i="11"/>
  <c r="F29" i="9"/>
  <c r="B29" i="11"/>
  <c r="B29" i="9"/>
  <c r="B28" i="11"/>
  <c r="B28" i="9"/>
  <c r="B27" i="11"/>
  <c r="B27" i="9"/>
  <c r="B26" i="11"/>
  <c r="B26" i="9"/>
  <c r="B25" i="11"/>
  <c r="B25" i="9"/>
  <c r="B24" i="11"/>
  <c r="B24" i="9"/>
  <c r="B23" i="11"/>
  <c r="B23" i="9"/>
  <c r="F22" i="11"/>
  <c r="F22" i="9"/>
  <c r="B22" i="11"/>
  <c r="B22" i="9"/>
  <c r="F21" i="11"/>
  <c r="F21" i="9"/>
  <c r="B21" i="11"/>
  <c r="B21" i="9"/>
  <c r="F20" i="11"/>
  <c r="F20" i="9"/>
  <c r="B20" i="11"/>
  <c r="B20" i="9"/>
  <c r="F19" i="11"/>
  <c r="F19" i="9"/>
  <c r="B19" i="11"/>
  <c r="B19" i="9"/>
  <c r="F18" i="11"/>
  <c r="F18" i="9"/>
  <c r="B18" i="11"/>
  <c r="B18" i="9"/>
  <c r="F17" i="11"/>
  <c r="F17" i="9"/>
  <c r="B17" i="11"/>
  <c r="B17" i="9"/>
  <c r="F16" i="11"/>
  <c r="F16" i="9"/>
  <c r="F15" i="11"/>
  <c r="F15" i="9"/>
  <c r="B15" i="11"/>
  <c r="B15" i="9"/>
  <c r="F14" i="11"/>
  <c r="F14" i="9"/>
  <c r="B14" i="11"/>
  <c r="B14" i="9"/>
  <c r="F13" i="11"/>
  <c r="F13" i="9"/>
  <c r="B13" i="11"/>
  <c r="B13" i="9"/>
  <c r="F12" i="11"/>
  <c r="F12" i="9"/>
  <c r="B12" i="11"/>
  <c r="B12" i="9"/>
  <c r="F11" i="11"/>
  <c r="F11" i="9"/>
  <c r="B11" i="11"/>
  <c r="B11" i="9"/>
  <c r="F10" i="11"/>
  <c r="F10" i="9"/>
  <c r="B10" i="11"/>
  <c r="B10" i="9"/>
  <c r="F9" i="11"/>
  <c r="F9" i="9"/>
  <c r="B9" i="11"/>
  <c r="B9" i="9"/>
  <c r="F8" i="11"/>
  <c r="F8" i="9"/>
  <c r="B8" i="11"/>
  <c r="B8" i="9"/>
  <c r="F7" i="11"/>
  <c r="F7" i="9"/>
  <c r="B7" i="11"/>
  <c r="B7" i="9"/>
  <c r="F6" i="11"/>
  <c r="F6" i="9"/>
  <c r="B6" i="11"/>
  <c r="B6" i="9"/>
  <c r="F5" i="11"/>
  <c r="F5" i="9"/>
  <c r="B5" i="11"/>
  <c r="B5" i="9"/>
  <c r="M4" i="11"/>
  <c r="M4" i="9"/>
  <c r="M4" i="6"/>
  <c r="Q4" i="11"/>
  <c r="Q4" i="9"/>
  <c r="Q4" i="6"/>
  <c r="N271" i="11"/>
  <c r="N271" i="9"/>
  <c r="N271" i="6"/>
  <c r="J271" i="11"/>
  <c r="J271" i="9"/>
  <c r="J271" i="6"/>
  <c r="N270" i="11"/>
  <c r="N270" i="9"/>
  <c r="N270" i="6"/>
  <c r="J270" i="11"/>
  <c r="J270" i="9"/>
  <c r="J270" i="6"/>
  <c r="N269" i="11"/>
  <c r="N269" i="9"/>
  <c r="N269" i="6"/>
  <c r="J269" i="11"/>
  <c r="J269" i="9"/>
  <c r="J269" i="6"/>
  <c r="N268" i="11"/>
  <c r="N268" i="9"/>
  <c r="N268" i="6"/>
  <c r="J268" i="11"/>
  <c r="J268" i="9"/>
  <c r="J268" i="6"/>
  <c r="N267" i="11"/>
  <c r="N267" i="9"/>
  <c r="N267" i="6"/>
  <c r="J267" i="11"/>
  <c r="J267" i="9"/>
  <c r="J267" i="6"/>
  <c r="N266" i="11"/>
  <c r="N266" i="9"/>
  <c r="N266" i="6"/>
  <c r="J266" i="11"/>
  <c r="J266" i="9"/>
  <c r="J266" i="6"/>
  <c r="N265" i="11"/>
  <c r="N265" i="9"/>
  <c r="N265" i="6"/>
  <c r="J265" i="11"/>
  <c r="J265" i="9"/>
  <c r="J265" i="6"/>
  <c r="N264" i="11"/>
  <c r="N264" i="9"/>
  <c r="N264" i="6"/>
  <c r="J264" i="11"/>
  <c r="J264" i="9"/>
  <c r="J264" i="6"/>
  <c r="N263" i="11"/>
  <c r="N263" i="9"/>
  <c r="N263" i="6"/>
  <c r="J263" i="11"/>
  <c r="J263" i="9"/>
  <c r="J263" i="6"/>
  <c r="N262" i="11"/>
  <c r="N262" i="9"/>
  <c r="N262" i="6"/>
  <c r="J262" i="11"/>
  <c r="J262" i="9"/>
  <c r="J262" i="6"/>
  <c r="N261" i="11"/>
  <c r="N261" i="9"/>
  <c r="N261" i="6"/>
  <c r="J261" i="11"/>
  <c r="J261" i="9"/>
  <c r="J261" i="6"/>
  <c r="N260" i="11"/>
  <c r="N260" i="9"/>
  <c r="N260" i="6"/>
  <c r="J260" i="11"/>
  <c r="J260" i="9"/>
  <c r="J260" i="6"/>
  <c r="N259" i="11"/>
  <c r="N259" i="9"/>
  <c r="N259" i="6"/>
  <c r="J259" i="11"/>
  <c r="J259" i="9"/>
  <c r="J259" i="6"/>
  <c r="N258" i="11"/>
  <c r="N258" i="9"/>
  <c r="N258" i="6"/>
  <c r="J258" i="11"/>
  <c r="J258" i="9"/>
  <c r="J258" i="6"/>
  <c r="N257" i="11"/>
  <c r="N257" i="9"/>
  <c r="N257" i="6"/>
  <c r="J257" i="11"/>
  <c r="J257" i="9"/>
  <c r="J257" i="6"/>
  <c r="N256" i="11"/>
  <c r="N256" i="9"/>
  <c r="N256" i="6"/>
  <c r="J256" i="11"/>
  <c r="J256" i="9"/>
  <c r="J256" i="6"/>
  <c r="N255" i="11"/>
  <c r="N255" i="9"/>
  <c r="N255" i="6"/>
  <c r="J255" i="11"/>
  <c r="J255" i="9"/>
  <c r="J255" i="6"/>
  <c r="N254" i="11"/>
  <c r="N254" i="9"/>
  <c r="N254" i="6"/>
  <c r="J254" i="11"/>
  <c r="J254" i="9"/>
  <c r="J254" i="6"/>
  <c r="N253" i="11"/>
  <c r="N253" i="9"/>
  <c r="N253" i="6"/>
  <c r="J253" i="11"/>
  <c r="J253" i="9"/>
  <c r="J253" i="6"/>
  <c r="N252" i="11"/>
  <c r="N252" i="9"/>
  <c r="N252" i="6"/>
  <c r="J252" i="11"/>
  <c r="J252" i="9"/>
  <c r="J252" i="6"/>
  <c r="N251" i="11"/>
  <c r="N251" i="9"/>
  <c r="N251" i="6"/>
  <c r="J251" i="11"/>
  <c r="J251" i="9"/>
  <c r="J251" i="6"/>
  <c r="N250" i="11"/>
  <c r="N250" i="9"/>
  <c r="N250" i="6"/>
  <c r="J250" i="11"/>
  <c r="J250" i="9"/>
  <c r="J250" i="6"/>
  <c r="N249" i="11"/>
  <c r="N249" i="9"/>
  <c r="N249" i="6"/>
  <c r="J249" i="11"/>
  <c r="J249" i="9"/>
  <c r="J249" i="6"/>
  <c r="N248" i="11"/>
  <c r="N248" i="9"/>
  <c r="N248" i="6"/>
  <c r="J248" i="11"/>
  <c r="J248" i="9"/>
  <c r="J248" i="6"/>
  <c r="N247" i="11"/>
  <c r="N247" i="9"/>
  <c r="N247" i="6"/>
  <c r="J247" i="11"/>
  <c r="J247" i="9"/>
  <c r="J247" i="6"/>
  <c r="N246" i="11"/>
  <c r="N246" i="9"/>
  <c r="N246" i="6"/>
  <c r="J246" i="11"/>
  <c r="J246" i="9"/>
  <c r="J246" i="6"/>
  <c r="N245" i="11"/>
  <c r="N245" i="9"/>
  <c r="N245" i="6"/>
  <c r="J245" i="11"/>
  <c r="J245" i="9"/>
  <c r="J245" i="6"/>
  <c r="N244" i="11"/>
  <c r="N244" i="9"/>
  <c r="N244" i="6"/>
  <c r="J244" i="11"/>
  <c r="J244" i="9"/>
  <c r="J244" i="6"/>
  <c r="N243" i="11"/>
  <c r="N243" i="9"/>
  <c r="N243" i="6"/>
  <c r="J243" i="11"/>
  <c r="J243" i="9"/>
  <c r="J243" i="6"/>
  <c r="N242" i="11"/>
  <c r="N242" i="9"/>
  <c r="N242" i="6"/>
  <c r="J242" i="11"/>
  <c r="J242" i="9"/>
  <c r="J242" i="6"/>
  <c r="N241" i="11"/>
  <c r="N241" i="9"/>
  <c r="N241" i="6"/>
  <c r="J241" i="11"/>
  <c r="J241" i="9"/>
  <c r="J241" i="6"/>
  <c r="N240" i="11"/>
  <c r="N240" i="9"/>
  <c r="N240" i="6"/>
  <c r="J240" i="11"/>
  <c r="J240" i="9"/>
  <c r="J240" i="6"/>
  <c r="N239" i="11"/>
  <c r="N239" i="9"/>
  <c r="N239" i="6"/>
  <c r="J239" i="11"/>
  <c r="J239" i="9"/>
  <c r="J239" i="6"/>
  <c r="N238" i="11"/>
  <c r="N238" i="9"/>
  <c r="N238" i="6"/>
  <c r="J238" i="11"/>
  <c r="J238" i="9"/>
  <c r="J238" i="6"/>
  <c r="N237" i="11"/>
  <c r="N237" i="9"/>
  <c r="N237" i="6"/>
  <c r="J237" i="11"/>
  <c r="J237" i="9"/>
  <c r="J237" i="6"/>
  <c r="N236" i="11"/>
  <c r="N236" i="9"/>
  <c r="N236" i="6"/>
  <c r="J236" i="11"/>
  <c r="J236" i="9"/>
  <c r="J236" i="6"/>
  <c r="N235" i="11"/>
  <c r="N235" i="9"/>
  <c r="N235" i="6"/>
  <c r="J235" i="11"/>
  <c r="J235" i="9"/>
  <c r="J235" i="6"/>
  <c r="N234" i="11"/>
  <c r="N234" i="9"/>
  <c r="N234" i="6"/>
  <c r="J234" i="11"/>
  <c r="J234" i="9"/>
  <c r="J234" i="6"/>
  <c r="N233" i="11"/>
  <c r="N233" i="9"/>
  <c r="N233" i="6"/>
  <c r="J233" i="11"/>
  <c r="J233" i="9"/>
  <c r="J233" i="6"/>
  <c r="N232" i="11"/>
  <c r="N232" i="9"/>
  <c r="N232" i="6"/>
  <c r="J232" i="11"/>
  <c r="J232" i="9"/>
  <c r="J232" i="6"/>
  <c r="N231" i="11"/>
  <c r="N231" i="9"/>
  <c r="N231" i="6"/>
  <c r="J231" i="11"/>
  <c r="J231" i="9"/>
  <c r="J231" i="6"/>
  <c r="N230" i="11"/>
  <c r="N230" i="9"/>
  <c r="N230" i="6"/>
  <c r="J230" i="11"/>
  <c r="J230" i="9"/>
  <c r="J230" i="6"/>
  <c r="N229" i="11"/>
  <c r="N229" i="9"/>
  <c r="N229" i="6"/>
  <c r="J229" i="11"/>
  <c r="J229" i="9"/>
  <c r="J229" i="6"/>
  <c r="N228" i="11"/>
  <c r="N228" i="9"/>
  <c r="N228" i="6"/>
  <c r="J228" i="11"/>
  <c r="J228" i="9"/>
  <c r="J228" i="6"/>
  <c r="N227" i="11"/>
  <c r="N227" i="9"/>
  <c r="N227" i="6"/>
  <c r="J227" i="11"/>
  <c r="J227" i="9"/>
  <c r="J227" i="6"/>
  <c r="N226" i="11"/>
  <c r="N226" i="9"/>
  <c r="N226" i="6"/>
  <c r="J226" i="11"/>
  <c r="J226" i="9"/>
  <c r="J226" i="6"/>
  <c r="N225" i="11"/>
  <c r="N225" i="9"/>
  <c r="N225" i="6"/>
  <c r="J225" i="11"/>
  <c r="J225" i="9"/>
  <c r="J225" i="6"/>
  <c r="N224" i="11"/>
  <c r="N224" i="9"/>
  <c r="N224" i="6"/>
  <c r="J224" i="11"/>
  <c r="J224" i="9"/>
  <c r="J224" i="6"/>
  <c r="C4" i="11"/>
  <c r="C4" i="9"/>
  <c r="D271" i="11"/>
  <c r="D271" i="9"/>
  <c r="D271" i="6"/>
  <c r="H269" i="11"/>
  <c r="H269" i="9"/>
  <c r="H269" i="6"/>
  <c r="H268" i="11"/>
  <c r="H268" i="9"/>
  <c r="H268" i="6"/>
  <c r="D267" i="11"/>
  <c r="D267" i="9"/>
  <c r="D267" i="6"/>
  <c r="H265" i="11"/>
  <c r="H265" i="9"/>
  <c r="H265" i="6"/>
  <c r="H263" i="11"/>
  <c r="H263" i="9"/>
  <c r="H263" i="6"/>
  <c r="D262" i="11"/>
  <c r="D262" i="9"/>
  <c r="D262" i="6"/>
  <c r="H260" i="11"/>
  <c r="H260" i="9"/>
  <c r="H260" i="6"/>
  <c r="D259" i="11"/>
  <c r="D259" i="9"/>
  <c r="D259" i="6"/>
  <c r="D258" i="11"/>
  <c r="D258" i="9"/>
  <c r="D258" i="6"/>
  <c r="H256" i="11"/>
  <c r="H256" i="9"/>
  <c r="H256" i="6"/>
  <c r="D255" i="11"/>
  <c r="D255" i="9"/>
  <c r="D255" i="6"/>
  <c r="D253" i="11"/>
  <c r="D253" i="9"/>
  <c r="D253" i="6"/>
  <c r="D252" i="11"/>
  <c r="D252" i="6"/>
  <c r="D252" i="9"/>
  <c r="H250" i="11"/>
  <c r="H250" i="9"/>
  <c r="H250" i="6"/>
  <c r="D249" i="11"/>
  <c r="D249" i="9"/>
  <c r="D249" i="6"/>
  <c r="D248" i="11"/>
  <c r="D248" i="9"/>
  <c r="D248" i="6"/>
  <c r="H246" i="11"/>
  <c r="H246" i="9"/>
  <c r="H246" i="6"/>
  <c r="D245" i="11"/>
  <c r="D245" i="9"/>
  <c r="D245" i="6"/>
  <c r="H243" i="11"/>
  <c r="H243" i="9"/>
  <c r="H243" i="6"/>
  <c r="D242" i="11"/>
  <c r="D242" i="6"/>
  <c r="D242" i="9"/>
  <c r="D241" i="11"/>
  <c r="D241" i="9"/>
  <c r="D241" i="6"/>
  <c r="D239" i="11"/>
  <c r="D239" i="9"/>
  <c r="D239" i="6"/>
  <c r="H237" i="11"/>
  <c r="H237" i="9"/>
  <c r="H237" i="6"/>
  <c r="D236" i="11"/>
  <c r="D236" i="6"/>
  <c r="D236" i="9"/>
  <c r="D235" i="11"/>
  <c r="D235" i="9"/>
  <c r="D235" i="6"/>
  <c r="D233" i="11"/>
  <c r="D233" i="9"/>
  <c r="D233" i="6"/>
  <c r="D232" i="11"/>
  <c r="D232" i="9"/>
  <c r="D232" i="6"/>
  <c r="H230" i="11"/>
  <c r="H230" i="9"/>
  <c r="H230" i="6"/>
  <c r="D230" i="11"/>
  <c r="D230" i="9"/>
  <c r="D230" i="6"/>
  <c r="H228" i="11"/>
  <c r="H228" i="9"/>
  <c r="H228" i="6"/>
  <c r="H227" i="11"/>
  <c r="H227" i="9"/>
  <c r="H227" i="6"/>
  <c r="H225" i="11"/>
  <c r="H225" i="9"/>
  <c r="H225" i="6"/>
  <c r="D224" i="11"/>
  <c r="D224" i="9"/>
  <c r="D224" i="6"/>
  <c r="D223" i="11"/>
  <c r="D223" i="9"/>
  <c r="D223" i="6"/>
  <c r="D221" i="11"/>
  <c r="D221" i="9"/>
  <c r="D221" i="6"/>
  <c r="H219" i="11"/>
  <c r="H219" i="9"/>
  <c r="H219" i="6"/>
  <c r="D218" i="11"/>
  <c r="D218" i="6"/>
  <c r="D218" i="9"/>
  <c r="H217" i="11"/>
  <c r="H217" i="9"/>
  <c r="H217" i="6"/>
  <c r="D216" i="11"/>
  <c r="D216" i="9"/>
  <c r="D216" i="6"/>
  <c r="H214" i="11"/>
  <c r="H214" i="9"/>
  <c r="H214" i="6"/>
  <c r="D214" i="11"/>
  <c r="D214" i="9"/>
  <c r="D214" i="6"/>
  <c r="D212" i="11"/>
  <c r="D212" i="6"/>
  <c r="D212" i="9"/>
  <c r="H210" i="11"/>
  <c r="H210" i="9"/>
  <c r="H210" i="6"/>
  <c r="D208" i="11"/>
  <c r="D208" i="9"/>
  <c r="D208" i="6"/>
  <c r="D207" i="11"/>
  <c r="D207" i="9"/>
  <c r="D207" i="6"/>
  <c r="H206" i="11"/>
  <c r="H206" i="9"/>
  <c r="H206" i="6"/>
  <c r="H205" i="11"/>
  <c r="H205" i="9"/>
  <c r="H205" i="6"/>
  <c r="H204" i="11"/>
  <c r="H204" i="9"/>
  <c r="H204" i="6"/>
  <c r="H203" i="11"/>
  <c r="H203" i="9"/>
  <c r="H203" i="6"/>
  <c r="D203" i="11"/>
  <c r="D203" i="9"/>
  <c r="D203" i="6"/>
  <c r="D202" i="11"/>
  <c r="D202" i="9"/>
  <c r="D202" i="6"/>
  <c r="D201" i="11"/>
  <c r="D201" i="9"/>
  <c r="D201" i="6"/>
  <c r="D200" i="11"/>
  <c r="D200" i="9"/>
  <c r="D200" i="6"/>
  <c r="D199" i="11"/>
  <c r="D199" i="9"/>
  <c r="D199" i="6"/>
  <c r="H197" i="11"/>
  <c r="H197" i="9"/>
  <c r="H197" i="6"/>
  <c r="D197" i="11"/>
  <c r="D197" i="9"/>
  <c r="D197" i="6"/>
  <c r="D196" i="11"/>
  <c r="D196" i="6"/>
  <c r="D196" i="9"/>
  <c r="D195" i="11"/>
  <c r="D195" i="9"/>
  <c r="D195" i="6"/>
  <c r="D194" i="11"/>
  <c r="D194" i="9"/>
  <c r="D194" i="6"/>
  <c r="D193" i="11"/>
  <c r="D193" i="9"/>
  <c r="D193" i="6"/>
  <c r="D192" i="11"/>
  <c r="D192" i="9"/>
  <c r="D192" i="6"/>
  <c r="D191" i="11"/>
  <c r="D191" i="9"/>
  <c r="D191" i="6"/>
  <c r="D190" i="11"/>
  <c r="D190" i="9"/>
  <c r="D190" i="6"/>
  <c r="D189" i="11"/>
  <c r="D189" i="9"/>
  <c r="D189" i="6"/>
  <c r="D188" i="11"/>
  <c r="D188" i="9"/>
  <c r="D188" i="6"/>
  <c r="D187" i="11"/>
  <c r="D187" i="9"/>
  <c r="D187" i="6"/>
  <c r="D186" i="11"/>
  <c r="D186" i="9"/>
  <c r="D186" i="6"/>
  <c r="D185" i="11"/>
  <c r="D185" i="9"/>
  <c r="D185" i="6"/>
  <c r="D184" i="11"/>
  <c r="D184" i="9"/>
  <c r="D184" i="6"/>
  <c r="H183" i="11"/>
  <c r="H183" i="9"/>
  <c r="H183" i="6"/>
  <c r="H182" i="11"/>
  <c r="H182" i="9"/>
  <c r="H182" i="6"/>
  <c r="H181" i="11"/>
  <c r="H181" i="9"/>
  <c r="H181" i="6"/>
  <c r="H180" i="11"/>
  <c r="H180" i="9"/>
  <c r="H180" i="6"/>
  <c r="H179" i="11"/>
  <c r="H179" i="9"/>
  <c r="H179" i="6"/>
  <c r="H178" i="11"/>
  <c r="H178" i="9"/>
  <c r="H178" i="6"/>
  <c r="H177" i="11"/>
  <c r="H177" i="9"/>
  <c r="H177" i="6"/>
  <c r="H176" i="11"/>
  <c r="H176" i="9"/>
  <c r="H176" i="6"/>
  <c r="H175" i="11"/>
  <c r="H175" i="9"/>
  <c r="H175" i="6"/>
  <c r="H174" i="11"/>
  <c r="H174" i="9"/>
  <c r="H174" i="6"/>
  <c r="H173" i="11"/>
  <c r="H173" i="9"/>
  <c r="H173" i="6"/>
  <c r="H172" i="11"/>
  <c r="H172" i="9"/>
  <c r="H172" i="6"/>
  <c r="D172" i="11"/>
  <c r="D172" i="9"/>
  <c r="D172" i="6"/>
  <c r="D171" i="11"/>
  <c r="D171" i="9"/>
  <c r="D171" i="6"/>
  <c r="D170" i="11"/>
  <c r="D170" i="9"/>
  <c r="D170" i="6"/>
  <c r="D169" i="11"/>
  <c r="D169" i="9"/>
  <c r="D169" i="6"/>
  <c r="D168" i="11"/>
  <c r="D168" i="9"/>
  <c r="D168" i="6"/>
  <c r="H166" i="11"/>
  <c r="H166" i="9"/>
  <c r="H166" i="6"/>
  <c r="H165" i="11"/>
  <c r="H165" i="9"/>
  <c r="H165" i="6"/>
  <c r="D164" i="11"/>
  <c r="D164" i="9"/>
  <c r="D164" i="6"/>
  <c r="H163" i="11"/>
  <c r="H163" i="9"/>
  <c r="H163" i="6"/>
  <c r="H162" i="11"/>
  <c r="H162" i="9"/>
  <c r="H162" i="6"/>
  <c r="H161" i="11"/>
  <c r="H161" i="9"/>
  <c r="H161" i="6"/>
  <c r="H160" i="11"/>
  <c r="H160" i="9"/>
  <c r="H160" i="6"/>
  <c r="H159" i="11"/>
  <c r="H159" i="9"/>
  <c r="H159" i="6"/>
  <c r="D158" i="11"/>
  <c r="D158" i="9"/>
  <c r="D158" i="6"/>
  <c r="D157" i="11"/>
  <c r="D157" i="9"/>
  <c r="D157" i="6"/>
  <c r="D156" i="11"/>
  <c r="D156" i="9"/>
  <c r="D156" i="6"/>
  <c r="H154" i="11"/>
  <c r="H154" i="9"/>
  <c r="H154" i="6"/>
  <c r="H153" i="11"/>
  <c r="H153" i="9"/>
  <c r="H153" i="6"/>
  <c r="H152" i="11"/>
  <c r="H152" i="9"/>
  <c r="H152" i="6"/>
  <c r="H151" i="11"/>
  <c r="H151" i="9"/>
  <c r="H151" i="6"/>
  <c r="H150" i="11"/>
  <c r="H150" i="9"/>
  <c r="H150" i="6"/>
  <c r="H149" i="11"/>
  <c r="H149" i="9"/>
  <c r="H149" i="6"/>
  <c r="H148" i="11"/>
  <c r="H148" i="9"/>
  <c r="H148" i="6"/>
  <c r="H147" i="11"/>
  <c r="H147" i="9"/>
  <c r="H147" i="6"/>
  <c r="D147" i="11"/>
  <c r="D147" i="9"/>
  <c r="D147" i="6"/>
  <c r="D146" i="11"/>
  <c r="D146" i="9"/>
  <c r="D146" i="6"/>
  <c r="D145" i="11"/>
  <c r="D145" i="9"/>
  <c r="D145" i="6"/>
  <c r="D144" i="11"/>
  <c r="D144" i="9"/>
  <c r="D144" i="6"/>
  <c r="D143" i="11"/>
  <c r="D143" i="9"/>
  <c r="D143" i="6"/>
  <c r="D142" i="11"/>
  <c r="D142" i="9"/>
  <c r="D142" i="6"/>
  <c r="D141" i="11"/>
  <c r="D141" i="9"/>
  <c r="D141" i="6"/>
  <c r="H140" i="11"/>
  <c r="H140" i="9"/>
  <c r="H140" i="6"/>
  <c r="H139" i="11"/>
  <c r="H139" i="9"/>
  <c r="H139" i="6"/>
  <c r="H138" i="11"/>
  <c r="H138" i="9"/>
  <c r="H138" i="6"/>
  <c r="H137" i="11"/>
  <c r="H137" i="9"/>
  <c r="H137" i="6"/>
  <c r="H136" i="11"/>
  <c r="H136" i="9"/>
  <c r="H136" i="6"/>
  <c r="H135" i="11"/>
  <c r="H135" i="9"/>
  <c r="H135" i="6"/>
  <c r="D135" i="11"/>
  <c r="D135" i="9"/>
  <c r="D135" i="6"/>
  <c r="D134" i="11"/>
  <c r="D134" i="9"/>
  <c r="D134" i="6"/>
  <c r="H133" i="11"/>
  <c r="H133" i="9"/>
  <c r="H133" i="6"/>
  <c r="D133" i="11"/>
  <c r="D133" i="9"/>
  <c r="D133" i="6"/>
  <c r="D132" i="11"/>
  <c r="D132" i="9"/>
  <c r="D132" i="6"/>
  <c r="H131" i="11"/>
  <c r="H131" i="9"/>
  <c r="H131" i="6"/>
  <c r="D131" i="11"/>
  <c r="D131" i="9"/>
  <c r="D131" i="6"/>
  <c r="H130" i="11"/>
  <c r="H130" i="9"/>
  <c r="H130" i="6"/>
  <c r="D130" i="11"/>
  <c r="D130" i="9"/>
  <c r="D130" i="6"/>
  <c r="H129" i="11"/>
  <c r="H129" i="9"/>
  <c r="H129" i="6"/>
  <c r="D129" i="11"/>
  <c r="D129" i="9"/>
  <c r="D129" i="6"/>
  <c r="H128" i="11"/>
  <c r="H128" i="9"/>
  <c r="H128" i="6"/>
  <c r="D128" i="11"/>
  <c r="D128" i="9"/>
  <c r="D128" i="6"/>
  <c r="H127" i="11"/>
  <c r="H127" i="9"/>
  <c r="H127" i="6"/>
  <c r="D127" i="11"/>
  <c r="D127" i="9"/>
  <c r="D127" i="6"/>
  <c r="H126" i="11"/>
  <c r="H126" i="9"/>
  <c r="H126" i="6"/>
  <c r="D126" i="11"/>
  <c r="D126" i="9"/>
  <c r="D126" i="6"/>
  <c r="H125" i="11"/>
  <c r="H125" i="9"/>
  <c r="H125" i="6"/>
  <c r="D125" i="11"/>
  <c r="D125" i="9"/>
  <c r="D125" i="6"/>
  <c r="H124" i="11"/>
  <c r="H124" i="9"/>
  <c r="H124" i="6"/>
  <c r="D124" i="11"/>
  <c r="D124" i="9"/>
  <c r="D124" i="6"/>
  <c r="H123" i="11"/>
  <c r="H123" i="9"/>
  <c r="H123" i="6"/>
  <c r="D123" i="11"/>
  <c r="D123" i="9"/>
  <c r="D123" i="6"/>
  <c r="H122" i="11"/>
  <c r="H122" i="9"/>
  <c r="H122" i="6"/>
  <c r="D122" i="11"/>
  <c r="D122" i="9"/>
  <c r="D122" i="6"/>
  <c r="H121" i="11"/>
  <c r="H121" i="9"/>
  <c r="H121" i="6"/>
  <c r="D121" i="11"/>
  <c r="D121" i="9"/>
  <c r="D121" i="6"/>
  <c r="H120" i="11"/>
  <c r="H120" i="9"/>
  <c r="H120" i="6"/>
  <c r="D120" i="11"/>
  <c r="D120" i="9"/>
  <c r="D120" i="6"/>
  <c r="H119" i="11"/>
  <c r="H119" i="9"/>
  <c r="H119" i="6"/>
  <c r="D119" i="11"/>
  <c r="D119" i="9"/>
  <c r="D119" i="6"/>
  <c r="H118" i="11"/>
  <c r="H118" i="9"/>
  <c r="H118" i="6"/>
  <c r="D118" i="11"/>
  <c r="D118" i="9"/>
  <c r="D118" i="6"/>
  <c r="H117" i="11"/>
  <c r="H117" i="9"/>
  <c r="H117" i="6"/>
  <c r="H116" i="11"/>
  <c r="H116" i="9"/>
  <c r="H116" i="6"/>
  <c r="D116" i="11"/>
  <c r="D116" i="9"/>
  <c r="D116" i="6"/>
  <c r="D115" i="11"/>
  <c r="D115" i="9"/>
  <c r="D115" i="6"/>
  <c r="H114" i="11"/>
  <c r="H114" i="9"/>
  <c r="H114" i="6"/>
  <c r="H113" i="11"/>
  <c r="H113" i="9"/>
  <c r="H113" i="6"/>
  <c r="H112" i="11"/>
  <c r="H112" i="9"/>
  <c r="H112" i="6"/>
  <c r="D112" i="11"/>
  <c r="D112" i="9"/>
  <c r="D112" i="6"/>
  <c r="D111" i="11"/>
  <c r="D111" i="9"/>
  <c r="D111" i="6"/>
  <c r="D110" i="11"/>
  <c r="D110" i="9"/>
  <c r="D110" i="6"/>
  <c r="D109" i="11"/>
  <c r="D109" i="9"/>
  <c r="D109" i="6"/>
  <c r="D108" i="11"/>
  <c r="D108" i="9"/>
  <c r="D108" i="6"/>
  <c r="D107" i="11"/>
  <c r="D107" i="9"/>
  <c r="D107" i="6"/>
  <c r="H105" i="11"/>
  <c r="H105" i="9"/>
  <c r="H105" i="6"/>
  <c r="H104" i="11"/>
  <c r="H104" i="9"/>
  <c r="H104" i="6"/>
  <c r="H103" i="11"/>
  <c r="H103" i="9"/>
  <c r="H103" i="6"/>
  <c r="H102" i="11"/>
  <c r="H102" i="9"/>
  <c r="H102" i="6"/>
  <c r="H101" i="11"/>
  <c r="H101" i="9"/>
  <c r="H101" i="6"/>
  <c r="D101" i="11"/>
  <c r="D101" i="9"/>
  <c r="D101" i="6"/>
  <c r="D100" i="11"/>
  <c r="D100" i="9"/>
  <c r="D100" i="6"/>
  <c r="D99" i="11"/>
  <c r="D99" i="9"/>
  <c r="D99" i="6"/>
  <c r="D98" i="11"/>
  <c r="D98" i="9"/>
  <c r="D98" i="6"/>
  <c r="D97" i="11"/>
  <c r="D97" i="9"/>
  <c r="D97" i="6"/>
  <c r="D96" i="11"/>
  <c r="D96" i="9"/>
  <c r="D96" i="6"/>
  <c r="D95" i="11"/>
  <c r="D95" i="9"/>
  <c r="D95" i="6"/>
  <c r="D94" i="11"/>
  <c r="D94" i="9"/>
  <c r="D94" i="6"/>
  <c r="D93" i="11"/>
  <c r="D93" i="9"/>
  <c r="D93" i="6"/>
  <c r="H92" i="11"/>
  <c r="H92" i="9"/>
  <c r="H92" i="6"/>
  <c r="H91" i="11"/>
  <c r="H91" i="9"/>
  <c r="H91" i="6"/>
  <c r="H90" i="11"/>
  <c r="H90" i="9"/>
  <c r="H90" i="6"/>
  <c r="H89" i="11"/>
  <c r="H89" i="9"/>
  <c r="H89" i="6"/>
  <c r="D89" i="11"/>
  <c r="D89" i="9"/>
  <c r="D89" i="6"/>
  <c r="H87" i="11"/>
  <c r="H87" i="9"/>
  <c r="H87" i="6"/>
  <c r="H86" i="11"/>
  <c r="H86" i="9"/>
  <c r="H86" i="6"/>
  <c r="D86" i="11"/>
  <c r="D86" i="9"/>
  <c r="D86" i="6"/>
  <c r="D85" i="11"/>
  <c r="D85" i="9"/>
  <c r="D85" i="6"/>
  <c r="H83" i="11"/>
  <c r="H83" i="9"/>
  <c r="H83" i="6"/>
  <c r="D83" i="11"/>
  <c r="D83" i="9"/>
  <c r="D83" i="6"/>
  <c r="D82" i="11"/>
  <c r="D82" i="9"/>
  <c r="D82" i="6"/>
  <c r="D81" i="11"/>
  <c r="D81" i="9"/>
  <c r="D81" i="6"/>
  <c r="H80" i="11"/>
  <c r="H80" i="9"/>
  <c r="H80" i="6"/>
  <c r="H79" i="11"/>
  <c r="H79" i="9"/>
  <c r="H79" i="6"/>
  <c r="D79" i="11"/>
  <c r="D79" i="9"/>
  <c r="D79" i="6"/>
  <c r="H78" i="11"/>
  <c r="H78" i="9"/>
  <c r="H78" i="6"/>
  <c r="D78" i="11"/>
  <c r="D78" i="9"/>
  <c r="D78" i="6"/>
  <c r="H77" i="11"/>
  <c r="H77" i="9"/>
  <c r="H77" i="6"/>
  <c r="D77" i="11"/>
  <c r="D77" i="9"/>
  <c r="D77" i="6"/>
  <c r="D76" i="11"/>
  <c r="D76" i="9"/>
  <c r="D76" i="6"/>
  <c r="D75" i="11"/>
  <c r="D75" i="9"/>
  <c r="D75" i="6"/>
  <c r="H74" i="11"/>
  <c r="H74" i="9"/>
  <c r="H74" i="6"/>
  <c r="H73" i="11"/>
  <c r="H73" i="9"/>
  <c r="H73" i="6"/>
  <c r="H72" i="11"/>
  <c r="H72" i="9"/>
  <c r="H72" i="6"/>
  <c r="H71" i="11"/>
  <c r="H71" i="9"/>
  <c r="H71" i="6"/>
  <c r="H70" i="11"/>
  <c r="H70" i="9"/>
  <c r="H70" i="6"/>
  <c r="H69" i="11"/>
  <c r="H69" i="9"/>
  <c r="H69" i="6"/>
  <c r="H68" i="11"/>
  <c r="H68" i="9"/>
  <c r="H68" i="6"/>
  <c r="H67" i="11"/>
  <c r="H67" i="9"/>
  <c r="H67" i="6"/>
  <c r="H66" i="11"/>
  <c r="H66" i="9"/>
  <c r="H66" i="6"/>
  <c r="D66" i="11"/>
  <c r="D66" i="9"/>
  <c r="D66" i="6"/>
  <c r="D65" i="11"/>
  <c r="D65" i="9"/>
  <c r="D65" i="6"/>
  <c r="H64" i="11"/>
  <c r="H64" i="9"/>
  <c r="H64" i="6"/>
  <c r="D63" i="11"/>
  <c r="D63" i="9"/>
  <c r="D63" i="6"/>
  <c r="H62" i="11"/>
  <c r="H62" i="9"/>
  <c r="H62" i="6"/>
  <c r="H61" i="11"/>
  <c r="H61" i="9"/>
  <c r="H61" i="6"/>
  <c r="H60" i="11"/>
  <c r="H60" i="9"/>
  <c r="H60" i="6"/>
  <c r="H59" i="11"/>
  <c r="H59" i="9"/>
  <c r="H59" i="6"/>
  <c r="H58" i="11"/>
  <c r="H58" i="9"/>
  <c r="H58" i="6"/>
  <c r="H57" i="11"/>
  <c r="H57" i="9"/>
  <c r="H57" i="6"/>
  <c r="H56" i="11"/>
  <c r="H56" i="9"/>
  <c r="H56" i="6"/>
  <c r="H55" i="11"/>
  <c r="H55" i="9"/>
  <c r="H55" i="6"/>
  <c r="H54" i="11"/>
  <c r="H54" i="9"/>
  <c r="H54" i="6"/>
  <c r="H53" i="11"/>
  <c r="H53" i="9"/>
  <c r="H53" i="6"/>
  <c r="H52" i="11"/>
  <c r="H52" i="9"/>
  <c r="H52" i="6"/>
  <c r="H51" i="11"/>
  <c r="H51" i="9"/>
  <c r="H51" i="6"/>
  <c r="H50" i="11"/>
  <c r="H50" i="9"/>
  <c r="H50" i="6"/>
  <c r="D50" i="11"/>
  <c r="D50" i="9"/>
  <c r="D50" i="6"/>
  <c r="D49" i="11"/>
  <c r="D49" i="9"/>
  <c r="D49" i="6"/>
  <c r="D48" i="11"/>
  <c r="D48" i="9"/>
  <c r="D48" i="6"/>
  <c r="D47" i="11"/>
  <c r="D47" i="9"/>
  <c r="D47" i="6"/>
  <c r="D46" i="11"/>
  <c r="D46" i="9"/>
  <c r="D46" i="6"/>
  <c r="H44" i="11"/>
  <c r="H44" i="9"/>
  <c r="H44" i="6"/>
  <c r="D43" i="11"/>
  <c r="D43" i="9"/>
  <c r="D43" i="6"/>
  <c r="H41" i="11"/>
  <c r="H41" i="9"/>
  <c r="H41" i="6"/>
  <c r="H39" i="11"/>
  <c r="H39" i="9"/>
  <c r="H39" i="6"/>
  <c r="D38" i="11"/>
  <c r="D38" i="9"/>
  <c r="D38" i="6"/>
  <c r="D37" i="11"/>
  <c r="D37" i="9"/>
  <c r="D37" i="6"/>
  <c r="H35" i="11"/>
  <c r="H35" i="9"/>
  <c r="H35" i="6"/>
  <c r="H34" i="11"/>
  <c r="H34" i="9"/>
  <c r="H34" i="6"/>
  <c r="D33" i="11"/>
  <c r="D33" i="9"/>
  <c r="D33" i="6"/>
  <c r="D32" i="11"/>
  <c r="D32" i="9"/>
  <c r="D32" i="6"/>
  <c r="B270" i="11"/>
  <c r="B270" i="9"/>
  <c r="B268" i="11"/>
  <c r="B268" i="9"/>
  <c r="F266" i="11"/>
  <c r="F266" i="9"/>
  <c r="B265" i="11"/>
  <c r="B265" i="9"/>
  <c r="B264" i="11"/>
  <c r="B264" i="9"/>
  <c r="F263" i="11"/>
  <c r="F263" i="9"/>
  <c r="F262" i="11"/>
  <c r="F262" i="9"/>
  <c r="F261" i="11"/>
  <c r="F261" i="9"/>
  <c r="B260" i="11"/>
  <c r="B260" i="9"/>
  <c r="B259" i="11"/>
  <c r="B259" i="9"/>
  <c r="F258" i="11"/>
  <c r="F258" i="9"/>
  <c r="F257" i="11"/>
  <c r="F257" i="9"/>
  <c r="F256" i="11"/>
  <c r="F256" i="9"/>
  <c r="B256" i="11"/>
  <c r="B256" i="9"/>
  <c r="B255" i="11"/>
  <c r="B255" i="9"/>
  <c r="B254" i="11"/>
  <c r="B254" i="9"/>
  <c r="B253" i="11"/>
  <c r="B253" i="9"/>
  <c r="F252" i="11"/>
  <c r="F252" i="9"/>
  <c r="F251" i="11"/>
  <c r="F251" i="9"/>
  <c r="F250" i="11"/>
  <c r="F250" i="9"/>
  <c r="F249" i="11"/>
  <c r="F249" i="9"/>
  <c r="B249" i="11"/>
  <c r="B249" i="9"/>
  <c r="B248" i="11"/>
  <c r="B248" i="9"/>
  <c r="B247" i="11"/>
  <c r="B247" i="9"/>
  <c r="F245" i="11"/>
  <c r="F245" i="9"/>
  <c r="F244" i="11"/>
  <c r="F244" i="9"/>
  <c r="F243" i="11"/>
  <c r="F243" i="9"/>
  <c r="F242" i="11"/>
  <c r="F242" i="9"/>
  <c r="F241" i="11"/>
  <c r="F241" i="9"/>
  <c r="F240" i="11"/>
  <c r="F240" i="9"/>
  <c r="B239" i="11"/>
  <c r="B239" i="9"/>
  <c r="F238" i="11"/>
  <c r="F238" i="9"/>
  <c r="F237" i="11"/>
  <c r="F237" i="9"/>
  <c r="F236" i="11"/>
  <c r="F236" i="9"/>
  <c r="F235" i="11"/>
  <c r="F235" i="9"/>
  <c r="F234" i="11"/>
  <c r="F234" i="9"/>
  <c r="B234" i="11"/>
  <c r="B234" i="9"/>
  <c r="B233" i="11"/>
  <c r="B233" i="9"/>
  <c r="B232" i="11"/>
  <c r="B232" i="9"/>
  <c r="B231" i="11"/>
  <c r="B231" i="9"/>
  <c r="B230" i="11"/>
  <c r="B230" i="9"/>
  <c r="B229" i="11"/>
  <c r="B229" i="9"/>
  <c r="F227" i="11"/>
  <c r="F227" i="9"/>
  <c r="B226" i="11"/>
  <c r="B226" i="9"/>
  <c r="F224" i="11"/>
  <c r="F224" i="9"/>
  <c r="B223" i="11"/>
  <c r="B223" i="9"/>
  <c r="B222" i="11"/>
  <c r="B222" i="9"/>
  <c r="F220" i="11"/>
  <c r="F220" i="9"/>
  <c r="B219" i="11"/>
  <c r="B219" i="9"/>
  <c r="F217" i="11"/>
  <c r="F217" i="9"/>
  <c r="B216" i="11"/>
  <c r="B216" i="9"/>
  <c r="B215" i="11"/>
  <c r="B215" i="9"/>
  <c r="F213" i="11"/>
  <c r="F213" i="9"/>
  <c r="B209" i="11"/>
  <c r="B209" i="9"/>
  <c r="F99" i="11"/>
  <c r="F99" i="9"/>
  <c r="F98" i="11"/>
  <c r="F98" i="9"/>
  <c r="B98" i="11"/>
  <c r="B98" i="9"/>
  <c r="F96" i="11"/>
  <c r="F96" i="9"/>
  <c r="F95" i="11"/>
  <c r="F95" i="9"/>
  <c r="F94" i="11"/>
  <c r="F94" i="9"/>
  <c r="F93" i="11"/>
  <c r="F93" i="9"/>
  <c r="F92" i="11"/>
  <c r="F92" i="9"/>
  <c r="B92" i="11"/>
  <c r="B92" i="9"/>
  <c r="B91" i="11"/>
  <c r="B91" i="9"/>
  <c r="B90" i="11"/>
  <c r="B90" i="9"/>
  <c r="F89" i="11"/>
  <c r="F89" i="9"/>
  <c r="F88" i="11"/>
  <c r="F88" i="9"/>
  <c r="F87" i="11"/>
  <c r="F87" i="9"/>
  <c r="F86" i="11"/>
  <c r="F86" i="9"/>
  <c r="F85" i="11"/>
  <c r="F85" i="9"/>
  <c r="F83" i="11"/>
  <c r="F83" i="9"/>
  <c r="F82" i="11"/>
  <c r="F82" i="9"/>
  <c r="B82" i="11"/>
  <c r="B82" i="9"/>
  <c r="B81" i="11"/>
  <c r="B81" i="9"/>
  <c r="B80" i="11"/>
  <c r="B80" i="9"/>
  <c r="F79" i="11"/>
  <c r="F79" i="9"/>
  <c r="F78" i="11"/>
  <c r="F78" i="9"/>
  <c r="F77" i="11"/>
  <c r="F77" i="9"/>
  <c r="F76" i="11"/>
  <c r="F76" i="9"/>
  <c r="B76" i="11"/>
  <c r="B76" i="9"/>
  <c r="B75" i="11"/>
  <c r="B75" i="9"/>
  <c r="F74" i="11"/>
  <c r="F74" i="9"/>
  <c r="B74" i="11"/>
  <c r="B74" i="9"/>
  <c r="F73" i="11"/>
  <c r="F73" i="9"/>
  <c r="F72" i="11"/>
  <c r="F72" i="9"/>
  <c r="B72" i="11"/>
  <c r="B72" i="9"/>
  <c r="F71" i="11"/>
  <c r="F71" i="9"/>
  <c r="B71" i="11"/>
  <c r="B71" i="9"/>
  <c r="F70" i="11"/>
  <c r="F70" i="9"/>
  <c r="B70" i="11"/>
  <c r="B70" i="9"/>
  <c r="F69" i="11"/>
  <c r="F69" i="9"/>
  <c r="B69" i="11"/>
  <c r="B69" i="9"/>
  <c r="F68" i="11"/>
  <c r="F68" i="9"/>
  <c r="B68" i="11"/>
  <c r="B68" i="9"/>
  <c r="F67" i="11"/>
  <c r="F67" i="9"/>
  <c r="B67" i="11"/>
  <c r="B67" i="9"/>
  <c r="F66" i="11"/>
  <c r="F66" i="9"/>
  <c r="B66" i="11"/>
  <c r="B66" i="9"/>
  <c r="F65" i="11"/>
  <c r="F65" i="9"/>
  <c r="B65" i="11"/>
  <c r="B65" i="9"/>
  <c r="F64" i="11"/>
  <c r="F64" i="9"/>
  <c r="B64" i="11"/>
  <c r="B64" i="9"/>
  <c r="F63" i="11"/>
  <c r="F63" i="9"/>
  <c r="B63" i="11"/>
  <c r="B63" i="9"/>
  <c r="F62" i="11"/>
  <c r="F62" i="9"/>
  <c r="B62" i="11"/>
  <c r="B62" i="9"/>
  <c r="F61" i="11"/>
  <c r="F61" i="9"/>
  <c r="B61" i="11"/>
  <c r="B61" i="9"/>
  <c r="F60" i="11"/>
  <c r="F60" i="9"/>
  <c r="B60" i="11"/>
  <c r="B60" i="9"/>
  <c r="F59" i="11"/>
  <c r="F59" i="9"/>
  <c r="B59" i="11"/>
  <c r="B59" i="9"/>
  <c r="F58" i="11"/>
  <c r="F58" i="9"/>
  <c r="B58" i="11"/>
  <c r="B58" i="9"/>
  <c r="F57" i="11"/>
  <c r="F57" i="9"/>
  <c r="B57" i="11"/>
  <c r="B57" i="9"/>
  <c r="F56" i="11"/>
  <c r="F56" i="9"/>
  <c r="B56" i="11"/>
  <c r="B56" i="9"/>
  <c r="F55" i="11"/>
  <c r="F55" i="9"/>
  <c r="B55" i="11"/>
  <c r="B55" i="9"/>
  <c r="F54" i="11"/>
  <c r="F54" i="9"/>
  <c r="B54" i="11"/>
  <c r="B54" i="9"/>
  <c r="F53" i="11"/>
  <c r="F53" i="9"/>
  <c r="B53" i="11"/>
  <c r="B53" i="9"/>
  <c r="F52" i="11"/>
  <c r="F52" i="9"/>
  <c r="B52" i="11"/>
  <c r="B52" i="9"/>
  <c r="F51" i="11"/>
  <c r="F51" i="9"/>
  <c r="B51" i="11"/>
  <c r="B51" i="9"/>
  <c r="F50" i="11"/>
  <c r="F50" i="9"/>
  <c r="B50" i="11"/>
  <c r="B50" i="9"/>
  <c r="F49" i="11"/>
  <c r="F49" i="9"/>
  <c r="B49" i="11"/>
  <c r="B49" i="9"/>
  <c r="F48" i="11"/>
  <c r="F48" i="9"/>
  <c r="B48" i="11"/>
  <c r="B48" i="9"/>
  <c r="F47" i="11"/>
  <c r="F47" i="9"/>
  <c r="B47" i="11"/>
  <c r="B47" i="9"/>
  <c r="F46" i="11"/>
  <c r="F46" i="9"/>
  <c r="B46" i="11"/>
  <c r="B46" i="9"/>
  <c r="F45" i="11"/>
  <c r="F45" i="9"/>
  <c r="B45" i="11"/>
  <c r="B45" i="9"/>
  <c r="F44" i="11"/>
  <c r="F44" i="9"/>
  <c r="B44" i="11"/>
  <c r="B44" i="9"/>
  <c r="F43" i="11"/>
  <c r="F43" i="9"/>
  <c r="B43" i="11"/>
  <c r="B43" i="9"/>
  <c r="F42" i="11"/>
  <c r="F42" i="9"/>
  <c r="B42" i="11"/>
  <c r="B42" i="9"/>
  <c r="F41" i="11"/>
  <c r="F41" i="9"/>
  <c r="B41" i="11"/>
  <c r="B41" i="9"/>
  <c r="F40" i="11"/>
  <c r="F40" i="9"/>
  <c r="B40" i="11"/>
  <c r="B40" i="9"/>
  <c r="F39" i="11"/>
  <c r="F39" i="9"/>
  <c r="B39" i="11"/>
  <c r="B39" i="9"/>
  <c r="F38" i="11"/>
  <c r="F38" i="9"/>
  <c r="B38" i="11"/>
  <c r="B38" i="9"/>
  <c r="F37" i="11"/>
  <c r="F37" i="9"/>
  <c r="B37" i="11"/>
  <c r="B37" i="9"/>
  <c r="B36" i="11"/>
  <c r="B36" i="9"/>
  <c r="F34" i="11"/>
  <c r="F34" i="9"/>
  <c r="F33" i="11"/>
  <c r="F33" i="9"/>
  <c r="F32" i="11"/>
  <c r="F32" i="9"/>
  <c r="B32" i="11"/>
  <c r="B32" i="9"/>
  <c r="B31" i="11"/>
  <c r="B31" i="9"/>
  <c r="B30" i="11"/>
  <c r="B30" i="9"/>
  <c r="F28" i="11"/>
  <c r="F28" i="9"/>
  <c r="F27" i="11"/>
  <c r="F27" i="9"/>
  <c r="F26" i="11"/>
  <c r="F26" i="9"/>
  <c r="F25" i="11"/>
  <c r="F25" i="9"/>
  <c r="F24" i="11"/>
  <c r="F24" i="9"/>
  <c r="F23" i="11"/>
  <c r="F23" i="9"/>
  <c r="B16" i="11"/>
  <c r="B16" i="9"/>
  <c r="B4" i="11"/>
  <c r="B4" i="9"/>
  <c r="B273" i="9" s="1"/>
  <c r="E12" i="8" s="1"/>
  <c r="B273" i="6"/>
  <c r="D11" i="8" s="1"/>
  <c r="F4" i="11"/>
  <c r="F4" i="9"/>
  <c r="F273" i="9" s="1"/>
  <c r="Q12" i="8" s="1"/>
  <c r="F273" i="6"/>
  <c r="P11" i="8" s="1"/>
  <c r="I271" i="11"/>
  <c r="I271" i="9"/>
  <c r="I271" i="6"/>
  <c r="E271" i="11"/>
  <c r="E271" i="9"/>
  <c r="E271" i="6"/>
  <c r="I270" i="11"/>
  <c r="I270" i="9"/>
  <c r="I270" i="6"/>
  <c r="E270" i="11"/>
  <c r="E270" i="9"/>
  <c r="E270" i="6"/>
  <c r="I269" i="11"/>
  <c r="I269" i="9"/>
  <c r="I269" i="6"/>
  <c r="E269" i="11"/>
  <c r="E269" i="9"/>
  <c r="E269" i="6"/>
  <c r="I268" i="11"/>
  <c r="I268" i="9"/>
  <c r="I268" i="6"/>
  <c r="E268" i="11"/>
  <c r="E268" i="9"/>
  <c r="E268" i="6"/>
  <c r="I267" i="11"/>
  <c r="I267" i="9"/>
  <c r="I267" i="6"/>
  <c r="E267" i="11"/>
  <c r="E267" i="9"/>
  <c r="E267" i="6"/>
  <c r="I266" i="11"/>
  <c r="I266" i="9"/>
  <c r="I266" i="6"/>
  <c r="E266" i="11"/>
  <c r="E266" i="9"/>
  <c r="E266" i="6"/>
  <c r="I265" i="11"/>
  <c r="I265" i="9"/>
  <c r="I265" i="6"/>
  <c r="E265" i="11"/>
  <c r="E265" i="9"/>
  <c r="E265" i="6"/>
  <c r="I264" i="11"/>
  <c r="I264" i="9"/>
  <c r="I264" i="6"/>
  <c r="E264" i="11"/>
  <c r="E264" i="9"/>
  <c r="E264" i="6"/>
  <c r="I263" i="11"/>
  <c r="I263" i="9"/>
  <c r="I263" i="6"/>
  <c r="E263" i="11"/>
  <c r="E263" i="9"/>
  <c r="E263" i="6"/>
  <c r="I262" i="11"/>
  <c r="I262" i="9"/>
  <c r="I262" i="6"/>
  <c r="E262" i="11"/>
  <c r="E262" i="9"/>
  <c r="E262" i="6"/>
  <c r="I261" i="11"/>
  <c r="I261" i="9"/>
  <c r="I261" i="6"/>
  <c r="E261" i="11"/>
  <c r="E261" i="9"/>
  <c r="E261" i="6"/>
  <c r="I260" i="11"/>
  <c r="I260" i="9"/>
  <c r="I260" i="6"/>
  <c r="E260" i="11"/>
  <c r="E260" i="9"/>
  <c r="E260" i="6"/>
  <c r="I259" i="11"/>
  <c r="I259" i="9"/>
  <c r="I259" i="6"/>
  <c r="E259" i="11"/>
  <c r="E259" i="9"/>
  <c r="E259" i="6"/>
  <c r="I258" i="11"/>
  <c r="I258" i="9"/>
  <c r="I258" i="6"/>
  <c r="E258" i="11"/>
  <c r="E258" i="9"/>
  <c r="E258" i="6"/>
  <c r="I257" i="11"/>
  <c r="I257" i="9"/>
  <c r="I257" i="6"/>
  <c r="E257" i="11"/>
  <c r="E257" i="9"/>
  <c r="E257" i="6"/>
  <c r="I256" i="11"/>
  <c r="I256" i="9"/>
  <c r="I256" i="6"/>
  <c r="E256" i="11"/>
  <c r="E256" i="9"/>
  <c r="E256" i="6"/>
  <c r="I255" i="11"/>
  <c r="I255" i="9"/>
  <c r="I255" i="6"/>
  <c r="E255" i="11"/>
  <c r="E255" i="9"/>
  <c r="E255" i="6"/>
  <c r="I254" i="11"/>
  <c r="I254" i="9"/>
  <c r="I254" i="6"/>
  <c r="E254" i="11"/>
  <c r="E254" i="9"/>
  <c r="E254" i="6"/>
  <c r="I253" i="11"/>
  <c r="I253" i="9"/>
  <c r="I253" i="6"/>
  <c r="E253" i="11"/>
  <c r="E253" i="9"/>
  <c r="E253" i="6"/>
  <c r="I252" i="11"/>
  <c r="I252" i="9"/>
  <c r="I252" i="6"/>
  <c r="E252" i="11"/>
  <c r="E252" i="9"/>
  <c r="E252" i="6"/>
  <c r="I251" i="11"/>
  <c r="I251" i="9"/>
  <c r="I251" i="6"/>
  <c r="E251" i="11"/>
  <c r="E251" i="9"/>
  <c r="E251" i="6"/>
  <c r="I250" i="11"/>
  <c r="I250" i="9"/>
  <c r="I250" i="6"/>
  <c r="E250" i="11"/>
  <c r="E250" i="9"/>
  <c r="E250" i="6"/>
  <c r="I249" i="11"/>
  <c r="I249" i="9"/>
  <c r="I249" i="6"/>
  <c r="E249" i="11"/>
  <c r="E249" i="9"/>
  <c r="E249" i="6"/>
  <c r="I248" i="11"/>
  <c r="I248" i="9"/>
  <c r="I248" i="6"/>
  <c r="E248" i="11"/>
  <c r="E248" i="9"/>
  <c r="E248" i="6"/>
  <c r="I247" i="11"/>
  <c r="I247" i="9"/>
  <c r="I247" i="6"/>
  <c r="E247" i="11"/>
  <c r="E247" i="9"/>
  <c r="E247" i="6"/>
  <c r="I246" i="11"/>
  <c r="I246" i="9"/>
  <c r="I246" i="6"/>
  <c r="E246" i="11"/>
  <c r="E246" i="9"/>
  <c r="E246" i="6"/>
  <c r="I245" i="11"/>
  <c r="I245" i="9"/>
  <c r="I245" i="6"/>
  <c r="E245" i="11"/>
  <c r="E245" i="9"/>
  <c r="E245" i="6"/>
  <c r="I244" i="11"/>
  <c r="I244" i="9"/>
  <c r="I244" i="6"/>
  <c r="E244" i="11"/>
  <c r="E244" i="9"/>
  <c r="E244" i="6"/>
  <c r="I243" i="11"/>
  <c r="I243" i="9"/>
  <c r="I243" i="6"/>
  <c r="E243" i="11"/>
  <c r="E243" i="9"/>
  <c r="E243" i="6"/>
  <c r="I242" i="11"/>
  <c r="I242" i="9"/>
  <c r="I242" i="6"/>
  <c r="E242" i="11"/>
  <c r="E242" i="9"/>
  <c r="E242" i="6"/>
  <c r="I241" i="11"/>
  <c r="I241" i="9"/>
  <c r="I241" i="6"/>
  <c r="E241" i="11"/>
  <c r="E241" i="9"/>
  <c r="E241" i="6"/>
  <c r="I240" i="11"/>
  <c r="I240" i="9"/>
  <c r="I240" i="6"/>
  <c r="E240" i="11"/>
  <c r="E240" i="9"/>
  <c r="E240" i="6"/>
  <c r="I239" i="11"/>
  <c r="I239" i="9"/>
  <c r="I239" i="6"/>
  <c r="E239" i="11"/>
  <c r="E239" i="9"/>
  <c r="E239" i="6"/>
  <c r="I238" i="11"/>
  <c r="I238" i="9"/>
  <c r="I238" i="6"/>
  <c r="E238" i="11"/>
  <c r="E238" i="9"/>
  <c r="E238" i="6"/>
  <c r="I237" i="11"/>
  <c r="I237" i="9"/>
  <c r="I237" i="6"/>
  <c r="E237" i="11"/>
  <c r="E237" i="9"/>
  <c r="E237" i="6"/>
  <c r="I236" i="11"/>
  <c r="I236" i="9"/>
  <c r="I236" i="6"/>
  <c r="E236" i="11"/>
  <c r="E236" i="9"/>
  <c r="E236" i="6"/>
  <c r="I235" i="11"/>
  <c r="I235" i="9"/>
  <c r="I235" i="6"/>
  <c r="E235" i="11"/>
  <c r="E235" i="9"/>
  <c r="E235" i="6"/>
  <c r="I234" i="11"/>
  <c r="I234" i="9"/>
  <c r="I234" i="6"/>
  <c r="E234" i="11"/>
  <c r="E234" i="9"/>
  <c r="E234" i="6"/>
  <c r="I233" i="11"/>
  <c r="I233" i="9"/>
  <c r="I233" i="6"/>
  <c r="E233" i="11"/>
  <c r="E233" i="9"/>
  <c r="E233" i="6"/>
  <c r="I232" i="11"/>
  <c r="I232" i="9"/>
  <c r="I232" i="6"/>
  <c r="E232" i="11"/>
  <c r="E232" i="9"/>
  <c r="E232" i="6"/>
  <c r="I231" i="11"/>
  <c r="I231" i="9"/>
  <c r="I231" i="6"/>
  <c r="E231" i="11"/>
  <c r="E231" i="9"/>
  <c r="E231" i="6"/>
  <c r="I230" i="11"/>
  <c r="I230" i="9"/>
  <c r="I230" i="6"/>
  <c r="E230" i="11"/>
  <c r="E230" i="9"/>
  <c r="E230" i="6"/>
  <c r="I229" i="11"/>
  <c r="I229" i="9"/>
  <c r="I229" i="6"/>
  <c r="E229" i="11"/>
  <c r="E229" i="9"/>
  <c r="E229" i="6"/>
  <c r="I228" i="11"/>
  <c r="I228" i="9"/>
  <c r="I228" i="6"/>
  <c r="E228" i="11"/>
  <c r="E228" i="9"/>
  <c r="E228" i="6"/>
  <c r="I227" i="11"/>
  <c r="I227" i="9"/>
  <c r="I227" i="6"/>
  <c r="E227" i="11"/>
  <c r="E227" i="9"/>
  <c r="E227" i="6"/>
  <c r="I226" i="11"/>
  <c r="I226" i="9"/>
  <c r="I226" i="6"/>
  <c r="E226" i="11"/>
  <c r="E226" i="9"/>
  <c r="E226" i="6"/>
  <c r="I225" i="11"/>
  <c r="I225" i="9"/>
  <c r="I225" i="6"/>
  <c r="E225" i="11"/>
  <c r="E225" i="9"/>
  <c r="E225" i="6"/>
  <c r="I224" i="11"/>
  <c r="I224" i="9"/>
  <c r="I224" i="6"/>
  <c r="E224" i="11"/>
  <c r="E224" i="9"/>
  <c r="E224" i="6"/>
  <c r="I223" i="11"/>
  <c r="I223" i="9"/>
  <c r="I223" i="6"/>
  <c r="E223" i="11"/>
  <c r="E223" i="9"/>
  <c r="E223" i="6"/>
  <c r="I222" i="11"/>
  <c r="I222" i="9"/>
  <c r="I222" i="6"/>
  <c r="E222" i="11"/>
  <c r="E222" i="9"/>
  <c r="E222" i="6"/>
  <c r="I221" i="11"/>
  <c r="I221" i="9"/>
  <c r="I221" i="6"/>
  <c r="E221" i="11"/>
  <c r="E221" i="9"/>
  <c r="E221" i="6"/>
  <c r="I220" i="11"/>
  <c r="I220" i="9"/>
  <c r="E220" i="11"/>
  <c r="E220" i="9"/>
  <c r="I219" i="11"/>
  <c r="I219" i="9"/>
  <c r="E219" i="11"/>
  <c r="E219" i="9"/>
  <c r="I218" i="11"/>
  <c r="I218" i="9"/>
  <c r="E218" i="11"/>
  <c r="E218" i="9"/>
  <c r="I217" i="11"/>
  <c r="I217" i="9"/>
  <c r="E217" i="11"/>
  <c r="E217" i="9"/>
  <c r="I216" i="11"/>
  <c r="I216" i="9"/>
  <c r="E216" i="11"/>
  <c r="E216" i="9"/>
  <c r="I215" i="11"/>
  <c r="I215" i="9"/>
  <c r="E215" i="11"/>
  <c r="E215" i="9"/>
  <c r="I214" i="11"/>
  <c r="I214" i="9"/>
  <c r="E214" i="11"/>
  <c r="E214" i="9"/>
  <c r="I213" i="11"/>
  <c r="I213" i="9"/>
  <c r="E213" i="11"/>
  <c r="E213" i="9"/>
  <c r="I212" i="11"/>
  <c r="I212" i="9"/>
  <c r="E212" i="11"/>
  <c r="E212" i="9"/>
  <c r="I211" i="11"/>
  <c r="I211" i="9"/>
  <c r="E211" i="11"/>
  <c r="E211" i="9"/>
  <c r="I210" i="11"/>
  <c r="I210" i="9"/>
  <c r="E210" i="11"/>
  <c r="E210" i="9"/>
  <c r="I209" i="11"/>
  <c r="I209" i="9"/>
  <c r="E209" i="11"/>
  <c r="E209" i="9"/>
  <c r="I208" i="11"/>
  <c r="I208" i="9"/>
  <c r="E208" i="11"/>
  <c r="E208" i="9"/>
  <c r="I207" i="11"/>
  <c r="I207" i="9"/>
  <c r="E207" i="11"/>
  <c r="E207" i="9"/>
  <c r="I206" i="11"/>
  <c r="I206" i="9"/>
  <c r="E206" i="11"/>
  <c r="E206" i="9"/>
  <c r="I205" i="11"/>
  <c r="I205" i="9"/>
  <c r="E205" i="11"/>
  <c r="E205" i="9"/>
  <c r="I204" i="11"/>
  <c r="I204" i="9"/>
  <c r="E204" i="11"/>
  <c r="E204" i="9"/>
  <c r="I203" i="11"/>
  <c r="I203" i="9"/>
  <c r="E203" i="11"/>
  <c r="E203" i="9"/>
  <c r="I202" i="11"/>
  <c r="I202" i="9"/>
  <c r="E202" i="11"/>
  <c r="E202" i="9"/>
  <c r="I201" i="11"/>
  <c r="I201" i="9"/>
  <c r="E201" i="11"/>
  <c r="E201" i="9"/>
  <c r="I200" i="11"/>
  <c r="I200" i="9"/>
  <c r="E200" i="11"/>
  <c r="E200" i="9"/>
  <c r="I199" i="11"/>
  <c r="I199" i="9"/>
  <c r="E199" i="11"/>
  <c r="E199" i="9"/>
  <c r="I198" i="11"/>
  <c r="I198" i="9"/>
  <c r="E198" i="11"/>
  <c r="E198" i="9"/>
  <c r="I197" i="11"/>
  <c r="I197" i="9"/>
  <c r="E197" i="11"/>
  <c r="E197" i="9"/>
  <c r="I196" i="11"/>
  <c r="I196" i="9"/>
  <c r="E196" i="11"/>
  <c r="E196" i="9"/>
  <c r="I195" i="11"/>
  <c r="I195" i="9"/>
  <c r="E195" i="11"/>
  <c r="E195" i="9"/>
  <c r="I194" i="11"/>
  <c r="I194" i="9"/>
  <c r="E194" i="11"/>
  <c r="E194" i="9"/>
  <c r="I193" i="11"/>
  <c r="I193" i="9"/>
  <c r="E193" i="11"/>
  <c r="E193" i="9"/>
  <c r="I192" i="11"/>
  <c r="I192" i="9"/>
  <c r="E192" i="11"/>
  <c r="E192" i="9"/>
  <c r="I191" i="11"/>
  <c r="I191" i="9"/>
  <c r="E191" i="11"/>
  <c r="E191" i="9"/>
  <c r="I190" i="11"/>
  <c r="I190" i="9"/>
  <c r="E190" i="11"/>
  <c r="E190" i="9"/>
  <c r="I189" i="11"/>
  <c r="I189" i="9"/>
  <c r="E189" i="11"/>
  <c r="E189" i="9"/>
  <c r="I188" i="11"/>
  <c r="I188" i="9"/>
  <c r="E188" i="11"/>
  <c r="E188" i="9"/>
  <c r="I187" i="11"/>
  <c r="I187" i="9"/>
  <c r="E187" i="11"/>
  <c r="E187" i="9"/>
  <c r="I186" i="11"/>
  <c r="I186" i="9"/>
  <c r="E186" i="11"/>
  <c r="E186" i="9"/>
  <c r="I185" i="11"/>
  <c r="I185" i="9"/>
  <c r="E185" i="11"/>
  <c r="E185" i="9"/>
  <c r="I184" i="11"/>
  <c r="I184" i="9"/>
  <c r="E184" i="11"/>
  <c r="E184" i="9"/>
  <c r="I183" i="11"/>
  <c r="I183" i="9"/>
  <c r="E183" i="11"/>
  <c r="E183" i="9"/>
  <c r="I182" i="11"/>
  <c r="I182" i="9"/>
  <c r="E182" i="11"/>
  <c r="E182" i="9"/>
  <c r="I181" i="11"/>
  <c r="I181" i="9"/>
  <c r="E181" i="11"/>
  <c r="E181" i="9"/>
  <c r="I180" i="11"/>
  <c r="I180" i="9"/>
  <c r="E180" i="11"/>
  <c r="E180" i="9"/>
  <c r="I179" i="11"/>
  <c r="I179" i="9"/>
  <c r="E179" i="11"/>
  <c r="E179" i="9"/>
  <c r="I178" i="11"/>
  <c r="I178" i="9"/>
  <c r="E178" i="11"/>
  <c r="E178" i="9"/>
  <c r="I177" i="11"/>
  <c r="I177" i="9"/>
  <c r="E177" i="11"/>
  <c r="E177" i="9"/>
  <c r="I176" i="11"/>
  <c r="I176" i="9"/>
  <c r="E176" i="11"/>
  <c r="E176" i="9"/>
  <c r="I175" i="11"/>
  <c r="I175" i="9"/>
  <c r="E175" i="11"/>
  <c r="E175" i="9"/>
  <c r="I174" i="11"/>
  <c r="I174" i="9"/>
  <c r="E174" i="11"/>
  <c r="E174" i="9"/>
  <c r="I173" i="11"/>
  <c r="I173" i="9"/>
  <c r="E173" i="11"/>
  <c r="E173" i="9"/>
  <c r="I172" i="11"/>
  <c r="I172" i="9"/>
  <c r="E172" i="11"/>
  <c r="E172" i="9"/>
  <c r="I171" i="11"/>
  <c r="I171" i="9"/>
  <c r="E171" i="11"/>
  <c r="E171" i="9"/>
  <c r="I170" i="11"/>
  <c r="I170" i="9"/>
  <c r="E170" i="11"/>
  <c r="E170" i="9"/>
  <c r="I169" i="11"/>
  <c r="I169" i="9"/>
  <c r="E169" i="11"/>
  <c r="E169" i="9"/>
  <c r="I168" i="11"/>
  <c r="I168" i="9"/>
  <c r="E168" i="11"/>
  <c r="E168" i="9"/>
  <c r="I167" i="11"/>
  <c r="I167" i="9"/>
  <c r="E167" i="11"/>
  <c r="E167" i="9"/>
  <c r="I166" i="11"/>
  <c r="I166" i="9"/>
  <c r="E166" i="11"/>
  <c r="E166" i="9"/>
  <c r="I165" i="11"/>
  <c r="I165" i="9"/>
  <c r="E165" i="11"/>
  <c r="E165" i="9"/>
  <c r="I164" i="11"/>
  <c r="I164" i="9"/>
  <c r="E164" i="11"/>
  <c r="E164" i="9"/>
  <c r="I163" i="11"/>
  <c r="I163" i="9"/>
  <c r="E163" i="11"/>
  <c r="E163" i="9"/>
  <c r="I162" i="11"/>
  <c r="I162" i="9"/>
  <c r="E162" i="11"/>
  <c r="E162" i="9"/>
  <c r="I161" i="11"/>
  <c r="I161" i="9"/>
  <c r="E161" i="11"/>
  <c r="E161" i="9"/>
  <c r="I160" i="11"/>
  <c r="I160" i="9"/>
  <c r="E160" i="11"/>
  <c r="E160" i="9"/>
  <c r="I159" i="11"/>
  <c r="I159" i="9"/>
  <c r="E159" i="11"/>
  <c r="E159" i="9"/>
  <c r="I158" i="11"/>
  <c r="I158" i="9"/>
  <c r="E158" i="11"/>
  <c r="E158" i="9"/>
  <c r="I157" i="11"/>
  <c r="I157" i="9"/>
  <c r="E157" i="11"/>
  <c r="E157" i="9"/>
  <c r="I156" i="11"/>
  <c r="I156" i="9"/>
  <c r="E156" i="11"/>
  <c r="E156" i="9"/>
  <c r="I155" i="11"/>
  <c r="I155" i="9"/>
  <c r="E155" i="11"/>
  <c r="E155" i="9"/>
  <c r="I154" i="11"/>
  <c r="I154" i="9"/>
  <c r="E154" i="11"/>
  <c r="E154" i="9"/>
  <c r="I153" i="11"/>
  <c r="I153" i="9"/>
  <c r="E153" i="11"/>
  <c r="E153" i="9"/>
  <c r="I152" i="11"/>
  <c r="I152" i="9"/>
  <c r="E152" i="11"/>
  <c r="E152" i="9"/>
  <c r="I151" i="11"/>
  <c r="I151" i="9"/>
  <c r="E151" i="11"/>
  <c r="E151" i="9"/>
  <c r="I150" i="11"/>
  <c r="I150" i="9"/>
  <c r="E150" i="11"/>
  <c r="E150" i="9"/>
  <c r="I149" i="11"/>
  <c r="I149" i="9"/>
  <c r="E149" i="11"/>
  <c r="E149" i="9"/>
  <c r="I148" i="11"/>
  <c r="I148" i="9"/>
  <c r="E148" i="11"/>
  <c r="E148" i="9"/>
  <c r="I147" i="11"/>
  <c r="I147" i="9"/>
  <c r="E147" i="11"/>
  <c r="E147" i="9"/>
  <c r="I146" i="11"/>
  <c r="I146" i="9"/>
  <c r="E146" i="11"/>
  <c r="E146" i="9"/>
  <c r="I145" i="11"/>
  <c r="I145" i="9"/>
  <c r="E145" i="11"/>
  <c r="E145" i="9"/>
  <c r="I144" i="11"/>
  <c r="I144" i="9"/>
  <c r="E144" i="11"/>
  <c r="E144" i="9"/>
  <c r="I143" i="11"/>
  <c r="I143" i="9"/>
  <c r="E143" i="11"/>
  <c r="E143" i="9"/>
  <c r="I142" i="11"/>
  <c r="I142" i="9"/>
  <c r="E142" i="11"/>
  <c r="E142" i="9"/>
  <c r="I141" i="11"/>
  <c r="I141" i="9"/>
  <c r="E141" i="11"/>
  <c r="E141" i="9"/>
  <c r="I140" i="11"/>
  <c r="I140" i="9"/>
  <c r="E140" i="11"/>
  <c r="E140" i="9"/>
  <c r="I139" i="11"/>
  <c r="I139" i="9"/>
  <c r="E139" i="11"/>
  <c r="E139" i="9"/>
  <c r="I138" i="11"/>
  <c r="I138" i="9"/>
  <c r="E138" i="11"/>
  <c r="E138" i="9"/>
  <c r="I137" i="11"/>
  <c r="I137" i="9"/>
  <c r="E137" i="11"/>
  <c r="E137" i="9"/>
  <c r="I136" i="11"/>
  <c r="I136" i="9"/>
  <c r="E136" i="11"/>
  <c r="E136" i="9"/>
  <c r="I135" i="11"/>
  <c r="I135" i="9"/>
  <c r="E135" i="11"/>
  <c r="E135" i="9"/>
  <c r="I134" i="11"/>
  <c r="I134" i="9"/>
  <c r="E134" i="11"/>
  <c r="E134" i="9"/>
  <c r="I133" i="11"/>
  <c r="I133" i="9"/>
  <c r="E133" i="11"/>
  <c r="E133" i="9"/>
  <c r="I132" i="11"/>
  <c r="I132" i="9"/>
  <c r="E132" i="11"/>
  <c r="E132" i="9"/>
  <c r="I131" i="11"/>
  <c r="I131" i="9"/>
  <c r="E131" i="11"/>
  <c r="E131" i="9"/>
  <c r="I130" i="11"/>
  <c r="I130" i="9"/>
  <c r="E130" i="11"/>
  <c r="E130" i="9"/>
  <c r="I129" i="11"/>
  <c r="I129" i="9"/>
  <c r="E129" i="11"/>
  <c r="E129" i="9"/>
  <c r="I128" i="11"/>
  <c r="I128" i="9"/>
  <c r="E128" i="11"/>
  <c r="E128" i="9"/>
  <c r="I127" i="11"/>
  <c r="I127" i="9"/>
  <c r="E127" i="11"/>
  <c r="E127" i="9"/>
  <c r="I126" i="11"/>
  <c r="I126" i="9"/>
  <c r="E126" i="11"/>
  <c r="E126" i="9"/>
  <c r="I125" i="11"/>
  <c r="I125" i="9"/>
  <c r="E125" i="11"/>
  <c r="E125" i="9"/>
  <c r="I124" i="11"/>
  <c r="I124" i="9"/>
  <c r="E124" i="11"/>
  <c r="E124" i="9"/>
  <c r="I123" i="11"/>
  <c r="I123" i="9"/>
  <c r="E123" i="11"/>
  <c r="E123" i="9"/>
  <c r="I122" i="11"/>
  <c r="I122" i="9"/>
  <c r="E122" i="11"/>
  <c r="E122" i="9"/>
  <c r="I121" i="11"/>
  <c r="I121" i="9"/>
  <c r="E121" i="11"/>
  <c r="E121" i="9"/>
  <c r="I120" i="11"/>
  <c r="I120" i="9"/>
  <c r="E120" i="11"/>
  <c r="E120" i="9"/>
  <c r="I119" i="11"/>
  <c r="I119" i="9"/>
  <c r="E119" i="11"/>
  <c r="E119" i="9"/>
  <c r="I118" i="11"/>
  <c r="I118" i="9"/>
  <c r="E118" i="11"/>
  <c r="E118" i="9"/>
  <c r="I117" i="11"/>
  <c r="I117" i="9"/>
  <c r="E117" i="11"/>
  <c r="E117" i="9"/>
  <c r="I116" i="11"/>
  <c r="I116" i="9"/>
  <c r="E116" i="11"/>
  <c r="E116" i="9"/>
  <c r="I115" i="11"/>
  <c r="I115" i="9"/>
  <c r="E115" i="11"/>
  <c r="E115" i="9"/>
  <c r="I114" i="11"/>
  <c r="I114" i="9"/>
  <c r="E114" i="11"/>
  <c r="E114" i="9"/>
  <c r="I113" i="11"/>
  <c r="I113" i="9"/>
  <c r="E113" i="11"/>
  <c r="E113" i="9"/>
  <c r="I112" i="11"/>
  <c r="I112" i="9"/>
  <c r="E112" i="11"/>
  <c r="E112" i="9"/>
  <c r="I111" i="11"/>
  <c r="I111" i="9"/>
  <c r="E111" i="11"/>
  <c r="E111" i="9"/>
  <c r="I110" i="11"/>
  <c r="I110" i="9"/>
  <c r="E110" i="11"/>
  <c r="E110" i="9"/>
  <c r="I109" i="11"/>
  <c r="I109" i="9"/>
  <c r="E109" i="11"/>
  <c r="E109" i="9"/>
  <c r="I108" i="11"/>
  <c r="I108" i="9"/>
  <c r="E108" i="11"/>
  <c r="E108" i="9"/>
  <c r="I107" i="11"/>
  <c r="I107" i="9"/>
  <c r="E107" i="11"/>
  <c r="E107" i="9"/>
  <c r="I106" i="11"/>
  <c r="I106" i="9"/>
  <c r="E106" i="11"/>
  <c r="E106" i="9"/>
  <c r="I105" i="11"/>
  <c r="I105" i="9"/>
  <c r="E105" i="11"/>
  <c r="E105" i="9"/>
  <c r="I104" i="11"/>
  <c r="I104" i="9"/>
  <c r="E104" i="11"/>
  <c r="E104" i="9"/>
  <c r="I103" i="11"/>
  <c r="I103" i="9"/>
  <c r="E103" i="11"/>
  <c r="E103" i="9"/>
  <c r="I102" i="11"/>
  <c r="I102" i="9"/>
  <c r="E102" i="11"/>
  <c r="E102" i="9"/>
  <c r="I101" i="11"/>
  <c r="I101" i="9"/>
  <c r="E101" i="11"/>
  <c r="E101" i="9"/>
  <c r="I100" i="11"/>
  <c r="I100" i="9"/>
  <c r="E100" i="11"/>
  <c r="E100" i="9"/>
  <c r="I99" i="11"/>
  <c r="I99" i="9"/>
  <c r="E99" i="11"/>
  <c r="E99" i="9"/>
  <c r="I98" i="11"/>
  <c r="I98" i="9"/>
  <c r="E98" i="11"/>
  <c r="E98" i="9"/>
  <c r="I97" i="11"/>
  <c r="I97" i="9"/>
  <c r="E97" i="11"/>
  <c r="E97" i="9"/>
  <c r="I96" i="11"/>
  <c r="I96" i="9"/>
  <c r="E96" i="11"/>
  <c r="E96" i="9"/>
  <c r="I95" i="11"/>
  <c r="I95" i="9"/>
  <c r="E95" i="11"/>
  <c r="E95" i="9"/>
  <c r="I94" i="11"/>
  <c r="I94" i="9"/>
  <c r="E94" i="11"/>
  <c r="E94" i="9"/>
  <c r="I93" i="11"/>
  <c r="I93" i="9"/>
  <c r="E93" i="11"/>
  <c r="E93" i="9"/>
  <c r="I92" i="11"/>
  <c r="I92" i="9"/>
  <c r="E92" i="11"/>
  <c r="E92" i="9"/>
  <c r="I91" i="11"/>
  <c r="I91" i="9"/>
  <c r="E91" i="11"/>
  <c r="E91" i="9"/>
  <c r="I90" i="11"/>
  <c r="I90" i="9"/>
  <c r="E90" i="11"/>
  <c r="E90" i="9"/>
  <c r="I89" i="11"/>
  <c r="I89" i="9"/>
  <c r="E89" i="11"/>
  <c r="E89" i="9"/>
  <c r="I88" i="11"/>
  <c r="I88" i="9"/>
  <c r="E88" i="11"/>
  <c r="E88" i="9"/>
  <c r="I87" i="11"/>
  <c r="I87" i="9"/>
  <c r="E87" i="11"/>
  <c r="E87" i="9"/>
  <c r="I86" i="11"/>
  <c r="I86" i="9"/>
  <c r="E86" i="11"/>
  <c r="E86" i="9"/>
  <c r="I85" i="11"/>
  <c r="I85" i="9"/>
  <c r="E85" i="11"/>
  <c r="E85" i="9"/>
  <c r="I84" i="11"/>
  <c r="I84" i="9"/>
  <c r="E84" i="11"/>
  <c r="E84" i="9"/>
  <c r="I83" i="11"/>
  <c r="I83" i="9"/>
  <c r="E83" i="11"/>
  <c r="E83" i="9"/>
  <c r="I82" i="11"/>
  <c r="I82" i="9"/>
  <c r="E82" i="11"/>
  <c r="E82" i="9"/>
  <c r="I81" i="11"/>
  <c r="I81" i="9"/>
  <c r="E81" i="11"/>
  <c r="E81" i="9"/>
  <c r="I80" i="11"/>
  <c r="I80" i="9"/>
  <c r="E80" i="11"/>
  <c r="E80" i="9"/>
  <c r="I79" i="11"/>
  <c r="I79" i="9"/>
  <c r="E79" i="11"/>
  <c r="E79" i="9"/>
  <c r="I78" i="11"/>
  <c r="I78" i="9"/>
  <c r="E78" i="11"/>
  <c r="E78" i="9"/>
  <c r="I77" i="11"/>
  <c r="I77" i="9"/>
  <c r="E77" i="11"/>
  <c r="E77" i="9"/>
  <c r="I76" i="11"/>
  <c r="I76" i="9"/>
  <c r="E76" i="11"/>
  <c r="E76" i="9"/>
  <c r="I75" i="11"/>
  <c r="I75" i="9"/>
  <c r="E75" i="11"/>
  <c r="E75" i="9"/>
  <c r="I74" i="11"/>
  <c r="I74" i="9"/>
  <c r="E74" i="11"/>
  <c r="E74" i="9"/>
  <c r="I73" i="11"/>
  <c r="I73" i="9"/>
  <c r="E73" i="11"/>
  <c r="E73" i="9"/>
  <c r="I72" i="11"/>
  <c r="I72" i="9"/>
  <c r="E72" i="11"/>
  <c r="E72" i="9"/>
  <c r="I71" i="11"/>
  <c r="I71" i="9"/>
  <c r="E71" i="11"/>
  <c r="E71" i="9"/>
  <c r="I70" i="11"/>
  <c r="I70" i="9"/>
  <c r="E70" i="11"/>
  <c r="E70" i="9"/>
  <c r="I69" i="11"/>
  <c r="I69" i="9"/>
  <c r="E69" i="11"/>
  <c r="E69" i="9"/>
  <c r="I68" i="11"/>
  <c r="I68" i="9"/>
  <c r="E68" i="11"/>
  <c r="E68" i="9"/>
  <c r="I67" i="11"/>
  <c r="I67" i="9"/>
  <c r="E67" i="11"/>
  <c r="E67" i="9"/>
  <c r="I66" i="11"/>
  <c r="I66" i="9"/>
  <c r="E66" i="11"/>
  <c r="E66" i="9"/>
  <c r="I65" i="11"/>
  <c r="I65" i="9"/>
  <c r="E65" i="11"/>
  <c r="E65" i="9"/>
  <c r="I64" i="11"/>
  <c r="I64" i="9"/>
  <c r="E64" i="11"/>
  <c r="E64" i="9"/>
  <c r="I63" i="11"/>
  <c r="I63" i="9"/>
  <c r="E63" i="11"/>
  <c r="E63" i="9"/>
  <c r="I62" i="11"/>
  <c r="I62" i="9"/>
  <c r="E62" i="11"/>
  <c r="E62" i="9"/>
  <c r="I61" i="11"/>
  <c r="I61" i="9"/>
  <c r="E61" i="11"/>
  <c r="E61" i="9"/>
  <c r="I60" i="11"/>
  <c r="I60" i="9"/>
  <c r="E60" i="11"/>
  <c r="E60" i="9"/>
  <c r="I59" i="11"/>
  <c r="I59" i="9"/>
  <c r="E59" i="11"/>
  <c r="E59" i="9"/>
  <c r="I58" i="11"/>
  <c r="I58" i="9"/>
  <c r="E58" i="11"/>
  <c r="E58" i="9"/>
  <c r="I57" i="11"/>
  <c r="I57" i="9"/>
  <c r="E57" i="11"/>
  <c r="E57" i="9"/>
  <c r="I56" i="11"/>
  <c r="I56" i="9"/>
  <c r="E56" i="11"/>
  <c r="E56" i="9"/>
  <c r="I55" i="11"/>
  <c r="I55" i="9"/>
  <c r="E55" i="11"/>
  <c r="E55" i="9"/>
  <c r="I54" i="11"/>
  <c r="I54" i="9"/>
  <c r="E54" i="11"/>
  <c r="E54" i="9"/>
  <c r="I53" i="11"/>
  <c r="I53" i="9"/>
  <c r="E53" i="11"/>
  <c r="E53" i="9"/>
  <c r="I52" i="11"/>
  <c r="I52" i="9"/>
  <c r="E52" i="11"/>
  <c r="E52" i="9"/>
  <c r="I51" i="11"/>
  <c r="I51" i="9"/>
  <c r="E51" i="11"/>
  <c r="E51" i="9"/>
  <c r="I50" i="11"/>
  <c r="I50" i="9"/>
  <c r="E50" i="11"/>
  <c r="E50" i="9"/>
  <c r="I49" i="11"/>
  <c r="I49" i="9"/>
  <c r="E49" i="11"/>
  <c r="E49" i="9"/>
  <c r="I48" i="11"/>
  <c r="I48" i="9"/>
  <c r="E48" i="11"/>
  <c r="E48" i="9"/>
  <c r="I47" i="11"/>
  <c r="I47" i="9"/>
  <c r="E47" i="11"/>
  <c r="E47" i="9"/>
  <c r="I46" i="11"/>
  <c r="I46" i="9"/>
  <c r="E46" i="11"/>
  <c r="E46" i="9"/>
  <c r="I45" i="11"/>
  <c r="I45" i="9"/>
  <c r="E45" i="11"/>
  <c r="E45" i="9"/>
  <c r="I44" i="11"/>
  <c r="I44" i="9"/>
  <c r="E44" i="11"/>
  <c r="E44" i="9"/>
  <c r="I43" i="11"/>
  <c r="I43" i="9"/>
  <c r="E43" i="11"/>
  <c r="E43" i="9"/>
  <c r="I42" i="11"/>
  <c r="I42" i="9"/>
  <c r="E42" i="11"/>
  <c r="E42" i="9"/>
  <c r="I41" i="11"/>
  <c r="I41" i="9"/>
  <c r="E41" i="11"/>
  <c r="E41" i="9"/>
  <c r="I40" i="11"/>
  <c r="I40" i="9"/>
  <c r="E40" i="11"/>
  <c r="E40" i="9"/>
  <c r="I39" i="11"/>
  <c r="I39" i="9"/>
  <c r="E39" i="11"/>
  <c r="E39" i="9"/>
  <c r="I38" i="11"/>
  <c r="I38" i="9"/>
  <c r="E38" i="11"/>
  <c r="E38" i="9"/>
  <c r="I37" i="11"/>
  <c r="I37" i="9"/>
  <c r="E37" i="11"/>
  <c r="E37" i="9"/>
  <c r="I36" i="11"/>
  <c r="I36" i="9"/>
  <c r="E36" i="11"/>
  <c r="E36" i="9"/>
  <c r="I35" i="11"/>
  <c r="I35" i="9"/>
  <c r="E35" i="11"/>
  <c r="E35" i="9"/>
  <c r="I34" i="11"/>
  <c r="I34" i="9"/>
  <c r="E34" i="11"/>
  <c r="E34" i="9"/>
  <c r="I33" i="11"/>
  <c r="I33" i="9"/>
  <c r="E33" i="11"/>
  <c r="E33" i="9"/>
  <c r="I32" i="11"/>
  <c r="I32" i="9"/>
  <c r="E32" i="11"/>
  <c r="E32" i="9"/>
  <c r="I31" i="11"/>
  <c r="I31" i="9"/>
  <c r="E31" i="11"/>
  <c r="E31" i="9"/>
  <c r="I30" i="11"/>
  <c r="I30" i="9"/>
  <c r="E30" i="11"/>
  <c r="E30" i="9"/>
  <c r="I29" i="11"/>
  <c r="I29" i="9"/>
  <c r="E29" i="11"/>
  <c r="E29" i="9"/>
  <c r="I28" i="11"/>
  <c r="I28" i="9"/>
  <c r="E28" i="11"/>
  <c r="E28" i="9"/>
  <c r="I27" i="11"/>
  <c r="I27" i="9"/>
  <c r="E27" i="11"/>
  <c r="E27" i="9"/>
  <c r="I26" i="11"/>
  <c r="I26" i="9"/>
  <c r="E26" i="11"/>
  <c r="E26" i="9"/>
  <c r="I25" i="11"/>
  <c r="I25" i="9"/>
  <c r="E25" i="11"/>
  <c r="E25" i="9"/>
  <c r="I24" i="11"/>
  <c r="I24" i="9"/>
  <c r="E24" i="11"/>
  <c r="E24" i="9"/>
  <c r="I23" i="11"/>
  <c r="I23" i="9"/>
  <c r="E23" i="11"/>
  <c r="E23" i="9"/>
  <c r="I22" i="11"/>
  <c r="I22" i="9"/>
  <c r="E22" i="11"/>
  <c r="E22" i="9"/>
  <c r="I21" i="11"/>
  <c r="I21" i="9"/>
  <c r="E21" i="11"/>
  <c r="E21" i="9"/>
  <c r="I20" i="11"/>
  <c r="I20" i="9"/>
  <c r="E20" i="11"/>
  <c r="E20" i="9"/>
  <c r="I19" i="11"/>
  <c r="I19" i="9"/>
  <c r="E19" i="11"/>
  <c r="E19" i="9"/>
  <c r="I18" i="11"/>
  <c r="I18" i="9"/>
  <c r="E18" i="11"/>
  <c r="E18" i="9"/>
  <c r="I17" i="11"/>
  <c r="I17" i="9"/>
  <c r="E17" i="11"/>
  <c r="E17" i="9"/>
  <c r="I16" i="11"/>
  <c r="I16" i="9"/>
  <c r="E16" i="11"/>
  <c r="E16" i="9"/>
  <c r="I15" i="11"/>
  <c r="I15" i="9"/>
  <c r="E15" i="11"/>
  <c r="E15" i="9"/>
  <c r="I14" i="11"/>
  <c r="I14" i="9"/>
  <c r="E14" i="11"/>
  <c r="E14" i="9"/>
  <c r="I13" i="11"/>
  <c r="I13" i="9"/>
  <c r="E13" i="11"/>
  <c r="E13" i="9"/>
  <c r="I12" i="11"/>
  <c r="I12" i="9"/>
  <c r="E12" i="11"/>
  <c r="E12" i="9"/>
  <c r="I11" i="11"/>
  <c r="I11" i="9"/>
  <c r="E11" i="11"/>
  <c r="E11" i="9"/>
  <c r="I10" i="11"/>
  <c r="I10" i="9"/>
  <c r="E10" i="11"/>
  <c r="E10" i="9"/>
  <c r="I9" i="11"/>
  <c r="I9" i="9"/>
  <c r="E9" i="11"/>
  <c r="E9" i="9"/>
  <c r="I8" i="11"/>
  <c r="I8" i="9"/>
  <c r="E8" i="11"/>
  <c r="E8" i="9"/>
  <c r="I7" i="11"/>
  <c r="I7" i="9"/>
  <c r="E7" i="11"/>
  <c r="E7" i="9"/>
  <c r="I6" i="11"/>
  <c r="I6" i="9"/>
  <c r="E6" i="11"/>
  <c r="E6" i="9"/>
  <c r="I5" i="11"/>
  <c r="I5" i="9"/>
  <c r="E5" i="11"/>
  <c r="E5" i="9"/>
  <c r="J4" i="11"/>
  <c r="J4" i="9"/>
  <c r="N4" i="11"/>
  <c r="N4" i="9"/>
  <c r="Q271" i="11"/>
  <c r="Q271" i="9"/>
  <c r="M271" i="11"/>
  <c r="M271" i="9"/>
  <c r="Q270" i="11"/>
  <c r="Q270" i="9"/>
  <c r="M270" i="11"/>
  <c r="M270" i="9"/>
  <c r="Q269" i="11"/>
  <c r="Q269" i="9"/>
  <c r="M269" i="11"/>
  <c r="M269" i="9"/>
  <c r="Q268" i="11"/>
  <c r="Q268" i="9"/>
  <c r="M268" i="11"/>
  <c r="M268" i="9"/>
  <c r="Q267" i="11"/>
  <c r="Q267" i="9"/>
  <c r="M267" i="11"/>
  <c r="M267" i="9"/>
  <c r="Q266" i="11"/>
  <c r="Q266" i="9"/>
  <c r="M266" i="11"/>
  <c r="M266" i="9"/>
  <c r="Q265" i="11"/>
  <c r="Q265" i="9"/>
  <c r="M265" i="11"/>
  <c r="M265" i="9"/>
  <c r="Q264" i="11"/>
  <c r="Q264" i="9"/>
  <c r="M264" i="11"/>
  <c r="M264" i="9"/>
  <c r="Q263" i="11"/>
  <c r="Q263" i="9"/>
  <c r="M263" i="11"/>
  <c r="M263" i="9"/>
  <c r="Q262" i="11"/>
  <c r="Q262" i="9"/>
  <c r="M262" i="11"/>
  <c r="M262" i="9"/>
  <c r="Q261" i="11"/>
  <c r="Q261" i="9"/>
  <c r="M261" i="11"/>
  <c r="M261" i="9"/>
  <c r="Q260" i="11"/>
  <c r="Q260" i="9"/>
  <c r="M260" i="11"/>
  <c r="M260" i="9"/>
  <c r="Q259" i="11"/>
  <c r="Q259" i="9"/>
  <c r="M259" i="11"/>
  <c r="M259" i="9"/>
  <c r="Q258" i="11"/>
  <c r="Q258" i="9"/>
  <c r="M258" i="11"/>
  <c r="M258" i="9"/>
  <c r="Q257" i="11"/>
  <c r="Q257" i="9"/>
  <c r="M257" i="11"/>
  <c r="M257" i="9"/>
  <c r="Q256" i="11"/>
  <c r="Q256" i="9"/>
  <c r="M256" i="11"/>
  <c r="M256" i="9"/>
  <c r="Q255" i="11"/>
  <c r="Q255" i="9"/>
  <c r="M255" i="11"/>
  <c r="M255" i="9"/>
  <c r="Q254" i="11"/>
  <c r="Q254" i="9"/>
  <c r="M254" i="11"/>
  <c r="M254" i="9"/>
  <c r="Q253" i="11"/>
  <c r="Q253" i="9"/>
  <c r="M253" i="11"/>
  <c r="M253" i="9"/>
  <c r="Q252" i="11"/>
  <c r="Q252" i="9"/>
  <c r="M252" i="11"/>
  <c r="M252" i="9"/>
  <c r="Q251" i="11"/>
  <c r="Q251" i="9"/>
  <c r="M251" i="11"/>
  <c r="M251" i="9"/>
  <c r="Q250" i="11"/>
  <c r="Q250" i="9"/>
  <c r="M250" i="11"/>
  <c r="M250" i="9"/>
  <c r="Q249" i="11"/>
  <c r="Q249" i="9"/>
  <c r="M249" i="11"/>
  <c r="M249" i="9"/>
  <c r="Q248" i="11"/>
  <c r="Q248" i="9"/>
  <c r="M248" i="11"/>
  <c r="M248" i="9"/>
  <c r="Q247" i="11"/>
  <c r="Q247" i="9"/>
  <c r="M247" i="11"/>
  <c r="M247" i="9"/>
  <c r="Q246" i="11"/>
  <c r="Q246" i="9"/>
  <c r="M246" i="11"/>
  <c r="M246" i="9"/>
  <c r="Q245" i="11"/>
  <c r="Q245" i="9"/>
  <c r="M245" i="11"/>
  <c r="M245" i="9"/>
  <c r="Q244" i="11"/>
  <c r="Q244" i="9"/>
  <c r="M244" i="11"/>
  <c r="M244" i="9"/>
  <c r="Q243" i="11"/>
  <c r="Q243" i="9"/>
  <c r="M243" i="11"/>
  <c r="M243" i="9"/>
  <c r="Q242" i="11"/>
  <c r="Q242" i="9"/>
  <c r="M242" i="11"/>
  <c r="M242" i="9"/>
  <c r="Q241" i="11"/>
  <c r="Q241" i="9"/>
  <c r="M241" i="11"/>
  <c r="M241" i="9"/>
  <c r="Q240" i="11"/>
  <c r="Q240" i="9"/>
  <c r="M240" i="11"/>
  <c r="M240" i="9"/>
  <c r="Q239" i="11"/>
  <c r="Q239" i="9"/>
  <c r="M239" i="11"/>
  <c r="M239" i="9"/>
  <c r="Q238" i="11"/>
  <c r="Q238" i="9"/>
  <c r="M238" i="11"/>
  <c r="M238" i="9"/>
  <c r="Q237" i="11"/>
  <c r="Q237" i="9"/>
  <c r="M237" i="11"/>
  <c r="M237" i="9"/>
  <c r="Q236" i="11"/>
  <c r="Q236" i="9"/>
  <c r="M236" i="11"/>
  <c r="M236" i="9"/>
  <c r="Q235" i="11"/>
  <c r="Q235" i="9"/>
  <c r="M235" i="11"/>
  <c r="M235" i="9"/>
  <c r="Q234" i="11"/>
  <c r="Q234" i="9"/>
  <c r="M234" i="11"/>
  <c r="M234" i="9"/>
  <c r="Q233" i="11"/>
  <c r="Q233" i="9"/>
  <c r="M233" i="11"/>
  <c r="M233" i="9"/>
  <c r="Q232" i="11"/>
  <c r="Q232" i="9"/>
  <c r="M232" i="11"/>
  <c r="M232" i="9"/>
  <c r="Q231" i="11"/>
  <c r="Q231" i="9"/>
  <c r="M231" i="11"/>
  <c r="M231" i="9"/>
  <c r="Q230" i="11"/>
  <c r="Q230" i="9"/>
  <c r="M230" i="11"/>
  <c r="M230" i="9"/>
  <c r="Q229" i="11"/>
  <c r="Q229" i="9"/>
  <c r="M229" i="11"/>
  <c r="M229" i="9"/>
  <c r="Q228" i="11"/>
  <c r="Q228" i="9"/>
  <c r="M228" i="11"/>
  <c r="M228" i="9"/>
  <c r="Q227" i="11"/>
  <c r="Q227" i="9"/>
  <c r="M227" i="11"/>
  <c r="M227" i="9"/>
  <c r="Q226" i="11"/>
  <c r="Q226" i="9"/>
  <c r="M226" i="11"/>
  <c r="M226" i="9"/>
  <c r="Q225" i="11"/>
  <c r="Q225" i="9"/>
  <c r="M225" i="11"/>
  <c r="M225" i="9"/>
  <c r="Q224" i="11"/>
  <c r="Q224" i="9"/>
  <c r="M224" i="11"/>
  <c r="M224" i="9"/>
  <c r="Q223" i="11"/>
  <c r="Q223" i="9"/>
  <c r="M223" i="11"/>
  <c r="M223" i="9"/>
  <c r="Q222" i="11"/>
  <c r="Q222" i="9"/>
  <c r="M222" i="11"/>
  <c r="M222" i="9"/>
  <c r="Q221" i="11"/>
  <c r="Q221" i="9"/>
  <c r="M221" i="11"/>
  <c r="M221" i="9"/>
  <c r="Q220" i="11"/>
  <c r="Q220" i="9"/>
  <c r="M220" i="11"/>
  <c r="M220" i="9"/>
  <c r="Q219" i="11"/>
  <c r="Q219" i="9"/>
  <c r="M219" i="11"/>
  <c r="M219" i="9"/>
  <c r="Q218" i="11"/>
  <c r="Q218" i="9"/>
  <c r="M218" i="11"/>
  <c r="M218" i="9"/>
  <c r="Q217" i="11"/>
  <c r="Q217" i="9"/>
  <c r="M217" i="11"/>
  <c r="M217" i="9"/>
  <c r="Q216" i="11"/>
  <c r="Q216" i="9"/>
  <c r="M216" i="11"/>
  <c r="M216" i="9"/>
  <c r="Q215" i="11"/>
  <c r="Q215" i="9"/>
  <c r="M215" i="11"/>
  <c r="M215" i="9"/>
  <c r="Q214" i="11"/>
  <c r="Q214" i="9"/>
  <c r="M214" i="11"/>
  <c r="M214" i="9"/>
  <c r="Q213" i="11"/>
  <c r="Q213" i="9"/>
  <c r="M213" i="11"/>
  <c r="M213" i="9"/>
  <c r="Q212" i="11"/>
  <c r="Q212" i="9"/>
  <c r="M212" i="11"/>
  <c r="M212" i="9"/>
  <c r="Q211" i="11"/>
  <c r="Q211" i="9"/>
  <c r="M211" i="11"/>
  <c r="M211" i="9"/>
  <c r="Q210" i="11"/>
  <c r="Q210" i="9"/>
  <c r="M210" i="11"/>
  <c r="M210" i="9"/>
  <c r="Q209" i="11"/>
  <c r="Q209" i="9"/>
  <c r="M209" i="11"/>
  <c r="M209" i="9"/>
  <c r="Q208" i="11"/>
  <c r="Q208" i="9"/>
  <c r="M208" i="11"/>
  <c r="M208" i="9"/>
  <c r="Q207" i="11"/>
  <c r="Q207" i="9"/>
  <c r="M207" i="11"/>
  <c r="M207" i="9"/>
  <c r="Q206" i="11"/>
  <c r="Q206" i="9"/>
  <c r="M206" i="11"/>
  <c r="M206" i="9"/>
  <c r="Q205" i="11"/>
  <c r="Q205" i="9"/>
  <c r="M205" i="11"/>
  <c r="M205" i="9"/>
  <c r="Q204" i="11"/>
  <c r="Q204" i="9"/>
  <c r="M204" i="11"/>
  <c r="M204" i="9"/>
  <c r="Q203" i="11"/>
  <c r="Q203" i="9"/>
  <c r="M203" i="11"/>
  <c r="M203" i="9"/>
  <c r="Q202" i="11"/>
  <c r="Q202" i="9"/>
  <c r="M202" i="11"/>
  <c r="M202" i="9"/>
  <c r="Q201" i="11"/>
  <c r="Q201" i="9"/>
  <c r="M201" i="11"/>
  <c r="M201" i="9"/>
  <c r="Q200" i="11"/>
  <c r="Q200" i="9"/>
  <c r="M200" i="11"/>
  <c r="M200" i="9"/>
  <c r="Q199" i="11"/>
  <c r="Q199" i="9"/>
  <c r="M199" i="11"/>
  <c r="M199" i="9"/>
  <c r="Q198" i="11"/>
  <c r="Q198" i="9"/>
  <c r="M198" i="11"/>
  <c r="M198" i="9"/>
  <c r="Q197" i="11"/>
  <c r="Q197" i="9"/>
  <c r="M197" i="11"/>
  <c r="M197" i="9"/>
  <c r="Q196" i="11"/>
  <c r="Q196" i="9"/>
  <c r="M196" i="11"/>
  <c r="M196" i="9"/>
  <c r="Q195" i="11"/>
  <c r="Q195" i="9"/>
  <c r="M195" i="11"/>
  <c r="M195" i="9"/>
  <c r="Q194" i="11"/>
  <c r="Q194" i="9"/>
  <c r="M194" i="11"/>
  <c r="M194" i="9"/>
  <c r="Q193" i="11"/>
  <c r="Q193" i="9"/>
  <c r="M193" i="11"/>
  <c r="M193" i="9"/>
  <c r="Q192" i="11"/>
  <c r="Q192" i="9"/>
  <c r="M192" i="11"/>
  <c r="M192" i="9"/>
  <c r="Q191" i="11"/>
  <c r="Q191" i="9"/>
  <c r="M191" i="11"/>
  <c r="M191" i="9"/>
  <c r="Q190" i="11"/>
  <c r="Q190" i="9"/>
  <c r="M190" i="11"/>
  <c r="M190" i="9"/>
  <c r="Q189" i="11"/>
  <c r="Q189" i="9"/>
  <c r="M189" i="11"/>
  <c r="M189" i="9"/>
  <c r="Q188" i="11"/>
  <c r="Q188" i="9"/>
  <c r="M188" i="11"/>
  <c r="M188" i="9"/>
  <c r="Q187" i="11"/>
  <c r="Q187" i="9"/>
  <c r="M187" i="11"/>
  <c r="M187" i="9"/>
  <c r="Q186" i="11"/>
  <c r="Q186" i="9"/>
  <c r="M186" i="11"/>
  <c r="M186" i="9"/>
  <c r="Q185" i="11"/>
  <c r="Q185" i="9"/>
  <c r="M185" i="11"/>
  <c r="M185" i="9"/>
  <c r="Q184" i="11"/>
  <c r="Q184" i="9"/>
  <c r="M184" i="11"/>
  <c r="M184" i="9"/>
  <c r="Q183" i="11"/>
  <c r="Q183" i="9"/>
  <c r="M183" i="11"/>
  <c r="M183" i="9"/>
  <c r="Q182" i="11"/>
  <c r="Q182" i="9"/>
  <c r="M182" i="11"/>
  <c r="M182" i="9"/>
  <c r="Q181" i="11"/>
  <c r="Q181" i="9"/>
  <c r="M181" i="11"/>
  <c r="M181" i="9"/>
  <c r="Q180" i="11"/>
  <c r="Q180" i="9"/>
  <c r="M180" i="11"/>
  <c r="M180" i="9"/>
  <c r="Q179" i="11"/>
  <c r="Q179" i="9"/>
  <c r="M179" i="11"/>
  <c r="M179" i="9"/>
  <c r="Q178" i="11"/>
  <c r="Q178" i="9"/>
  <c r="M178" i="11"/>
  <c r="M178" i="9"/>
  <c r="Q177" i="11"/>
  <c r="Q177" i="9"/>
  <c r="M177" i="11"/>
  <c r="M177" i="9"/>
  <c r="Q176" i="11"/>
  <c r="Q176" i="9"/>
  <c r="M176" i="11"/>
  <c r="M176" i="9"/>
  <c r="Q175" i="11"/>
  <c r="Q175" i="9"/>
  <c r="M175" i="11"/>
  <c r="M175" i="9"/>
  <c r="Q174" i="11"/>
  <c r="Q174" i="9"/>
  <c r="M174" i="11"/>
  <c r="M174" i="9"/>
  <c r="Q173" i="11"/>
  <c r="Q173" i="9"/>
  <c r="M173" i="11"/>
  <c r="M173" i="9"/>
  <c r="Q172" i="11"/>
  <c r="Q172" i="9"/>
  <c r="M172" i="11"/>
  <c r="M172" i="9"/>
  <c r="Q171" i="11"/>
  <c r="Q171" i="9"/>
  <c r="M171" i="11"/>
  <c r="M171" i="9"/>
  <c r="Q170" i="11"/>
  <c r="Q170" i="9"/>
  <c r="M170" i="11"/>
  <c r="M170" i="9"/>
  <c r="Q169" i="11"/>
  <c r="Q169" i="9"/>
  <c r="M169" i="11"/>
  <c r="M169" i="9"/>
  <c r="Q168" i="11"/>
  <c r="Q168" i="9"/>
  <c r="M168" i="11"/>
  <c r="M168" i="9"/>
  <c r="Q167" i="11"/>
  <c r="Q167" i="9"/>
  <c r="M167" i="11"/>
  <c r="M167" i="9"/>
  <c r="Q166" i="11"/>
  <c r="Q166" i="9"/>
  <c r="M166" i="11"/>
  <c r="M166" i="9"/>
  <c r="Q165" i="11"/>
  <c r="Q165" i="9"/>
  <c r="M165" i="11"/>
  <c r="M165" i="9"/>
  <c r="Q164" i="11"/>
  <c r="Q164" i="9"/>
  <c r="M164" i="11"/>
  <c r="M164" i="9"/>
  <c r="Q163" i="11"/>
  <c r="Q163" i="9"/>
  <c r="M163" i="11"/>
  <c r="M163" i="9"/>
  <c r="Q162" i="11"/>
  <c r="Q162" i="9"/>
  <c r="M162" i="11"/>
  <c r="M162" i="9"/>
  <c r="Q161" i="11"/>
  <c r="Q161" i="9"/>
  <c r="M161" i="11"/>
  <c r="M161" i="9"/>
  <c r="Q160" i="11"/>
  <c r="Q160" i="9"/>
  <c r="M160" i="11"/>
  <c r="M160" i="9"/>
  <c r="Q159" i="11"/>
  <c r="Q159" i="9"/>
  <c r="M159" i="11"/>
  <c r="M159" i="9"/>
  <c r="Q158" i="11"/>
  <c r="Q158" i="9"/>
  <c r="M158" i="11"/>
  <c r="M158" i="9"/>
  <c r="Q157" i="11"/>
  <c r="Q157" i="9"/>
  <c r="M157" i="11"/>
  <c r="M157" i="9"/>
  <c r="Q156" i="11"/>
  <c r="Q156" i="9"/>
  <c r="M156" i="11"/>
  <c r="M156" i="9"/>
  <c r="Q155" i="11"/>
  <c r="Q155" i="9"/>
  <c r="M155" i="11"/>
  <c r="M155" i="9"/>
  <c r="Q154" i="11"/>
  <c r="Q154" i="9"/>
  <c r="M154" i="11"/>
  <c r="M154" i="9"/>
  <c r="Q153" i="11"/>
  <c r="Q153" i="9"/>
  <c r="M153" i="11"/>
  <c r="M153" i="9"/>
  <c r="Q152" i="11"/>
  <c r="Q152" i="9"/>
  <c r="M152" i="11"/>
  <c r="M152" i="9"/>
  <c r="Q151" i="11"/>
  <c r="Q151" i="9"/>
  <c r="M151" i="11"/>
  <c r="M151" i="9"/>
  <c r="Q150" i="11"/>
  <c r="Q150" i="9"/>
  <c r="M150" i="11"/>
  <c r="M150" i="9"/>
  <c r="Q149" i="11"/>
  <c r="Q149" i="9"/>
  <c r="M149" i="11"/>
  <c r="M149" i="9"/>
  <c r="Q148" i="11"/>
  <c r="Q148" i="9"/>
  <c r="M148" i="11"/>
  <c r="M148" i="9"/>
  <c r="Q147" i="11"/>
  <c r="Q147" i="9"/>
  <c r="M147" i="11"/>
  <c r="M147" i="9"/>
  <c r="Q146" i="11"/>
  <c r="Q146" i="9"/>
  <c r="M146" i="11"/>
  <c r="M146" i="9"/>
  <c r="Q145" i="11"/>
  <c r="Q145" i="9"/>
  <c r="M145" i="11"/>
  <c r="M145" i="9"/>
  <c r="Q144" i="11"/>
  <c r="Q144" i="9"/>
  <c r="M144" i="11"/>
  <c r="M144" i="9"/>
  <c r="Q143" i="11"/>
  <c r="Q143" i="9"/>
  <c r="M143" i="11"/>
  <c r="M143" i="9"/>
  <c r="Q142" i="11"/>
  <c r="Q142" i="9"/>
  <c r="M142" i="11"/>
  <c r="M142" i="9"/>
  <c r="Q141" i="11"/>
  <c r="Q141" i="9"/>
  <c r="M141" i="11"/>
  <c r="M141" i="9"/>
  <c r="Q140" i="11"/>
  <c r="Q140" i="9"/>
  <c r="M140" i="11"/>
  <c r="M140" i="9"/>
  <c r="Q139" i="11"/>
  <c r="Q139" i="9"/>
  <c r="M139" i="11"/>
  <c r="M139" i="9"/>
  <c r="Q138" i="11"/>
  <c r="Q138" i="9"/>
  <c r="M138" i="11"/>
  <c r="M138" i="9"/>
  <c r="Q137" i="11"/>
  <c r="Q137" i="9"/>
  <c r="M137" i="11"/>
  <c r="M137" i="9"/>
  <c r="Q136" i="11"/>
  <c r="Q136" i="9"/>
  <c r="M136" i="11"/>
  <c r="M136" i="9"/>
  <c r="Q135" i="11"/>
  <c r="Q135" i="9"/>
  <c r="M135" i="11"/>
  <c r="M135" i="9"/>
  <c r="Q134" i="11"/>
  <c r="Q134" i="9"/>
  <c r="M134" i="11"/>
  <c r="M134" i="9"/>
  <c r="Q133" i="11"/>
  <c r="Q133" i="9"/>
  <c r="M133" i="11"/>
  <c r="M133" i="9"/>
  <c r="Q132" i="11"/>
  <c r="Q132" i="9"/>
  <c r="M132" i="11"/>
  <c r="M132" i="9"/>
  <c r="Q131" i="11"/>
  <c r="Q131" i="9"/>
  <c r="M131" i="11"/>
  <c r="M131" i="9"/>
  <c r="Q130" i="11"/>
  <c r="Q130" i="9"/>
  <c r="M130" i="11"/>
  <c r="M130" i="9"/>
  <c r="Q129" i="11"/>
  <c r="Q129" i="9"/>
  <c r="M129" i="11"/>
  <c r="M129" i="9"/>
  <c r="Q128" i="11"/>
  <c r="Q128" i="9"/>
  <c r="M128" i="11"/>
  <c r="M128" i="9"/>
  <c r="Q127" i="11"/>
  <c r="Q127" i="9"/>
  <c r="M127" i="11"/>
  <c r="M127" i="9"/>
  <c r="Q126" i="11"/>
  <c r="Q126" i="9"/>
  <c r="M126" i="11"/>
  <c r="M126" i="9"/>
  <c r="Q125" i="11"/>
  <c r="Q125" i="9"/>
  <c r="M125" i="11"/>
  <c r="M125" i="9"/>
  <c r="Q124" i="11"/>
  <c r="Q124" i="9"/>
  <c r="M124" i="11"/>
  <c r="M124" i="9"/>
  <c r="Q123" i="11"/>
  <c r="Q123" i="9"/>
  <c r="M123" i="11"/>
  <c r="M123" i="9"/>
  <c r="Q122" i="11"/>
  <c r="Q122" i="9"/>
  <c r="M122" i="11"/>
  <c r="M122" i="9"/>
  <c r="Q121" i="11"/>
  <c r="Q121" i="9"/>
  <c r="M121" i="11"/>
  <c r="M121" i="9"/>
  <c r="Q120" i="11"/>
  <c r="Q120" i="9"/>
  <c r="M120" i="11"/>
  <c r="M120" i="9"/>
  <c r="Q119" i="11"/>
  <c r="Q119" i="9"/>
  <c r="M119" i="11"/>
  <c r="M119" i="9"/>
  <c r="Q118" i="11"/>
  <c r="Q118" i="9"/>
  <c r="M118" i="11"/>
  <c r="M118" i="9"/>
  <c r="Q117" i="11"/>
  <c r="Q117" i="9"/>
  <c r="M117" i="11"/>
  <c r="M117" i="9"/>
  <c r="Q116" i="11"/>
  <c r="Q116" i="9"/>
  <c r="M116" i="11"/>
  <c r="M116" i="9"/>
  <c r="Q115" i="11"/>
  <c r="Q115" i="9"/>
  <c r="M115" i="11"/>
  <c r="M115" i="9"/>
  <c r="Q114" i="11"/>
  <c r="Q114" i="9"/>
  <c r="M114" i="11"/>
  <c r="M114" i="9"/>
  <c r="Q113" i="11"/>
  <c r="Q113" i="9"/>
  <c r="M113" i="11"/>
  <c r="M113" i="9"/>
  <c r="Q112" i="11"/>
  <c r="Q112" i="9"/>
  <c r="M112" i="11"/>
  <c r="M112" i="9"/>
  <c r="Q111" i="11"/>
  <c r="Q111" i="9"/>
  <c r="M111" i="11"/>
  <c r="M111" i="9"/>
  <c r="Q110" i="11"/>
  <c r="Q110" i="9"/>
  <c r="M110" i="11"/>
  <c r="M110" i="9"/>
  <c r="Q109" i="11"/>
  <c r="Q109" i="9"/>
  <c r="M109" i="11"/>
  <c r="M109" i="9"/>
  <c r="Q108" i="11"/>
  <c r="Q108" i="9"/>
  <c r="M108" i="11"/>
  <c r="M108" i="9"/>
  <c r="Q107" i="11"/>
  <c r="Q107" i="9"/>
  <c r="M107" i="11"/>
  <c r="M107" i="9"/>
  <c r="Q106" i="11"/>
  <c r="Q106" i="9"/>
  <c r="M106" i="11"/>
  <c r="M106" i="9"/>
  <c r="Q105" i="11"/>
  <c r="Q105" i="9"/>
  <c r="M105" i="11"/>
  <c r="M105" i="9"/>
  <c r="Q104" i="11"/>
  <c r="Q104" i="9"/>
  <c r="M104" i="11"/>
  <c r="M104" i="9"/>
  <c r="Q103" i="11"/>
  <c r="Q103" i="9"/>
  <c r="M103" i="11"/>
  <c r="M103" i="9"/>
  <c r="Q102" i="11"/>
  <c r="Q102" i="9"/>
  <c r="M102" i="11"/>
  <c r="M102" i="9"/>
  <c r="Q101" i="11"/>
  <c r="Q101" i="9"/>
  <c r="M101" i="11"/>
  <c r="M101" i="9"/>
  <c r="Q100" i="11"/>
  <c r="Q100" i="9"/>
  <c r="M100" i="11"/>
  <c r="M100" i="9"/>
  <c r="Q99" i="11"/>
  <c r="Q99" i="9"/>
  <c r="M99" i="11"/>
  <c r="M99" i="9"/>
  <c r="Q98" i="11"/>
  <c r="Q98" i="9"/>
  <c r="M98" i="11"/>
  <c r="M98" i="9"/>
  <c r="Q97" i="11"/>
  <c r="Q97" i="9"/>
  <c r="M97" i="11"/>
  <c r="M97" i="9"/>
  <c r="Q96" i="11"/>
  <c r="Q96" i="9"/>
  <c r="M96" i="11"/>
  <c r="M96" i="9"/>
  <c r="Q95" i="11"/>
  <c r="Q95" i="9"/>
  <c r="M95" i="11"/>
  <c r="M95" i="9"/>
  <c r="Q94" i="11"/>
  <c r="Q94" i="9"/>
  <c r="M94" i="11"/>
  <c r="M94" i="9"/>
  <c r="Q93" i="11"/>
  <c r="Q93" i="9"/>
  <c r="M93" i="11"/>
  <c r="M93" i="9"/>
  <c r="Q92" i="11"/>
  <c r="Q92" i="9"/>
  <c r="M92" i="11"/>
  <c r="M92" i="9"/>
  <c r="Q91" i="11"/>
  <c r="Q91" i="9"/>
  <c r="M91" i="11"/>
  <c r="M91" i="9"/>
  <c r="Q90" i="11"/>
  <c r="Q90" i="9"/>
  <c r="M90" i="11"/>
  <c r="M90" i="9"/>
  <c r="Q89" i="11"/>
  <c r="Q89" i="9"/>
  <c r="M89" i="11"/>
  <c r="M89" i="9"/>
  <c r="Q88" i="11"/>
  <c r="Q88" i="9"/>
  <c r="M88" i="11"/>
  <c r="M88" i="9"/>
  <c r="Q87" i="11"/>
  <c r="Q87" i="9"/>
  <c r="M87" i="11"/>
  <c r="M87" i="9"/>
  <c r="Q86" i="11"/>
  <c r="Q86" i="9"/>
  <c r="M86" i="11"/>
  <c r="M86" i="9"/>
  <c r="Q85" i="11"/>
  <c r="Q85" i="9"/>
  <c r="M85" i="11"/>
  <c r="M85" i="9"/>
  <c r="Q84" i="11"/>
  <c r="Q84" i="9"/>
  <c r="M84" i="11"/>
  <c r="M84" i="9"/>
  <c r="Q83" i="11"/>
  <c r="Q83" i="9"/>
  <c r="M83" i="11"/>
  <c r="M83" i="9"/>
  <c r="Q82" i="11"/>
  <c r="Q82" i="9"/>
  <c r="M82" i="11"/>
  <c r="M82" i="9"/>
  <c r="Q81" i="11"/>
  <c r="Q81" i="9"/>
  <c r="M81" i="11"/>
  <c r="M81" i="9"/>
  <c r="Q80" i="11"/>
  <c r="Q80" i="9"/>
  <c r="M80" i="11"/>
  <c r="M80" i="9"/>
  <c r="Q79" i="11"/>
  <c r="Q79" i="9"/>
  <c r="Q79" i="6"/>
  <c r="M79" i="11"/>
  <c r="M79" i="9"/>
  <c r="M79" i="6"/>
  <c r="Q78" i="11"/>
  <c r="Q78" i="9"/>
  <c r="M78" i="11"/>
  <c r="M78" i="9"/>
  <c r="Q77" i="11"/>
  <c r="Q77" i="9"/>
  <c r="Q77" i="6"/>
  <c r="M77" i="11"/>
  <c r="M77" i="9"/>
  <c r="M77" i="6"/>
  <c r="Q76" i="11"/>
  <c r="Q76" i="9"/>
  <c r="M76" i="11"/>
  <c r="M76" i="9"/>
  <c r="Q75" i="11"/>
  <c r="Q75" i="9"/>
  <c r="Q75" i="6"/>
  <c r="M75" i="11"/>
  <c r="M75" i="9"/>
  <c r="M75" i="6"/>
  <c r="Q74" i="11"/>
  <c r="Q74" i="9"/>
  <c r="M74" i="11"/>
  <c r="M74" i="9"/>
  <c r="Q73" i="11"/>
  <c r="Q73" i="9"/>
  <c r="Q73" i="6"/>
  <c r="M73" i="11"/>
  <c r="M73" i="9"/>
  <c r="M73" i="6"/>
  <c r="Q72" i="11"/>
  <c r="Q72" i="9"/>
  <c r="M72" i="11"/>
  <c r="M72" i="9"/>
  <c r="Q71" i="11"/>
  <c r="Q71" i="9"/>
  <c r="Q71" i="6"/>
  <c r="M71" i="11"/>
  <c r="M71" i="9"/>
  <c r="M71" i="6"/>
  <c r="Q70" i="11"/>
  <c r="Q70" i="9"/>
  <c r="Q70" i="6"/>
  <c r="M70" i="11"/>
  <c r="M70" i="9"/>
  <c r="Q69" i="11"/>
  <c r="Q69" i="9"/>
  <c r="Q69" i="6"/>
  <c r="M69" i="11"/>
  <c r="M69" i="9"/>
  <c r="M69" i="6"/>
  <c r="Q68" i="11"/>
  <c r="Q68" i="9"/>
  <c r="Q68" i="6"/>
  <c r="M68" i="11"/>
  <c r="M68" i="9"/>
  <c r="Q67" i="11"/>
  <c r="Q67" i="9"/>
  <c r="Q67" i="6"/>
  <c r="M67" i="11"/>
  <c r="M67" i="9"/>
  <c r="M67" i="6"/>
  <c r="Q66" i="11"/>
  <c r="Q66" i="9"/>
  <c r="Q66" i="6"/>
  <c r="M66" i="11"/>
  <c r="M66" i="9"/>
  <c r="Q65" i="11"/>
  <c r="Q65" i="9"/>
  <c r="Q65" i="6"/>
  <c r="M65" i="11"/>
  <c r="M65" i="9"/>
  <c r="M65" i="6"/>
  <c r="Q64" i="11"/>
  <c r="Q64" i="9"/>
  <c r="Q64" i="6"/>
  <c r="M64" i="11"/>
  <c r="M64" i="9"/>
  <c r="Q63" i="11"/>
  <c r="Q63" i="9"/>
  <c r="Q63" i="6"/>
  <c r="M63" i="11"/>
  <c r="M63" i="9"/>
  <c r="M63" i="6"/>
  <c r="Q62" i="11"/>
  <c r="Q62" i="9"/>
  <c r="Q62" i="6"/>
  <c r="M62" i="11"/>
  <c r="M62" i="9"/>
  <c r="Q61" i="11"/>
  <c r="Q61" i="9"/>
  <c r="Q61" i="6"/>
  <c r="M61" i="11"/>
  <c r="M61" i="9"/>
  <c r="M61" i="6"/>
  <c r="Q60" i="11"/>
  <c r="Q60" i="9"/>
  <c r="Q60" i="6"/>
  <c r="M60" i="11"/>
  <c r="M60" i="9"/>
  <c r="Q59" i="11"/>
  <c r="Q59" i="9"/>
  <c r="Q59" i="6"/>
  <c r="M59" i="11"/>
  <c r="M59" i="9"/>
  <c r="M59" i="6"/>
  <c r="Q58" i="11"/>
  <c r="Q58" i="9"/>
  <c r="Q58" i="6"/>
  <c r="M58" i="11"/>
  <c r="M58" i="9"/>
  <c r="Q57" i="11"/>
  <c r="Q57" i="9"/>
  <c r="Q57" i="6"/>
  <c r="M57" i="11"/>
  <c r="M57" i="9"/>
  <c r="M57" i="6"/>
  <c r="Q56" i="11"/>
  <c r="Q56" i="9"/>
  <c r="Q56" i="6"/>
  <c r="M56" i="11"/>
  <c r="M56" i="9"/>
  <c r="Q55" i="11"/>
  <c r="Q55" i="9"/>
  <c r="Q55" i="6"/>
  <c r="M55" i="11"/>
  <c r="M55" i="9"/>
  <c r="M55" i="6"/>
  <c r="Q54" i="11"/>
  <c r="Q54" i="9"/>
  <c r="Q54" i="6"/>
  <c r="M54" i="11"/>
  <c r="M54" i="9"/>
  <c r="Q53" i="11"/>
  <c r="Q53" i="9"/>
  <c r="Q53" i="6"/>
  <c r="M53" i="11"/>
  <c r="M53" i="9"/>
  <c r="M53" i="6"/>
  <c r="Q52" i="11"/>
  <c r="Q52" i="9"/>
  <c r="Q52" i="6"/>
  <c r="M52" i="11"/>
  <c r="M52" i="9"/>
  <c r="Q51" i="11"/>
  <c r="Q51" i="9"/>
  <c r="Q51" i="6"/>
  <c r="M51" i="11"/>
  <c r="M51" i="9"/>
  <c r="M51" i="6"/>
  <c r="Q50" i="11"/>
  <c r="Q50" i="9"/>
  <c r="Q50" i="6"/>
  <c r="M50" i="11"/>
  <c r="M50" i="9"/>
  <c r="Q49" i="11"/>
  <c r="Q49" i="9"/>
  <c r="Q49" i="6"/>
  <c r="M49" i="11"/>
  <c r="M49" i="9"/>
  <c r="M49" i="6"/>
  <c r="Q48" i="11"/>
  <c r="Q48" i="9"/>
  <c r="Q48" i="6"/>
  <c r="M48" i="11"/>
  <c r="M48" i="9"/>
  <c r="Q47" i="11"/>
  <c r="Q47" i="9"/>
  <c r="Q47" i="6"/>
  <c r="M47" i="11"/>
  <c r="M47" i="9"/>
  <c r="M47" i="6"/>
  <c r="Q46" i="11"/>
  <c r="Q46" i="9"/>
  <c r="Q46" i="6"/>
  <c r="M46" i="11"/>
  <c r="M46" i="9"/>
  <c r="Q45" i="11"/>
  <c r="Q45" i="9"/>
  <c r="Q45" i="6"/>
  <c r="M45" i="11"/>
  <c r="M45" i="9"/>
  <c r="M45" i="6"/>
  <c r="Q44" i="11"/>
  <c r="Q44" i="9"/>
  <c r="Q44" i="6"/>
  <c r="M44" i="11"/>
  <c r="M44" i="9"/>
  <c r="Q43" i="11"/>
  <c r="Q43" i="9"/>
  <c r="Q43" i="6"/>
  <c r="M43" i="11"/>
  <c r="M43" i="9"/>
  <c r="M43" i="6"/>
  <c r="Q42" i="11"/>
  <c r="Q42" i="9"/>
  <c r="Q42" i="6"/>
  <c r="M42" i="11"/>
  <c r="M42" i="9"/>
  <c r="Q41" i="11"/>
  <c r="Q41" i="9"/>
  <c r="Q41" i="6"/>
  <c r="M41" i="11"/>
  <c r="M41" i="9"/>
  <c r="M41" i="6"/>
  <c r="Q40" i="11"/>
  <c r="Q40" i="9"/>
  <c r="Q40" i="6"/>
  <c r="M40" i="11"/>
  <c r="M40" i="9"/>
  <c r="Q39" i="11"/>
  <c r="Q39" i="9"/>
  <c r="Q39" i="6"/>
  <c r="M39" i="11"/>
  <c r="M39" i="9"/>
  <c r="M39" i="6"/>
  <c r="Q38" i="11"/>
  <c r="Q38" i="9"/>
  <c r="Q38" i="6"/>
  <c r="M38" i="11"/>
  <c r="M38" i="9"/>
  <c r="Q37" i="11"/>
  <c r="Q37" i="9"/>
  <c r="Q37" i="6"/>
  <c r="M37" i="11"/>
  <c r="M37" i="9"/>
  <c r="M37" i="6"/>
  <c r="Q36" i="11"/>
  <c r="Q36" i="9"/>
  <c r="Q36" i="6"/>
  <c r="M36" i="11"/>
  <c r="M36" i="9"/>
  <c r="Q35" i="11"/>
  <c r="Q35" i="9"/>
  <c r="Q35" i="6"/>
  <c r="M35" i="11"/>
  <c r="M35" i="9"/>
  <c r="M35" i="6"/>
  <c r="Q34" i="11"/>
  <c r="Q34" i="9"/>
  <c r="Q34" i="6"/>
  <c r="M34" i="11"/>
  <c r="M34" i="9"/>
  <c r="Q33" i="11"/>
  <c r="Q33" i="9"/>
  <c r="Q33" i="6"/>
  <c r="M33" i="11"/>
  <c r="M33" i="9"/>
  <c r="M33" i="6"/>
  <c r="Q32" i="11"/>
  <c r="Q32" i="9"/>
  <c r="Q32" i="6"/>
  <c r="M32" i="11"/>
  <c r="M32" i="9"/>
  <c r="Q31" i="11"/>
  <c r="Q31" i="9"/>
  <c r="Q31" i="6"/>
  <c r="M31" i="11"/>
  <c r="M31" i="9"/>
  <c r="M31" i="6"/>
  <c r="Q30" i="11"/>
  <c r="Q30" i="9"/>
  <c r="Q30" i="6"/>
  <c r="M30" i="11"/>
  <c r="M30" i="9"/>
  <c r="Q29" i="11"/>
  <c r="Q29" i="9"/>
  <c r="Q29" i="6"/>
  <c r="M29" i="11"/>
  <c r="M29" i="9"/>
  <c r="M29" i="6"/>
  <c r="Q28" i="11"/>
  <c r="Q28" i="9"/>
  <c r="Q28" i="6"/>
  <c r="M28" i="11"/>
  <c r="M28" i="9"/>
  <c r="Q27" i="11"/>
  <c r="Q27" i="9"/>
  <c r="Q27" i="6"/>
  <c r="M27" i="11"/>
  <c r="M27" i="9"/>
  <c r="M27" i="6"/>
  <c r="Q26" i="11"/>
  <c r="Q26" i="9"/>
  <c r="Q26" i="6"/>
  <c r="M26" i="11"/>
  <c r="M26" i="9"/>
  <c r="Q25" i="11"/>
  <c r="Q25" i="9"/>
  <c r="Q25" i="6"/>
  <c r="M25" i="11"/>
  <c r="M25" i="9"/>
  <c r="M25" i="6"/>
  <c r="Q24" i="11"/>
  <c r="Q24" i="9"/>
  <c r="Q24" i="6"/>
  <c r="M24" i="11"/>
  <c r="M24" i="9"/>
  <c r="Q23" i="11"/>
  <c r="Q23" i="9"/>
  <c r="Q23" i="6"/>
  <c r="M23" i="11"/>
  <c r="M23" i="9"/>
  <c r="M23" i="6"/>
  <c r="Q22" i="11"/>
  <c r="Q22" i="9"/>
  <c r="Q22" i="6"/>
  <c r="M22" i="11"/>
  <c r="M22" i="9"/>
  <c r="Q21" i="11"/>
  <c r="Q21" i="9"/>
  <c r="Q21" i="6"/>
  <c r="M21" i="11"/>
  <c r="M21" i="9"/>
  <c r="M21" i="6"/>
  <c r="Q20" i="11"/>
  <c r="Q20" i="9"/>
  <c r="Q20" i="6"/>
  <c r="M20" i="11"/>
  <c r="M20" i="9"/>
  <c r="Q19" i="11"/>
  <c r="Q19" i="9"/>
  <c r="Q19" i="6"/>
  <c r="M19" i="11"/>
  <c r="M19" i="9"/>
  <c r="M19" i="6"/>
  <c r="Q18" i="11"/>
  <c r="Q18" i="9"/>
  <c r="Q18" i="6"/>
  <c r="M18" i="11"/>
  <c r="M18" i="9"/>
  <c r="Q17" i="11"/>
  <c r="Q17" i="9"/>
  <c r="Q17" i="6"/>
  <c r="M17" i="11"/>
  <c r="M17" i="9"/>
  <c r="M17" i="6"/>
  <c r="Q16" i="11"/>
  <c r="Q16" i="9"/>
  <c r="Q16" i="6"/>
  <c r="M16" i="11"/>
  <c r="M16" i="9"/>
  <c r="Q15" i="11"/>
  <c r="Q15" i="9"/>
  <c r="Q15" i="6"/>
  <c r="M15" i="11"/>
  <c r="M15" i="9"/>
  <c r="M15" i="6"/>
  <c r="Q14" i="11"/>
  <c r="Q14" i="9"/>
  <c r="Q14" i="6"/>
  <c r="M14" i="11"/>
  <c r="M14" i="9"/>
  <c r="Q13" i="11"/>
  <c r="Q13" i="9"/>
  <c r="Q13" i="6"/>
  <c r="M13" i="11"/>
  <c r="M13" i="9"/>
  <c r="M13" i="6"/>
  <c r="Q12" i="11"/>
  <c r="Q12" i="9"/>
  <c r="Q12" i="6"/>
  <c r="M12" i="11"/>
  <c r="M12" i="9"/>
  <c r="Q11" i="11"/>
  <c r="Q11" i="9"/>
  <c r="Q11" i="6"/>
  <c r="M11" i="11"/>
  <c r="M11" i="9"/>
  <c r="M11" i="6"/>
  <c r="Q10" i="11"/>
  <c r="Q10" i="9"/>
  <c r="Q10" i="6"/>
  <c r="M10" i="11"/>
  <c r="M10" i="9"/>
  <c r="Q9" i="11"/>
  <c r="Q9" i="9"/>
  <c r="Q9" i="6"/>
  <c r="M9" i="11"/>
  <c r="M9" i="9"/>
  <c r="M9" i="6"/>
  <c r="Q8" i="11"/>
  <c r="Q8" i="9"/>
  <c r="Q8" i="6"/>
  <c r="M8" i="11"/>
  <c r="M8" i="9"/>
  <c r="Q7" i="11"/>
  <c r="Q7" i="9"/>
  <c r="Q7" i="6"/>
  <c r="M7" i="11"/>
  <c r="M7" i="9"/>
  <c r="M7" i="6"/>
  <c r="Q6" i="11"/>
  <c r="Q6" i="9"/>
  <c r="Q6" i="6"/>
  <c r="M6" i="11"/>
  <c r="M6" i="9"/>
  <c r="Q5" i="11"/>
  <c r="Q5" i="9"/>
  <c r="Q5" i="6"/>
  <c r="M5" i="11"/>
  <c r="M5" i="9"/>
  <c r="M5" i="6"/>
  <c r="R4" i="11"/>
  <c r="R4" i="9"/>
  <c r="R4" i="6"/>
  <c r="V4" i="11"/>
  <c r="V4" i="9"/>
  <c r="Y271" i="11"/>
  <c r="Y271" i="9"/>
  <c r="Y271" i="6"/>
  <c r="U271" i="11"/>
  <c r="U271" i="9"/>
  <c r="U271" i="6"/>
  <c r="Y270" i="11"/>
  <c r="Y270" i="9"/>
  <c r="Y270" i="6"/>
  <c r="U270" i="11"/>
  <c r="U270" i="9"/>
  <c r="Y269" i="11"/>
  <c r="Y269" i="9"/>
  <c r="Y269" i="6"/>
  <c r="U269" i="11"/>
  <c r="U269" i="9"/>
  <c r="U269" i="6"/>
  <c r="Y268" i="11"/>
  <c r="Y268" i="9"/>
  <c r="Y268" i="6"/>
  <c r="U268" i="11"/>
  <c r="U268" i="9"/>
  <c r="Y267" i="11"/>
  <c r="Y267" i="9"/>
  <c r="Y267" i="6"/>
  <c r="U267" i="11"/>
  <c r="U267" i="9"/>
  <c r="U267" i="6"/>
  <c r="Y266" i="11"/>
  <c r="Y266" i="9"/>
  <c r="Y266" i="6"/>
  <c r="U266" i="11"/>
  <c r="U266" i="9"/>
  <c r="Y265" i="11"/>
  <c r="Y265" i="9"/>
  <c r="Y265" i="6"/>
  <c r="U265" i="11"/>
  <c r="U265" i="9"/>
  <c r="U265" i="6"/>
  <c r="Y264" i="11"/>
  <c r="Y264" i="9"/>
  <c r="Y264" i="6"/>
  <c r="U264" i="11"/>
  <c r="U264" i="9"/>
  <c r="Y263" i="11"/>
  <c r="Y263" i="9"/>
  <c r="Y263" i="6"/>
  <c r="U263" i="11"/>
  <c r="U263" i="9"/>
  <c r="U263" i="6"/>
  <c r="Y262" i="11"/>
  <c r="Y262" i="9"/>
  <c r="Y262" i="6"/>
  <c r="U262" i="11"/>
  <c r="U262" i="9"/>
  <c r="Y261" i="11"/>
  <c r="Y261" i="9"/>
  <c r="Y261" i="6"/>
  <c r="U261" i="11"/>
  <c r="U261" i="9"/>
  <c r="U261" i="6"/>
  <c r="Y260" i="11"/>
  <c r="Y260" i="9"/>
  <c r="Y260" i="6"/>
  <c r="U260" i="11"/>
  <c r="U260" i="9"/>
  <c r="Y259" i="11"/>
  <c r="Y259" i="9"/>
  <c r="Y259" i="6"/>
  <c r="U259" i="11"/>
  <c r="U259" i="9"/>
  <c r="U259" i="6"/>
  <c r="Y258" i="11"/>
  <c r="Y258" i="9"/>
  <c r="Y258" i="6"/>
  <c r="U258" i="11"/>
  <c r="U258" i="9"/>
  <c r="Y257" i="11"/>
  <c r="Y257" i="9"/>
  <c r="Y257" i="6"/>
  <c r="U257" i="11"/>
  <c r="U257" i="9"/>
  <c r="U257" i="6"/>
  <c r="Y256" i="11"/>
  <c r="Y256" i="9"/>
  <c r="Y256" i="6"/>
  <c r="U256" i="11"/>
  <c r="U256" i="9"/>
  <c r="Y255" i="11"/>
  <c r="Y255" i="9"/>
  <c r="Y255" i="6"/>
  <c r="U255" i="11"/>
  <c r="U255" i="9"/>
  <c r="U255" i="6"/>
  <c r="Y254" i="11"/>
  <c r="Y254" i="9"/>
  <c r="Y254" i="6"/>
  <c r="U254" i="11"/>
  <c r="U254" i="9"/>
  <c r="Y253" i="11"/>
  <c r="Y253" i="9"/>
  <c r="Y253" i="6"/>
  <c r="U253" i="11"/>
  <c r="U253" i="9"/>
  <c r="U253" i="6"/>
  <c r="Y252" i="11"/>
  <c r="Y252" i="9"/>
  <c r="Y252" i="6"/>
  <c r="U252" i="11"/>
  <c r="U252" i="9"/>
  <c r="Y251" i="11"/>
  <c r="Y251" i="9"/>
  <c r="Y251" i="6"/>
  <c r="U251" i="11"/>
  <c r="U251" i="9"/>
  <c r="U251" i="6"/>
  <c r="Y250" i="11"/>
  <c r="Y250" i="9"/>
  <c r="Y250" i="6"/>
  <c r="U250" i="11"/>
  <c r="U250" i="9"/>
  <c r="Y249" i="11"/>
  <c r="Y249" i="9"/>
  <c r="Y249" i="6"/>
  <c r="U249" i="11"/>
  <c r="U249" i="9"/>
  <c r="U249" i="6"/>
  <c r="Y248" i="11"/>
  <c r="Y248" i="9"/>
  <c r="Y248" i="6"/>
  <c r="U248" i="11"/>
  <c r="U248" i="9"/>
  <c r="Y247" i="11"/>
  <c r="Y247" i="9"/>
  <c r="Y247" i="6"/>
  <c r="U247" i="11"/>
  <c r="U247" i="9"/>
  <c r="U247" i="6"/>
  <c r="Y246" i="11"/>
  <c r="Y246" i="9"/>
  <c r="Y246" i="6"/>
  <c r="U246" i="11"/>
  <c r="U246" i="9"/>
  <c r="Y245" i="11"/>
  <c r="Y245" i="9"/>
  <c r="Y245" i="6"/>
  <c r="U245" i="11"/>
  <c r="U245" i="9"/>
  <c r="U245" i="6"/>
  <c r="Y244" i="11"/>
  <c r="Y244" i="9"/>
  <c r="Y244" i="6"/>
  <c r="U244" i="11"/>
  <c r="U244" i="9"/>
  <c r="Y243" i="11"/>
  <c r="Y243" i="9"/>
  <c r="Y243" i="6"/>
  <c r="U243" i="11"/>
  <c r="U243" i="9"/>
  <c r="U243" i="6"/>
  <c r="Y242" i="11"/>
  <c r="Y242" i="9"/>
  <c r="Y242" i="6"/>
  <c r="U242" i="11"/>
  <c r="U242" i="9"/>
  <c r="Y241" i="11"/>
  <c r="Y241" i="9"/>
  <c r="Y241" i="6"/>
  <c r="U241" i="11"/>
  <c r="U241" i="9"/>
  <c r="U241" i="6"/>
  <c r="Y240" i="11"/>
  <c r="Y240" i="9"/>
  <c r="Y240" i="6"/>
  <c r="U240" i="11"/>
  <c r="U240" i="9"/>
  <c r="Y239" i="11"/>
  <c r="Y239" i="9"/>
  <c r="Y239" i="6"/>
  <c r="U239" i="11"/>
  <c r="U239" i="9"/>
  <c r="U239" i="6"/>
  <c r="Y238" i="11"/>
  <c r="Y238" i="9"/>
  <c r="Y238" i="6"/>
  <c r="U238" i="11"/>
  <c r="U238" i="9"/>
  <c r="Y237" i="11"/>
  <c r="Y237" i="9"/>
  <c r="Y237" i="6"/>
  <c r="U237" i="11"/>
  <c r="U237" i="9"/>
  <c r="U237" i="6"/>
  <c r="Y236" i="11"/>
  <c r="Y236" i="9"/>
  <c r="Y236" i="6"/>
  <c r="U236" i="11"/>
  <c r="U236" i="9"/>
  <c r="Y235" i="11"/>
  <c r="Y235" i="9"/>
  <c r="Y235" i="6"/>
  <c r="U235" i="11"/>
  <c r="U235" i="9"/>
  <c r="U235" i="6"/>
  <c r="Y234" i="11"/>
  <c r="Y234" i="9"/>
  <c r="Y234" i="6"/>
  <c r="U234" i="11"/>
  <c r="U234" i="9"/>
  <c r="Y233" i="11"/>
  <c r="Y233" i="9"/>
  <c r="Y233" i="6"/>
  <c r="U233" i="11"/>
  <c r="U233" i="9"/>
  <c r="U233" i="6"/>
  <c r="Y232" i="11"/>
  <c r="Y232" i="9"/>
  <c r="Y232" i="6"/>
  <c r="U232" i="11"/>
  <c r="U232" i="9"/>
  <c r="Y231" i="11"/>
  <c r="Y231" i="9"/>
  <c r="Y231" i="6"/>
  <c r="U231" i="11"/>
  <c r="U231" i="9"/>
  <c r="U231" i="6"/>
  <c r="Y230" i="11"/>
  <c r="Y230" i="9"/>
  <c r="Y230" i="6"/>
  <c r="U230" i="11"/>
  <c r="U230" i="9"/>
  <c r="Y229" i="11"/>
  <c r="Y229" i="9"/>
  <c r="Y229" i="6"/>
  <c r="U229" i="11"/>
  <c r="U229" i="9"/>
  <c r="U229" i="6"/>
  <c r="Y228" i="11"/>
  <c r="Y228" i="9"/>
  <c r="Y228" i="6"/>
  <c r="U228" i="11"/>
  <c r="U228" i="9"/>
  <c r="Y227" i="11"/>
  <c r="Y227" i="9"/>
  <c r="Y227" i="6"/>
  <c r="U227" i="11"/>
  <c r="U227" i="9"/>
  <c r="U227" i="6"/>
  <c r="Y226" i="11"/>
  <c r="Y226" i="9"/>
  <c r="Y226" i="6"/>
  <c r="U226" i="11"/>
  <c r="U226" i="9"/>
  <c r="Y225" i="11"/>
  <c r="Y225" i="9"/>
  <c r="Y225" i="6"/>
  <c r="U225" i="11"/>
  <c r="U225" i="9"/>
  <c r="U225" i="6"/>
  <c r="Y224" i="11"/>
  <c r="Y224" i="9"/>
  <c r="Y224" i="6"/>
  <c r="U224" i="11"/>
  <c r="U224" i="9"/>
  <c r="Y223" i="11"/>
  <c r="Y223" i="9"/>
  <c r="Y223" i="6"/>
  <c r="U223" i="11"/>
  <c r="U223" i="9"/>
  <c r="U223" i="6"/>
  <c r="Y222" i="11"/>
  <c r="Y222" i="9"/>
  <c r="Y222" i="6"/>
  <c r="U222" i="11"/>
  <c r="U222" i="9"/>
  <c r="Y221" i="11"/>
  <c r="Y221" i="9"/>
  <c r="Y221" i="6"/>
  <c r="U221" i="11"/>
  <c r="U221" i="9"/>
  <c r="U221" i="6"/>
  <c r="Y220" i="11"/>
  <c r="Y220" i="9"/>
  <c r="Y220" i="6"/>
  <c r="U220" i="11"/>
  <c r="U220" i="9"/>
  <c r="Y219" i="11"/>
  <c r="Y219" i="9"/>
  <c r="Y219" i="6"/>
  <c r="U219" i="11"/>
  <c r="U219" i="9"/>
  <c r="U219" i="6"/>
  <c r="Y218" i="11"/>
  <c r="Y218" i="9"/>
  <c r="Y218" i="6"/>
  <c r="U218" i="11"/>
  <c r="U218" i="9"/>
  <c r="Y217" i="11"/>
  <c r="Y217" i="9"/>
  <c r="Y217" i="6"/>
  <c r="U217" i="11"/>
  <c r="U217" i="9"/>
  <c r="U217" i="6"/>
  <c r="Y216" i="11"/>
  <c r="Y216" i="9"/>
  <c r="Y216" i="6"/>
  <c r="U216" i="11"/>
  <c r="U216" i="9"/>
  <c r="Y215" i="11"/>
  <c r="Y215" i="9"/>
  <c r="Y215" i="6"/>
  <c r="U215" i="11"/>
  <c r="U215" i="9"/>
  <c r="U215" i="6"/>
  <c r="Y214" i="11"/>
  <c r="Y214" i="9"/>
  <c r="Y214" i="6"/>
  <c r="U214" i="11"/>
  <c r="U214" i="9"/>
  <c r="Y213" i="11"/>
  <c r="Y213" i="9"/>
  <c r="Y213" i="6"/>
  <c r="U213" i="11"/>
  <c r="U213" i="9"/>
  <c r="U213" i="6"/>
  <c r="Y212" i="11"/>
  <c r="Y212" i="9"/>
  <c r="Y212" i="6"/>
  <c r="U212" i="11"/>
  <c r="U212" i="9"/>
  <c r="Y211" i="11"/>
  <c r="Y211" i="9"/>
  <c r="Y211" i="6"/>
  <c r="U211" i="11"/>
  <c r="U211" i="9"/>
  <c r="U211" i="6"/>
  <c r="Y210" i="11"/>
  <c r="Y210" i="9"/>
  <c r="Y210" i="6"/>
  <c r="U210" i="11"/>
  <c r="U210" i="9"/>
  <c r="Y209" i="11"/>
  <c r="Y209" i="9"/>
  <c r="Y209" i="6"/>
  <c r="U209" i="11"/>
  <c r="U209" i="9"/>
  <c r="U209" i="6"/>
  <c r="Y208" i="11"/>
  <c r="Y208" i="9"/>
  <c r="Y208" i="6"/>
  <c r="U208" i="11"/>
  <c r="U208" i="9"/>
  <c r="Y207" i="11"/>
  <c r="Y207" i="9"/>
  <c r="Y207" i="6"/>
  <c r="U207" i="11"/>
  <c r="U207" i="9"/>
  <c r="U207" i="6"/>
  <c r="Y206" i="11"/>
  <c r="Y206" i="9"/>
  <c r="Y206" i="6"/>
  <c r="U206" i="11"/>
  <c r="U206" i="9"/>
  <c r="Y205" i="11"/>
  <c r="Y205" i="9"/>
  <c r="Y205" i="6"/>
  <c r="U205" i="11"/>
  <c r="U205" i="9"/>
  <c r="U205" i="6"/>
  <c r="Y204" i="11"/>
  <c r="Y204" i="9"/>
  <c r="Y204" i="6"/>
  <c r="U204" i="11"/>
  <c r="U204" i="9"/>
  <c r="Y203" i="11"/>
  <c r="Y203" i="9"/>
  <c r="Y203" i="6"/>
  <c r="U203" i="11"/>
  <c r="U203" i="9"/>
  <c r="U203" i="6"/>
  <c r="Y202" i="11"/>
  <c r="Y202" i="9"/>
  <c r="Y202" i="6"/>
  <c r="U202" i="11"/>
  <c r="U202" i="9"/>
  <c r="Y201" i="11"/>
  <c r="Y201" i="9"/>
  <c r="Y201" i="6"/>
  <c r="U201" i="11"/>
  <c r="U201" i="9"/>
  <c r="U201" i="6"/>
  <c r="Y200" i="11"/>
  <c r="Y200" i="9"/>
  <c r="Y200" i="6"/>
  <c r="U200" i="11"/>
  <c r="U200" i="9"/>
  <c r="Y199" i="11"/>
  <c r="Y199" i="9"/>
  <c r="Y199" i="6"/>
  <c r="U199" i="11"/>
  <c r="U199" i="9"/>
  <c r="U199" i="6"/>
  <c r="Y198" i="11"/>
  <c r="Y198" i="9"/>
  <c r="Y198" i="6"/>
  <c r="U198" i="11"/>
  <c r="U198" i="9"/>
  <c r="Y197" i="11"/>
  <c r="Y197" i="9"/>
  <c r="Y197" i="6"/>
  <c r="U197" i="11"/>
  <c r="U197" i="9"/>
  <c r="U197" i="6"/>
  <c r="Y196" i="11"/>
  <c r="Y196" i="9"/>
  <c r="Y196" i="6"/>
  <c r="U196" i="11"/>
  <c r="U196" i="9"/>
  <c r="Y195" i="11"/>
  <c r="Y195" i="9"/>
  <c r="Y195" i="6"/>
  <c r="U195" i="11"/>
  <c r="U195" i="9"/>
  <c r="U195" i="6"/>
  <c r="Y194" i="11"/>
  <c r="Y194" i="9"/>
  <c r="Y194" i="6"/>
  <c r="U194" i="11"/>
  <c r="U194" i="9"/>
  <c r="Y193" i="11"/>
  <c r="Y193" i="9"/>
  <c r="Y193" i="6"/>
  <c r="U193" i="11"/>
  <c r="U193" i="9"/>
  <c r="U193" i="6"/>
  <c r="Y192" i="11"/>
  <c r="Y192" i="9"/>
  <c r="Y192" i="6"/>
  <c r="U192" i="11"/>
  <c r="U192" i="9"/>
  <c r="Y191" i="11"/>
  <c r="Y191" i="9"/>
  <c r="Y191" i="6"/>
  <c r="U191" i="11"/>
  <c r="U191" i="9"/>
  <c r="U191" i="6"/>
  <c r="Y190" i="11"/>
  <c r="Y190" i="9"/>
  <c r="Y190" i="6"/>
  <c r="U190" i="11"/>
  <c r="U190" i="9"/>
  <c r="Y189" i="11"/>
  <c r="Y189" i="9"/>
  <c r="Y189" i="6"/>
  <c r="U189" i="11"/>
  <c r="U189" i="9"/>
  <c r="U189" i="6"/>
  <c r="Y188" i="11"/>
  <c r="Y188" i="9"/>
  <c r="Y188" i="6"/>
  <c r="U188" i="11"/>
  <c r="U188" i="9"/>
  <c r="Y187" i="11"/>
  <c r="Y187" i="9"/>
  <c r="Y187" i="6"/>
  <c r="U187" i="11"/>
  <c r="U187" i="9"/>
  <c r="U187" i="6"/>
  <c r="Y186" i="11"/>
  <c r="Y186" i="9"/>
  <c r="Y186" i="6"/>
  <c r="U186" i="11"/>
  <c r="U186" i="9"/>
  <c r="Y185" i="11"/>
  <c r="Y185" i="9"/>
  <c r="Y185" i="6"/>
  <c r="U185" i="11"/>
  <c r="U185" i="9"/>
  <c r="U185" i="6"/>
  <c r="Y184" i="11"/>
  <c r="Y184" i="9"/>
  <c r="Y184" i="6"/>
  <c r="U184" i="11"/>
  <c r="U184" i="9"/>
  <c r="Y183" i="11"/>
  <c r="Y183" i="9"/>
  <c r="Y183" i="6"/>
  <c r="U183" i="11"/>
  <c r="U183" i="9"/>
  <c r="U183" i="6"/>
  <c r="Y182" i="11"/>
  <c r="Y182" i="9"/>
  <c r="Y182" i="6"/>
  <c r="U182" i="11"/>
  <c r="U182" i="9"/>
  <c r="Y181" i="11"/>
  <c r="Y181" i="9"/>
  <c r="Y181" i="6"/>
  <c r="U181" i="11"/>
  <c r="U181" i="9"/>
  <c r="U181" i="6"/>
  <c r="Y180" i="11"/>
  <c r="Y180" i="9"/>
  <c r="Y180" i="6"/>
  <c r="U180" i="11"/>
  <c r="U180" i="9"/>
  <c r="Y179" i="11"/>
  <c r="Y179" i="9"/>
  <c r="Y179" i="6"/>
  <c r="U179" i="11"/>
  <c r="U179" i="9"/>
  <c r="U179" i="6"/>
  <c r="Y178" i="11"/>
  <c r="Y178" i="9"/>
  <c r="Y178" i="6"/>
  <c r="U178" i="11"/>
  <c r="U178" i="9"/>
  <c r="Y177" i="11"/>
  <c r="Y177" i="9"/>
  <c r="Y177" i="6"/>
  <c r="U177" i="11"/>
  <c r="U177" i="9"/>
  <c r="U177" i="6"/>
  <c r="Y176" i="11"/>
  <c r="Y176" i="9"/>
  <c r="Y176" i="6"/>
  <c r="U176" i="11"/>
  <c r="U176" i="9"/>
  <c r="Y175" i="11"/>
  <c r="Y175" i="9"/>
  <c r="Y175" i="6"/>
  <c r="U175" i="11"/>
  <c r="U175" i="9"/>
  <c r="U175" i="6"/>
  <c r="Y174" i="11"/>
  <c r="Y174" i="9"/>
  <c r="Y174" i="6"/>
  <c r="U174" i="11"/>
  <c r="U174" i="9"/>
  <c r="Y173" i="11"/>
  <c r="Y173" i="9"/>
  <c r="Y173" i="6"/>
  <c r="U173" i="11"/>
  <c r="U173" i="9"/>
  <c r="U173" i="6"/>
  <c r="Y172" i="11"/>
  <c r="Y172" i="9"/>
  <c r="Y172" i="6"/>
  <c r="U172" i="11"/>
  <c r="U172" i="9"/>
  <c r="Y171" i="11"/>
  <c r="Y171" i="9"/>
  <c r="Y171" i="6"/>
  <c r="U171" i="11"/>
  <c r="U171" i="9"/>
  <c r="U171" i="6"/>
  <c r="Y170" i="11"/>
  <c r="Y170" i="9"/>
  <c r="Y170" i="6"/>
  <c r="U170" i="11"/>
  <c r="U170" i="9"/>
  <c r="Y169" i="11"/>
  <c r="Y169" i="9"/>
  <c r="Y169" i="6"/>
  <c r="U169" i="11"/>
  <c r="U169" i="9"/>
  <c r="U169" i="6"/>
  <c r="Y168" i="11"/>
  <c r="Y168" i="9"/>
  <c r="Y168" i="6"/>
  <c r="U168" i="11"/>
  <c r="U168" i="9"/>
  <c r="Y167" i="11"/>
  <c r="Y167" i="9"/>
  <c r="Y167" i="6"/>
  <c r="U167" i="11"/>
  <c r="U167" i="9"/>
  <c r="U167" i="6"/>
  <c r="Y166" i="11"/>
  <c r="Y166" i="9"/>
  <c r="Y166" i="6"/>
  <c r="U166" i="11"/>
  <c r="U166" i="9"/>
  <c r="Y165" i="11"/>
  <c r="Y165" i="9"/>
  <c r="Y165" i="6"/>
  <c r="U165" i="11"/>
  <c r="U165" i="9"/>
  <c r="U165" i="6"/>
  <c r="Y164" i="11"/>
  <c r="Y164" i="9"/>
  <c r="Y164" i="6"/>
  <c r="U164" i="11"/>
  <c r="U164" i="9"/>
  <c r="Y163" i="11"/>
  <c r="Y163" i="9"/>
  <c r="Y163" i="6"/>
  <c r="U163" i="11"/>
  <c r="U163" i="9"/>
  <c r="U163" i="6"/>
  <c r="Y162" i="11"/>
  <c r="Y162" i="9"/>
  <c r="Y162" i="6"/>
  <c r="U162" i="11"/>
  <c r="U162" i="9"/>
  <c r="Y161" i="11"/>
  <c r="Y161" i="9"/>
  <c r="Y161" i="6"/>
  <c r="U161" i="11"/>
  <c r="U161" i="9"/>
  <c r="U161" i="6"/>
  <c r="Y160" i="11"/>
  <c r="Y160" i="9"/>
  <c r="Y160" i="6"/>
  <c r="U160" i="11"/>
  <c r="U160" i="9"/>
  <c r="Y159" i="11"/>
  <c r="Y159" i="9"/>
  <c r="Y159" i="6"/>
  <c r="U159" i="11"/>
  <c r="U159" i="9"/>
  <c r="U159" i="6"/>
  <c r="Y158" i="11"/>
  <c r="Y158" i="9"/>
  <c r="Y158" i="6"/>
  <c r="U158" i="11"/>
  <c r="U158" i="9"/>
  <c r="Y157" i="11"/>
  <c r="Y157" i="9"/>
  <c r="Y157" i="6"/>
  <c r="U157" i="11"/>
  <c r="U157" i="9"/>
  <c r="U157" i="6"/>
  <c r="Y156" i="11"/>
  <c r="Y156" i="9"/>
  <c r="Y156" i="6"/>
  <c r="U156" i="11"/>
  <c r="U156" i="9"/>
  <c r="Y155" i="11"/>
  <c r="Y155" i="9"/>
  <c r="Y155" i="6"/>
  <c r="U155" i="11"/>
  <c r="U155" i="9"/>
  <c r="U155" i="6"/>
  <c r="Y154" i="11"/>
  <c r="Y154" i="9"/>
  <c r="Y154" i="6"/>
  <c r="U154" i="11"/>
  <c r="U154" i="9"/>
  <c r="Y153" i="11"/>
  <c r="Y153" i="9"/>
  <c r="Y153" i="6"/>
  <c r="U153" i="11"/>
  <c r="U153" i="9"/>
  <c r="U153" i="6"/>
  <c r="Y152" i="11"/>
  <c r="Y152" i="9"/>
  <c r="Y152" i="6"/>
  <c r="U152" i="11"/>
  <c r="U152" i="9"/>
  <c r="Y151" i="11"/>
  <c r="Y151" i="9"/>
  <c r="Y151" i="6"/>
  <c r="U151" i="11"/>
  <c r="U151" i="9"/>
  <c r="U151" i="6"/>
  <c r="Y150" i="11"/>
  <c r="Y150" i="9"/>
  <c r="Y150" i="6"/>
  <c r="U150" i="11"/>
  <c r="U150" i="9"/>
  <c r="Y149" i="11"/>
  <c r="Y149" i="9"/>
  <c r="Y149" i="6"/>
  <c r="U149" i="11"/>
  <c r="U149" i="9"/>
  <c r="U149" i="6"/>
  <c r="Y148" i="11"/>
  <c r="Y148" i="9"/>
  <c r="Y148" i="6"/>
  <c r="U148" i="11"/>
  <c r="U148" i="9"/>
  <c r="Y147" i="11"/>
  <c r="Y147" i="9"/>
  <c r="Y147" i="6"/>
  <c r="U147" i="11"/>
  <c r="U147" i="9"/>
  <c r="U147" i="6"/>
  <c r="Y146" i="11"/>
  <c r="Y146" i="9"/>
  <c r="Y146" i="6"/>
  <c r="U146" i="11"/>
  <c r="U146" i="9"/>
  <c r="Y145" i="11"/>
  <c r="Y145" i="9"/>
  <c r="Y145" i="6"/>
  <c r="U145" i="11"/>
  <c r="U145" i="9"/>
  <c r="U145" i="6"/>
  <c r="Y144" i="11"/>
  <c r="Y144" i="9"/>
  <c r="Y144" i="6"/>
  <c r="U144" i="11"/>
  <c r="U144" i="9"/>
  <c r="Y143" i="11"/>
  <c r="Y143" i="9"/>
  <c r="Y143" i="6"/>
  <c r="U143" i="11"/>
  <c r="U143" i="9"/>
  <c r="U143" i="6"/>
  <c r="Y142" i="11"/>
  <c r="Y142" i="9"/>
  <c r="Y142" i="6"/>
  <c r="U142" i="11"/>
  <c r="U142" i="9"/>
  <c r="Y141" i="11"/>
  <c r="Y141" i="9"/>
  <c r="Y141" i="6"/>
  <c r="U141" i="11"/>
  <c r="U141" i="9"/>
  <c r="U141" i="6"/>
  <c r="Y140" i="11"/>
  <c r="Y140" i="9"/>
  <c r="Y140" i="6"/>
  <c r="U140" i="11"/>
  <c r="U140" i="9"/>
  <c r="Y139" i="11"/>
  <c r="Y139" i="9"/>
  <c r="Y139" i="6"/>
  <c r="U139" i="11"/>
  <c r="U139" i="9"/>
  <c r="U139" i="6"/>
  <c r="Y138" i="11"/>
  <c r="Y138" i="9"/>
  <c r="Y138" i="6"/>
  <c r="U138" i="11"/>
  <c r="U138" i="9"/>
  <c r="Y137" i="11"/>
  <c r="Y137" i="9"/>
  <c r="Y137" i="6"/>
  <c r="U137" i="11"/>
  <c r="U137" i="9"/>
  <c r="U137" i="6"/>
  <c r="Y136" i="11"/>
  <c r="Y136" i="9"/>
  <c r="Y136" i="6"/>
  <c r="U136" i="11"/>
  <c r="U136" i="9"/>
  <c r="Y135" i="11"/>
  <c r="Y135" i="9"/>
  <c r="Y135" i="6"/>
  <c r="U135" i="11"/>
  <c r="U135" i="9"/>
  <c r="U135" i="6"/>
  <c r="Y134" i="11"/>
  <c r="Y134" i="9"/>
  <c r="Y134" i="6"/>
  <c r="U134" i="11"/>
  <c r="U134" i="9"/>
  <c r="Y133" i="11"/>
  <c r="Y133" i="9"/>
  <c r="Y133" i="6"/>
  <c r="U133" i="11"/>
  <c r="U133" i="9"/>
  <c r="U133" i="6"/>
  <c r="Y132" i="11"/>
  <c r="Y132" i="9"/>
  <c r="Y132" i="6"/>
  <c r="U132" i="11"/>
  <c r="U132" i="9"/>
  <c r="Y131" i="11"/>
  <c r="Y131" i="9"/>
  <c r="Y131" i="6"/>
  <c r="U131" i="11"/>
  <c r="U131" i="9"/>
  <c r="U131" i="6"/>
  <c r="Y130" i="11"/>
  <c r="Y130" i="9"/>
  <c r="Y130" i="6"/>
  <c r="U130" i="11"/>
  <c r="U130" i="9"/>
  <c r="Y129" i="11"/>
  <c r="Y129" i="9"/>
  <c r="Y129" i="6"/>
  <c r="U129" i="11"/>
  <c r="U129" i="9"/>
  <c r="U129" i="6"/>
  <c r="Y128" i="11"/>
  <c r="Y128" i="9"/>
  <c r="Y128" i="6"/>
  <c r="U128" i="11"/>
  <c r="U128" i="9"/>
  <c r="Y127" i="11"/>
  <c r="Y127" i="9"/>
  <c r="Y127" i="6"/>
  <c r="U127" i="11"/>
  <c r="U127" i="9"/>
  <c r="U127" i="6"/>
  <c r="Y126" i="11"/>
  <c r="Y126" i="9"/>
  <c r="Y126" i="6"/>
  <c r="U126" i="11"/>
  <c r="U126" i="9"/>
  <c r="U126" i="6"/>
  <c r="Y125" i="11"/>
  <c r="Y125" i="9"/>
  <c r="Y125" i="6"/>
  <c r="U125" i="11"/>
  <c r="U125" i="9"/>
  <c r="U125" i="6"/>
  <c r="Y124" i="11"/>
  <c r="Y124" i="9"/>
  <c r="Y124" i="6"/>
  <c r="U124" i="11"/>
  <c r="U124" i="9"/>
  <c r="U124" i="6"/>
  <c r="Y123" i="11"/>
  <c r="Y123" i="9"/>
  <c r="Y123" i="6"/>
  <c r="U123" i="11"/>
  <c r="U123" i="9"/>
  <c r="U123" i="6"/>
  <c r="Y122" i="11"/>
  <c r="Y122" i="9"/>
  <c r="Y122" i="6"/>
  <c r="U122" i="11"/>
  <c r="U122" i="9"/>
  <c r="U122" i="6"/>
  <c r="Y121" i="11"/>
  <c r="Y121" i="9"/>
  <c r="Y121" i="6"/>
  <c r="U121" i="11"/>
  <c r="U121" i="9"/>
  <c r="U121" i="6"/>
  <c r="Y120" i="11"/>
  <c r="Y120" i="9"/>
  <c r="Y120" i="6"/>
  <c r="U120" i="11"/>
  <c r="U120" i="9"/>
  <c r="U120" i="6"/>
  <c r="Y119" i="11"/>
  <c r="Y119" i="9"/>
  <c r="Y119" i="6"/>
  <c r="U119" i="11"/>
  <c r="U119" i="9"/>
  <c r="U119" i="6"/>
  <c r="Y118" i="11"/>
  <c r="Y118" i="9"/>
  <c r="Y118" i="6"/>
  <c r="U118" i="11"/>
  <c r="U118" i="9"/>
  <c r="U118" i="6"/>
  <c r="Y117" i="11"/>
  <c r="Y117" i="9"/>
  <c r="Y117" i="6"/>
  <c r="U117" i="11"/>
  <c r="U117" i="9"/>
  <c r="U117" i="6"/>
  <c r="Y116" i="11"/>
  <c r="Y116" i="9"/>
  <c r="Y116" i="6"/>
  <c r="U116" i="11"/>
  <c r="U116" i="9"/>
  <c r="U116" i="6"/>
  <c r="Y115" i="11"/>
  <c r="Y115" i="9"/>
  <c r="Y115" i="6"/>
  <c r="U115" i="11"/>
  <c r="U115" i="9"/>
  <c r="U115" i="6"/>
  <c r="Y114" i="11"/>
  <c r="Y114" i="9"/>
  <c r="Y114" i="6"/>
  <c r="U114" i="11"/>
  <c r="U114" i="9"/>
  <c r="U114" i="6"/>
  <c r="Y113" i="11"/>
  <c r="Y113" i="9"/>
  <c r="Y113" i="6"/>
  <c r="U113" i="11"/>
  <c r="U113" i="9"/>
  <c r="U113" i="6"/>
  <c r="Y112" i="11"/>
  <c r="Y112" i="9"/>
  <c r="Y112" i="6"/>
  <c r="U112" i="11"/>
  <c r="U112" i="9"/>
  <c r="U112" i="6"/>
  <c r="Y111" i="11"/>
  <c r="Y111" i="9"/>
  <c r="Y111" i="6"/>
  <c r="U111" i="11"/>
  <c r="U111" i="9"/>
  <c r="U111" i="6"/>
  <c r="Y110" i="11"/>
  <c r="Y110" i="9"/>
  <c r="Y110" i="6"/>
  <c r="U110" i="11"/>
  <c r="U110" i="9"/>
  <c r="U110" i="6"/>
  <c r="Y109" i="11"/>
  <c r="Y109" i="9"/>
  <c r="Y109" i="6"/>
  <c r="U109" i="11"/>
  <c r="U109" i="9"/>
  <c r="U109" i="6"/>
  <c r="Y108" i="11"/>
  <c r="Y108" i="9"/>
  <c r="Y108" i="6"/>
  <c r="U108" i="11"/>
  <c r="U108" i="9"/>
  <c r="U108" i="6"/>
  <c r="Y107" i="11"/>
  <c r="Y107" i="9"/>
  <c r="Y107" i="6"/>
  <c r="U107" i="11"/>
  <c r="U107" i="9"/>
  <c r="U107" i="6"/>
  <c r="Y106" i="11"/>
  <c r="Y106" i="9"/>
  <c r="Y106" i="6"/>
  <c r="U106" i="11"/>
  <c r="U106" i="9"/>
  <c r="U106" i="6"/>
  <c r="Y105" i="11"/>
  <c r="Y105" i="9"/>
  <c r="Y105" i="6"/>
  <c r="U105" i="11"/>
  <c r="U105" i="9"/>
  <c r="U105" i="6"/>
  <c r="Y104" i="11"/>
  <c r="Y104" i="9"/>
  <c r="Y104" i="6"/>
  <c r="U104" i="11"/>
  <c r="U104" i="9"/>
  <c r="U104" i="6"/>
  <c r="Y103" i="11"/>
  <c r="Y103" i="9"/>
  <c r="Y103" i="6"/>
  <c r="U103" i="11"/>
  <c r="U103" i="9"/>
  <c r="U103" i="6"/>
  <c r="Y102" i="11"/>
  <c r="Y102" i="9"/>
  <c r="Y102" i="6"/>
  <c r="U102" i="11"/>
  <c r="U102" i="9"/>
  <c r="U102" i="6"/>
  <c r="Y101" i="11"/>
  <c r="Y101" i="9"/>
  <c r="Y101" i="6"/>
  <c r="U101" i="11"/>
  <c r="U101" i="9"/>
  <c r="U101" i="6"/>
  <c r="Y100" i="11"/>
  <c r="Y100" i="9"/>
  <c r="Y100" i="6"/>
  <c r="U100" i="11"/>
  <c r="U100" i="9"/>
  <c r="U100" i="6"/>
  <c r="Y99" i="11"/>
  <c r="Y99" i="9"/>
  <c r="Y99" i="6"/>
  <c r="U99" i="11"/>
  <c r="U99" i="9"/>
  <c r="U99" i="6"/>
  <c r="Y98" i="11"/>
  <c r="Y98" i="9"/>
  <c r="Y98" i="6"/>
  <c r="U98" i="11"/>
  <c r="U98" i="9"/>
  <c r="U98" i="6"/>
  <c r="Y97" i="11"/>
  <c r="Y97" i="9"/>
  <c r="Y97" i="6"/>
  <c r="U97" i="11"/>
  <c r="U97" i="9"/>
  <c r="U97" i="6"/>
  <c r="Y96" i="11"/>
  <c r="Y96" i="9"/>
  <c r="Y96" i="6"/>
  <c r="U96" i="11"/>
  <c r="U96" i="9"/>
  <c r="U96" i="6"/>
  <c r="Y95" i="11"/>
  <c r="Y95" i="9"/>
  <c r="Y95" i="6"/>
  <c r="U95" i="11"/>
  <c r="U95" i="9"/>
  <c r="U95" i="6"/>
  <c r="Y94" i="11"/>
  <c r="Y94" i="9"/>
  <c r="Y94" i="6"/>
  <c r="U94" i="11"/>
  <c r="U94" i="9"/>
  <c r="U94" i="6"/>
  <c r="Y93" i="11"/>
  <c r="Y93" i="9"/>
  <c r="Y93" i="6"/>
  <c r="U93" i="11"/>
  <c r="U93" i="9"/>
  <c r="U93" i="6"/>
  <c r="Y92" i="11"/>
  <c r="Y92" i="9"/>
  <c r="Y92" i="6"/>
  <c r="U92" i="11"/>
  <c r="U92" i="9"/>
  <c r="U92" i="6"/>
  <c r="Y91" i="11"/>
  <c r="Y91" i="9"/>
  <c r="Y91" i="6"/>
  <c r="U91" i="11"/>
  <c r="U91" i="9"/>
  <c r="U91" i="6"/>
  <c r="Y90" i="11"/>
  <c r="Y90" i="9"/>
  <c r="Y90" i="6"/>
  <c r="U90" i="11"/>
  <c r="U90" i="9"/>
  <c r="U90" i="6"/>
  <c r="Y89" i="11"/>
  <c r="Y89" i="9"/>
  <c r="Y89" i="6"/>
  <c r="U89" i="11"/>
  <c r="U89" i="9"/>
  <c r="U89" i="6"/>
  <c r="Y88" i="11"/>
  <c r="Y88" i="9"/>
  <c r="Y88" i="6"/>
  <c r="U88" i="11"/>
  <c r="U88" i="9"/>
  <c r="U88" i="6"/>
  <c r="Y87" i="11"/>
  <c r="Y87" i="9"/>
  <c r="Y87" i="6"/>
  <c r="U87" i="11"/>
  <c r="U87" i="9"/>
  <c r="U87" i="6"/>
  <c r="Y86" i="11"/>
  <c r="Y86" i="9"/>
  <c r="Y86" i="6"/>
  <c r="U86" i="11"/>
  <c r="U86" i="9"/>
  <c r="U86" i="6"/>
  <c r="Y85" i="11"/>
  <c r="Y85" i="9"/>
  <c r="Y85" i="6"/>
  <c r="U85" i="11"/>
  <c r="U85" i="9"/>
  <c r="U85" i="6"/>
  <c r="Y84" i="11"/>
  <c r="Y84" i="9"/>
  <c r="Y84" i="6"/>
  <c r="U84" i="11"/>
  <c r="U84" i="9"/>
  <c r="U84" i="6"/>
  <c r="Y83" i="11"/>
  <c r="Y83" i="9"/>
  <c r="Y83" i="6"/>
  <c r="U83" i="11"/>
  <c r="U83" i="9"/>
  <c r="U83" i="6"/>
  <c r="Y82" i="11"/>
  <c r="Y82" i="9"/>
  <c r="Y82" i="6"/>
  <c r="U82" i="11"/>
  <c r="U82" i="9"/>
  <c r="U82" i="6"/>
  <c r="Y81" i="11"/>
  <c r="Y81" i="9"/>
  <c r="Y81" i="6"/>
  <c r="U81" i="11"/>
  <c r="U81" i="9"/>
  <c r="U81" i="6"/>
  <c r="Y80" i="11"/>
  <c r="Y80" i="9"/>
  <c r="Y80" i="6"/>
  <c r="U80" i="11"/>
  <c r="U80" i="9"/>
  <c r="U80" i="6"/>
  <c r="Y79" i="11"/>
  <c r="Y79" i="9"/>
  <c r="Y79" i="6"/>
  <c r="U79" i="11"/>
  <c r="U79" i="9"/>
  <c r="U79" i="6"/>
  <c r="Y78" i="11"/>
  <c r="Y78" i="9"/>
  <c r="Y78" i="6"/>
  <c r="U78" i="11"/>
  <c r="U78" i="9"/>
  <c r="U78" i="6"/>
  <c r="Y77" i="11"/>
  <c r="Y77" i="9"/>
  <c r="Y77" i="6"/>
  <c r="U77" i="11"/>
  <c r="U77" i="9"/>
  <c r="U77" i="6"/>
  <c r="Y76" i="11"/>
  <c r="Y76" i="9"/>
  <c r="Y76" i="6"/>
  <c r="U76" i="11"/>
  <c r="U76" i="9"/>
  <c r="U76" i="6"/>
  <c r="Y75" i="11"/>
  <c r="Y75" i="9"/>
  <c r="Y75" i="6"/>
  <c r="U75" i="11"/>
  <c r="U75" i="9"/>
  <c r="U75" i="6"/>
  <c r="Y74" i="11"/>
  <c r="Y74" i="9"/>
  <c r="Y74" i="6"/>
  <c r="U74" i="11"/>
  <c r="U74" i="9"/>
  <c r="U74" i="6"/>
  <c r="Y73" i="11"/>
  <c r="Y73" i="9"/>
  <c r="Y73" i="6"/>
  <c r="U73" i="11"/>
  <c r="U73" i="9"/>
  <c r="U73" i="6"/>
  <c r="Y72" i="11"/>
  <c r="Y72" i="9"/>
  <c r="Y72" i="6"/>
  <c r="U72" i="11"/>
  <c r="U72" i="9"/>
  <c r="U72" i="6"/>
  <c r="Y71" i="11"/>
  <c r="Y71" i="9"/>
  <c r="Y71" i="6"/>
  <c r="U71" i="11"/>
  <c r="U71" i="9"/>
  <c r="U71" i="6"/>
  <c r="Y70" i="11"/>
  <c r="Y70" i="9"/>
  <c r="Y70" i="6"/>
  <c r="U70" i="11"/>
  <c r="U70" i="9"/>
  <c r="U70" i="6"/>
  <c r="Y69" i="11"/>
  <c r="Y69" i="9"/>
  <c r="Y69" i="6"/>
  <c r="U69" i="11"/>
  <c r="U69" i="9"/>
  <c r="U69" i="6"/>
  <c r="Y68" i="11"/>
  <c r="Y68" i="9"/>
  <c r="Y68" i="6"/>
  <c r="U68" i="11"/>
  <c r="U68" i="9"/>
  <c r="U68" i="6"/>
  <c r="Y67" i="11"/>
  <c r="Y67" i="9"/>
  <c r="Y67" i="6"/>
  <c r="U67" i="11"/>
  <c r="U67" i="9"/>
  <c r="U67" i="6"/>
  <c r="Y66" i="11"/>
  <c r="Y66" i="9"/>
  <c r="Y66" i="6"/>
  <c r="U66" i="11"/>
  <c r="U66" i="9"/>
  <c r="U66" i="6"/>
  <c r="Y65" i="11"/>
  <c r="Y65" i="9"/>
  <c r="Y65" i="6"/>
  <c r="U65" i="11"/>
  <c r="U65" i="9"/>
  <c r="U65" i="6"/>
  <c r="Y64" i="11"/>
  <c r="Y64" i="9"/>
  <c r="Y64" i="6"/>
  <c r="U64" i="11"/>
  <c r="U64" i="9"/>
  <c r="U64" i="6"/>
  <c r="Y63" i="11"/>
  <c r="Y63" i="9"/>
  <c r="Y63" i="6"/>
  <c r="U63" i="11"/>
  <c r="U63" i="9"/>
  <c r="U63" i="6"/>
  <c r="Y62" i="11"/>
  <c r="Y62" i="9"/>
  <c r="Y62" i="6"/>
  <c r="U62" i="11"/>
  <c r="U62" i="9"/>
  <c r="U62" i="6"/>
  <c r="Y61" i="11"/>
  <c r="Y61" i="9"/>
  <c r="Y61" i="6"/>
  <c r="U61" i="11"/>
  <c r="U61" i="9"/>
  <c r="U61" i="6"/>
  <c r="Y60" i="11"/>
  <c r="Y60" i="9"/>
  <c r="Y60" i="6"/>
  <c r="U60" i="11"/>
  <c r="U60" i="9"/>
  <c r="U60" i="6"/>
  <c r="Y59" i="11"/>
  <c r="Y59" i="9"/>
  <c r="Y59" i="6"/>
  <c r="U59" i="11"/>
  <c r="U59" i="9"/>
  <c r="U59" i="6"/>
  <c r="Y58" i="11"/>
  <c r="Y58" i="9"/>
  <c r="Y58" i="6"/>
  <c r="U58" i="11"/>
  <c r="U58" i="9"/>
  <c r="U58" i="6"/>
  <c r="Y57" i="11"/>
  <c r="Y57" i="9"/>
  <c r="Y57" i="6"/>
  <c r="U57" i="11"/>
  <c r="U57" i="9"/>
  <c r="U57" i="6"/>
  <c r="Y56" i="11"/>
  <c r="Y56" i="9"/>
  <c r="Y56" i="6"/>
  <c r="U56" i="11"/>
  <c r="U56" i="9"/>
  <c r="U56" i="6"/>
  <c r="Y55" i="11"/>
  <c r="Y55" i="9"/>
  <c r="Y55" i="6"/>
  <c r="U55" i="11"/>
  <c r="U55" i="9"/>
  <c r="U55" i="6"/>
  <c r="Y54" i="11"/>
  <c r="Y54" i="9"/>
  <c r="Y54" i="6"/>
  <c r="U54" i="11"/>
  <c r="U54" i="9"/>
  <c r="U54" i="6"/>
  <c r="Y53" i="11"/>
  <c r="Y53" i="9"/>
  <c r="Y53" i="6"/>
  <c r="U53" i="11"/>
  <c r="U53" i="9"/>
  <c r="U53" i="6"/>
  <c r="Y52" i="11"/>
  <c r="Y52" i="9"/>
  <c r="Y52" i="6"/>
  <c r="U52" i="11"/>
  <c r="U52" i="9"/>
  <c r="U52" i="6"/>
  <c r="Y51" i="11"/>
  <c r="Y51" i="9"/>
  <c r="Y51" i="6"/>
  <c r="U51" i="11"/>
  <c r="U51" i="9"/>
  <c r="U51" i="6"/>
  <c r="Y50" i="11"/>
  <c r="Y50" i="9"/>
  <c r="Y50" i="6"/>
  <c r="U50" i="11"/>
  <c r="U50" i="9"/>
  <c r="U50" i="6"/>
  <c r="Y49" i="11"/>
  <c r="Y49" i="9"/>
  <c r="Y49" i="6"/>
  <c r="U49" i="11"/>
  <c r="U49" i="9"/>
  <c r="U49" i="6"/>
  <c r="Y48" i="11"/>
  <c r="Y48" i="9"/>
  <c r="Y48" i="6"/>
  <c r="U48" i="11"/>
  <c r="U48" i="9"/>
  <c r="U48" i="6"/>
  <c r="Y47" i="11"/>
  <c r="Y47" i="9"/>
  <c r="Y47" i="6"/>
  <c r="U47" i="11"/>
  <c r="U47" i="9"/>
  <c r="U47" i="6"/>
  <c r="Y46" i="11"/>
  <c r="Y46" i="9"/>
  <c r="Y46" i="6"/>
  <c r="U46" i="11"/>
  <c r="U46" i="9"/>
  <c r="U46" i="6"/>
  <c r="Y45" i="11"/>
  <c r="Y45" i="9"/>
  <c r="Y45" i="6"/>
  <c r="U45" i="11"/>
  <c r="U45" i="9"/>
  <c r="U45" i="6"/>
  <c r="Y44" i="11"/>
  <c r="Y44" i="9"/>
  <c r="Y44" i="6"/>
  <c r="U44" i="11"/>
  <c r="U44" i="9"/>
  <c r="U44" i="6"/>
  <c r="Y43" i="11"/>
  <c r="Y43" i="9"/>
  <c r="Y43" i="6"/>
  <c r="U43" i="11"/>
  <c r="U43" i="9"/>
  <c r="U43" i="6"/>
  <c r="Y42" i="11"/>
  <c r="Y42" i="9"/>
  <c r="Y42" i="6"/>
  <c r="U42" i="11"/>
  <c r="U42" i="9"/>
  <c r="U42" i="6"/>
  <c r="Y41" i="11"/>
  <c r="Y41" i="9"/>
  <c r="Y41" i="6"/>
  <c r="U41" i="11"/>
  <c r="U41" i="9"/>
  <c r="U41" i="6"/>
  <c r="Y40" i="11"/>
  <c r="Y40" i="9"/>
  <c r="Y40" i="6"/>
  <c r="U40" i="11"/>
  <c r="U40" i="9"/>
  <c r="U40" i="6"/>
  <c r="Y39" i="11"/>
  <c r="Y39" i="9"/>
  <c r="Y39" i="6"/>
  <c r="U39" i="11"/>
  <c r="U39" i="9"/>
  <c r="U39" i="6"/>
  <c r="Y38" i="11"/>
  <c r="Y38" i="9"/>
  <c r="Y38" i="6"/>
  <c r="U38" i="11"/>
  <c r="U38" i="9"/>
  <c r="U38" i="6"/>
  <c r="Y37" i="11"/>
  <c r="Y37" i="9"/>
  <c r="Y37" i="6"/>
  <c r="U37" i="11"/>
  <c r="U37" i="9"/>
  <c r="U37" i="6"/>
  <c r="Y36" i="11"/>
  <c r="Y36" i="9"/>
  <c r="Y36" i="6"/>
  <c r="U36" i="11"/>
  <c r="U36" i="9"/>
  <c r="U36" i="6"/>
  <c r="Y35" i="11"/>
  <c r="Y35" i="9"/>
  <c r="Y35" i="6"/>
  <c r="U35" i="11"/>
  <c r="U35" i="9"/>
  <c r="U35" i="6"/>
  <c r="Y34" i="11"/>
  <c r="Y34" i="9"/>
  <c r="Y34" i="6"/>
  <c r="U34" i="11"/>
  <c r="U34" i="9"/>
  <c r="U34" i="6"/>
  <c r="Y33" i="11"/>
  <c r="Y33" i="9"/>
  <c r="Y33" i="6"/>
  <c r="U33" i="11"/>
  <c r="U33" i="9"/>
  <c r="U33" i="6"/>
  <c r="Y32" i="11"/>
  <c r="Y32" i="9"/>
  <c r="Y32" i="6"/>
  <c r="U32" i="11"/>
  <c r="U32" i="9"/>
  <c r="U32" i="6"/>
  <c r="Y31" i="11"/>
  <c r="Y31" i="9"/>
  <c r="Y31" i="6"/>
  <c r="U31" i="11"/>
  <c r="U31" i="9"/>
  <c r="U31" i="6"/>
  <c r="Y30" i="11"/>
  <c r="Y30" i="9"/>
  <c r="Y30" i="6"/>
  <c r="U30" i="11"/>
  <c r="U30" i="9"/>
  <c r="U30" i="6"/>
  <c r="Y29" i="11"/>
  <c r="Y29" i="9"/>
  <c r="Y29" i="6"/>
  <c r="U29" i="11"/>
  <c r="U29" i="9"/>
  <c r="U29" i="6"/>
  <c r="Y28" i="11"/>
  <c r="Y28" i="9"/>
  <c r="Y28" i="6"/>
  <c r="U28" i="11"/>
  <c r="U28" i="9"/>
  <c r="U28" i="6"/>
  <c r="Y27" i="11"/>
  <c r="Y27" i="9"/>
  <c r="Y27" i="6"/>
  <c r="U27" i="11"/>
  <c r="U27" i="9"/>
  <c r="U27" i="6"/>
  <c r="Y26" i="11"/>
  <c r="Y26" i="9"/>
  <c r="Y26" i="6"/>
  <c r="U26" i="11"/>
  <c r="U26" i="9"/>
  <c r="U26" i="6"/>
  <c r="Y25" i="11"/>
  <c r="Y25" i="9"/>
  <c r="Y25" i="6"/>
  <c r="U25" i="11"/>
  <c r="U25" i="9"/>
  <c r="U25" i="6"/>
  <c r="Y24" i="11"/>
  <c r="Y24" i="9"/>
  <c r="Y24" i="6"/>
  <c r="U24" i="11"/>
  <c r="U24" i="9"/>
  <c r="U24" i="6"/>
  <c r="Y23" i="11"/>
  <c r="Y23" i="9"/>
  <c r="Y23" i="6"/>
  <c r="U23" i="11"/>
  <c r="U23" i="9"/>
  <c r="U23" i="6"/>
  <c r="Y22" i="11"/>
  <c r="Y22" i="9"/>
  <c r="Y22" i="6"/>
  <c r="U22" i="11"/>
  <c r="U22" i="9"/>
  <c r="U22" i="6"/>
  <c r="Y21" i="11"/>
  <c r="Y21" i="9"/>
  <c r="Y21" i="6"/>
  <c r="U21" i="11"/>
  <c r="U21" i="9"/>
  <c r="U21" i="6"/>
  <c r="Y20" i="11"/>
  <c r="Y20" i="9"/>
  <c r="Y20" i="6"/>
  <c r="U20" i="11"/>
  <c r="U20" i="9"/>
  <c r="U20" i="6"/>
  <c r="Y19" i="11"/>
  <c r="Y19" i="9"/>
  <c r="Y19" i="6"/>
  <c r="U19" i="11"/>
  <c r="U19" i="9"/>
  <c r="U19" i="6"/>
  <c r="Y18" i="11"/>
  <c r="Y18" i="9"/>
  <c r="Y18" i="6"/>
  <c r="U18" i="11"/>
  <c r="U18" i="9"/>
  <c r="U18" i="6"/>
  <c r="Y17" i="11"/>
  <c r="Y17" i="9"/>
  <c r="Y17" i="6"/>
  <c r="U17" i="11"/>
  <c r="U17" i="9"/>
  <c r="U17" i="6"/>
  <c r="Y16" i="11"/>
  <c r="Y16" i="9"/>
  <c r="Y16" i="6"/>
  <c r="U16" i="11"/>
  <c r="U16" i="9"/>
  <c r="U16" i="6"/>
  <c r="Y15" i="11"/>
  <c r="Y15" i="9"/>
  <c r="Y15" i="6"/>
  <c r="U15" i="11"/>
  <c r="U15" i="9"/>
  <c r="U15" i="6"/>
  <c r="Y14" i="11"/>
  <c r="Y14" i="9"/>
  <c r="Y14" i="6"/>
  <c r="U14" i="11"/>
  <c r="U14" i="9"/>
  <c r="U14" i="6"/>
  <c r="Y13" i="11"/>
  <c r="Y13" i="9"/>
  <c r="Y13" i="6"/>
  <c r="U13" i="11"/>
  <c r="U13" i="9"/>
  <c r="U13" i="6"/>
  <c r="Y12" i="11"/>
  <c r="Y12" i="9"/>
  <c r="Y12" i="6"/>
  <c r="U12" i="11"/>
  <c r="U12" i="9"/>
  <c r="U12" i="6"/>
  <c r="Y11" i="11"/>
  <c r="Y11" i="9"/>
  <c r="Y11" i="6"/>
  <c r="U11" i="11"/>
  <c r="U11" i="9"/>
  <c r="U11" i="6"/>
  <c r="Y10" i="11"/>
  <c r="Y10" i="9"/>
  <c r="Y10" i="6"/>
  <c r="U10" i="11"/>
  <c r="U10" i="9"/>
  <c r="U10" i="6"/>
  <c r="Y9" i="11"/>
  <c r="Y9" i="9"/>
  <c r="Y9" i="6"/>
  <c r="U9" i="11"/>
  <c r="U9" i="9"/>
  <c r="U9" i="6"/>
  <c r="Y8" i="11"/>
  <c r="Y8" i="9"/>
  <c r="Y8" i="6"/>
  <c r="U8" i="11"/>
  <c r="U8" i="9"/>
  <c r="U8" i="6"/>
  <c r="Y7" i="11"/>
  <c r="Y7" i="9"/>
  <c r="Y7" i="6"/>
  <c r="U7" i="11"/>
  <c r="U7" i="9"/>
  <c r="U7" i="6"/>
  <c r="Y6" i="11"/>
  <c r="Y6" i="9"/>
  <c r="Y6" i="6"/>
  <c r="U6" i="11"/>
  <c r="U6" i="9"/>
  <c r="U6" i="6"/>
  <c r="Y5" i="11"/>
  <c r="Y5" i="9"/>
  <c r="Y5" i="6"/>
  <c r="U5" i="11"/>
  <c r="U5" i="9"/>
  <c r="U5" i="6"/>
  <c r="I219" i="6"/>
  <c r="I217" i="6"/>
  <c r="I215" i="6"/>
  <c r="I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N4" i="6"/>
  <c r="M271" i="6"/>
  <c r="M270" i="6"/>
  <c r="M269" i="6"/>
  <c r="M268" i="6"/>
  <c r="M267" i="6"/>
  <c r="M266" i="6"/>
  <c r="M265" i="6"/>
  <c r="M264" i="6"/>
  <c r="M263" i="6"/>
  <c r="M262" i="6"/>
  <c r="M261" i="6"/>
  <c r="M260" i="6"/>
  <c r="M259" i="6"/>
  <c r="M258" i="6"/>
  <c r="M257" i="6"/>
  <c r="M256" i="6"/>
  <c r="M255" i="6"/>
  <c r="M254" i="6"/>
  <c r="M253" i="6"/>
  <c r="M252" i="6"/>
  <c r="M251" i="6"/>
  <c r="M250" i="6"/>
  <c r="M249" i="6"/>
  <c r="M248" i="6"/>
  <c r="M247" i="6"/>
  <c r="M246" i="6"/>
  <c r="M245" i="6"/>
  <c r="M244" i="6"/>
  <c r="M243" i="6"/>
  <c r="M242" i="6"/>
  <c r="M241" i="6"/>
  <c r="M240" i="6"/>
  <c r="M239" i="6"/>
  <c r="M238" i="6"/>
  <c r="M237" i="6"/>
  <c r="M236" i="6"/>
  <c r="M235" i="6"/>
  <c r="M234" i="6"/>
  <c r="M233" i="6"/>
  <c r="M232" i="6"/>
  <c r="M231" i="6"/>
  <c r="M230" i="6"/>
  <c r="M229" i="6"/>
  <c r="M228" i="6"/>
  <c r="M227" i="6"/>
  <c r="M226" i="6"/>
  <c r="M225" i="6"/>
  <c r="M224" i="6"/>
  <c r="M223" i="6"/>
  <c r="M222" i="6"/>
  <c r="M221" i="6"/>
  <c r="M220" i="6"/>
  <c r="M219" i="6"/>
  <c r="M218" i="6"/>
  <c r="M217" i="6"/>
  <c r="M216" i="6"/>
  <c r="M215" i="6"/>
  <c r="M214" i="6"/>
  <c r="M213" i="6"/>
  <c r="M212" i="6"/>
  <c r="M211" i="6"/>
  <c r="M210" i="6"/>
  <c r="M209" i="6"/>
  <c r="M208" i="6"/>
  <c r="M207" i="6"/>
  <c r="M206" i="6"/>
  <c r="M205" i="6"/>
  <c r="M204" i="6"/>
  <c r="M203" i="6"/>
  <c r="M202" i="6"/>
  <c r="M201" i="6"/>
  <c r="M200" i="6"/>
  <c r="M199"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M127" i="6"/>
  <c r="M126" i="6"/>
  <c r="M125" i="6"/>
  <c r="M124" i="6"/>
  <c r="M123" i="6"/>
  <c r="M122" i="6"/>
  <c r="M121" i="6"/>
  <c r="M120" i="6"/>
  <c r="M119" i="6"/>
  <c r="M118" i="6"/>
  <c r="M117" i="6"/>
  <c r="M116" i="6"/>
  <c r="M115" i="6"/>
  <c r="M114" i="6"/>
  <c r="M113" i="6"/>
  <c r="M112" i="6"/>
  <c r="M111" i="6"/>
  <c r="M110" i="6"/>
  <c r="M109" i="6"/>
  <c r="M108" i="6"/>
  <c r="M107" i="6"/>
  <c r="M106" i="6"/>
  <c r="M105" i="6"/>
  <c r="M104" i="6"/>
  <c r="M103" i="6"/>
  <c r="M102" i="6"/>
  <c r="M101" i="6"/>
  <c r="M100" i="6"/>
  <c r="M99" i="6"/>
  <c r="M98" i="6"/>
  <c r="M97" i="6"/>
  <c r="M96" i="6"/>
  <c r="M95" i="6"/>
  <c r="M94" i="6"/>
  <c r="M93" i="6"/>
  <c r="M92" i="6"/>
  <c r="M91" i="6"/>
  <c r="M90" i="6"/>
  <c r="M89" i="6"/>
  <c r="M88" i="6"/>
  <c r="M87" i="6"/>
  <c r="M86" i="6"/>
  <c r="M85" i="6"/>
  <c r="M84" i="6"/>
  <c r="M83" i="6"/>
  <c r="M82" i="6"/>
  <c r="M81" i="6"/>
  <c r="M80" i="6"/>
  <c r="M76" i="6"/>
  <c r="M72" i="6"/>
  <c r="M64" i="6"/>
  <c r="M56" i="6"/>
  <c r="M48" i="6"/>
  <c r="M40" i="6"/>
  <c r="M32" i="6"/>
  <c r="M24" i="6"/>
  <c r="M16" i="6"/>
  <c r="M8" i="6"/>
  <c r="U268" i="6"/>
  <c r="U260" i="6"/>
  <c r="U252" i="6"/>
  <c r="U244" i="6"/>
  <c r="U236" i="6"/>
  <c r="U228" i="6"/>
  <c r="U220" i="6"/>
  <c r="U212" i="6"/>
  <c r="U204" i="6"/>
  <c r="U196" i="6"/>
  <c r="U188" i="6"/>
  <c r="U180" i="6"/>
  <c r="U172" i="6"/>
  <c r="U164" i="6"/>
  <c r="U156" i="6"/>
  <c r="U148" i="6"/>
  <c r="U140" i="6"/>
  <c r="U132" i="6"/>
  <c r="P7" i="11"/>
  <c r="P7" i="9"/>
  <c r="L7" i="11"/>
  <c r="L7" i="9"/>
  <c r="L7" i="6"/>
  <c r="P6" i="11"/>
  <c r="P6" i="9"/>
  <c r="P6" i="6"/>
  <c r="L6" i="11"/>
  <c r="L6" i="9"/>
  <c r="L6" i="6"/>
  <c r="P5" i="11"/>
  <c r="P5" i="9"/>
  <c r="L5" i="11"/>
  <c r="L5" i="9"/>
  <c r="L5" i="6"/>
  <c r="S4" i="11"/>
  <c r="S4" i="9"/>
  <c r="S4" i="6"/>
  <c r="W4" i="11"/>
  <c r="W4" i="9"/>
  <c r="W4" i="6"/>
  <c r="X271" i="11"/>
  <c r="X271" i="9"/>
  <c r="T271" i="11"/>
  <c r="T271" i="9"/>
  <c r="T271" i="6"/>
  <c r="X270" i="11"/>
  <c r="X270" i="9"/>
  <c r="X270" i="6"/>
  <c r="T270" i="11"/>
  <c r="T270" i="9"/>
  <c r="T270" i="6"/>
  <c r="X269" i="11"/>
  <c r="X269" i="9"/>
  <c r="T269" i="11"/>
  <c r="T269" i="9"/>
  <c r="T269" i="6"/>
  <c r="X268" i="11"/>
  <c r="X268" i="9"/>
  <c r="X268" i="6"/>
  <c r="T268" i="11"/>
  <c r="T268" i="9"/>
  <c r="T268" i="6"/>
  <c r="X267" i="11"/>
  <c r="X267" i="9"/>
  <c r="T267" i="11"/>
  <c r="T267" i="9"/>
  <c r="T267" i="6"/>
  <c r="X266" i="11"/>
  <c r="X266" i="9"/>
  <c r="X266" i="6"/>
  <c r="T266" i="11"/>
  <c r="T266" i="9"/>
  <c r="T266" i="6"/>
  <c r="X265" i="11"/>
  <c r="X265" i="9"/>
  <c r="T265" i="11"/>
  <c r="T265" i="9"/>
  <c r="T265" i="6"/>
  <c r="X264" i="11"/>
  <c r="X264" i="9"/>
  <c r="X264" i="6"/>
  <c r="T264" i="11"/>
  <c r="T264" i="9"/>
  <c r="T264" i="6"/>
  <c r="X263" i="11"/>
  <c r="X263" i="9"/>
  <c r="T263" i="11"/>
  <c r="T263" i="9"/>
  <c r="T263" i="6"/>
  <c r="X262" i="11"/>
  <c r="X262" i="9"/>
  <c r="X262" i="6"/>
  <c r="T262" i="11"/>
  <c r="T262" i="9"/>
  <c r="T262" i="6"/>
  <c r="X261" i="11"/>
  <c r="X261" i="9"/>
  <c r="T261" i="11"/>
  <c r="T261" i="9"/>
  <c r="T261" i="6"/>
  <c r="X260" i="11"/>
  <c r="X260" i="9"/>
  <c r="X260" i="6"/>
  <c r="T260" i="11"/>
  <c r="T260" i="9"/>
  <c r="T260" i="6"/>
  <c r="X259" i="11"/>
  <c r="X259" i="9"/>
  <c r="T259" i="11"/>
  <c r="T259" i="9"/>
  <c r="T259" i="6"/>
  <c r="X258" i="11"/>
  <c r="X258" i="9"/>
  <c r="X258" i="6"/>
  <c r="T258" i="11"/>
  <c r="T258" i="9"/>
  <c r="T258" i="6"/>
  <c r="X257" i="11"/>
  <c r="X257" i="9"/>
  <c r="T257" i="11"/>
  <c r="T257" i="9"/>
  <c r="T257" i="6"/>
  <c r="X256" i="11"/>
  <c r="X256" i="9"/>
  <c r="X256" i="6"/>
  <c r="T256" i="11"/>
  <c r="T256" i="9"/>
  <c r="T256" i="6"/>
  <c r="X255" i="11"/>
  <c r="X255" i="9"/>
  <c r="T255" i="11"/>
  <c r="T255" i="9"/>
  <c r="T255" i="6"/>
  <c r="X254" i="11"/>
  <c r="X254" i="9"/>
  <c r="X254" i="6"/>
  <c r="T254" i="11"/>
  <c r="T254" i="9"/>
  <c r="T254" i="6"/>
  <c r="X253" i="11"/>
  <c r="X253" i="9"/>
  <c r="T253" i="11"/>
  <c r="T253" i="9"/>
  <c r="T253" i="6"/>
  <c r="X252" i="11"/>
  <c r="X252" i="9"/>
  <c r="X252" i="6"/>
  <c r="T252" i="11"/>
  <c r="T252" i="9"/>
  <c r="T252" i="6"/>
  <c r="X251" i="11"/>
  <c r="X251" i="9"/>
  <c r="T251" i="11"/>
  <c r="T251" i="9"/>
  <c r="T251" i="6"/>
  <c r="X250" i="11"/>
  <c r="X250" i="9"/>
  <c r="X250" i="6"/>
  <c r="T250" i="11"/>
  <c r="T250" i="9"/>
  <c r="T250" i="6"/>
  <c r="X249" i="11"/>
  <c r="X249" i="9"/>
  <c r="T249" i="11"/>
  <c r="T249" i="9"/>
  <c r="T249" i="6"/>
  <c r="X248" i="11"/>
  <c r="X248" i="9"/>
  <c r="X248" i="6"/>
  <c r="T248" i="11"/>
  <c r="T248" i="9"/>
  <c r="T248" i="6"/>
  <c r="X247" i="11"/>
  <c r="X247" i="9"/>
  <c r="T247" i="11"/>
  <c r="T247" i="9"/>
  <c r="T247" i="6"/>
  <c r="X246" i="11"/>
  <c r="X246" i="9"/>
  <c r="X246" i="6"/>
  <c r="T246" i="11"/>
  <c r="T246" i="9"/>
  <c r="T246" i="6"/>
  <c r="X245" i="11"/>
  <c r="X245" i="9"/>
  <c r="T245" i="11"/>
  <c r="T245" i="9"/>
  <c r="T245" i="6"/>
  <c r="X244" i="11"/>
  <c r="X244" i="9"/>
  <c r="X244" i="6"/>
  <c r="T244" i="11"/>
  <c r="T244" i="9"/>
  <c r="T244" i="6"/>
  <c r="X243" i="11"/>
  <c r="X243" i="9"/>
  <c r="T243" i="11"/>
  <c r="T243" i="9"/>
  <c r="T243" i="6"/>
  <c r="X242" i="11"/>
  <c r="X242" i="9"/>
  <c r="X242" i="6"/>
  <c r="T242" i="11"/>
  <c r="T242" i="9"/>
  <c r="T242" i="6"/>
  <c r="X241" i="11"/>
  <c r="X241" i="9"/>
  <c r="T241" i="11"/>
  <c r="T241" i="9"/>
  <c r="T241" i="6"/>
  <c r="X240" i="11"/>
  <c r="X240" i="9"/>
  <c r="X240" i="6"/>
  <c r="T240" i="11"/>
  <c r="T240" i="9"/>
  <c r="T240" i="6"/>
  <c r="X239" i="11"/>
  <c r="X239" i="9"/>
  <c r="T239" i="11"/>
  <c r="T239" i="9"/>
  <c r="T239" i="6"/>
  <c r="X238" i="11"/>
  <c r="X238" i="9"/>
  <c r="X238" i="6"/>
  <c r="T238" i="11"/>
  <c r="T238" i="9"/>
  <c r="T238" i="6"/>
  <c r="X237" i="11"/>
  <c r="X237" i="9"/>
  <c r="T237" i="11"/>
  <c r="T237" i="9"/>
  <c r="T237" i="6"/>
  <c r="X236" i="11"/>
  <c r="X236" i="9"/>
  <c r="X236" i="6"/>
  <c r="T236" i="11"/>
  <c r="T236" i="9"/>
  <c r="T236" i="6"/>
  <c r="X235" i="11"/>
  <c r="X235" i="9"/>
  <c r="T235" i="11"/>
  <c r="T235" i="9"/>
  <c r="T235" i="6"/>
  <c r="X234" i="11"/>
  <c r="X234" i="9"/>
  <c r="X234" i="6"/>
  <c r="T234" i="11"/>
  <c r="T234" i="9"/>
  <c r="T234" i="6"/>
  <c r="X233" i="11"/>
  <c r="X233" i="9"/>
  <c r="T233" i="11"/>
  <c r="T233" i="9"/>
  <c r="T233" i="6"/>
  <c r="X232" i="11"/>
  <c r="X232" i="9"/>
  <c r="X232" i="6"/>
  <c r="T232" i="11"/>
  <c r="T232" i="9"/>
  <c r="T232" i="6"/>
  <c r="X231" i="11"/>
  <c r="X231" i="9"/>
  <c r="T231" i="11"/>
  <c r="T231" i="9"/>
  <c r="T231" i="6"/>
  <c r="X230" i="11"/>
  <c r="X230" i="9"/>
  <c r="X230" i="6"/>
  <c r="T230" i="11"/>
  <c r="T230" i="9"/>
  <c r="T230" i="6"/>
  <c r="X229" i="11"/>
  <c r="X229" i="9"/>
  <c r="T229" i="11"/>
  <c r="T229" i="9"/>
  <c r="T229" i="6"/>
  <c r="X228" i="11"/>
  <c r="X228" i="9"/>
  <c r="X228" i="6"/>
  <c r="T228" i="11"/>
  <c r="T228" i="9"/>
  <c r="T228" i="6"/>
  <c r="X227" i="11"/>
  <c r="X227" i="9"/>
  <c r="T227" i="11"/>
  <c r="T227" i="9"/>
  <c r="T227" i="6"/>
  <c r="X226" i="11"/>
  <c r="X226" i="9"/>
  <c r="X226" i="6"/>
  <c r="T226" i="11"/>
  <c r="T226" i="9"/>
  <c r="T226" i="6"/>
  <c r="X225" i="11"/>
  <c r="X225" i="9"/>
  <c r="T225" i="11"/>
  <c r="T225" i="9"/>
  <c r="T225" i="6"/>
  <c r="X224" i="11"/>
  <c r="X224" i="9"/>
  <c r="X224" i="6"/>
  <c r="T224" i="11"/>
  <c r="T224" i="9"/>
  <c r="T224" i="6"/>
  <c r="X223" i="11"/>
  <c r="X223" i="9"/>
  <c r="T223" i="11"/>
  <c r="T223" i="9"/>
  <c r="T223" i="6"/>
  <c r="X222" i="11"/>
  <c r="X222" i="9"/>
  <c r="X222" i="6"/>
  <c r="T222" i="11"/>
  <c r="T222" i="9"/>
  <c r="T222" i="6"/>
  <c r="X221" i="11"/>
  <c r="X221" i="9"/>
  <c r="T221" i="11"/>
  <c r="T221" i="9"/>
  <c r="T221" i="6"/>
  <c r="X220" i="11"/>
  <c r="X220" i="9"/>
  <c r="X220" i="6"/>
  <c r="T220" i="11"/>
  <c r="T220" i="9"/>
  <c r="T220" i="6"/>
  <c r="X219" i="11"/>
  <c r="X219" i="9"/>
  <c r="T219" i="11"/>
  <c r="T219" i="9"/>
  <c r="T219" i="6"/>
  <c r="X218" i="11"/>
  <c r="X218" i="9"/>
  <c r="X218" i="6"/>
  <c r="T218" i="11"/>
  <c r="T218" i="9"/>
  <c r="T218" i="6"/>
  <c r="X217" i="11"/>
  <c r="X217" i="9"/>
  <c r="T217" i="11"/>
  <c r="T217" i="9"/>
  <c r="T217" i="6"/>
  <c r="X216" i="11"/>
  <c r="X216" i="9"/>
  <c r="X216" i="6"/>
  <c r="T216" i="11"/>
  <c r="T216" i="9"/>
  <c r="T216" i="6"/>
  <c r="X215" i="11"/>
  <c r="X215" i="9"/>
  <c r="T215" i="11"/>
  <c r="T215" i="9"/>
  <c r="T215" i="6"/>
  <c r="X214" i="11"/>
  <c r="X214" i="9"/>
  <c r="X214" i="6"/>
  <c r="T214" i="11"/>
  <c r="T214" i="9"/>
  <c r="T214" i="6"/>
  <c r="X213" i="11"/>
  <c r="X213" i="9"/>
  <c r="T213" i="11"/>
  <c r="T213" i="9"/>
  <c r="T213" i="6"/>
  <c r="X212" i="11"/>
  <c r="X212" i="9"/>
  <c r="X212" i="6"/>
  <c r="T212" i="11"/>
  <c r="T212" i="9"/>
  <c r="T212" i="6"/>
  <c r="X211" i="11"/>
  <c r="X211" i="9"/>
  <c r="T211" i="11"/>
  <c r="T211" i="9"/>
  <c r="T211" i="6"/>
  <c r="X210" i="11"/>
  <c r="X210" i="9"/>
  <c r="X210" i="6"/>
  <c r="T210" i="11"/>
  <c r="T210" i="9"/>
  <c r="T210" i="6"/>
  <c r="X209" i="11"/>
  <c r="X209" i="9"/>
  <c r="T209" i="11"/>
  <c r="T209" i="9"/>
  <c r="T209" i="6"/>
  <c r="X208" i="11"/>
  <c r="X208" i="9"/>
  <c r="X208" i="6"/>
  <c r="T208" i="11"/>
  <c r="T208" i="9"/>
  <c r="T208" i="6"/>
  <c r="X207" i="11"/>
  <c r="X207" i="9"/>
  <c r="T207" i="11"/>
  <c r="T207" i="9"/>
  <c r="T207" i="6"/>
  <c r="X206" i="11"/>
  <c r="X206" i="9"/>
  <c r="X206" i="6"/>
  <c r="T206" i="11"/>
  <c r="T206" i="9"/>
  <c r="T206" i="6"/>
  <c r="X205" i="11"/>
  <c r="X205" i="9"/>
  <c r="T205" i="11"/>
  <c r="T205" i="9"/>
  <c r="T205" i="6"/>
  <c r="X204" i="11"/>
  <c r="X204" i="9"/>
  <c r="X204" i="6"/>
  <c r="T204" i="11"/>
  <c r="T204" i="9"/>
  <c r="T204" i="6"/>
  <c r="X203" i="11"/>
  <c r="X203" i="9"/>
  <c r="T203" i="11"/>
  <c r="T203" i="9"/>
  <c r="T203" i="6"/>
  <c r="X202" i="11"/>
  <c r="X202" i="9"/>
  <c r="X202" i="6"/>
  <c r="T202" i="11"/>
  <c r="T202" i="9"/>
  <c r="T202" i="6"/>
  <c r="X201" i="11"/>
  <c r="X201" i="9"/>
  <c r="T201" i="11"/>
  <c r="T201" i="9"/>
  <c r="T201" i="6"/>
  <c r="X200" i="11"/>
  <c r="X200" i="9"/>
  <c r="X200" i="6"/>
  <c r="T200" i="11"/>
  <c r="T200" i="9"/>
  <c r="T200" i="6"/>
  <c r="X199" i="11"/>
  <c r="X199" i="9"/>
  <c r="T199" i="11"/>
  <c r="T199" i="9"/>
  <c r="T199" i="6"/>
  <c r="X198" i="11"/>
  <c r="X198" i="9"/>
  <c r="X198" i="6"/>
  <c r="T198" i="11"/>
  <c r="T198" i="9"/>
  <c r="T198" i="6"/>
  <c r="X197" i="11"/>
  <c r="X197" i="9"/>
  <c r="T197" i="11"/>
  <c r="T197" i="9"/>
  <c r="T197" i="6"/>
  <c r="X196" i="11"/>
  <c r="X196" i="9"/>
  <c r="X196" i="6"/>
  <c r="T196" i="11"/>
  <c r="T196" i="9"/>
  <c r="T196" i="6"/>
  <c r="X195" i="11"/>
  <c r="X195" i="9"/>
  <c r="T195" i="11"/>
  <c r="T195" i="9"/>
  <c r="T195" i="6"/>
  <c r="X194" i="11"/>
  <c r="X194" i="9"/>
  <c r="X194" i="6"/>
  <c r="T194" i="11"/>
  <c r="T194" i="9"/>
  <c r="T194" i="6"/>
  <c r="X193" i="11"/>
  <c r="X193" i="9"/>
  <c r="T193" i="11"/>
  <c r="T193" i="9"/>
  <c r="T193" i="6"/>
  <c r="X192" i="11"/>
  <c r="X192" i="9"/>
  <c r="X192" i="6"/>
  <c r="T192" i="11"/>
  <c r="T192" i="9"/>
  <c r="T192" i="6"/>
  <c r="X191" i="11"/>
  <c r="X191" i="9"/>
  <c r="T191" i="11"/>
  <c r="T191" i="9"/>
  <c r="T191" i="6"/>
  <c r="X190" i="11"/>
  <c r="X190" i="9"/>
  <c r="X190" i="6"/>
  <c r="T190" i="11"/>
  <c r="T190" i="9"/>
  <c r="T190" i="6"/>
  <c r="X189" i="11"/>
  <c r="X189" i="9"/>
  <c r="T189" i="11"/>
  <c r="T189" i="9"/>
  <c r="T189" i="6"/>
  <c r="X188" i="11"/>
  <c r="X188" i="9"/>
  <c r="X188" i="6"/>
  <c r="T188" i="11"/>
  <c r="T188" i="9"/>
  <c r="T188" i="6"/>
  <c r="X187" i="11"/>
  <c r="X187" i="9"/>
  <c r="T187" i="11"/>
  <c r="T187" i="9"/>
  <c r="T187" i="6"/>
  <c r="X186" i="11"/>
  <c r="X186" i="9"/>
  <c r="X186" i="6"/>
  <c r="T186" i="11"/>
  <c r="T186" i="9"/>
  <c r="T186" i="6"/>
  <c r="X185" i="11"/>
  <c r="X185" i="9"/>
  <c r="T185" i="11"/>
  <c r="T185" i="9"/>
  <c r="T185" i="6"/>
  <c r="X184" i="11"/>
  <c r="X184" i="9"/>
  <c r="X184" i="6"/>
  <c r="T184" i="11"/>
  <c r="T184" i="9"/>
  <c r="T184" i="6"/>
  <c r="X183" i="11"/>
  <c r="X183" i="9"/>
  <c r="T183" i="11"/>
  <c r="T183" i="9"/>
  <c r="T183" i="6"/>
  <c r="X182" i="11"/>
  <c r="X182" i="9"/>
  <c r="X182" i="6"/>
  <c r="T182" i="11"/>
  <c r="T182" i="9"/>
  <c r="T182" i="6"/>
  <c r="X181" i="11"/>
  <c r="X181" i="9"/>
  <c r="T181" i="11"/>
  <c r="T181" i="9"/>
  <c r="T181" i="6"/>
  <c r="X180" i="11"/>
  <c r="X180" i="9"/>
  <c r="X180" i="6"/>
  <c r="T180" i="11"/>
  <c r="T180" i="9"/>
  <c r="T180" i="6"/>
  <c r="X179" i="11"/>
  <c r="X179" i="9"/>
  <c r="T179" i="11"/>
  <c r="T179" i="9"/>
  <c r="T179" i="6"/>
  <c r="X178" i="11"/>
  <c r="X178" i="9"/>
  <c r="X178" i="6"/>
  <c r="T178" i="11"/>
  <c r="T178" i="9"/>
  <c r="T178" i="6"/>
  <c r="X177" i="11"/>
  <c r="X177" i="9"/>
  <c r="T177" i="11"/>
  <c r="T177" i="9"/>
  <c r="T177" i="6"/>
  <c r="X176" i="11"/>
  <c r="X176" i="9"/>
  <c r="X176" i="6"/>
  <c r="T176" i="11"/>
  <c r="T176" i="9"/>
  <c r="T176" i="6"/>
  <c r="X175" i="11"/>
  <c r="X175" i="9"/>
  <c r="T175" i="11"/>
  <c r="T175" i="9"/>
  <c r="T175" i="6"/>
  <c r="X174" i="11"/>
  <c r="X174" i="9"/>
  <c r="X174" i="6"/>
  <c r="T174" i="11"/>
  <c r="T174" i="9"/>
  <c r="T174" i="6"/>
  <c r="X173" i="11"/>
  <c r="X173" i="9"/>
  <c r="T173" i="11"/>
  <c r="T173" i="9"/>
  <c r="T173" i="6"/>
  <c r="X172" i="11"/>
  <c r="X172" i="9"/>
  <c r="X172" i="6"/>
  <c r="T172" i="11"/>
  <c r="T172" i="9"/>
  <c r="T172" i="6"/>
  <c r="X171" i="11"/>
  <c r="X171" i="9"/>
  <c r="T171" i="11"/>
  <c r="T171" i="9"/>
  <c r="T171" i="6"/>
  <c r="X170" i="11"/>
  <c r="X170" i="9"/>
  <c r="X170" i="6"/>
  <c r="T170" i="11"/>
  <c r="T170" i="9"/>
  <c r="T170" i="6"/>
  <c r="X169" i="11"/>
  <c r="X169" i="9"/>
  <c r="T169" i="11"/>
  <c r="T169" i="9"/>
  <c r="T169" i="6"/>
  <c r="X168" i="11"/>
  <c r="X168" i="9"/>
  <c r="X168" i="6"/>
  <c r="T168" i="11"/>
  <c r="T168" i="9"/>
  <c r="T168" i="6"/>
  <c r="X167" i="11"/>
  <c r="X167" i="9"/>
  <c r="T167" i="11"/>
  <c r="T167" i="9"/>
  <c r="T167" i="6"/>
  <c r="X166" i="11"/>
  <c r="X166" i="9"/>
  <c r="X166" i="6"/>
  <c r="T166" i="11"/>
  <c r="T166" i="9"/>
  <c r="T166" i="6"/>
  <c r="X165" i="11"/>
  <c r="X165" i="9"/>
  <c r="T165" i="11"/>
  <c r="T165" i="9"/>
  <c r="T165" i="6"/>
  <c r="X164" i="11"/>
  <c r="X164" i="9"/>
  <c r="X164" i="6"/>
  <c r="T164" i="11"/>
  <c r="T164" i="9"/>
  <c r="T164" i="6"/>
  <c r="X163" i="11"/>
  <c r="X163" i="9"/>
  <c r="T163" i="11"/>
  <c r="T163" i="9"/>
  <c r="T163" i="6"/>
  <c r="X162" i="11"/>
  <c r="X162" i="9"/>
  <c r="X162" i="6"/>
  <c r="T162" i="11"/>
  <c r="T162" i="9"/>
  <c r="T162" i="6"/>
  <c r="X161" i="11"/>
  <c r="X161" i="9"/>
  <c r="T161" i="11"/>
  <c r="T161" i="9"/>
  <c r="T161" i="6"/>
  <c r="X160" i="11"/>
  <c r="X160" i="9"/>
  <c r="X160" i="6"/>
  <c r="T160" i="11"/>
  <c r="T160" i="9"/>
  <c r="T160" i="6"/>
  <c r="X159" i="11"/>
  <c r="X159" i="9"/>
  <c r="T159" i="11"/>
  <c r="T159" i="9"/>
  <c r="T159" i="6"/>
  <c r="X158" i="11"/>
  <c r="X158" i="9"/>
  <c r="X158" i="6"/>
  <c r="T158" i="11"/>
  <c r="T158" i="9"/>
  <c r="T158" i="6"/>
  <c r="X157" i="11"/>
  <c r="X157" i="9"/>
  <c r="T157" i="11"/>
  <c r="T157" i="9"/>
  <c r="T157" i="6"/>
  <c r="X156" i="11"/>
  <c r="X156" i="9"/>
  <c r="X156" i="6"/>
  <c r="T156" i="11"/>
  <c r="T156" i="9"/>
  <c r="T156" i="6"/>
  <c r="X155" i="11"/>
  <c r="X155" i="9"/>
  <c r="T155" i="11"/>
  <c r="T155" i="9"/>
  <c r="T155" i="6"/>
  <c r="X154" i="11"/>
  <c r="X154" i="9"/>
  <c r="X154" i="6"/>
  <c r="T154" i="11"/>
  <c r="T154" i="9"/>
  <c r="T154" i="6"/>
  <c r="X153" i="11"/>
  <c r="X153" i="9"/>
  <c r="T153" i="11"/>
  <c r="T153" i="9"/>
  <c r="T153" i="6"/>
  <c r="X152" i="11"/>
  <c r="X152" i="9"/>
  <c r="X152" i="6"/>
  <c r="T152" i="11"/>
  <c r="T152" i="9"/>
  <c r="T152" i="6"/>
  <c r="X151" i="11"/>
  <c r="X151" i="9"/>
  <c r="T151" i="11"/>
  <c r="T151" i="9"/>
  <c r="T151" i="6"/>
  <c r="X150" i="11"/>
  <c r="X150" i="9"/>
  <c r="X150" i="6"/>
  <c r="T150" i="11"/>
  <c r="T150" i="9"/>
  <c r="T150" i="6"/>
  <c r="X149" i="11"/>
  <c r="X149" i="9"/>
  <c r="T149" i="11"/>
  <c r="T149" i="9"/>
  <c r="T149" i="6"/>
  <c r="X148" i="11"/>
  <c r="X148" i="9"/>
  <c r="X148" i="6"/>
  <c r="T148" i="11"/>
  <c r="T148" i="9"/>
  <c r="T148" i="6"/>
  <c r="X147" i="11"/>
  <c r="X147" i="9"/>
  <c r="T147" i="11"/>
  <c r="T147" i="9"/>
  <c r="T147" i="6"/>
  <c r="X146" i="11"/>
  <c r="X146" i="9"/>
  <c r="X146" i="6"/>
  <c r="T146" i="11"/>
  <c r="T146" i="9"/>
  <c r="T146" i="6"/>
  <c r="X145" i="11"/>
  <c r="X145" i="9"/>
  <c r="T145" i="11"/>
  <c r="T145" i="9"/>
  <c r="T145" i="6"/>
  <c r="X144" i="11"/>
  <c r="X144" i="9"/>
  <c r="X144" i="6"/>
  <c r="T144" i="11"/>
  <c r="T144" i="9"/>
  <c r="T144" i="6"/>
  <c r="X143" i="11"/>
  <c r="X143" i="9"/>
  <c r="T143" i="11"/>
  <c r="T143" i="9"/>
  <c r="T143" i="6"/>
  <c r="X142" i="11"/>
  <c r="X142" i="9"/>
  <c r="X142" i="6"/>
  <c r="T142" i="11"/>
  <c r="T142" i="9"/>
  <c r="T142" i="6"/>
  <c r="X141" i="11"/>
  <c r="X141" i="9"/>
  <c r="T141" i="11"/>
  <c r="T141" i="9"/>
  <c r="T141" i="6"/>
  <c r="X140" i="11"/>
  <c r="X140" i="9"/>
  <c r="X140" i="6"/>
  <c r="T140" i="11"/>
  <c r="T140" i="9"/>
  <c r="T140" i="6"/>
  <c r="X139" i="11"/>
  <c r="X139" i="9"/>
  <c r="T139" i="11"/>
  <c r="T139" i="9"/>
  <c r="T139" i="6"/>
  <c r="X138" i="11"/>
  <c r="X138" i="9"/>
  <c r="X138" i="6"/>
  <c r="T138" i="11"/>
  <c r="T138" i="9"/>
  <c r="T138" i="6"/>
  <c r="X137" i="11"/>
  <c r="X137" i="9"/>
  <c r="T137" i="11"/>
  <c r="T137" i="9"/>
  <c r="T137" i="6"/>
  <c r="X136" i="11"/>
  <c r="X136" i="9"/>
  <c r="X136" i="6"/>
  <c r="T136" i="11"/>
  <c r="T136" i="9"/>
  <c r="T136" i="6"/>
  <c r="X135" i="11"/>
  <c r="X135" i="9"/>
  <c r="T135" i="11"/>
  <c r="T135" i="9"/>
  <c r="T135" i="6"/>
  <c r="X134" i="11"/>
  <c r="X134" i="9"/>
  <c r="X134" i="6"/>
  <c r="T134" i="11"/>
  <c r="T134" i="9"/>
  <c r="T134" i="6"/>
  <c r="X133" i="11"/>
  <c r="X133" i="9"/>
  <c r="T133" i="11"/>
  <c r="T133" i="9"/>
  <c r="T133" i="6"/>
  <c r="X132" i="11"/>
  <c r="X132" i="9"/>
  <c r="X132" i="6"/>
  <c r="T132" i="11"/>
  <c r="T132" i="9"/>
  <c r="T132" i="6"/>
  <c r="X131" i="11"/>
  <c r="X131" i="9"/>
  <c r="T131" i="11"/>
  <c r="T131" i="9"/>
  <c r="T131" i="6"/>
  <c r="X130" i="11"/>
  <c r="X130" i="9"/>
  <c r="X130" i="6"/>
  <c r="T130" i="11"/>
  <c r="T130" i="9"/>
  <c r="T130" i="6"/>
  <c r="X129" i="11"/>
  <c r="X129" i="9"/>
  <c r="T129" i="11"/>
  <c r="T129" i="9"/>
  <c r="T129" i="6"/>
  <c r="X128" i="11"/>
  <c r="X128" i="9"/>
  <c r="X128" i="6"/>
  <c r="T128" i="11"/>
  <c r="T128" i="9"/>
  <c r="T128" i="6"/>
  <c r="X127" i="11"/>
  <c r="X127" i="9"/>
  <c r="T127" i="11"/>
  <c r="T127" i="9"/>
  <c r="T127" i="6"/>
  <c r="X126" i="11"/>
  <c r="X126" i="9"/>
  <c r="X126" i="6"/>
  <c r="T126" i="11"/>
  <c r="T126" i="9"/>
  <c r="T126" i="6"/>
  <c r="X125" i="11"/>
  <c r="X125" i="9"/>
  <c r="X125" i="6"/>
  <c r="T125" i="11"/>
  <c r="T125" i="9"/>
  <c r="T125" i="6"/>
  <c r="X124" i="11"/>
  <c r="X124" i="9"/>
  <c r="X124" i="6"/>
  <c r="T124" i="11"/>
  <c r="T124" i="9"/>
  <c r="T124" i="6"/>
  <c r="X123" i="11"/>
  <c r="X123" i="9"/>
  <c r="X123" i="6"/>
  <c r="T123" i="11"/>
  <c r="T123" i="9"/>
  <c r="T123" i="6"/>
  <c r="X122" i="11"/>
  <c r="X122" i="9"/>
  <c r="X122" i="6"/>
  <c r="T122" i="11"/>
  <c r="T122" i="9"/>
  <c r="T122" i="6"/>
  <c r="X121" i="11"/>
  <c r="X121" i="9"/>
  <c r="X121" i="6"/>
  <c r="T121" i="11"/>
  <c r="T121" i="9"/>
  <c r="T121" i="6"/>
  <c r="X120" i="11"/>
  <c r="X120" i="9"/>
  <c r="X120" i="6"/>
  <c r="T120" i="11"/>
  <c r="T120" i="9"/>
  <c r="T120" i="6"/>
  <c r="X119" i="11"/>
  <c r="X119" i="9"/>
  <c r="X119" i="6"/>
  <c r="T119" i="11"/>
  <c r="T119" i="9"/>
  <c r="T119" i="6"/>
  <c r="X118" i="11"/>
  <c r="X118" i="9"/>
  <c r="X118" i="6"/>
  <c r="T118" i="11"/>
  <c r="T118" i="9"/>
  <c r="T118" i="6"/>
  <c r="X117" i="11"/>
  <c r="X117" i="9"/>
  <c r="X117" i="6"/>
  <c r="T117" i="11"/>
  <c r="T117" i="9"/>
  <c r="T117" i="6"/>
  <c r="X116" i="11"/>
  <c r="X116" i="9"/>
  <c r="X116" i="6"/>
  <c r="T116" i="11"/>
  <c r="T116" i="9"/>
  <c r="T116" i="6"/>
  <c r="X115" i="11"/>
  <c r="X115" i="9"/>
  <c r="X115" i="6"/>
  <c r="T115" i="11"/>
  <c r="T115" i="9"/>
  <c r="T115" i="6"/>
  <c r="X114" i="11"/>
  <c r="X114" i="9"/>
  <c r="X114" i="6"/>
  <c r="T114" i="11"/>
  <c r="T114" i="9"/>
  <c r="T114" i="6"/>
  <c r="X113" i="11"/>
  <c r="X113" i="9"/>
  <c r="X113" i="6"/>
  <c r="T113" i="11"/>
  <c r="T113" i="9"/>
  <c r="T113" i="6"/>
  <c r="X112" i="11"/>
  <c r="X112" i="9"/>
  <c r="X112" i="6"/>
  <c r="T112" i="11"/>
  <c r="T112" i="9"/>
  <c r="T112" i="6"/>
  <c r="X111" i="11"/>
  <c r="X111" i="9"/>
  <c r="X111" i="6"/>
  <c r="T111" i="11"/>
  <c r="T111" i="9"/>
  <c r="T111" i="6"/>
  <c r="X110" i="11"/>
  <c r="X110" i="9"/>
  <c r="X110" i="6"/>
  <c r="T110" i="11"/>
  <c r="T110" i="9"/>
  <c r="T110" i="6"/>
  <c r="X109" i="11"/>
  <c r="X109" i="9"/>
  <c r="X109" i="6"/>
  <c r="T109" i="11"/>
  <c r="T109" i="9"/>
  <c r="T109" i="6"/>
  <c r="X108" i="11"/>
  <c r="X108" i="9"/>
  <c r="X108" i="6"/>
  <c r="T108" i="11"/>
  <c r="T108" i="9"/>
  <c r="T108" i="6"/>
  <c r="X107" i="11"/>
  <c r="X107" i="9"/>
  <c r="X107" i="6"/>
  <c r="T107" i="11"/>
  <c r="T107" i="9"/>
  <c r="T107" i="6"/>
  <c r="X106" i="11"/>
  <c r="X106" i="9"/>
  <c r="X106" i="6"/>
  <c r="T106" i="11"/>
  <c r="T106" i="9"/>
  <c r="T106" i="6"/>
  <c r="X105" i="11"/>
  <c r="X105" i="9"/>
  <c r="X105" i="6"/>
  <c r="T105" i="11"/>
  <c r="T105" i="9"/>
  <c r="T105" i="6"/>
  <c r="X104" i="11"/>
  <c r="X104" i="9"/>
  <c r="X104" i="6"/>
  <c r="T104" i="11"/>
  <c r="T104" i="9"/>
  <c r="T104" i="6"/>
  <c r="X103" i="11"/>
  <c r="X103" i="9"/>
  <c r="X103" i="6"/>
  <c r="T103" i="11"/>
  <c r="T103" i="9"/>
  <c r="T103" i="6"/>
  <c r="X102" i="11"/>
  <c r="X102" i="9"/>
  <c r="X102" i="6"/>
  <c r="T102" i="11"/>
  <c r="T102" i="9"/>
  <c r="T102" i="6"/>
  <c r="X101" i="11"/>
  <c r="X101" i="9"/>
  <c r="X101" i="6"/>
  <c r="T101" i="11"/>
  <c r="T101" i="9"/>
  <c r="T101" i="6"/>
  <c r="X100" i="11"/>
  <c r="X100" i="9"/>
  <c r="X100" i="6"/>
  <c r="T100" i="11"/>
  <c r="T100" i="9"/>
  <c r="T100" i="6"/>
  <c r="X99" i="11"/>
  <c r="X99" i="9"/>
  <c r="X99" i="6"/>
  <c r="T99" i="11"/>
  <c r="T99" i="9"/>
  <c r="T99" i="6"/>
  <c r="X98" i="11"/>
  <c r="X98" i="9"/>
  <c r="X98" i="6"/>
  <c r="T98" i="11"/>
  <c r="T98" i="9"/>
  <c r="T98" i="6"/>
  <c r="X97" i="11"/>
  <c r="X97" i="9"/>
  <c r="X97" i="6"/>
  <c r="T97" i="11"/>
  <c r="T97" i="9"/>
  <c r="T97" i="6"/>
  <c r="X96" i="11"/>
  <c r="X96" i="9"/>
  <c r="X96" i="6"/>
  <c r="T96" i="11"/>
  <c r="T96" i="9"/>
  <c r="T96" i="6"/>
  <c r="X95" i="11"/>
  <c r="X95" i="9"/>
  <c r="X95" i="6"/>
  <c r="T95" i="11"/>
  <c r="T95" i="9"/>
  <c r="T95" i="6"/>
  <c r="X94" i="11"/>
  <c r="X94" i="9"/>
  <c r="X94" i="6"/>
  <c r="T94" i="11"/>
  <c r="T94" i="9"/>
  <c r="T94" i="6"/>
  <c r="X93" i="11"/>
  <c r="X93" i="9"/>
  <c r="X93" i="6"/>
  <c r="T93" i="11"/>
  <c r="T93" i="9"/>
  <c r="T93" i="6"/>
  <c r="X92" i="11"/>
  <c r="X92" i="9"/>
  <c r="X92" i="6"/>
  <c r="T92" i="11"/>
  <c r="T92" i="9"/>
  <c r="T92" i="6"/>
  <c r="X91" i="11"/>
  <c r="X91" i="9"/>
  <c r="X91" i="6"/>
  <c r="T91" i="11"/>
  <c r="T91" i="9"/>
  <c r="T91" i="6"/>
  <c r="X90" i="11"/>
  <c r="X90" i="9"/>
  <c r="X90" i="6"/>
  <c r="T90" i="11"/>
  <c r="T90" i="9"/>
  <c r="T90" i="6"/>
  <c r="X89" i="11"/>
  <c r="X89" i="9"/>
  <c r="X89" i="6"/>
  <c r="T89" i="11"/>
  <c r="T89" i="9"/>
  <c r="T89" i="6"/>
  <c r="X88" i="11"/>
  <c r="X88" i="9"/>
  <c r="X88" i="6"/>
  <c r="T88" i="11"/>
  <c r="T88" i="9"/>
  <c r="T88" i="6"/>
  <c r="X87" i="11"/>
  <c r="X87" i="9"/>
  <c r="X87" i="6"/>
  <c r="T87" i="11"/>
  <c r="T87" i="9"/>
  <c r="T87" i="6"/>
  <c r="X86" i="11"/>
  <c r="X86" i="9"/>
  <c r="X86" i="6"/>
  <c r="T86" i="11"/>
  <c r="T86" i="9"/>
  <c r="T86" i="6"/>
  <c r="X85" i="11"/>
  <c r="X85" i="9"/>
  <c r="X85" i="6"/>
  <c r="T85" i="11"/>
  <c r="T85" i="9"/>
  <c r="T85" i="6"/>
  <c r="X84" i="11"/>
  <c r="X84" i="9"/>
  <c r="X84" i="6"/>
  <c r="T84" i="11"/>
  <c r="T84" i="9"/>
  <c r="T84" i="6"/>
  <c r="X83" i="11"/>
  <c r="X83" i="9"/>
  <c r="X83" i="6"/>
  <c r="T83" i="11"/>
  <c r="T83" i="9"/>
  <c r="T83" i="6"/>
  <c r="X82" i="11"/>
  <c r="X82" i="9"/>
  <c r="X82" i="6"/>
  <c r="T82" i="11"/>
  <c r="T82" i="9"/>
  <c r="T82" i="6"/>
  <c r="X81" i="11"/>
  <c r="X81" i="9"/>
  <c r="X81" i="6"/>
  <c r="T81" i="11"/>
  <c r="T81" i="9"/>
  <c r="T81" i="6"/>
  <c r="X80" i="11"/>
  <c r="X80" i="9"/>
  <c r="X80" i="6"/>
  <c r="T80" i="11"/>
  <c r="T80" i="9"/>
  <c r="T80" i="6"/>
  <c r="X79" i="11"/>
  <c r="X79" i="9"/>
  <c r="X79" i="6"/>
  <c r="T79" i="11"/>
  <c r="T79" i="9"/>
  <c r="T79" i="6"/>
  <c r="X78" i="11"/>
  <c r="X78" i="9"/>
  <c r="X78" i="6"/>
  <c r="T78" i="11"/>
  <c r="T78" i="9"/>
  <c r="T78" i="6"/>
  <c r="X77" i="11"/>
  <c r="X77" i="9"/>
  <c r="X77" i="6"/>
  <c r="T77" i="11"/>
  <c r="T77" i="9"/>
  <c r="T77" i="6"/>
  <c r="X76" i="11"/>
  <c r="X76" i="9"/>
  <c r="X76" i="6"/>
  <c r="T76" i="11"/>
  <c r="T76" i="9"/>
  <c r="T76" i="6"/>
  <c r="X75" i="11"/>
  <c r="X75" i="9"/>
  <c r="X75" i="6"/>
  <c r="T75" i="11"/>
  <c r="T75" i="9"/>
  <c r="T75" i="6"/>
  <c r="X74" i="11"/>
  <c r="X74" i="9"/>
  <c r="X74" i="6"/>
  <c r="T74" i="11"/>
  <c r="T74" i="9"/>
  <c r="T74" i="6"/>
  <c r="X73" i="11"/>
  <c r="X73" i="9"/>
  <c r="X73" i="6"/>
  <c r="T73" i="11"/>
  <c r="T73" i="9"/>
  <c r="T73" i="6"/>
  <c r="X72" i="11"/>
  <c r="X72" i="9"/>
  <c r="X72" i="6"/>
  <c r="T72" i="11"/>
  <c r="T72" i="9"/>
  <c r="T72" i="6"/>
  <c r="X71" i="11"/>
  <c r="X71" i="9"/>
  <c r="X71" i="6"/>
  <c r="T71" i="11"/>
  <c r="T71" i="9"/>
  <c r="T71" i="6"/>
  <c r="X70" i="11"/>
  <c r="X70" i="9"/>
  <c r="X70" i="6"/>
  <c r="T70" i="11"/>
  <c r="T70" i="9"/>
  <c r="T70" i="6"/>
  <c r="X69" i="11"/>
  <c r="X69" i="9"/>
  <c r="X69" i="6"/>
  <c r="T69" i="11"/>
  <c r="T69" i="9"/>
  <c r="T69" i="6"/>
  <c r="X68" i="11"/>
  <c r="X68" i="9"/>
  <c r="X68" i="6"/>
  <c r="T68" i="11"/>
  <c r="T68" i="9"/>
  <c r="T68" i="6"/>
  <c r="X67" i="11"/>
  <c r="X67" i="9"/>
  <c r="X67" i="6"/>
  <c r="T67" i="11"/>
  <c r="T67" i="9"/>
  <c r="T67" i="6"/>
  <c r="X66" i="11"/>
  <c r="X66" i="9"/>
  <c r="X66" i="6"/>
  <c r="T66" i="11"/>
  <c r="T66" i="9"/>
  <c r="T66" i="6"/>
  <c r="X65" i="11"/>
  <c r="X65" i="9"/>
  <c r="X65" i="6"/>
  <c r="T65" i="11"/>
  <c r="T65" i="9"/>
  <c r="T65" i="6"/>
  <c r="X64" i="11"/>
  <c r="X64" i="9"/>
  <c r="X64" i="6"/>
  <c r="T64" i="11"/>
  <c r="T64" i="9"/>
  <c r="T64" i="6"/>
  <c r="X63" i="11"/>
  <c r="X63" i="9"/>
  <c r="X63" i="6"/>
  <c r="T63" i="11"/>
  <c r="T63" i="9"/>
  <c r="T63" i="6"/>
  <c r="X62" i="11"/>
  <c r="X62" i="9"/>
  <c r="X62" i="6"/>
  <c r="T62" i="11"/>
  <c r="T62" i="9"/>
  <c r="T62" i="6"/>
  <c r="X61" i="11"/>
  <c r="X61" i="9"/>
  <c r="X61" i="6"/>
  <c r="T61" i="11"/>
  <c r="T61" i="9"/>
  <c r="T61" i="6"/>
  <c r="X60" i="11"/>
  <c r="X60" i="9"/>
  <c r="X60" i="6"/>
  <c r="T60" i="11"/>
  <c r="T60" i="9"/>
  <c r="T60" i="6"/>
  <c r="X59" i="11"/>
  <c r="X59" i="9"/>
  <c r="X59" i="6"/>
  <c r="T59" i="11"/>
  <c r="T59" i="9"/>
  <c r="T59" i="6"/>
  <c r="X58" i="11"/>
  <c r="X58" i="9"/>
  <c r="X58" i="6"/>
  <c r="T58" i="11"/>
  <c r="T58" i="9"/>
  <c r="T58" i="6"/>
  <c r="X57" i="11"/>
  <c r="X57" i="9"/>
  <c r="X57" i="6"/>
  <c r="T57" i="11"/>
  <c r="T57" i="9"/>
  <c r="T57" i="6"/>
  <c r="X56" i="11"/>
  <c r="X56" i="9"/>
  <c r="X56" i="6"/>
  <c r="T56" i="11"/>
  <c r="T56" i="9"/>
  <c r="T56" i="6"/>
  <c r="X55" i="11"/>
  <c r="X55" i="9"/>
  <c r="X55" i="6"/>
  <c r="T55" i="11"/>
  <c r="T55" i="9"/>
  <c r="T55" i="6"/>
  <c r="X54" i="11"/>
  <c r="X54" i="9"/>
  <c r="X54" i="6"/>
  <c r="T54" i="11"/>
  <c r="T54" i="9"/>
  <c r="T54" i="6"/>
  <c r="X53" i="11"/>
  <c r="X53" i="9"/>
  <c r="X53" i="6"/>
  <c r="T53" i="11"/>
  <c r="T53" i="9"/>
  <c r="T53" i="6"/>
  <c r="X52" i="11"/>
  <c r="X52" i="9"/>
  <c r="X52" i="6"/>
  <c r="T52" i="11"/>
  <c r="T52" i="9"/>
  <c r="T52" i="6"/>
  <c r="X51" i="11"/>
  <c r="X51" i="9"/>
  <c r="X51" i="6"/>
  <c r="T51" i="11"/>
  <c r="T51" i="9"/>
  <c r="T51" i="6"/>
  <c r="X50" i="11"/>
  <c r="X50" i="9"/>
  <c r="X50" i="6"/>
  <c r="T50" i="11"/>
  <c r="T50" i="9"/>
  <c r="T50" i="6"/>
  <c r="X49" i="11"/>
  <c r="X49" i="9"/>
  <c r="X49" i="6"/>
  <c r="T49" i="11"/>
  <c r="T49" i="9"/>
  <c r="T49" i="6"/>
  <c r="X48" i="11"/>
  <c r="X48" i="9"/>
  <c r="X48" i="6"/>
  <c r="T48" i="11"/>
  <c r="T48" i="9"/>
  <c r="T48" i="6"/>
  <c r="X47" i="11"/>
  <c r="X47" i="9"/>
  <c r="X47" i="6"/>
  <c r="T47" i="11"/>
  <c r="T47" i="9"/>
  <c r="T47" i="6"/>
  <c r="X46" i="11"/>
  <c r="X46" i="9"/>
  <c r="X46" i="6"/>
  <c r="T46" i="11"/>
  <c r="T46" i="9"/>
  <c r="T46" i="6"/>
  <c r="X45" i="11"/>
  <c r="X45" i="9"/>
  <c r="X45" i="6"/>
  <c r="T45" i="11"/>
  <c r="T45" i="9"/>
  <c r="T45" i="6"/>
  <c r="X44" i="11"/>
  <c r="X44" i="9"/>
  <c r="X44" i="6"/>
  <c r="T44" i="11"/>
  <c r="T44" i="9"/>
  <c r="T44" i="6"/>
  <c r="X43" i="11"/>
  <c r="X43" i="9"/>
  <c r="X43" i="6"/>
  <c r="T43" i="11"/>
  <c r="T43" i="9"/>
  <c r="T43" i="6"/>
  <c r="X42" i="11"/>
  <c r="X42" i="9"/>
  <c r="X42" i="6"/>
  <c r="T42" i="11"/>
  <c r="T42" i="9"/>
  <c r="T42" i="6"/>
  <c r="X41" i="11"/>
  <c r="X41" i="9"/>
  <c r="X41" i="6"/>
  <c r="T41" i="11"/>
  <c r="T41" i="9"/>
  <c r="T41" i="6"/>
  <c r="X40" i="11"/>
  <c r="X40" i="9"/>
  <c r="X40" i="6"/>
  <c r="T40" i="11"/>
  <c r="T40" i="9"/>
  <c r="T40" i="6"/>
  <c r="X39" i="11"/>
  <c r="X39" i="9"/>
  <c r="X39" i="6"/>
  <c r="T39" i="11"/>
  <c r="T39" i="9"/>
  <c r="T39" i="6"/>
  <c r="X38" i="11"/>
  <c r="X38" i="9"/>
  <c r="X38" i="6"/>
  <c r="T38" i="11"/>
  <c r="T38" i="9"/>
  <c r="T38" i="6"/>
  <c r="X37" i="11"/>
  <c r="X37" i="9"/>
  <c r="X37" i="6"/>
  <c r="T37" i="11"/>
  <c r="T37" i="9"/>
  <c r="T37" i="6"/>
  <c r="X36" i="11"/>
  <c r="X36" i="9"/>
  <c r="X36" i="6"/>
  <c r="T36" i="11"/>
  <c r="T36" i="9"/>
  <c r="T36" i="6"/>
  <c r="X35" i="11"/>
  <c r="X35" i="9"/>
  <c r="X35" i="6"/>
  <c r="T35" i="11"/>
  <c r="T35" i="9"/>
  <c r="T35" i="6"/>
  <c r="X34" i="11"/>
  <c r="X34" i="9"/>
  <c r="X34" i="6"/>
  <c r="T34" i="11"/>
  <c r="T34" i="9"/>
  <c r="T34" i="6"/>
  <c r="X33" i="11"/>
  <c r="X33" i="9"/>
  <c r="X33" i="6"/>
  <c r="T33" i="11"/>
  <c r="T33" i="9"/>
  <c r="T33" i="6"/>
  <c r="X32" i="11"/>
  <c r="X32" i="9"/>
  <c r="X32" i="6"/>
  <c r="T32" i="11"/>
  <c r="T32" i="9"/>
  <c r="T32" i="6"/>
  <c r="X31" i="11"/>
  <c r="X31" i="9"/>
  <c r="X31" i="6"/>
  <c r="T31" i="11"/>
  <c r="T31" i="9"/>
  <c r="T31" i="6"/>
  <c r="X30" i="11"/>
  <c r="X30" i="9"/>
  <c r="X30" i="6"/>
  <c r="T30" i="11"/>
  <c r="T30" i="9"/>
  <c r="T30" i="6"/>
  <c r="X29" i="11"/>
  <c r="X29" i="9"/>
  <c r="X29" i="6"/>
  <c r="T29" i="11"/>
  <c r="T29" i="9"/>
  <c r="T29" i="6"/>
  <c r="X28" i="11"/>
  <c r="X28" i="9"/>
  <c r="X28" i="6"/>
  <c r="T28" i="11"/>
  <c r="T28" i="9"/>
  <c r="T28" i="6"/>
  <c r="X27" i="11"/>
  <c r="X27" i="9"/>
  <c r="X27" i="6"/>
  <c r="T27" i="11"/>
  <c r="T27" i="9"/>
  <c r="T27" i="6"/>
  <c r="X26" i="11"/>
  <c r="X26" i="9"/>
  <c r="X26" i="6"/>
  <c r="T26" i="11"/>
  <c r="T26" i="9"/>
  <c r="T26" i="6"/>
  <c r="X25" i="11"/>
  <c r="X25" i="9"/>
  <c r="X25" i="6"/>
  <c r="T25" i="11"/>
  <c r="T25" i="9"/>
  <c r="T25" i="6"/>
  <c r="X24" i="11"/>
  <c r="X24" i="9"/>
  <c r="X24" i="6"/>
  <c r="T24" i="11"/>
  <c r="T24" i="9"/>
  <c r="T24" i="6"/>
  <c r="X23" i="11"/>
  <c r="X23" i="9"/>
  <c r="X23" i="6"/>
  <c r="T23" i="11"/>
  <c r="T23" i="9"/>
  <c r="T23" i="6"/>
  <c r="X22" i="11"/>
  <c r="X22" i="9"/>
  <c r="X22" i="6"/>
  <c r="T22" i="11"/>
  <c r="T22" i="9"/>
  <c r="T22" i="6"/>
  <c r="X21" i="11"/>
  <c r="X21" i="9"/>
  <c r="X21" i="6"/>
  <c r="T21" i="11"/>
  <c r="T21" i="9"/>
  <c r="T21" i="6"/>
  <c r="X20" i="11"/>
  <c r="X20" i="9"/>
  <c r="X20" i="6"/>
  <c r="T20" i="11"/>
  <c r="T20" i="9"/>
  <c r="T20" i="6"/>
  <c r="X19" i="11"/>
  <c r="X19" i="9"/>
  <c r="X19" i="6"/>
  <c r="T19" i="11"/>
  <c r="T19" i="9"/>
  <c r="T19" i="6"/>
  <c r="X18" i="11"/>
  <c r="X18" i="9"/>
  <c r="X18" i="6"/>
  <c r="T18" i="11"/>
  <c r="T18" i="9"/>
  <c r="T18" i="6"/>
  <c r="X17" i="11"/>
  <c r="X17" i="9"/>
  <c r="X17" i="6"/>
  <c r="T17" i="11"/>
  <c r="T17" i="9"/>
  <c r="T17" i="6"/>
  <c r="X16" i="11"/>
  <c r="X16" i="9"/>
  <c r="X16" i="6"/>
  <c r="T16" i="11"/>
  <c r="T16" i="9"/>
  <c r="T16" i="6"/>
  <c r="X15" i="11"/>
  <c r="X15" i="9"/>
  <c r="X15" i="6"/>
  <c r="T15" i="11"/>
  <c r="T15" i="9"/>
  <c r="T15" i="6"/>
  <c r="X14" i="11"/>
  <c r="X14" i="9"/>
  <c r="X14" i="6"/>
  <c r="T14" i="11"/>
  <c r="T14" i="9"/>
  <c r="T14" i="6"/>
  <c r="X13" i="11"/>
  <c r="X13" i="9"/>
  <c r="X13" i="6"/>
  <c r="T13" i="11"/>
  <c r="T13" i="9"/>
  <c r="T13" i="6"/>
  <c r="X12" i="11"/>
  <c r="X12" i="9"/>
  <c r="X12" i="6"/>
  <c r="T12" i="11"/>
  <c r="T12" i="9"/>
  <c r="T12" i="6"/>
  <c r="X11" i="11"/>
  <c r="X11" i="9"/>
  <c r="X11" i="6"/>
  <c r="T11" i="11"/>
  <c r="T11" i="9"/>
  <c r="T11" i="6"/>
  <c r="X10" i="11"/>
  <c r="X10" i="9"/>
  <c r="X10" i="6"/>
  <c r="T10" i="11"/>
  <c r="T10" i="9"/>
  <c r="T10" i="6"/>
  <c r="X9" i="11"/>
  <c r="X9" i="9"/>
  <c r="X9" i="6"/>
  <c r="T9" i="11"/>
  <c r="T9" i="9"/>
  <c r="T9" i="6"/>
  <c r="X8" i="11"/>
  <c r="X8" i="9"/>
  <c r="X8" i="6"/>
  <c r="T8" i="11"/>
  <c r="T8" i="9"/>
  <c r="T8" i="6"/>
  <c r="X7" i="11"/>
  <c r="X7" i="9"/>
  <c r="X7" i="6"/>
  <c r="T7" i="11"/>
  <c r="T7" i="9"/>
  <c r="T7" i="6"/>
  <c r="X6" i="11"/>
  <c r="X6" i="9"/>
  <c r="X6" i="6"/>
  <c r="T6" i="11"/>
  <c r="T6" i="9"/>
  <c r="T6" i="6"/>
  <c r="X5" i="11"/>
  <c r="X5" i="9"/>
  <c r="X5" i="6"/>
  <c r="T5" i="11"/>
  <c r="T5" i="9"/>
  <c r="T5" i="6"/>
  <c r="E220" i="6"/>
  <c r="E218" i="6"/>
  <c r="E216" i="6"/>
  <c r="E214" i="6"/>
  <c r="Q78" i="6"/>
  <c r="Q74" i="6"/>
  <c r="M66" i="6"/>
  <c r="M58" i="6"/>
  <c r="M50" i="6"/>
  <c r="M42" i="6"/>
  <c r="M34" i="6"/>
  <c r="M26" i="6"/>
  <c r="M18" i="6"/>
  <c r="M10" i="6"/>
  <c r="P7" i="6"/>
  <c r="U270" i="6"/>
  <c r="X267" i="6"/>
  <c r="U262" i="6"/>
  <c r="X259" i="6"/>
  <c r="U254" i="6"/>
  <c r="X251" i="6"/>
  <c r="U246" i="6"/>
  <c r="X243" i="6"/>
  <c r="U238" i="6"/>
  <c r="X235" i="6"/>
  <c r="U230" i="6"/>
  <c r="X227" i="6"/>
  <c r="U222" i="6"/>
  <c r="X219" i="6"/>
  <c r="U214" i="6"/>
  <c r="X211" i="6"/>
  <c r="U206" i="6"/>
  <c r="X203" i="6"/>
  <c r="U198" i="6"/>
  <c r="X195" i="6"/>
  <c r="U190" i="6"/>
  <c r="X187" i="6"/>
  <c r="U182" i="6"/>
  <c r="X179" i="6"/>
  <c r="U174" i="6"/>
  <c r="X171" i="6"/>
  <c r="U166" i="6"/>
  <c r="X163" i="6"/>
  <c r="U158" i="6"/>
  <c r="X155" i="6"/>
  <c r="U150" i="6"/>
  <c r="X147" i="6"/>
  <c r="U142" i="6"/>
  <c r="X139" i="6"/>
  <c r="U134" i="6"/>
  <c r="X131" i="6"/>
  <c r="H31" i="11"/>
  <c r="H31" i="9"/>
  <c r="D31" i="11"/>
  <c r="D31" i="9"/>
  <c r="H30" i="11"/>
  <c r="H30" i="9"/>
  <c r="D30" i="11"/>
  <c r="D30" i="9"/>
  <c r="H29" i="11"/>
  <c r="H29" i="9"/>
  <c r="D29" i="11"/>
  <c r="D29" i="9"/>
  <c r="H28" i="11"/>
  <c r="H28" i="9"/>
  <c r="D28" i="11"/>
  <c r="D28" i="9"/>
  <c r="H27" i="11"/>
  <c r="H27" i="9"/>
  <c r="D27" i="11"/>
  <c r="D27" i="9"/>
  <c r="H26" i="11"/>
  <c r="H26" i="9"/>
  <c r="D26" i="11"/>
  <c r="D26" i="9"/>
  <c r="H25" i="11"/>
  <c r="H25" i="9"/>
  <c r="D25" i="11"/>
  <c r="D25" i="9"/>
  <c r="H24" i="11"/>
  <c r="H24" i="9"/>
  <c r="D24" i="11"/>
  <c r="D24" i="9"/>
  <c r="H23" i="11"/>
  <c r="H23" i="9"/>
  <c r="D23" i="11"/>
  <c r="D23" i="9"/>
  <c r="H22" i="11"/>
  <c r="H22" i="9"/>
  <c r="D22" i="11"/>
  <c r="D22" i="9"/>
  <c r="H21" i="11"/>
  <c r="H21" i="9"/>
  <c r="D21" i="11"/>
  <c r="D21" i="9"/>
  <c r="H20" i="11"/>
  <c r="H20" i="9"/>
  <c r="D20" i="11"/>
  <c r="D20" i="9"/>
  <c r="H19" i="11"/>
  <c r="H19" i="9"/>
  <c r="D19" i="11"/>
  <c r="D19" i="9"/>
  <c r="H18" i="11"/>
  <c r="H18" i="9"/>
  <c r="D18" i="11"/>
  <c r="D18" i="9"/>
  <c r="H17" i="11"/>
  <c r="H17" i="9"/>
  <c r="D17" i="11"/>
  <c r="D17" i="9"/>
  <c r="H16" i="11"/>
  <c r="H16" i="9"/>
  <c r="D16" i="11"/>
  <c r="D16" i="9"/>
  <c r="H15" i="11"/>
  <c r="H15" i="9"/>
  <c r="D15" i="11"/>
  <c r="D15" i="9"/>
  <c r="H14" i="11"/>
  <c r="H14" i="9"/>
  <c r="D14" i="11"/>
  <c r="D14" i="9"/>
  <c r="H13" i="11"/>
  <c r="H13" i="9"/>
  <c r="D13" i="11"/>
  <c r="D13" i="9"/>
  <c r="H12" i="11"/>
  <c r="H12" i="9"/>
  <c r="D12" i="11"/>
  <c r="D12" i="9"/>
  <c r="H11" i="11"/>
  <c r="H11" i="9"/>
  <c r="D11" i="11"/>
  <c r="D11" i="9"/>
  <c r="H10" i="11"/>
  <c r="H10" i="9"/>
  <c r="D10" i="11"/>
  <c r="D10" i="9"/>
  <c r="H9" i="11"/>
  <c r="H9" i="9"/>
  <c r="D9" i="11"/>
  <c r="D9" i="9"/>
  <c r="H8" i="11"/>
  <c r="H8" i="9"/>
  <c r="D8" i="11"/>
  <c r="D8" i="9"/>
  <c r="H7" i="11"/>
  <c r="H7" i="9"/>
  <c r="D7" i="11"/>
  <c r="D7" i="9"/>
  <c r="H6" i="11"/>
  <c r="H6" i="9"/>
  <c r="D6" i="11"/>
  <c r="D6" i="9"/>
  <c r="H5" i="11"/>
  <c r="H5" i="9"/>
  <c r="D5" i="11"/>
  <c r="D5" i="9"/>
  <c r="K4" i="11"/>
  <c r="K4" i="9"/>
  <c r="K4" i="6"/>
  <c r="O4" i="11"/>
  <c r="O4" i="9"/>
  <c r="O4" i="6"/>
  <c r="P271" i="11"/>
  <c r="P271" i="9"/>
  <c r="L271" i="11"/>
  <c r="L271" i="9"/>
  <c r="P270" i="11"/>
  <c r="P270" i="9"/>
  <c r="L270" i="11"/>
  <c r="L270" i="9"/>
  <c r="P269" i="11"/>
  <c r="P269" i="9"/>
  <c r="L269" i="11"/>
  <c r="L269" i="9"/>
  <c r="P268" i="11"/>
  <c r="P268" i="9"/>
  <c r="L268" i="11"/>
  <c r="L268" i="9"/>
  <c r="P267" i="11"/>
  <c r="P267" i="9"/>
  <c r="L267" i="11"/>
  <c r="L267" i="9"/>
  <c r="P266" i="11"/>
  <c r="P266" i="9"/>
  <c r="L266" i="11"/>
  <c r="L266" i="9"/>
  <c r="P265" i="11"/>
  <c r="P265" i="9"/>
  <c r="L265" i="11"/>
  <c r="L265" i="9"/>
  <c r="P264" i="11"/>
  <c r="P264" i="9"/>
  <c r="L264" i="11"/>
  <c r="L264" i="9"/>
  <c r="P263" i="11"/>
  <c r="P263" i="9"/>
  <c r="L263" i="11"/>
  <c r="L263" i="9"/>
  <c r="P262" i="11"/>
  <c r="P262" i="9"/>
  <c r="L262" i="11"/>
  <c r="L262" i="9"/>
  <c r="P261" i="11"/>
  <c r="P261" i="9"/>
  <c r="L261" i="11"/>
  <c r="L261" i="9"/>
  <c r="P260" i="11"/>
  <c r="P260" i="9"/>
  <c r="L260" i="11"/>
  <c r="L260" i="9"/>
  <c r="P259" i="11"/>
  <c r="P259" i="9"/>
  <c r="L259" i="11"/>
  <c r="L259" i="9"/>
  <c r="P258" i="11"/>
  <c r="P258" i="9"/>
  <c r="L258" i="11"/>
  <c r="L258" i="9"/>
  <c r="P257" i="11"/>
  <c r="P257" i="9"/>
  <c r="L257" i="11"/>
  <c r="L257" i="9"/>
  <c r="P256" i="11"/>
  <c r="P256" i="9"/>
  <c r="L256" i="11"/>
  <c r="L256" i="9"/>
  <c r="P255" i="11"/>
  <c r="P255" i="9"/>
  <c r="L255" i="11"/>
  <c r="L255" i="9"/>
  <c r="P254" i="11"/>
  <c r="P254" i="9"/>
  <c r="L254" i="11"/>
  <c r="L254" i="9"/>
  <c r="P253" i="11"/>
  <c r="P253" i="9"/>
  <c r="L253" i="11"/>
  <c r="L253" i="9"/>
  <c r="P252" i="11"/>
  <c r="P252" i="9"/>
  <c r="L252" i="11"/>
  <c r="L252" i="9"/>
  <c r="P251" i="11"/>
  <c r="P251" i="9"/>
  <c r="L251" i="11"/>
  <c r="L251" i="9"/>
  <c r="P250" i="11"/>
  <c r="P250" i="9"/>
  <c r="L250" i="11"/>
  <c r="L250" i="9"/>
  <c r="P249" i="11"/>
  <c r="P249" i="9"/>
  <c r="L249" i="11"/>
  <c r="L249" i="9"/>
  <c r="P248" i="11"/>
  <c r="P248" i="9"/>
  <c r="L248" i="11"/>
  <c r="L248" i="9"/>
  <c r="P247" i="11"/>
  <c r="P247" i="9"/>
  <c r="L247" i="11"/>
  <c r="L247" i="9"/>
  <c r="P246" i="11"/>
  <c r="P246" i="9"/>
  <c r="L246" i="11"/>
  <c r="L246" i="9"/>
  <c r="P245" i="11"/>
  <c r="P245" i="9"/>
  <c r="L245" i="11"/>
  <c r="L245" i="9"/>
  <c r="P244" i="11"/>
  <c r="P244" i="9"/>
  <c r="L244" i="11"/>
  <c r="L244" i="9"/>
  <c r="P243" i="11"/>
  <c r="P243" i="9"/>
  <c r="L243" i="11"/>
  <c r="L243" i="9"/>
  <c r="P242" i="11"/>
  <c r="P242" i="9"/>
  <c r="L242" i="11"/>
  <c r="L242" i="9"/>
  <c r="P241" i="11"/>
  <c r="P241" i="9"/>
  <c r="L241" i="11"/>
  <c r="L241" i="9"/>
  <c r="P240" i="11"/>
  <c r="P240" i="9"/>
  <c r="L240" i="11"/>
  <c r="L240" i="9"/>
  <c r="P239" i="11"/>
  <c r="P239" i="9"/>
  <c r="L239" i="11"/>
  <c r="L239" i="9"/>
  <c r="P238" i="11"/>
  <c r="P238" i="9"/>
  <c r="L238" i="11"/>
  <c r="L238" i="9"/>
  <c r="P237" i="11"/>
  <c r="P237" i="9"/>
  <c r="L237" i="11"/>
  <c r="L237" i="9"/>
  <c r="P236" i="11"/>
  <c r="P236" i="9"/>
  <c r="L236" i="11"/>
  <c r="L236" i="9"/>
  <c r="P235" i="11"/>
  <c r="P235" i="9"/>
  <c r="L235" i="11"/>
  <c r="L235" i="9"/>
  <c r="P234" i="11"/>
  <c r="P234" i="9"/>
  <c r="L234" i="11"/>
  <c r="L234" i="9"/>
  <c r="P233" i="11"/>
  <c r="P233" i="9"/>
  <c r="L233" i="11"/>
  <c r="L233" i="9"/>
  <c r="P232" i="11"/>
  <c r="P232" i="9"/>
  <c r="L232" i="11"/>
  <c r="L232" i="9"/>
  <c r="P231" i="11"/>
  <c r="P231" i="9"/>
  <c r="L231" i="11"/>
  <c r="L231" i="9"/>
  <c r="P230" i="11"/>
  <c r="P230" i="9"/>
  <c r="L230" i="11"/>
  <c r="L230" i="9"/>
  <c r="P229" i="11"/>
  <c r="P229" i="9"/>
  <c r="L229" i="11"/>
  <c r="L229" i="9"/>
  <c r="P228" i="11"/>
  <c r="P228" i="9"/>
  <c r="L228" i="11"/>
  <c r="L228" i="9"/>
  <c r="P227" i="11"/>
  <c r="P227" i="9"/>
  <c r="L227" i="11"/>
  <c r="L227" i="9"/>
  <c r="P226" i="11"/>
  <c r="P226" i="9"/>
  <c r="L226" i="11"/>
  <c r="L226" i="9"/>
  <c r="P225" i="11"/>
  <c r="P225" i="9"/>
  <c r="L225" i="11"/>
  <c r="L225" i="9"/>
  <c r="P224" i="11"/>
  <c r="P224" i="9"/>
  <c r="L224" i="11"/>
  <c r="L224" i="9"/>
  <c r="P223" i="11"/>
  <c r="P223" i="9"/>
  <c r="L223" i="11"/>
  <c r="L223" i="9"/>
  <c r="P222" i="11"/>
  <c r="P222" i="9"/>
  <c r="L222" i="11"/>
  <c r="L222" i="9"/>
  <c r="P221" i="11"/>
  <c r="P221" i="9"/>
  <c r="L221" i="11"/>
  <c r="L221" i="9"/>
  <c r="P220" i="11"/>
  <c r="P220" i="9"/>
  <c r="L220" i="11"/>
  <c r="L220" i="9"/>
  <c r="P219" i="11"/>
  <c r="P219" i="9"/>
  <c r="L219" i="11"/>
  <c r="L219" i="9"/>
  <c r="P218" i="11"/>
  <c r="P218" i="9"/>
  <c r="L218" i="11"/>
  <c r="L218" i="9"/>
  <c r="P217" i="11"/>
  <c r="P217" i="9"/>
  <c r="L217" i="11"/>
  <c r="L217" i="9"/>
  <c r="P216" i="11"/>
  <c r="P216" i="9"/>
  <c r="L216" i="11"/>
  <c r="L216" i="9"/>
  <c r="P215" i="11"/>
  <c r="P215" i="9"/>
  <c r="L215" i="11"/>
  <c r="L215" i="9"/>
  <c r="P214" i="11"/>
  <c r="P214" i="9"/>
  <c r="L214" i="11"/>
  <c r="L214" i="9"/>
  <c r="P213" i="11"/>
  <c r="P213" i="9"/>
  <c r="L213" i="11"/>
  <c r="L213" i="9"/>
  <c r="P212" i="11"/>
  <c r="P212" i="9"/>
  <c r="L212" i="11"/>
  <c r="L212" i="9"/>
  <c r="P211" i="11"/>
  <c r="P211" i="9"/>
  <c r="L211" i="11"/>
  <c r="L211" i="9"/>
  <c r="P210" i="11"/>
  <c r="P210" i="9"/>
  <c r="L210" i="11"/>
  <c r="L210" i="9"/>
  <c r="P209" i="11"/>
  <c r="P209" i="9"/>
  <c r="L209" i="11"/>
  <c r="L209" i="9"/>
  <c r="P208" i="11"/>
  <c r="P208" i="9"/>
  <c r="L208" i="11"/>
  <c r="L208" i="9"/>
  <c r="P207" i="11"/>
  <c r="P207" i="9"/>
  <c r="L207" i="11"/>
  <c r="L207" i="9"/>
  <c r="P206" i="11"/>
  <c r="P206" i="9"/>
  <c r="L206" i="11"/>
  <c r="L206" i="9"/>
  <c r="P205" i="11"/>
  <c r="P205" i="9"/>
  <c r="L205" i="11"/>
  <c r="L205" i="9"/>
  <c r="P204" i="11"/>
  <c r="P204" i="9"/>
  <c r="L204" i="11"/>
  <c r="L204" i="9"/>
  <c r="P203" i="11"/>
  <c r="P203" i="9"/>
  <c r="L203" i="11"/>
  <c r="L203" i="9"/>
  <c r="P202" i="11"/>
  <c r="P202" i="9"/>
  <c r="L202" i="11"/>
  <c r="L202" i="9"/>
  <c r="P201" i="11"/>
  <c r="P201" i="9"/>
  <c r="L201" i="11"/>
  <c r="L201" i="9"/>
  <c r="P200" i="11"/>
  <c r="P200" i="9"/>
  <c r="L200" i="11"/>
  <c r="L200" i="9"/>
  <c r="P199" i="11"/>
  <c r="P199" i="9"/>
  <c r="L199" i="11"/>
  <c r="L199" i="9"/>
  <c r="P198" i="11"/>
  <c r="P198" i="9"/>
  <c r="L198" i="11"/>
  <c r="L198" i="9"/>
  <c r="P197" i="11"/>
  <c r="P197" i="9"/>
  <c r="L197" i="11"/>
  <c r="L197" i="9"/>
  <c r="P196" i="11"/>
  <c r="P196" i="9"/>
  <c r="L196" i="11"/>
  <c r="L196" i="9"/>
  <c r="P195" i="11"/>
  <c r="P195" i="9"/>
  <c r="L195" i="11"/>
  <c r="L195" i="9"/>
  <c r="P194" i="11"/>
  <c r="P194" i="9"/>
  <c r="L194" i="11"/>
  <c r="L194" i="9"/>
  <c r="P193" i="11"/>
  <c r="P193" i="9"/>
  <c r="L193" i="11"/>
  <c r="L193" i="9"/>
  <c r="P192" i="11"/>
  <c r="P192" i="9"/>
  <c r="L192" i="11"/>
  <c r="L192" i="9"/>
  <c r="P191" i="11"/>
  <c r="P191" i="9"/>
  <c r="L191" i="11"/>
  <c r="L191" i="9"/>
  <c r="P190" i="11"/>
  <c r="P190" i="9"/>
  <c r="L190" i="11"/>
  <c r="L190" i="9"/>
  <c r="P189" i="11"/>
  <c r="P189" i="9"/>
  <c r="L189" i="11"/>
  <c r="L189" i="9"/>
  <c r="P188" i="11"/>
  <c r="P188" i="9"/>
  <c r="L188" i="11"/>
  <c r="L188" i="9"/>
  <c r="P187" i="11"/>
  <c r="P187" i="9"/>
  <c r="L187" i="11"/>
  <c r="L187" i="9"/>
  <c r="P186" i="11"/>
  <c r="P186" i="9"/>
  <c r="L186" i="11"/>
  <c r="L186" i="9"/>
  <c r="P185" i="11"/>
  <c r="P185" i="9"/>
  <c r="L185" i="11"/>
  <c r="L185" i="9"/>
  <c r="P184" i="11"/>
  <c r="P184" i="9"/>
  <c r="L184" i="11"/>
  <c r="L184" i="9"/>
  <c r="P183" i="11"/>
  <c r="P183" i="9"/>
  <c r="L183" i="11"/>
  <c r="L183" i="9"/>
  <c r="P182" i="11"/>
  <c r="P182" i="9"/>
  <c r="L182" i="11"/>
  <c r="L182" i="9"/>
  <c r="P181" i="11"/>
  <c r="P181" i="9"/>
  <c r="L181" i="11"/>
  <c r="L181" i="9"/>
  <c r="P180" i="11"/>
  <c r="P180" i="9"/>
  <c r="L180" i="11"/>
  <c r="L180" i="9"/>
  <c r="P179" i="11"/>
  <c r="P179" i="9"/>
  <c r="L179" i="11"/>
  <c r="L179" i="9"/>
  <c r="P178" i="11"/>
  <c r="P178" i="9"/>
  <c r="L178" i="11"/>
  <c r="L178" i="9"/>
  <c r="P177" i="11"/>
  <c r="P177" i="9"/>
  <c r="L177" i="11"/>
  <c r="L177" i="9"/>
  <c r="P176" i="11"/>
  <c r="P176" i="9"/>
  <c r="L176" i="11"/>
  <c r="L176" i="9"/>
  <c r="P175" i="11"/>
  <c r="P175" i="9"/>
  <c r="L175" i="11"/>
  <c r="L175" i="9"/>
  <c r="P174" i="11"/>
  <c r="P174" i="9"/>
  <c r="L174" i="11"/>
  <c r="L174" i="9"/>
  <c r="P173" i="11"/>
  <c r="P173" i="9"/>
  <c r="L173" i="11"/>
  <c r="L173" i="9"/>
  <c r="P172" i="11"/>
  <c r="P172" i="9"/>
  <c r="L172" i="11"/>
  <c r="L172" i="9"/>
  <c r="P171" i="11"/>
  <c r="P171" i="9"/>
  <c r="L171" i="11"/>
  <c r="L171" i="9"/>
  <c r="P170" i="11"/>
  <c r="P170" i="9"/>
  <c r="L170" i="11"/>
  <c r="L170" i="9"/>
  <c r="P169" i="11"/>
  <c r="P169" i="9"/>
  <c r="L169" i="11"/>
  <c r="L169" i="9"/>
  <c r="P168" i="11"/>
  <c r="P168" i="9"/>
  <c r="L168" i="11"/>
  <c r="L168" i="9"/>
  <c r="P167" i="11"/>
  <c r="P167" i="9"/>
  <c r="L167" i="11"/>
  <c r="L167" i="9"/>
  <c r="P166" i="11"/>
  <c r="P166" i="9"/>
  <c r="L166" i="11"/>
  <c r="L166" i="9"/>
  <c r="P165" i="11"/>
  <c r="P165" i="9"/>
  <c r="L165" i="11"/>
  <c r="L165" i="9"/>
  <c r="P164" i="11"/>
  <c r="P164" i="9"/>
  <c r="L164" i="11"/>
  <c r="L164" i="9"/>
  <c r="P163" i="11"/>
  <c r="P163" i="9"/>
  <c r="L163" i="11"/>
  <c r="L163" i="9"/>
  <c r="P162" i="11"/>
  <c r="P162" i="9"/>
  <c r="L162" i="11"/>
  <c r="L162" i="9"/>
  <c r="P161" i="11"/>
  <c r="P161" i="9"/>
  <c r="L161" i="11"/>
  <c r="L161" i="9"/>
  <c r="P160" i="11"/>
  <c r="P160" i="9"/>
  <c r="L160" i="11"/>
  <c r="L160" i="9"/>
  <c r="P159" i="11"/>
  <c r="P159" i="9"/>
  <c r="L159" i="11"/>
  <c r="L159" i="9"/>
  <c r="P158" i="11"/>
  <c r="P158" i="9"/>
  <c r="L158" i="11"/>
  <c r="L158" i="9"/>
  <c r="P157" i="11"/>
  <c r="P157" i="9"/>
  <c r="L157" i="11"/>
  <c r="L157" i="9"/>
  <c r="P156" i="11"/>
  <c r="P156" i="9"/>
  <c r="L156" i="11"/>
  <c r="L156" i="9"/>
  <c r="P155" i="11"/>
  <c r="P155" i="9"/>
  <c r="L155" i="11"/>
  <c r="L155" i="9"/>
  <c r="P154" i="11"/>
  <c r="P154" i="9"/>
  <c r="L154" i="11"/>
  <c r="L154" i="9"/>
  <c r="P153" i="11"/>
  <c r="P153" i="9"/>
  <c r="L153" i="11"/>
  <c r="L153" i="9"/>
  <c r="P152" i="11"/>
  <c r="P152" i="9"/>
  <c r="L152" i="11"/>
  <c r="L152" i="9"/>
  <c r="P151" i="11"/>
  <c r="P151" i="9"/>
  <c r="L151" i="11"/>
  <c r="L151" i="9"/>
  <c r="P150" i="11"/>
  <c r="P150" i="9"/>
  <c r="L150" i="11"/>
  <c r="L150" i="9"/>
  <c r="P149" i="11"/>
  <c r="P149" i="9"/>
  <c r="L149" i="11"/>
  <c r="L149" i="9"/>
  <c r="P148" i="11"/>
  <c r="P148" i="9"/>
  <c r="L148" i="11"/>
  <c r="L148" i="9"/>
  <c r="P147" i="11"/>
  <c r="P147" i="9"/>
  <c r="L147" i="11"/>
  <c r="L147" i="9"/>
  <c r="P146" i="11"/>
  <c r="P146" i="9"/>
  <c r="L146" i="11"/>
  <c r="L146" i="9"/>
  <c r="P145" i="11"/>
  <c r="P145" i="9"/>
  <c r="L145" i="11"/>
  <c r="L145" i="9"/>
  <c r="P144" i="11"/>
  <c r="P144" i="9"/>
  <c r="L144" i="11"/>
  <c r="L144" i="9"/>
  <c r="P143" i="11"/>
  <c r="P143" i="9"/>
  <c r="L143" i="11"/>
  <c r="L143" i="9"/>
  <c r="P142" i="11"/>
  <c r="P142" i="9"/>
  <c r="L142" i="11"/>
  <c r="L142" i="9"/>
  <c r="P141" i="11"/>
  <c r="P141" i="9"/>
  <c r="L141" i="11"/>
  <c r="L141" i="9"/>
  <c r="P140" i="11"/>
  <c r="P140" i="9"/>
  <c r="L140" i="11"/>
  <c r="L140" i="9"/>
  <c r="P139" i="11"/>
  <c r="P139" i="9"/>
  <c r="L139" i="11"/>
  <c r="L139" i="9"/>
  <c r="P138" i="11"/>
  <c r="P138" i="9"/>
  <c r="L138" i="11"/>
  <c r="L138" i="9"/>
  <c r="P137" i="11"/>
  <c r="P137" i="9"/>
  <c r="L137" i="11"/>
  <c r="L137" i="9"/>
  <c r="P136" i="11"/>
  <c r="P136" i="9"/>
  <c r="L136" i="11"/>
  <c r="L136" i="9"/>
  <c r="P135" i="11"/>
  <c r="P135" i="9"/>
  <c r="L135" i="11"/>
  <c r="L135" i="9"/>
  <c r="P134" i="11"/>
  <c r="P134" i="9"/>
  <c r="L134" i="11"/>
  <c r="L134" i="9"/>
  <c r="P133" i="11"/>
  <c r="P133" i="9"/>
  <c r="L133" i="11"/>
  <c r="L133" i="9"/>
  <c r="P132" i="11"/>
  <c r="P132" i="9"/>
  <c r="L132" i="11"/>
  <c r="L132" i="9"/>
  <c r="P131" i="11"/>
  <c r="P131" i="9"/>
  <c r="L131" i="11"/>
  <c r="L131" i="9"/>
  <c r="P130" i="11"/>
  <c r="P130" i="9"/>
  <c r="L130" i="11"/>
  <c r="L130" i="9"/>
  <c r="P129" i="11"/>
  <c r="P129" i="9"/>
  <c r="L129" i="11"/>
  <c r="L129" i="9"/>
  <c r="P128" i="11"/>
  <c r="P128" i="9"/>
  <c r="L128" i="11"/>
  <c r="L128" i="9"/>
  <c r="P127" i="11"/>
  <c r="P127" i="9"/>
  <c r="L127" i="11"/>
  <c r="L127" i="9"/>
  <c r="P126" i="11"/>
  <c r="P126" i="9"/>
  <c r="L126" i="11"/>
  <c r="L126" i="9"/>
  <c r="P125" i="11"/>
  <c r="P125" i="9"/>
  <c r="L125" i="11"/>
  <c r="L125" i="9"/>
  <c r="P124" i="11"/>
  <c r="P124" i="9"/>
  <c r="L124" i="11"/>
  <c r="L124" i="9"/>
  <c r="P123" i="11"/>
  <c r="P123" i="9"/>
  <c r="L123" i="11"/>
  <c r="L123" i="9"/>
  <c r="P122" i="11"/>
  <c r="P122" i="9"/>
  <c r="L122" i="11"/>
  <c r="L122" i="9"/>
  <c r="P121" i="11"/>
  <c r="P121" i="9"/>
  <c r="L121" i="11"/>
  <c r="L121" i="9"/>
  <c r="P120" i="11"/>
  <c r="P120" i="9"/>
  <c r="L120" i="11"/>
  <c r="L120" i="9"/>
  <c r="P119" i="11"/>
  <c r="P119" i="9"/>
  <c r="L119" i="11"/>
  <c r="L119" i="9"/>
  <c r="P118" i="11"/>
  <c r="P118" i="9"/>
  <c r="L118" i="11"/>
  <c r="L118" i="9"/>
  <c r="P117" i="11"/>
  <c r="P117" i="9"/>
  <c r="L117" i="11"/>
  <c r="L117" i="9"/>
  <c r="P116" i="11"/>
  <c r="P116" i="9"/>
  <c r="L116" i="11"/>
  <c r="L116" i="9"/>
  <c r="P115" i="11"/>
  <c r="P115" i="9"/>
  <c r="L115" i="11"/>
  <c r="L115" i="9"/>
  <c r="P114" i="11"/>
  <c r="P114" i="9"/>
  <c r="L114" i="11"/>
  <c r="L114" i="9"/>
  <c r="P113" i="11"/>
  <c r="P113" i="9"/>
  <c r="L113" i="11"/>
  <c r="L113" i="9"/>
  <c r="P112" i="11"/>
  <c r="P112" i="9"/>
  <c r="L112" i="11"/>
  <c r="L112" i="9"/>
  <c r="P111" i="11"/>
  <c r="P111" i="9"/>
  <c r="L111" i="11"/>
  <c r="L111" i="9"/>
  <c r="P110" i="11"/>
  <c r="P110" i="9"/>
  <c r="L110" i="11"/>
  <c r="L110" i="9"/>
  <c r="P109" i="11"/>
  <c r="P109" i="9"/>
  <c r="L109" i="11"/>
  <c r="L109" i="9"/>
  <c r="P108" i="11"/>
  <c r="P108" i="9"/>
  <c r="L108" i="11"/>
  <c r="L108" i="9"/>
  <c r="P107" i="11"/>
  <c r="P107" i="9"/>
  <c r="L107" i="11"/>
  <c r="L107" i="9"/>
  <c r="P106" i="11"/>
  <c r="P106" i="9"/>
  <c r="L106" i="11"/>
  <c r="L106" i="9"/>
  <c r="P105" i="11"/>
  <c r="P105" i="9"/>
  <c r="L105" i="11"/>
  <c r="L105" i="9"/>
  <c r="P104" i="11"/>
  <c r="P104" i="9"/>
  <c r="L104" i="11"/>
  <c r="L104" i="9"/>
  <c r="P103" i="11"/>
  <c r="P103" i="9"/>
  <c r="L103" i="11"/>
  <c r="L103" i="9"/>
  <c r="P102" i="11"/>
  <c r="P102" i="9"/>
  <c r="L102" i="11"/>
  <c r="L102" i="9"/>
  <c r="P101" i="11"/>
  <c r="P101" i="9"/>
  <c r="L101" i="11"/>
  <c r="L101" i="9"/>
  <c r="P100" i="11"/>
  <c r="P100" i="9"/>
  <c r="L100" i="11"/>
  <c r="L100" i="9"/>
  <c r="P99" i="11"/>
  <c r="P99" i="9"/>
  <c r="L99" i="11"/>
  <c r="L99" i="9"/>
  <c r="P98" i="11"/>
  <c r="P98" i="9"/>
  <c r="L98" i="11"/>
  <c r="L98" i="9"/>
  <c r="P97" i="11"/>
  <c r="P97" i="9"/>
  <c r="L97" i="11"/>
  <c r="L97" i="9"/>
  <c r="P96" i="11"/>
  <c r="P96" i="9"/>
  <c r="L96" i="11"/>
  <c r="L96" i="9"/>
  <c r="P95" i="11"/>
  <c r="P95" i="9"/>
  <c r="L95" i="11"/>
  <c r="L95" i="9"/>
  <c r="P94" i="11"/>
  <c r="P94" i="9"/>
  <c r="L94" i="11"/>
  <c r="L94" i="9"/>
  <c r="P93" i="11"/>
  <c r="P93" i="9"/>
  <c r="L93" i="11"/>
  <c r="L93" i="9"/>
  <c r="P92" i="11"/>
  <c r="P92" i="9"/>
  <c r="L92" i="11"/>
  <c r="L92" i="9"/>
  <c r="P91" i="11"/>
  <c r="P91" i="9"/>
  <c r="L91" i="11"/>
  <c r="L91" i="9"/>
  <c r="P90" i="11"/>
  <c r="P90" i="9"/>
  <c r="L90" i="11"/>
  <c r="L90" i="9"/>
  <c r="P89" i="11"/>
  <c r="P89" i="9"/>
  <c r="L89" i="11"/>
  <c r="L89" i="9"/>
  <c r="P88" i="11"/>
  <c r="P88" i="9"/>
  <c r="L88" i="11"/>
  <c r="L88" i="9"/>
  <c r="P87" i="11"/>
  <c r="P87" i="9"/>
  <c r="L87" i="11"/>
  <c r="L87" i="9"/>
  <c r="P86" i="11"/>
  <c r="P86" i="9"/>
  <c r="L86" i="11"/>
  <c r="L86" i="9"/>
  <c r="P85" i="11"/>
  <c r="P85" i="9"/>
  <c r="L85" i="11"/>
  <c r="L85" i="9"/>
  <c r="P84" i="11"/>
  <c r="P84" i="9"/>
  <c r="L84" i="11"/>
  <c r="L84" i="9"/>
  <c r="P83" i="11"/>
  <c r="P83" i="9"/>
  <c r="L83" i="11"/>
  <c r="L83" i="9"/>
  <c r="P82" i="11"/>
  <c r="P82" i="9"/>
  <c r="L82" i="11"/>
  <c r="L82" i="9"/>
  <c r="P81" i="11"/>
  <c r="P81" i="9"/>
  <c r="L81" i="11"/>
  <c r="L81" i="9"/>
  <c r="P80" i="11"/>
  <c r="P80" i="9"/>
  <c r="L80" i="11"/>
  <c r="L80" i="9"/>
  <c r="P79" i="11"/>
  <c r="P79" i="9"/>
  <c r="L79" i="11"/>
  <c r="L79" i="9"/>
  <c r="L79" i="6"/>
  <c r="P78" i="11"/>
  <c r="P78" i="9"/>
  <c r="P78" i="6"/>
  <c r="L78" i="11"/>
  <c r="L78" i="9"/>
  <c r="P77" i="11"/>
  <c r="P77" i="9"/>
  <c r="L77" i="11"/>
  <c r="L77" i="9"/>
  <c r="L77" i="6"/>
  <c r="P76" i="11"/>
  <c r="P76" i="9"/>
  <c r="P76" i="6"/>
  <c r="L76" i="11"/>
  <c r="L76" i="9"/>
  <c r="P75" i="11"/>
  <c r="P75" i="9"/>
  <c r="L75" i="11"/>
  <c r="L75" i="9"/>
  <c r="L75" i="6"/>
  <c r="P74" i="11"/>
  <c r="P74" i="9"/>
  <c r="P74" i="6"/>
  <c r="L74" i="11"/>
  <c r="L74" i="9"/>
  <c r="P73" i="11"/>
  <c r="P73" i="9"/>
  <c r="L73" i="11"/>
  <c r="L73" i="9"/>
  <c r="L73" i="6"/>
  <c r="P72" i="11"/>
  <c r="P72" i="9"/>
  <c r="P72" i="6"/>
  <c r="L72" i="11"/>
  <c r="L72" i="9"/>
  <c r="L72" i="6"/>
  <c r="P71" i="11"/>
  <c r="P71" i="9"/>
  <c r="L71" i="11"/>
  <c r="L71" i="9"/>
  <c r="L71" i="6"/>
  <c r="P70" i="11"/>
  <c r="P70" i="9"/>
  <c r="P70" i="6"/>
  <c r="L70" i="11"/>
  <c r="L70" i="9"/>
  <c r="L70" i="6"/>
  <c r="P69" i="11"/>
  <c r="P69" i="9"/>
  <c r="L69" i="11"/>
  <c r="L69" i="9"/>
  <c r="L69" i="6"/>
  <c r="P68" i="11"/>
  <c r="P68" i="9"/>
  <c r="P68" i="6"/>
  <c r="L68" i="11"/>
  <c r="L68" i="9"/>
  <c r="L68" i="6"/>
  <c r="P67" i="11"/>
  <c r="P67" i="9"/>
  <c r="L67" i="11"/>
  <c r="L67" i="9"/>
  <c r="L67" i="6"/>
  <c r="P66" i="11"/>
  <c r="P66" i="9"/>
  <c r="P66" i="6"/>
  <c r="L66" i="11"/>
  <c r="L66" i="9"/>
  <c r="L66" i="6"/>
  <c r="P65" i="11"/>
  <c r="P65" i="9"/>
  <c r="L65" i="11"/>
  <c r="L65" i="9"/>
  <c r="L65" i="6"/>
  <c r="P64" i="11"/>
  <c r="P64" i="9"/>
  <c r="P64" i="6"/>
  <c r="L64" i="11"/>
  <c r="L64" i="9"/>
  <c r="L64" i="6"/>
  <c r="P63" i="11"/>
  <c r="P63" i="9"/>
  <c r="L63" i="11"/>
  <c r="L63" i="9"/>
  <c r="L63" i="6"/>
  <c r="P62" i="11"/>
  <c r="P62" i="9"/>
  <c r="P62" i="6"/>
  <c r="L62" i="11"/>
  <c r="L62" i="9"/>
  <c r="L62" i="6"/>
  <c r="P61" i="11"/>
  <c r="P61" i="9"/>
  <c r="L61" i="11"/>
  <c r="L61" i="9"/>
  <c r="L61" i="6"/>
  <c r="P60" i="11"/>
  <c r="P60" i="9"/>
  <c r="P60" i="6"/>
  <c r="L60" i="11"/>
  <c r="L60" i="9"/>
  <c r="L60" i="6"/>
  <c r="P59" i="11"/>
  <c r="P59" i="9"/>
  <c r="L59" i="11"/>
  <c r="L59" i="9"/>
  <c r="L59" i="6"/>
  <c r="P58" i="11"/>
  <c r="P58" i="9"/>
  <c r="P58" i="6"/>
  <c r="L58" i="11"/>
  <c r="L58" i="9"/>
  <c r="L58" i="6"/>
  <c r="P57" i="11"/>
  <c r="P57" i="9"/>
  <c r="L57" i="11"/>
  <c r="L57" i="9"/>
  <c r="L57" i="6"/>
  <c r="P56" i="11"/>
  <c r="P56" i="9"/>
  <c r="P56" i="6"/>
  <c r="L56" i="11"/>
  <c r="L56" i="9"/>
  <c r="L56" i="6"/>
  <c r="P55" i="11"/>
  <c r="P55" i="9"/>
  <c r="L55" i="11"/>
  <c r="L55" i="9"/>
  <c r="L55" i="6"/>
  <c r="P54" i="11"/>
  <c r="P54" i="9"/>
  <c r="P54" i="6"/>
  <c r="L54" i="11"/>
  <c r="L54" i="9"/>
  <c r="L54" i="6"/>
  <c r="P53" i="11"/>
  <c r="P53" i="9"/>
  <c r="L53" i="11"/>
  <c r="L53" i="9"/>
  <c r="L53" i="6"/>
  <c r="P52" i="11"/>
  <c r="P52" i="9"/>
  <c r="P52" i="6"/>
  <c r="L52" i="11"/>
  <c r="L52" i="9"/>
  <c r="L52" i="6"/>
  <c r="P51" i="11"/>
  <c r="P51" i="9"/>
  <c r="L51" i="11"/>
  <c r="L51" i="9"/>
  <c r="L51" i="6"/>
  <c r="P50" i="11"/>
  <c r="P50" i="9"/>
  <c r="P50" i="6"/>
  <c r="L50" i="11"/>
  <c r="L50" i="9"/>
  <c r="L50" i="6"/>
  <c r="P49" i="11"/>
  <c r="P49" i="9"/>
  <c r="L49" i="11"/>
  <c r="L49" i="9"/>
  <c r="L49" i="6"/>
  <c r="P48" i="11"/>
  <c r="P48" i="9"/>
  <c r="P48" i="6"/>
  <c r="L48" i="11"/>
  <c r="L48" i="9"/>
  <c r="L48" i="6"/>
  <c r="P47" i="11"/>
  <c r="P47" i="9"/>
  <c r="L47" i="11"/>
  <c r="L47" i="9"/>
  <c r="L47" i="6"/>
  <c r="P46" i="11"/>
  <c r="P46" i="9"/>
  <c r="P46" i="6"/>
  <c r="L46" i="11"/>
  <c r="L46" i="9"/>
  <c r="L46" i="6"/>
  <c r="P45" i="11"/>
  <c r="P45" i="9"/>
  <c r="L45" i="11"/>
  <c r="L45" i="9"/>
  <c r="L45" i="6"/>
  <c r="P44" i="11"/>
  <c r="P44" i="9"/>
  <c r="P44" i="6"/>
  <c r="L44" i="11"/>
  <c r="L44" i="9"/>
  <c r="L44" i="6"/>
  <c r="P43" i="11"/>
  <c r="P43" i="9"/>
  <c r="L43" i="11"/>
  <c r="L43" i="9"/>
  <c r="L43" i="6"/>
  <c r="P42" i="11"/>
  <c r="P42" i="9"/>
  <c r="P42" i="6"/>
  <c r="L42" i="11"/>
  <c r="L42" i="9"/>
  <c r="L42" i="6"/>
  <c r="P41" i="11"/>
  <c r="P41" i="9"/>
  <c r="L41" i="11"/>
  <c r="L41" i="9"/>
  <c r="L41" i="6"/>
  <c r="P40" i="11"/>
  <c r="P40" i="9"/>
  <c r="P40" i="6"/>
  <c r="L40" i="11"/>
  <c r="L40" i="9"/>
  <c r="L40" i="6"/>
  <c r="P39" i="11"/>
  <c r="P39" i="9"/>
  <c r="L39" i="11"/>
  <c r="L39" i="9"/>
  <c r="L39" i="6"/>
  <c r="P38" i="11"/>
  <c r="P38" i="9"/>
  <c r="P38" i="6"/>
  <c r="L38" i="11"/>
  <c r="L38" i="9"/>
  <c r="L38" i="6"/>
  <c r="P37" i="11"/>
  <c r="P37" i="9"/>
  <c r="L37" i="11"/>
  <c r="L37" i="9"/>
  <c r="L37" i="6"/>
  <c r="P36" i="11"/>
  <c r="P36" i="9"/>
  <c r="P36" i="6"/>
  <c r="L36" i="11"/>
  <c r="L36" i="9"/>
  <c r="L36" i="6"/>
  <c r="P35" i="11"/>
  <c r="P35" i="9"/>
  <c r="L35" i="11"/>
  <c r="L35" i="9"/>
  <c r="L35" i="6"/>
  <c r="P34" i="11"/>
  <c r="P34" i="9"/>
  <c r="P34" i="6"/>
  <c r="L34" i="11"/>
  <c r="L34" i="9"/>
  <c r="L34" i="6"/>
  <c r="P33" i="11"/>
  <c r="P33" i="9"/>
  <c r="L33" i="11"/>
  <c r="L33" i="9"/>
  <c r="L33" i="6"/>
  <c r="P32" i="11"/>
  <c r="P32" i="9"/>
  <c r="P32" i="6"/>
  <c r="L32" i="11"/>
  <c r="L32" i="9"/>
  <c r="L32" i="6"/>
  <c r="P31" i="11"/>
  <c r="P31" i="9"/>
  <c r="L31" i="11"/>
  <c r="L31" i="9"/>
  <c r="L31" i="6"/>
  <c r="P30" i="11"/>
  <c r="P30" i="9"/>
  <c r="P30" i="6"/>
  <c r="L30" i="11"/>
  <c r="L30" i="9"/>
  <c r="L30" i="6"/>
  <c r="P29" i="11"/>
  <c r="P29" i="9"/>
  <c r="L29" i="11"/>
  <c r="L29" i="9"/>
  <c r="L29" i="6"/>
  <c r="P28" i="11"/>
  <c r="P28" i="9"/>
  <c r="P28" i="6"/>
  <c r="L28" i="11"/>
  <c r="L28" i="9"/>
  <c r="L28" i="6"/>
  <c r="P27" i="11"/>
  <c r="P27" i="9"/>
  <c r="L27" i="11"/>
  <c r="L27" i="9"/>
  <c r="L27" i="6"/>
  <c r="P26" i="11"/>
  <c r="P26" i="9"/>
  <c r="P26" i="6"/>
  <c r="L26" i="11"/>
  <c r="L26" i="9"/>
  <c r="L26" i="6"/>
  <c r="P25" i="11"/>
  <c r="P25" i="9"/>
  <c r="L25" i="11"/>
  <c r="L25" i="9"/>
  <c r="L25" i="6"/>
  <c r="P24" i="11"/>
  <c r="P24" i="9"/>
  <c r="P24" i="6"/>
  <c r="L24" i="11"/>
  <c r="L24" i="9"/>
  <c r="L24" i="6"/>
  <c r="P23" i="11"/>
  <c r="P23" i="9"/>
  <c r="L23" i="11"/>
  <c r="L23" i="9"/>
  <c r="L23" i="6"/>
  <c r="P22" i="11"/>
  <c r="P22" i="9"/>
  <c r="P22" i="6"/>
  <c r="L22" i="11"/>
  <c r="L22" i="9"/>
  <c r="L22" i="6"/>
  <c r="P21" i="11"/>
  <c r="P21" i="9"/>
  <c r="L21" i="11"/>
  <c r="L21" i="9"/>
  <c r="L21" i="6"/>
  <c r="P20" i="11"/>
  <c r="P20" i="9"/>
  <c r="P20" i="6"/>
  <c r="L20" i="11"/>
  <c r="L20" i="9"/>
  <c r="L20" i="6"/>
  <c r="P19" i="11"/>
  <c r="P19" i="9"/>
  <c r="L19" i="11"/>
  <c r="L19" i="9"/>
  <c r="L19" i="6"/>
  <c r="P18" i="11"/>
  <c r="P18" i="9"/>
  <c r="P18" i="6"/>
  <c r="L18" i="11"/>
  <c r="L18" i="9"/>
  <c r="L18" i="6"/>
  <c r="P17" i="11"/>
  <c r="P17" i="9"/>
  <c r="L17" i="11"/>
  <c r="L17" i="9"/>
  <c r="L17" i="6"/>
  <c r="P16" i="11"/>
  <c r="P16" i="9"/>
  <c r="P16" i="6"/>
  <c r="L16" i="11"/>
  <c r="L16" i="9"/>
  <c r="L16" i="6"/>
  <c r="P15" i="11"/>
  <c r="P15" i="9"/>
  <c r="L15" i="11"/>
  <c r="L15" i="9"/>
  <c r="L15" i="6"/>
  <c r="P14" i="11"/>
  <c r="P14" i="9"/>
  <c r="P14" i="6"/>
  <c r="L14" i="11"/>
  <c r="L14" i="9"/>
  <c r="L14" i="6"/>
  <c r="P13" i="11"/>
  <c r="P13" i="9"/>
  <c r="L13" i="11"/>
  <c r="L13" i="9"/>
  <c r="L13" i="6"/>
  <c r="P12" i="11"/>
  <c r="P12" i="9"/>
  <c r="P12" i="6"/>
  <c r="L12" i="11"/>
  <c r="L12" i="9"/>
  <c r="L12" i="6"/>
  <c r="P11" i="11"/>
  <c r="P11" i="9"/>
  <c r="L11" i="11"/>
  <c r="L11" i="9"/>
  <c r="L11" i="6"/>
  <c r="P10" i="11"/>
  <c r="P10" i="9"/>
  <c r="P10" i="6"/>
  <c r="L10" i="11"/>
  <c r="L10" i="9"/>
  <c r="L10" i="6"/>
  <c r="P9" i="11"/>
  <c r="P9" i="9"/>
  <c r="L9" i="11"/>
  <c r="L9" i="9"/>
  <c r="L9" i="6"/>
  <c r="P8" i="11"/>
  <c r="P8" i="9"/>
  <c r="P8" i="6"/>
  <c r="L8" i="11"/>
  <c r="L8" i="9"/>
  <c r="L8" i="6"/>
  <c r="D4" i="11"/>
  <c r="H4" i="11"/>
  <c r="H4" i="9"/>
  <c r="G271" i="11"/>
  <c r="G271" i="9"/>
  <c r="C271" i="11"/>
  <c r="G270" i="11"/>
  <c r="G270" i="9"/>
  <c r="C270" i="11"/>
  <c r="G269" i="11"/>
  <c r="G269" i="9"/>
  <c r="C269" i="11"/>
  <c r="G268" i="11"/>
  <c r="G268" i="9"/>
  <c r="C268" i="11"/>
  <c r="G267" i="11"/>
  <c r="G267" i="9"/>
  <c r="C267" i="11"/>
  <c r="G266" i="11"/>
  <c r="G266" i="9"/>
  <c r="C266" i="11"/>
  <c r="G265" i="11"/>
  <c r="G265" i="9"/>
  <c r="C265" i="11"/>
  <c r="G264" i="11"/>
  <c r="G264" i="9"/>
  <c r="C264" i="11"/>
  <c r="G263" i="11"/>
  <c r="G263" i="9"/>
  <c r="C263" i="11"/>
  <c r="G262" i="11"/>
  <c r="G262" i="9"/>
  <c r="C262" i="11"/>
  <c r="G261" i="11"/>
  <c r="G261" i="9"/>
  <c r="C261" i="11"/>
  <c r="G260" i="11"/>
  <c r="G260" i="9"/>
  <c r="C260" i="11"/>
  <c r="G259" i="11"/>
  <c r="G259" i="9"/>
  <c r="C259" i="11"/>
  <c r="G258" i="11"/>
  <c r="G258" i="9"/>
  <c r="C258" i="11"/>
  <c r="G257" i="11"/>
  <c r="G257" i="9"/>
  <c r="C257" i="11"/>
  <c r="C257" i="9"/>
  <c r="G256" i="11"/>
  <c r="G256" i="9"/>
  <c r="C256" i="11"/>
  <c r="C256" i="9"/>
  <c r="G255" i="11"/>
  <c r="G255" i="9"/>
  <c r="C255" i="11"/>
  <c r="C255" i="9"/>
  <c r="G254" i="11"/>
  <c r="G254" i="9"/>
  <c r="C254" i="11"/>
  <c r="C254" i="9"/>
  <c r="G253" i="11"/>
  <c r="G253" i="9"/>
  <c r="C253" i="11"/>
  <c r="C253" i="9"/>
  <c r="G252" i="11"/>
  <c r="G252" i="9"/>
  <c r="C252" i="11"/>
  <c r="C252" i="9"/>
  <c r="G251" i="11"/>
  <c r="G251" i="9"/>
  <c r="C251" i="11"/>
  <c r="C251" i="9"/>
  <c r="G250" i="11"/>
  <c r="G250" i="9"/>
  <c r="C250" i="11"/>
  <c r="C250" i="9"/>
  <c r="G249" i="11"/>
  <c r="G249" i="9"/>
  <c r="C249" i="11"/>
  <c r="C249" i="9"/>
  <c r="G248" i="11"/>
  <c r="G248" i="9"/>
  <c r="C248" i="11"/>
  <c r="C248" i="9"/>
  <c r="G247" i="11"/>
  <c r="G247" i="9"/>
  <c r="C247" i="11"/>
  <c r="C247" i="9"/>
  <c r="G246" i="11"/>
  <c r="G246" i="9"/>
  <c r="C246" i="11"/>
  <c r="C246" i="9"/>
  <c r="G245" i="11"/>
  <c r="G245" i="9"/>
  <c r="C245" i="11"/>
  <c r="C245" i="9"/>
  <c r="G244" i="11"/>
  <c r="G244" i="9"/>
  <c r="C244" i="11"/>
  <c r="C244" i="9"/>
  <c r="G243" i="11"/>
  <c r="G243" i="9"/>
  <c r="C243" i="11"/>
  <c r="C243" i="9"/>
  <c r="G242" i="11"/>
  <c r="G242" i="9"/>
  <c r="C242" i="11"/>
  <c r="C242" i="9"/>
  <c r="G241" i="11"/>
  <c r="G241" i="9"/>
  <c r="C241" i="11"/>
  <c r="C241" i="9"/>
  <c r="G240" i="11"/>
  <c r="G240" i="9"/>
  <c r="C240" i="11"/>
  <c r="C240" i="9"/>
  <c r="G239" i="11"/>
  <c r="G239" i="9"/>
  <c r="C239" i="11"/>
  <c r="C239" i="9"/>
  <c r="G238" i="11"/>
  <c r="G238" i="9"/>
  <c r="C238" i="11"/>
  <c r="C238" i="9"/>
  <c r="G237" i="11"/>
  <c r="G237" i="9"/>
  <c r="C237" i="11"/>
  <c r="C237" i="9"/>
  <c r="G236" i="11"/>
  <c r="G236" i="9"/>
  <c r="C236" i="11"/>
  <c r="C236" i="9"/>
  <c r="G235" i="11"/>
  <c r="G235" i="9"/>
  <c r="C235" i="11"/>
  <c r="C235" i="9"/>
  <c r="G234" i="11"/>
  <c r="G234" i="9"/>
  <c r="C234" i="11"/>
  <c r="C234" i="9"/>
  <c r="G233" i="11"/>
  <c r="G233" i="9"/>
  <c r="C233" i="11"/>
  <c r="C233" i="9"/>
  <c r="G232" i="11"/>
  <c r="G232" i="9"/>
  <c r="C232" i="11"/>
  <c r="C232" i="9"/>
  <c r="G231" i="11"/>
  <c r="G231" i="9"/>
  <c r="C231" i="11"/>
  <c r="C231" i="9"/>
  <c r="G230" i="11"/>
  <c r="G230" i="9"/>
  <c r="C230" i="11"/>
  <c r="C230" i="9"/>
  <c r="G229" i="11"/>
  <c r="G229" i="9"/>
  <c r="C229" i="11"/>
  <c r="C229" i="9"/>
  <c r="G228" i="11"/>
  <c r="G228" i="9"/>
  <c r="C228" i="11"/>
  <c r="C228" i="9"/>
  <c r="G227" i="11"/>
  <c r="G227" i="9"/>
  <c r="C227" i="11"/>
  <c r="C227" i="9"/>
  <c r="G226" i="11"/>
  <c r="G226" i="9"/>
  <c r="C226" i="11"/>
  <c r="C226" i="9"/>
  <c r="G225" i="11"/>
  <c r="G225" i="9"/>
  <c r="C225" i="11"/>
  <c r="C225" i="9"/>
  <c r="G224" i="11"/>
  <c r="G224" i="9"/>
  <c r="C224" i="11"/>
  <c r="C224" i="9"/>
  <c r="G223" i="11"/>
  <c r="G223" i="9"/>
  <c r="C223" i="11"/>
  <c r="C223" i="9"/>
  <c r="G222" i="11"/>
  <c r="G222" i="9"/>
  <c r="C222" i="11"/>
  <c r="C222" i="9"/>
  <c r="G221" i="11"/>
  <c r="G221" i="9"/>
  <c r="C221" i="11"/>
  <c r="C221" i="9"/>
  <c r="G220" i="11"/>
  <c r="G220" i="9"/>
  <c r="C220" i="11"/>
  <c r="C220" i="9"/>
  <c r="G219" i="11"/>
  <c r="G219" i="9"/>
  <c r="C219" i="11"/>
  <c r="C219" i="9"/>
  <c r="G218" i="11"/>
  <c r="G218" i="9"/>
  <c r="C218" i="11"/>
  <c r="C218" i="9"/>
  <c r="G217" i="11"/>
  <c r="G217" i="9"/>
  <c r="C217" i="11"/>
  <c r="C217" i="9"/>
  <c r="G216" i="11"/>
  <c r="G216" i="9"/>
  <c r="C216" i="11"/>
  <c r="C216" i="9"/>
  <c r="G215" i="11"/>
  <c r="G215" i="9"/>
  <c r="C215" i="11"/>
  <c r="C215" i="9"/>
  <c r="G214" i="11"/>
  <c r="G214" i="9"/>
  <c r="C214" i="11"/>
  <c r="C214" i="9"/>
  <c r="G213" i="11"/>
  <c r="G213" i="9"/>
  <c r="C213" i="11"/>
  <c r="C213" i="9"/>
  <c r="G212" i="11"/>
  <c r="G212" i="9"/>
  <c r="G212" i="6"/>
  <c r="C212" i="11"/>
  <c r="C212" i="9"/>
  <c r="G211" i="11"/>
  <c r="G211" i="9"/>
  <c r="G211" i="6"/>
  <c r="C211" i="11"/>
  <c r="C211" i="9"/>
  <c r="G210" i="11"/>
  <c r="G210" i="9"/>
  <c r="G210" i="6"/>
  <c r="C210" i="11"/>
  <c r="C210" i="9"/>
  <c r="G209" i="11"/>
  <c r="G209" i="9"/>
  <c r="G209" i="6"/>
  <c r="C209" i="11"/>
  <c r="C209" i="9"/>
  <c r="G208" i="11"/>
  <c r="G208" i="9"/>
  <c r="G208" i="6"/>
  <c r="C208" i="11"/>
  <c r="C208" i="9"/>
  <c r="G207" i="11"/>
  <c r="G207" i="9"/>
  <c r="G207" i="6"/>
  <c r="C207" i="11"/>
  <c r="C207" i="9"/>
  <c r="G206" i="11"/>
  <c r="G206" i="9"/>
  <c r="G206" i="6"/>
  <c r="C206" i="11"/>
  <c r="C206" i="9"/>
  <c r="G205" i="11"/>
  <c r="G205" i="9"/>
  <c r="G205" i="6"/>
  <c r="C205" i="11"/>
  <c r="C205" i="9"/>
  <c r="G204" i="11"/>
  <c r="G204" i="9"/>
  <c r="G204" i="6"/>
  <c r="C204" i="11"/>
  <c r="C204" i="9"/>
  <c r="G203" i="11"/>
  <c r="G203" i="9"/>
  <c r="G203" i="6"/>
  <c r="C203" i="11"/>
  <c r="C203" i="9"/>
  <c r="G202" i="11"/>
  <c r="G202" i="9"/>
  <c r="G202" i="6"/>
  <c r="C202" i="11"/>
  <c r="C202" i="9"/>
  <c r="G201" i="11"/>
  <c r="G201" i="9"/>
  <c r="G201" i="6"/>
  <c r="C201" i="11"/>
  <c r="C201" i="9"/>
  <c r="G200" i="11"/>
  <c r="G200" i="9"/>
  <c r="G200" i="6"/>
  <c r="C200" i="11"/>
  <c r="C200" i="9"/>
  <c r="G199" i="11"/>
  <c r="G199" i="9"/>
  <c r="G199" i="6"/>
  <c r="C199" i="11"/>
  <c r="C199" i="9"/>
  <c r="G198" i="11"/>
  <c r="G198" i="9"/>
  <c r="G198" i="6"/>
  <c r="C198" i="11"/>
  <c r="C198" i="9"/>
  <c r="G197" i="11"/>
  <c r="G197" i="9"/>
  <c r="G197" i="6"/>
  <c r="C197" i="11"/>
  <c r="C197" i="9"/>
  <c r="G196" i="11"/>
  <c r="G196" i="9"/>
  <c r="G196" i="6"/>
  <c r="C196" i="11"/>
  <c r="C196" i="9"/>
  <c r="G195" i="11"/>
  <c r="G195" i="9"/>
  <c r="G195" i="6"/>
  <c r="C195" i="11"/>
  <c r="C195" i="9"/>
  <c r="G194" i="11"/>
  <c r="G194" i="9"/>
  <c r="G194" i="6"/>
  <c r="C194" i="11"/>
  <c r="C194" i="9"/>
  <c r="G193" i="11"/>
  <c r="G193" i="9"/>
  <c r="G193" i="6"/>
  <c r="C193" i="11"/>
  <c r="C193" i="9"/>
  <c r="G192" i="11"/>
  <c r="G192" i="9"/>
  <c r="G192" i="6"/>
  <c r="C192" i="11"/>
  <c r="C192" i="9"/>
  <c r="G191" i="11"/>
  <c r="G191" i="9"/>
  <c r="G191" i="6"/>
  <c r="C191" i="11"/>
  <c r="C191" i="9"/>
  <c r="G190" i="11"/>
  <c r="G190" i="9"/>
  <c r="G190" i="6"/>
  <c r="C190" i="11"/>
  <c r="C190" i="9"/>
  <c r="G189" i="11"/>
  <c r="G189" i="9"/>
  <c r="G189" i="6"/>
  <c r="C189" i="11"/>
  <c r="C189" i="9"/>
  <c r="G188" i="11"/>
  <c r="G188" i="9"/>
  <c r="G188" i="6"/>
  <c r="C188" i="11"/>
  <c r="C188" i="9"/>
  <c r="G187" i="11"/>
  <c r="G187" i="9"/>
  <c r="G187" i="6"/>
  <c r="C187" i="11"/>
  <c r="C187" i="9"/>
  <c r="G186" i="11"/>
  <c r="G186" i="9"/>
  <c r="G186" i="6"/>
  <c r="C186" i="11"/>
  <c r="C186" i="9"/>
  <c r="G185" i="11"/>
  <c r="G185" i="9"/>
  <c r="G185" i="6"/>
  <c r="C185" i="11"/>
  <c r="C185" i="9"/>
  <c r="G184" i="11"/>
  <c r="G184" i="9"/>
  <c r="G184" i="6"/>
  <c r="C184" i="11"/>
  <c r="C184" i="9"/>
  <c r="G183" i="11"/>
  <c r="G183" i="9"/>
  <c r="G183" i="6"/>
  <c r="C183" i="11"/>
  <c r="C183" i="9"/>
  <c r="G182" i="11"/>
  <c r="G182" i="9"/>
  <c r="G182" i="6"/>
  <c r="C182" i="11"/>
  <c r="C182" i="9"/>
  <c r="G181" i="11"/>
  <c r="G181" i="9"/>
  <c r="G181" i="6"/>
  <c r="C181" i="11"/>
  <c r="C181" i="9"/>
  <c r="G180" i="11"/>
  <c r="G180" i="9"/>
  <c r="G180" i="6"/>
  <c r="C180" i="11"/>
  <c r="C180" i="9"/>
  <c r="G179" i="11"/>
  <c r="G179" i="9"/>
  <c r="G179" i="6"/>
  <c r="C179" i="11"/>
  <c r="C179" i="9"/>
  <c r="G178" i="11"/>
  <c r="G178" i="9"/>
  <c r="G178" i="6"/>
  <c r="C178" i="11"/>
  <c r="C178" i="9"/>
  <c r="G177" i="11"/>
  <c r="G177" i="9"/>
  <c r="G177" i="6"/>
  <c r="C177" i="11"/>
  <c r="C177" i="9"/>
  <c r="G176" i="11"/>
  <c r="G176" i="9"/>
  <c r="G176" i="6"/>
  <c r="C176" i="11"/>
  <c r="C176" i="9"/>
  <c r="G175" i="11"/>
  <c r="G175" i="9"/>
  <c r="G175" i="6"/>
  <c r="C175" i="11"/>
  <c r="C175" i="9"/>
  <c r="G174" i="11"/>
  <c r="G174" i="9"/>
  <c r="G174" i="6"/>
  <c r="C174" i="11"/>
  <c r="C174" i="9"/>
  <c r="G173" i="11"/>
  <c r="G173" i="9"/>
  <c r="G173" i="6"/>
  <c r="C173" i="11"/>
  <c r="C173" i="9"/>
  <c r="G172" i="11"/>
  <c r="G172" i="9"/>
  <c r="G172" i="6"/>
  <c r="C172" i="11"/>
  <c r="C172" i="9"/>
  <c r="G171" i="11"/>
  <c r="G171" i="9"/>
  <c r="G171" i="6"/>
  <c r="C171" i="11"/>
  <c r="C171" i="9"/>
  <c r="G170" i="11"/>
  <c r="G170" i="9"/>
  <c r="G170" i="6"/>
  <c r="C170" i="11"/>
  <c r="C170" i="9"/>
  <c r="G169" i="11"/>
  <c r="G169" i="9"/>
  <c r="G169" i="6"/>
  <c r="C169" i="11"/>
  <c r="C169" i="9"/>
  <c r="G168" i="11"/>
  <c r="G168" i="9"/>
  <c r="G168" i="6"/>
  <c r="C168" i="11"/>
  <c r="C168" i="9"/>
  <c r="G167" i="11"/>
  <c r="G167" i="9"/>
  <c r="G167" i="6"/>
  <c r="C167" i="11"/>
  <c r="C167" i="9"/>
  <c r="G166" i="11"/>
  <c r="G166" i="9"/>
  <c r="G166" i="6"/>
  <c r="C166" i="11"/>
  <c r="C166" i="9"/>
  <c r="G165" i="11"/>
  <c r="G165" i="9"/>
  <c r="G165" i="6"/>
  <c r="C165" i="11"/>
  <c r="C165" i="9"/>
  <c r="G164" i="11"/>
  <c r="G164" i="9"/>
  <c r="G164" i="6"/>
  <c r="C164" i="11"/>
  <c r="C164" i="9"/>
  <c r="G163" i="11"/>
  <c r="G163" i="9"/>
  <c r="G163" i="6"/>
  <c r="C163" i="11"/>
  <c r="C163" i="9"/>
  <c r="G162" i="11"/>
  <c r="G162" i="9"/>
  <c r="G162" i="6"/>
  <c r="C162" i="11"/>
  <c r="C162" i="9"/>
  <c r="G161" i="11"/>
  <c r="G161" i="9"/>
  <c r="G161" i="6"/>
  <c r="C161" i="11"/>
  <c r="C161" i="9"/>
  <c r="G160" i="11"/>
  <c r="G160" i="9"/>
  <c r="G160" i="6"/>
  <c r="C160" i="11"/>
  <c r="C160" i="9"/>
  <c r="G159" i="11"/>
  <c r="G159" i="9"/>
  <c r="G159" i="6"/>
  <c r="C159" i="11"/>
  <c r="C159" i="9"/>
  <c r="G158" i="11"/>
  <c r="G158" i="9"/>
  <c r="G158" i="6"/>
  <c r="C158" i="11"/>
  <c r="C158" i="9"/>
  <c r="G157" i="11"/>
  <c r="G157" i="9"/>
  <c r="G157" i="6"/>
  <c r="C157" i="11"/>
  <c r="C157" i="9"/>
  <c r="G156" i="11"/>
  <c r="G156" i="9"/>
  <c r="G156" i="6"/>
  <c r="C156" i="11"/>
  <c r="C156" i="9"/>
  <c r="G155" i="11"/>
  <c r="G155" i="9"/>
  <c r="G155" i="6"/>
  <c r="C155" i="11"/>
  <c r="C155" i="9"/>
  <c r="G154" i="11"/>
  <c r="G154" i="9"/>
  <c r="G154" i="6"/>
  <c r="C154" i="11"/>
  <c r="C154" i="9"/>
  <c r="G153" i="11"/>
  <c r="G153" i="9"/>
  <c r="G153" i="6"/>
  <c r="C153" i="11"/>
  <c r="C153" i="9"/>
  <c r="G152" i="11"/>
  <c r="G152" i="9"/>
  <c r="G152" i="6"/>
  <c r="C152" i="11"/>
  <c r="C152" i="9"/>
  <c r="G151" i="11"/>
  <c r="G151" i="9"/>
  <c r="G151" i="6"/>
  <c r="C151" i="11"/>
  <c r="C151" i="9"/>
  <c r="G150" i="11"/>
  <c r="G150" i="9"/>
  <c r="G150" i="6"/>
  <c r="C150" i="11"/>
  <c r="C150" i="9"/>
  <c r="G149" i="11"/>
  <c r="G149" i="9"/>
  <c r="G149" i="6"/>
  <c r="C149" i="11"/>
  <c r="C149" i="9"/>
  <c r="G148" i="11"/>
  <c r="G148" i="9"/>
  <c r="G148" i="6"/>
  <c r="C148" i="11"/>
  <c r="C148" i="9"/>
  <c r="G147" i="11"/>
  <c r="G147" i="9"/>
  <c r="G147" i="6"/>
  <c r="C147" i="11"/>
  <c r="C147" i="9"/>
  <c r="G146" i="11"/>
  <c r="G146" i="9"/>
  <c r="G146" i="6"/>
  <c r="C146" i="11"/>
  <c r="C146" i="9"/>
  <c r="G145" i="11"/>
  <c r="G145" i="9"/>
  <c r="G145" i="6"/>
  <c r="C145" i="11"/>
  <c r="C145" i="9"/>
  <c r="G144" i="11"/>
  <c r="G144" i="9"/>
  <c r="G144" i="6"/>
  <c r="C144" i="11"/>
  <c r="C144" i="9"/>
  <c r="G143" i="11"/>
  <c r="G143" i="9"/>
  <c r="G143" i="6"/>
  <c r="C143" i="11"/>
  <c r="C143" i="9"/>
  <c r="G142" i="11"/>
  <c r="G142" i="9"/>
  <c r="G142" i="6"/>
  <c r="C142" i="11"/>
  <c r="C142" i="9"/>
  <c r="G141" i="11"/>
  <c r="G141" i="9"/>
  <c r="G141" i="6"/>
  <c r="C141" i="11"/>
  <c r="C141" i="9"/>
  <c r="G140" i="11"/>
  <c r="G140" i="9"/>
  <c r="G140" i="6"/>
  <c r="C140" i="11"/>
  <c r="C140" i="9"/>
  <c r="G139" i="11"/>
  <c r="G139" i="9"/>
  <c r="G139" i="6"/>
  <c r="C139" i="11"/>
  <c r="C139" i="9"/>
  <c r="G138" i="11"/>
  <c r="G138" i="9"/>
  <c r="G138" i="6"/>
  <c r="C138" i="11"/>
  <c r="C138" i="9"/>
  <c r="G137" i="11"/>
  <c r="G137" i="9"/>
  <c r="G137" i="6"/>
  <c r="C137" i="11"/>
  <c r="C137" i="9"/>
  <c r="G136" i="11"/>
  <c r="G136" i="9"/>
  <c r="G136" i="6"/>
  <c r="C136" i="11"/>
  <c r="C136" i="9"/>
  <c r="G135" i="11"/>
  <c r="G135" i="9"/>
  <c r="G135" i="6"/>
  <c r="C135" i="11"/>
  <c r="C135" i="9"/>
  <c r="G134" i="11"/>
  <c r="G134" i="9"/>
  <c r="G134" i="6"/>
  <c r="C134" i="11"/>
  <c r="C134" i="9"/>
  <c r="G133" i="11"/>
  <c r="G133" i="9"/>
  <c r="G133" i="6"/>
  <c r="C133" i="11"/>
  <c r="C133" i="9"/>
  <c r="G132" i="11"/>
  <c r="G132" i="9"/>
  <c r="G132" i="6"/>
  <c r="C132" i="11"/>
  <c r="C132" i="9"/>
  <c r="G131" i="11"/>
  <c r="G131" i="9"/>
  <c r="G131" i="6"/>
  <c r="C131" i="11"/>
  <c r="C131" i="9"/>
  <c r="G130" i="11"/>
  <c r="G130" i="9"/>
  <c r="G130" i="6"/>
  <c r="C130" i="11"/>
  <c r="C130" i="9"/>
  <c r="G129" i="11"/>
  <c r="G129" i="9"/>
  <c r="G129" i="6"/>
  <c r="C129" i="11"/>
  <c r="C129" i="9"/>
  <c r="G128" i="11"/>
  <c r="G128" i="9"/>
  <c r="G128" i="6"/>
  <c r="C128" i="11"/>
  <c r="C128" i="9"/>
  <c r="G127" i="11"/>
  <c r="G127" i="9"/>
  <c r="G127" i="6"/>
  <c r="C127" i="11"/>
  <c r="C127" i="9"/>
  <c r="G126" i="11"/>
  <c r="G126" i="9"/>
  <c r="G126" i="6"/>
  <c r="C126" i="11"/>
  <c r="C126" i="9"/>
  <c r="G125" i="11"/>
  <c r="G125" i="9"/>
  <c r="G125" i="6"/>
  <c r="C125" i="11"/>
  <c r="C125" i="9"/>
  <c r="G124" i="11"/>
  <c r="G124" i="9"/>
  <c r="G124" i="6"/>
  <c r="C124" i="11"/>
  <c r="C124" i="9"/>
  <c r="G123" i="11"/>
  <c r="G123" i="9"/>
  <c r="G123" i="6"/>
  <c r="C123" i="11"/>
  <c r="C123" i="9"/>
  <c r="G122" i="11"/>
  <c r="G122" i="9"/>
  <c r="G122" i="6"/>
  <c r="C122" i="11"/>
  <c r="C122" i="9"/>
  <c r="G121" i="11"/>
  <c r="G121" i="9"/>
  <c r="G121" i="6"/>
  <c r="C121" i="11"/>
  <c r="C121" i="9"/>
  <c r="G120" i="11"/>
  <c r="G120" i="9"/>
  <c r="G120" i="6"/>
  <c r="C120" i="11"/>
  <c r="C120" i="9"/>
  <c r="G119" i="11"/>
  <c r="G119" i="9"/>
  <c r="G119" i="6"/>
  <c r="C119" i="11"/>
  <c r="C119" i="9"/>
  <c r="G118" i="11"/>
  <c r="G118" i="9"/>
  <c r="G118" i="6"/>
  <c r="C118" i="11"/>
  <c r="C118" i="9"/>
  <c r="G117" i="11"/>
  <c r="G117" i="9"/>
  <c r="G117" i="6"/>
  <c r="C117" i="11"/>
  <c r="C117" i="9"/>
  <c r="G116" i="11"/>
  <c r="G116" i="9"/>
  <c r="G116" i="6"/>
  <c r="C116" i="11"/>
  <c r="C116" i="9"/>
  <c r="G115" i="11"/>
  <c r="G115" i="9"/>
  <c r="G115" i="6"/>
  <c r="C115" i="11"/>
  <c r="C115" i="9"/>
  <c r="G114" i="11"/>
  <c r="G114" i="9"/>
  <c r="G114" i="6"/>
  <c r="C114" i="11"/>
  <c r="C114" i="9"/>
  <c r="G113" i="11"/>
  <c r="G113" i="9"/>
  <c r="G113" i="6"/>
  <c r="C113" i="11"/>
  <c r="C113" i="9"/>
  <c r="G112" i="11"/>
  <c r="G112" i="9"/>
  <c r="G112" i="6"/>
  <c r="C112" i="11"/>
  <c r="C112" i="9"/>
  <c r="G111" i="11"/>
  <c r="G111" i="9"/>
  <c r="G111" i="6"/>
  <c r="C111" i="11"/>
  <c r="C111" i="9"/>
  <c r="G110" i="11"/>
  <c r="G110" i="9"/>
  <c r="G110" i="6"/>
  <c r="C110" i="11"/>
  <c r="C110" i="9"/>
  <c r="G109" i="11"/>
  <c r="G109" i="9"/>
  <c r="G109" i="6"/>
  <c r="C109" i="11"/>
  <c r="C109" i="9"/>
  <c r="G108" i="11"/>
  <c r="G108" i="9"/>
  <c r="G108" i="6"/>
  <c r="C108" i="11"/>
  <c r="C108" i="9"/>
  <c r="G107" i="11"/>
  <c r="G107" i="9"/>
  <c r="G107" i="6"/>
  <c r="C107" i="11"/>
  <c r="C107" i="9"/>
  <c r="G106" i="11"/>
  <c r="G106" i="9"/>
  <c r="G106" i="6"/>
  <c r="C106" i="11"/>
  <c r="C106" i="9"/>
  <c r="G105" i="11"/>
  <c r="G105" i="9"/>
  <c r="G105" i="6"/>
  <c r="C105" i="11"/>
  <c r="C105" i="9"/>
  <c r="G104" i="11"/>
  <c r="G104" i="9"/>
  <c r="G104" i="6"/>
  <c r="C104" i="11"/>
  <c r="C104" i="9"/>
  <c r="G103" i="11"/>
  <c r="G103" i="9"/>
  <c r="G103" i="6"/>
  <c r="C103" i="11"/>
  <c r="C103" i="9"/>
  <c r="G102" i="11"/>
  <c r="G102" i="9"/>
  <c r="G102" i="6"/>
  <c r="C102" i="11"/>
  <c r="C102" i="9"/>
  <c r="G101" i="11"/>
  <c r="G101" i="9"/>
  <c r="G101" i="6"/>
  <c r="C101" i="11"/>
  <c r="C101" i="9"/>
  <c r="G100" i="11"/>
  <c r="G100" i="9"/>
  <c r="G100" i="6"/>
  <c r="C100" i="11"/>
  <c r="C100" i="9"/>
  <c r="G99" i="11"/>
  <c r="G99" i="9"/>
  <c r="G99" i="6"/>
  <c r="C99" i="11"/>
  <c r="C99" i="9"/>
  <c r="G98" i="11"/>
  <c r="G98" i="9"/>
  <c r="G98" i="6"/>
  <c r="C98" i="11"/>
  <c r="C98" i="9"/>
  <c r="G97" i="11"/>
  <c r="G97" i="9"/>
  <c r="G97" i="6"/>
  <c r="C97" i="11"/>
  <c r="C97" i="9"/>
  <c r="G96" i="11"/>
  <c r="G96" i="9"/>
  <c r="G96" i="6"/>
  <c r="C96" i="11"/>
  <c r="C96" i="9"/>
  <c r="G95" i="11"/>
  <c r="G95" i="9"/>
  <c r="G95" i="6"/>
  <c r="C95" i="11"/>
  <c r="C95" i="9"/>
  <c r="G94" i="11"/>
  <c r="G94" i="9"/>
  <c r="G94" i="6"/>
  <c r="C94" i="11"/>
  <c r="C94" i="9"/>
  <c r="G93" i="11"/>
  <c r="G93" i="9"/>
  <c r="G93" i="6"/>
  <c r="C93" i="11"/>
  <c r="C93" i="9"/>
  <c r="G92" i="11"/>
  <c r="G92" i="9"/>
  <c r="G92" i="6"/>
  <c r="C92" i="11"/>
  <c r="C92" i="9"/>
  <c r="G91" i="11"/>
  <c r="G91" i="9"/>
  <c r="G91" i="6"/>
  <c r="C91" i="11"/>
  <c r="C91" i="9"/>
  <c r="G90" i="11"/>
  <c r="G90" i="9"/>
  <c r="G90" i="6"/>
  <c r="C90" i="11"/>
  <c r="C90" i="9"/>
  <c r="G89" i="11"/>
  <c r="G89" i="9"/>
  <c r="G89" i="6"/>
  <c r="C89" i="11"/>
  <c r="C89" i="9"/>
  <c r="G88" i="11"/>
  <c r="G88" i="9"/>
  <c r="G88" i="6"/>
  <c r="C88" i="11"/>
  <c r="C88" i="9"/>
  <c r="G87" i="11"/>
  <c r="G87" i="9"/>
  <c r="G87" i="6"/>
  <c r="C87" i="11"/>
  <c r="C87" i="9"/>
  <c r="G86" i="11"/>
  <c r="G86" i="9"/>
  <c r="G86" i="6"/>
  <c r="C86" i="11"/>
  <c r="C86" i="9"/>
  <c r="G85" i="11"/>
  <c r="G85" i="9"/>
  <c r="G85" i="6"/>
  <c r="C85" i="11"/>
  <c r="C85" i="9"/>
  <c r="G84" i="11"/>
  <c r="G84" i="9"/>
  <c r="G84" i="6"/>
  <c r="C84" i="11"/>
  <c r="C84" i="9"/>
  <c r="G83" i="11"/>
  <c r="G83" i="9"/>
  <c r="G83" i="6"/>
  <c r="C83" i="11"/>
  <c r="C83" i="9"/>
  <c r="G82" i="11"/>
  <c r="G82" i="9"/>
  <c r="G82" i="6"/>
  <c r="C82" i="11"/>
  <c r="C82" i="9"/>
  <c r="G81" i="11"/>
  <c r="G81" i="9"/>
  <c r="G81" i="6"/>
  <c r="C81" i="11"/>
  <c r="C81" i="9"/>
  <c r="G80" i="11"/>
  <c r="G80" i="9"/>
  <c r="G80" i="6"/>
  <c r="C80" i="11"/>
  <c r="C80" i="9"/>
  <c r="G79" i="11"/>
  <c r="G79" i="9"/>
  <c r="G79" i="6"/>
  <c r="C79" i="11"/>
  <c r="C79" i="9"/>
  <c r="G78" i="11"/>
  <c r="G78" i="9"/>
  <c r="G78" i="6"/>
  <c r="C78" i="11"/>
  <c r="C78" i="9"/>
  <c r="G77" i="11"/>
  <c r="G77" i="9"/>
  <c r="G77" i="6"/>
  <c r="C77" i="11"/>
  <c r="C77" i="9"/>
  <c r="G76" i="11"/>
  <c r="G76" i="9"/>
  <c r="G76" i="6"/>
  <c r="C76" i="11"/>
  <c r="C76" i="9"/>
  <c r="G75" i="11"/>
  <c r="G75" i="9"/>
  <c r="G75" i="6"/>
  <c r="C75" i="11"/>
  <c r="C75" i="9"/>
  <c r="G74" i="11"/>
  <c r="G74" i="9"/>
  <c r="G74" i="6"/>
  <c r="C74" i="11"/>
  <c r="C74" i="9"/>
  <c r="G73" i="11"/>
  <c r="G73" i="9"/>
  <c r="G73" i="6"/>
  <c r="C73" i="11"/>
  <c r="C73" i="9"/>
  <c r="G72" i="11"/>
  <c r="G72" i="9"/>
  <c r="G72" i="6"/>
  <c r="C72" i="11"/>
  <c r="C72" i="9"/>
  <c r="G71" i="11"/>
  <c r="G71" i="9"/>
  <c r="G71" i="6"/>
  <c r="C71" i="11"/>
  <c r="C71" i="9"/>
  <c r="G70" i="11"/>
  <c r="G70" i="9"/>
  <c r="G70" i="6"/>
  <c r="C70" i="11"/>
  <c r="C70" i="9"/>
  <c r="G69" i="11"/>
  <c r="G69" i="9"/>
  <c r="G69" i="6"/>
  <c r="C69" i="11"/>
  <c r="C69" i="9"/>
  <c r="G68" i="11"/>
  <c r="G68" i="9"/>
  <c r="G68" i="6"/>
  <c r="C68" i="11"/>
  <c r="C68" i="9"/>
  <c r="G67" i="11"/>
  <c r="G67" i="9"/>
  <c r="G67" i="6"/>
  <c r="C67" i="11"/>
  <c r="C67" i="9"/>
  <c r="G66" i="11"/>
  <c r="G66" i="9"/>
  <c r="G66" i="6"/>
  <c r="C66" i="11"/>
  <c r="C66" i="9"/>
  <c r="G65" i="11"/>
  <c r="G65" i="9"/>
  <c r="G65" i="6"/>
  <c r="C65" i="11"/>
  <c r="C65" i="9"/>
  <c r="G64" i="11"/>
  <c r="G64" i="9"/>
  <c r="G64" i="6"/>
  <c r="C64" i="11"/>
  <c r="C64" i="9"/>
  <c r="G63" i="11"/>
  <c r="G63" i="9"/>
  <c r="G63" i="6"/>
  <c r="C63" i="11"/>
  <c r="C63" i="9"/>
  <c r="G62" i="11"/>
  <c r="G62" i="9"/>
  <c r="G62" i="6"/>
  <c r="C62" i="11"/>
  <c r="C62" i="9"/>
  <c r="G61" i="11"/>
  <c r="G61" i="9"/>
  <c r="G61" i="6"/>
  <c r="C61" i="11"/>
  <c r="C61" i="9"/>
  <c r="G60" i="11"/>
  <c r="G60" i="9"/>
  <c r="G60" i="6"/>
  <c r="C60" i="11"/>
  <c r="C60" i="9"/>
  <c r="G59" i="11"/>
  <c r="G59" i="9"/>
  <c r="G59" i="6"/>
  <c r="C59" i="11"/>
  <c r="C59" i="9"/>
  <c r="G58" i="11"/>
  <c r="G58" i="9"/>
  <c r="G58" i="6"/>
  <c r="C58" i="11"/>
  <c r="C58" i="9"/>
  <c r="G57" i="11"/>
  <c r="G57" i="9"/>
  <c r="G57" i="6"/>
  <c r="C57" i="11"/>
  <c r="C57" i="9"/>
  <c r="G56" i="11"/>
  <c r="G56" i="9"/>
  <c r="G56" i="6"/>
  <c r="C56" i="11"/>
  <c r="C56" i="9"/>
  <c r="G55" i="11"/>
  <c r="G55" i="9"/>
  <c r="G55" i="6"/>
  <c r="C55" i="11"/>
  <c r="C55" i="9"/>
  <c r="G54" i="11"/>
  <c r="G54" i="9"/>
  <c r="G54" i="6"/>
  <c r="C54" i="11"/>
  <c r="C54" i="9"/>
  <c r="G53" i="11"/>
  <c r="G53" i="9"/>
  <c r="G53" i="6"/>
  <c r="C53" i="11"/>
  <c r="C53" i="9"/>
  <c r="G52" i="11"/>
  <c r="G52" i="9"/>
  <c r="G52" i="6"/>
  <c r="C52" i="11"/>
  <c r="C52" i="9"/>
  <c r="G51" i="11"/>
  <c r="G51" i="9"/>
  <c r="G51" i="6"/>
  <c r="C51" i="11"/>
  <c r="C51" i="9"/>
  <c r="G50" i="11"/>
  <c r="G50" i="9"/>
  <c r="G50" i="6"/>
  <c r="C50" i="11"/>
  <c r="C50" i="9"/>
  <c r="G49" i="11"/>
  <c r="G49" i="9"/>
  <c r="G49" i="6"/>
  <c r="C49" i="11"/>
  <c r="C49" i="9"/>
  <c r="G48" i="11"/>
  <c r="G48" i="9"/>
  <c r="G48" i="6"/>
  <c r="C48" i="11"/>
  <c r="C48" i="9"/>
  <c r="G47" i="11"/>
  <c r="G47" i="9"/>
  <c r="G47" i="6"/>
  <c r="C47" i="11"/>
  <c r="C47" i="9"/>
  <c r="G46" i="11"/>
  <c r="G46" i="9"/>
  <c r="G46" i="6"/>
  <c r="C46" i="11"/>
  <c r="C46" i="9"/>
  <c r="G45" i="11"/>
  <c r="G45" i="9"/>
  <c r="G45" i="6"/>
  <c r="C45" i="11"/>
  <c r="C45" i="9"/>
  <c r="G44" i="11"/>
  <c r="G44" i="9"/>
  <c r="G44" i="6"/>
  <c r="C44" i="11"/>
  <c r="C44" i="9"/>
  <c r="G43" i="11"/>
  <c r="G43" i="9"/>
  <c r="G43" i="6"/>
  <c r="C43" i="11"/>
  <c r="C43" i="9"/>
  <c r="G42" i="11"/>
  <c r="G42" i="9"/>
  <c r="G42" i="6"/>
  <c r="C42" i="11"/>
  <c r="C42" i="9"/>
  <c r="G41" i="11"/>
  <c r="G41" i="9"/>
  <c r="G41" i="6"/>
  <c r="C41" i="11"/>
  <c r="C41" i="9"/>
  <c r="G40" i="11"/>
  <c r="G40" i="9"/>
  <c r="G40" i="6"/>
  <c r="C40" i="11"/>
  <c r="C40" i="9"/>
  <c r="G39" i="11"/>
  <c r="G39" i="9"/>
  <c r="G39" i="6"/>
  <c r="C39" i="11"/>
  <c r="C39" i="9"/>
  <c r="G38" i="11"/>
  <c r="G38" i="9"/>
  <c r="G38" i="6"/>
  <c r="C38" i="11"/>
  <c r="C38" i="9"/>
  <c r="G37" i="11"/>
  <c r="G37" i="9"/>
  <c r="G37" i="6"/>
  <c r="C37" i="11"/>
  <c r="C37" i="9"/>
  <c r="G36" i="11"/>
  <c r="G36" i="9"/>
  <c r="G36" i="6"/>
  <c r="C36" i="11"/>
  <c r="C36" i="9"/>
  <c r="G35" i="11"/>
  <c r="G35" i="9"/>
  <c r="G35" i="6"/>
  <c r="C35" i="11"/>
  <c r="C35" i="9"/>
  <c r="G34" i="11"/>
  <c r="G34" i="9"/>
  <c r="G34" i="6"/>
  <c r="C34" i="11"/>
  <c r="C34" i="9"/>
  <c r="G33" i="11"/>
  <c r="G33" i="9"/>
  <c r="G33" i="6"/>
  <c r="C33" i="11"/>
  <c r="C33" i="9"/>
  <c r="G32" i="11"/>
  <c r="G32" i="9"/>
  <c r="G32" i="6"/>
  <c r="C32" i="11"/>
  <c r="C32" i="9"/>
  <c r="G31" i="11"/>
  <c r="G31" i="9"/>
  <c r="G31" i="6"/>
  <c r="C31" i="11"/>
  <c r="C31" i="9"/>
  <c r="G30" i="11"/>
  <c r="G30" i="9"/>
  <c r="G30" i="6"/>
  <c r="C30" i="11"/>
  <c r="C30" i="9"/>
  <c r="G29" i="11"/>
  <c r="G29" i="9"/>
  <c r="G29" i="6"/>
  <c r="C29" i="11"/>
  <c r="C29" i="9"/>
  <c r="G28" i="11"/>
  <c r="G28" i="9"/>
  <c r="G28" i="6"/>
  <c r="C28" i="11"/>
  <c r="C28" i="9"/>
  <c r="G27" i="11"/>
  <c r="G27" i="9"/>
  <c r="G27" i="6"/>
  <c r="C27" i="11"/>
  <c r="C27" i="9"/>
  <c r="G26" i="11"/>
  <c r="G26" i="9"/>
  <c r="G26" i="6"/>
  <c r="C26" i="11"/>
  <c r="C26" i="9"/>
  <c r="G25" i="11"/>
  <c r="G25" i="9"/>
  <c r="G25" i="6"/>
  <c r="C25" i="11"/>
  <c r="C25" i="9"/>
  <c r="G24" i="11"/>
  <c r="G24" i="9"/>
  <c r="G24" i="6"/>
  <c r="C24" i="11"/>
  <c r="C24" i="9"/>
  <c r="G23" i="11"/>
  <c r="G23" i="9"/>
  <c r="G23" i="6"/>
  <c r="C23" i="11"/>
  <c r="C23" i="9"/>
  <c r="G22" i="11"/>
  <c r="G22" i="9"/>
  <c r="G22" i="6"/>
  <c r="C22" i="11"/>
  <c r="C22" i="9"/>
  <c r="G21" i="11"/>
  <c r="G21" i="9"/>
  <c r="G21" i="6"/>
  <c r="C21" i="11"/>
  <c r="C21" i="9"/>
  <c r="G20" i="11"/>
  <c r="G20" i="9"/>
  <c r="G20" i="6"/>
  <c r="C20" i="11"/>
  <c r="C20" i="9"/>
  <c r="G19" i="11"/>
  <c r="G19" i="9"/>
  <c r="G19" i="6"/>
  <c r="C19" i="11"/>
  <c r="C19" i="9"/>
  <c r="G18" i="11"/>
  <c r="G18" i="9"/>
  <c r="G18" i="6"/>
  <c r="C18" i="11"/>
  <c r="C18" i="9"/>
  <c r="G17" i="11"/>
  <c r="G17" i="9"/>
  <c r="G17" i="6"/>
  <c r="C17" i="11"/>
  <c r="C17" i="9"/>
  <c r="G16" i="11"/>
  <c r="G16" i="9"/>
  <c r="G16" i="6"/>
  <c r="C16" i="11"/>
  <c r="C16" i="9"/>
  <c r="G15" i="11"/>
  <c r="G15" i="9"/>
  <c r="G15" i="6"/>
  <c r="C15" i="11"/>
  <c r="C15" i="9"/>
  <c r="G14" i="11"/>
  <c r="G14" i="9"/>
  <c r="G14" i="6"/>
  <c r="C14" i="11"/>
  <c r="C14" i="9"/>
  <c r="G13" i="11"/>
  <c r="G13" i="9"/>
  <c r="G13" i="6"/>
  <c r="C13" i="11"/>
  <c r="C13" i="9"/>
  <c r="G12" i="11"/>
  <c r="G12" i="9"/>
  <c r="G12" i="6"/>
  <c r="C12" i="11"/>
  <c r="C12" i="9"/>
  <c r="G11" i="11"/>
  <c r="G11" i="9"/>
  <c r="G11" i="6"/>
  <c r="C11" i="11"/>
  <c r="C11" i="9"/>
  <c r="G10" i="11"/>
  <c r="G10" i="9"/>
  <c r="G10" i="6"/>
  <c r="C10" i="11"/>
  <c r="C10" i="9"/>
  <c r="G9" i="11"/>
  <c r="G9" i="9"/>
  <c r="G9" i="6"/>
  <c r="C9" i="11"/>
  <c r="C9" i="9"/>
  <c r="G8" i="11"/>
  <c r="G8" i="9"/>
  <c r="G8" i="6"/>
  <c r="C8" i="11"/>
  <c r="C8" i="9"/>
  <c r="G7" i="11"/>
  <c r="G7" i="9"/>
  <c r="G7" i="6"/>
  <c r="C7" i="11"/>
  <c r="C7" i="9"/>
  <c r="G6" i="11"/>
  <c r="G6" i="9"/>
  <c r="G6" i="6"/>
  <c r="C6" i="11"/>
  <c r="C6" i="9"/>
  <c r="G5" i="11"/>
  <c r="G5" i="9"/>
  <c r="G5" i="6"/>
  <c r="C5" i="11"/>
  <c r="C5" i="9"/>
  <c r="L4" i="11"/>
  <c r="L4" i="9"/>
  <c r="L4" i="6"/>
  <c r="P4" i="11"/>
  <c r="P4" i="9"/>
  <c r="P4" i="6"/>
  <c r="O271" i="11"/>
  <c r="O271" i="9"/>
  <c r="O271" i="6"/>
  <c r="K271" i="11"/>
  <c r="K271" i="9"/>
  <c r="K271" i="6"/>
  <c r="O270" i="11"/>
  <c r="O270" i="9"/>
  <c r="O270" i="6"/>
  <c r="K270" i="11"/>
  <c r="K270" i="9"/>
  <c r="K270" i="6"/>
  <c r="O269" i="11"/>
  <c r="O269" i="9"/>
  <c r="O269" i="6"/>
  <c r="K269" i="11"/>
  <c r="K269" i="9"/>
  <c r="K269" i="6"/>
  <c r="O268" i="11"/>
  <c r="O268" i="9"/>
  <c r="O268" i="6"/>
  <c r="K268" i="11"/>
  <c r="K268" i="9"/>
  <c r="K268" i="6"/>
  <c r="O267" i="11"/>
  <c r="O267" i="9"/>
  <c r="O267" i="6"/>
  <c r="K267" i="11"/>
  <c r="K267" i="9"/>
  <c r="K267" i="6"/>
  <c r="O266" i="11"/>
  <c r="O266" i="9"/>
  <c r="O266" i="6"/>
  <c r="K266" i="11"/>
  <c r="K266" i="9"/>
  <c r="K266" i="6"/>
  <c r="O265" i="11"/>
  <c r="O265" i="9"/>
  <c r="O265" i="6"/>
  <c r="K265" i="11"/>
  <c r="K265" i="9"/>
  <c r="K265" i="6"/>
  <c r="O264" i="11"/>
  <c r="O264" i="9"/>
  <c r="O264" i="6"/>
  <c r="K264" i="11"/>
  <c r="K264" i="9"/>
  <c r="K264" i="6"/>
  <c r="O263" i="11"/>
  <c r="O263" i="9"/>
  <c r="O263" i="6"/>
  <c r="K263" i="11"/>
  <c r="K263" i="9"/>
  <c r="K263" i="6"/>
  <c r="O262" i="11"/>
  <c r="O262" i="9"/>
  <c r="O262" i="6"/>
  <c r="K262" i="11"/>
  <c r="K262" i="9"/>
  <c r="K262" i="6"/>
  <c r="O261" i="11"/>
  <c r="O261" i="9"/>
  <c r="O261" i="6"/>
  <c r="K261" i="11"/>
  <c r="K261" i="9"/>
  <c r="K261" i="6"/>
  <c r="O260" i="11"/>
  <c r="O260" i="9"/>
  <c r="O260" i="6"/>
  <c r="K260" i="11"/>
  <c r="K260" i="9"/>
  <c r="K260" i="6"/>
  <c r="O259" i="11"/>
  <c r="O259" i="9"/>
  <c r="O259" i="6"/>
  <c r="K259" i="11"/>
  <c r="K259" i="9"/>
  <c r="K259" i="6"/>
  <c r="O258" i="11"/>
  <c r="O258" i="9"/>
  <c r="O258" i="6"/>
  <c r="K258" i="11"/>
  <c r="K258" i="9"/>
  <c r="K258" i="6"/>
  <c r="O257" i="11"/>
  <c r="O257" i="9"/>
  <c r="O257" i="6"/>
  <c r="K257" i="11"/>
  <c r="K257" i="9"/>
  <c r="K257" i="6"/>
  <c r="O256" i="11"/>
  <c r="O256" i="9"/>
  <c r="O256" i="6"/>
  <c r="K256" i="11"/>
  <c r="K256" i="9"/>
  <c r="K256" i="6"/>
  <c r="O255" i="11"/>
  <c r="O255" i="9"/>
  <c r="O255" i="6"/>
  <c r="K255" i="11"/>
  <c r="K255" i="9"/>
  <c r="K255" i="6"/>
  <c r="O254" i="11"/>
  <c r="O254" i="9"/>
  <c r="O254" i="6"/>
  <c r="K254" i="11"/>
  <c r="K254" i="9"/>
  <c r="K254" i="6"/>
  <c r="O253" i="11"/>
  <c r="O253" i="9"/>
  <c r="O253" i="6"/>
  <c r="K253" i="11"/>
  <c r="K253" i="9"/>
  <c r="K253" i="6"/>
  <c r="O252" i="11"/>
  <c r="O252" i="9"/>
  <c r="O252" i="6"/>
  <c r="K252" i="11"/>
  <c r="K252" i="9"/>
  <c r="K252" i="6"/>
  <c r="O251" i="11"/>
  <c r="O251" i="9"/>
  <c r="O251" i="6"/>
  <c r="K251" i="11"/>
  <c r="K251" i="9"/>
  <c r="K251" i="6"/>
  <c r="O250" i="11"/>
  <c r="O250" i="9"/>
  <c r="O250" i="6"/>
  <c r="K250" i="11"/>
  <c r="K250" i="9"/>
  <c r="K250" i="6"/>
  <c r="O249" i="11"/>
  <c r="O249" i="9"/>
  <c r="O249" i="6"/>
  <c r="K249" i="11"/>
  <c r="K249" i="9"/>
  <c r="K249" i="6"/>
  <c r="O248" i="11"/>
  <c r="O248" i="9"/>
  <c r="O248" i="6"/>
  <c r="K248" i="11"/>
  <c r="K248" i="9"/>
  <c r="K248" i="6"/>
  <c r="O247" i="11"/>
  <c r="O247" i="9"/>
  <c r="O247" i="6"/>
  <c r="K247" i="11"/>
  <c r="K247" i="9"/>
  <c r="K247" i="6"/>
  <c r="O246" i="11"/>
  <c r="O246" i="9"/>
  <c r="O246" i="6"/>
  <c r="K246" i="11"/>
  <c r="K246" i="9"/>
  <c r="K246" i="6"/>
  <c r="O245" i="11"/>
  <c r="O245" i="9"/>
  <c r="O245" i="6"/>
  <c r="K245" i="11"/>
  <c r="K245" i="9"/>
  <c r="K245" i="6"/>
  <c r="O244" i="11"/>
  <c r="O244" i="9"/>
  <c r="O244" i="6"/>
  <c r="K244" i="11"/>
  <c r="K244" i="9"/>
  <c r="K244" i="6"/>
  <c r="O243" i="11"/>
  <c r="O243" i="9"/>
  <c r="O243" i="6"/>
  <c r="K243" i="11"/>
  <c r="K243" i="9"/>
  <c r="K243" i="6"/>
  <c r="O242" i="11"/>
  <c r="O242" i="9"/>
  <c r="O242" i="6"/>
  <c r="K242" i="11"/>
  <c r="K242" i="9"/>
  <c r="K242" i="6"/>
  <c r="O241" i="11"/>
  <c r="O241" i="9"/>
  <c r="O241" i="6"/>
  <c r="K241" i="11"/>
  <c r="K241" i="9"/>
  <c r="K241" i="6"/>
  <c r="O240" i="11"/>
  <c r="O240" i="9"/>
  <c r="O240" i="6"/>
  <c r="K240" i="11"/>
  <c r="K240" i="9"/>
  <c r="K240" i="6"/>
  <c r="O239" i="11"/>
  <c r="O239" i="9"/>
  <c r="O239" i="6"/>
  <c r="K239" i="11"/>
  <c r="K239" i="9"/>
  <c r="K239" i="6"/>
  <c r="O238" i="11"/>
  <c r="O238" i="9"/>
  <c r="O238" i="6"/>
  <c r="K238" i="11"/>
  <c r="K238" i="9"/>
  <c r="K238" i="6"/>
  <c r="O237" i="11"/>
  <c r="O237" i="9"/>
  <c r="O237" i="6"/>
  <c r="K237" i="11"/>
  <c r="K237" i="9"/>
  <c r="K237" i="6"/>
  <c r="O236" i="11"/>
  <c r="O236" i="9"/>
  <c r="O236" i="6"/>
  <c r="K236" i="11"/>
  <c r="K236" i="9"/>
  <c r="K236" i="6"/>
  <c r="O235" i="11"/>
  <c r="O235" i="9"/>
  <c r="O235" i="6"/>
  <c r="K235" i="11"/>
  <c r="K235" i="9"/>
  <c r="K235" i="6"/>
  <c r="O234" i="11"/>
  <c r="O234" i="9"/>
  <c r="O234" i="6"/>
  <c r="K234" i="11"/>
  <c r="K234" i="9"/>
  <c r="K234" i="6"/>
  <c r="O233" i="11"/>
  <c r="O233" i="9"/>
  <c r="O233" i="6"/>
  <c r="K233" i="11"/>
  <c r="K233" i="9"/>
  <c r="K233" i="6"/>
  <c r="O232" i="11"/>
  <c r="O232" i="9"/>
  <c r="O232" i="6"/>
  <c r="K232" i="11"/>
  <c r="K232" i="9"/>
  <c r="K232" i="6"/>
  <c r="O231" i="11"/>
  <c r="O231" i="9"/>
  <c r="O231" i="6"/>
  <c r="K231" i="11"/>
  <c r="K231" i="9"/>
  <c r="K231" i="6"/>
  <c r="O230" i="11"/>
  <c r="O230" i="9"/>
  <c r="O230" i="6"/>
  <c r="K230" i="11"/>
  <c r="K230" i="9"/>
  <c r="K230" i="6"/>
  <c r="O229" i="11"/>
  <c r="O229" i="9"/>
  <c r="O229" i="6"/>
  <c r="K229" i="11"/>
  <c r="K229" i="9"/>
  <c r="K229" i="6"/>
  <c r="O228" i="11"/>
  <c r="O228" i="9"/>
  <c r="O228" i="6"/>
  <c r="K228" i="11"/>
  <c r="K228" i="9"/>
  <c r="K228" i="6"/>
  <c r="O227" i="11"/>
  <c r="O227" i="9"/>
  <c r="O227" i="6"/>
  <c r="K227" i="11"/>
  <c r="K227" i="9"/>
  <c r="K227" i="6"/>
  <c r="O226" i="11"/>
  <c r="O226" i="9"/>
  <c r="O226" i="6"/>
  <c r="K226" i="11"/>
  <c r="K226" i="9"/>
  <c r="K226" i="6"/>
  <c r="O225" i="11"/>
  <c r="O225" i="9"/>
  <c r="O225" i="6"/>
  <c r="K225" i="11"/>
  <c r="K225" i="9"/>
  <c r="K225" i="6"/>
  <c r="O224" i="11"/>
  <c r="O224" i="9"/>
  <c r="O224" i="6"/>
  <c r="K224" i="11"/>
  <c r="K224" i="9"/>
  <c r="K224" i="6"/>
  <c r="O223" i="11"/>
  <c r="O223" i="9"/>
  <c r="O223" i="6"/>
  <c r="K223" i="11"/>
  <c r="K223" i="9"/>
  <c r="K223" i="6"/>
  <c r="O222" i="11"/>
  <c r="O222" i="9"/>
  <c r="O222" i="6"/>
  <c r="K222" i="11"/>
  <c r="K222" i="9"/>
  <c r="K222" i="6"/>
  <c r="O221" i="11"/>
  <c r="O221" i="9"/>
  <c r="O221" i="6"/>
  <c r="K221" i="11"/>
  <c r="K221" i="9"/>
  <c r="K221" i="6"/>
  <c r="O220" i="11"/>
  <c r="O220" i="9"/>
  <c r="O220" i="6"/>
  <c r="K220" i="11"/>
  <c r="K220" i="9"/>
  <c r="K220" i="6"/>
  <c r="O219" i="11"/>
  <c r="O219" i="9"/>
  <c r="O219" i="6"/>
  <c r="K219" i="11"/>
  <c r="K219" i="9"/>
  <c r="K219" i="6"/>
  <c r="O218" i="11"/>
  <c r="O218" i="9"/>
  <c r="O218" i="6"/>
  <c r="K218" i="11"/>
  <c r="K218" i="9"/>
  <c r="K218" i="6"/>
  <c r="O217" i="11"/>
  <c r="O217" i="9"/>
  <c r="O217" i="6"/>
  <c r="K217" i="11"/>
  <c r="K217" i="9"/>
  <c r="K217" i="6"/>
  <c r="O216" i="11"/>
  <c r="O216" i="9"/>
  <c r="O216" i="6"/>
  <c r="K216" i="11"/>
  <c r="K216" i="9"/>
  <c r="K216" i="6"/>
  <c r="O215" i="11"/>
  <c r="O215" i="9"/>
  <c r="O215" i="6"/>
  <c r="K215" i="11"/>
  <c r="K215" i="9"/>
  <c r="K215" i="6"/>
  <c r="O214" i="11"/>
  <c r="O214" i="9"/>
  <c r="O214" i="6"/>
  <c r="K214" i="11"/>
  <c r="K214" i="9"/>
  <c r="K214" i="6"/>
  <c r="O213" i="11"/>
  <c r="O213" i="9"/>
  <c r="O213" i="6"/>
  <c r="K213" i="11"/>
  <c r="K213" i="9"/>
  <c r="K213" i="6"/>
  <c r="O212" i="11"/>
  <c r="O212" i="9"/>
  <c r="O212" i="6"/>
  <c r="K212" i="11"/>
  <c r="K212" i="9"/>
  <c r="K212" i="6"/>
  <c r="O211" i="11"/>
  <c r="O211" i="9"/>
  <c r="O211" i="6"/>
  <c r="K211" i="11"/>
  <c r="K211" i="9"/>
  <c r="K211" i="6"/>
  <c r="O210" i="11"/>
  <c r="O210" i="9"/>
  <c r="O210" i="6"/>
  <c r="K210" i="11"/>
  <c r="K210" i="9"/>
  <c r="K210" i="6"/>
  <c r="O209" i="11"/>
  <c r="O209" i="9"/>
  <c r="O209" i="6"/>
  <c r="K209" i="11"/>
  <c r="K209" i="9"/>
  <c r="K209" i="6"/>
  <c r="O208" i="11"/>
  <c r="O208" i="9"/>
  <c r="O208" i="6"/>
  <c r="K208" i="11"/>
  <c r="K208" i="9"/>
  <c r="K208" i="6"/>
  <c r="O207" i="11"/>
  <c r="O207" i="9"/>
  <c r="O207" i="6"/>
  <c r="K207" i="11"/>
  <c r="K207" i="9"/>
  <c r="K207" i="6"/>
  <c r="O206" i="11"/>
  <c r="O206" i="9"/>
  <c r="O206" i="6"/>
  <c r="K206" i="11"/>
  <c r="K206" i="9"/>
  <c r="K206" i="6"/>
  <c r="O205" i="11"/>
  <c r="O205" i="9"/>
  <c r="O205" i="6"/>
  <c r="K205" i="11"/>
  <c r="K205" i="9"/>
  <c r="K205" i="6"/>
  <c r="O204" i="11"/>
  <c r="O204" i="9"/>
  <c r="O204" i="6"/>
  <c r="K204" i="11"/>
  <c r="K204" i="9"/>
  <c r="K204" i="6"/>
  <c r="O203" i="11"/>
  <c r="O203" i="9"/>
  <c r="O203" i="6"/>
  <c r="K203" i="11"/>
  <c r="K203" i="9"/>
  <c r="K203" i="6"/>
  <c r="O202" i="11"/>
  <c r="O202" i="9"/>
  <c r="O202" i="6"/>
  <c r="K202" i="11"/>
  <c r="K202" i="9"/>
  <c r="K202" i="6"/>
  <c r="O201" i="11"/>
  <c r="O201" i="9"/>
  <c r="O201" i="6"/>
  <c r="K201" i="11"/>
  <c r="K201" i="9"/>
  <c r="K201" i="6"/>
  <c r="O200" i="11"/>
  <c r="O200" i="9"/>
  <c r="O200" i="6"/>
  <c r="K200" i="11"/>
  <c r="K200" i="9"/>
  <c r="K200" i="6"/>
  <c r="O199" i="11"/>
  <c r="O199" i="9"/>
  <c r="O199" i="6"/>
  <c r="K199" i="11"/>
  <c r="K199" i="9"/>
  <c r="K199" i="6"/>
  <c r="O198" i="11"/>
  <c r="O198" i="9"/>
  <c r="O198" i="6"/>
  <c r="K198" i="11"/>
  <c r="K198" i="9"/>
  <c r="K198" i="6"/>
  <c r="O197" i="11"/>
  <c r="O197" i="9"/>
  <c r="O197" i="6"/>
  <c r="K197" i="11"/>
  <c r="K197" i="9"/>
  <c r="K197" i="6"/>
  <c r="O196" i="11"/>
  <c r="O196" i="9"/>
  <c r="O196" i="6"/>
  <c r="K196" i="11"/>
  <c r="K196" i="9"/>
  <c r="K196" i="6"/>
  <c r="O195" i="11"/>
  <c r="O195" i="9"/>
  <c r="O195" i="6"/>
  <c r="K195" i="11"/>
  <c r="K195" i="9"/>
  <c r="K195" i="6"/>
  <c r="O194" i="11"/>
  <c r="O194" i="9"/>
  <c r="O194" i="6"/>
  <c r="K194" i="11"/>
  <c r="K194" i="9"/>
  <c r="K194" i="6"/>
  <c r="O193" i="11"/>
  <c r="O193" i="9"/>
  <c r="O193" i="6"/>
  <c r="K193" i="11"/>
  <c r="K193" i="9"/>
  <c r="K193" i="6"/>
  <c r="O192" i="11"/>
  <c r="O192" i="9"/>
  <c r="O192" i="6"/>
  <c r="K192" i="11"/>
  <c r="K192" i="9"/>
  <c r="K192" i="6"/>
  <c r="O191" i="11"/>
  <c r="O191" i="9"/>
  <c r="O191" i="6"/>
  <c r="K191" i="11"/>
  <c r="K191" i="9"/>
  <c r="K191" i="6"/>
  <c r="O190" i="11"/>
  <c r="O190" i="9"/>
  <c r="O190" i="6"/>
  <c r="K190" i="11"/>
  <c r="K190" i="9"/>
  <c r="K190" i="6"/>
  <c r="O189" i="11"/>
  <c r="O189" i="9"/>
  <c r="O189" i="6"/>
  <c r="K189" i="11"/>
  <c r="K189" i="9"/>
  <c r="K189" i="6"/>
  <c r="O188" i="11"/>
  <c r="O188" i="9"/>
  <c r="O188" i="6"/>
  <c r="K188" i="11"/>
  <c r="K188" i="9"/>
  <c r="K188" i="6"/>
  <c r="O187" i="11"/>
  <c r="O187" i="9"/>
  <c r="O187" i="6"/>
  <c r="K187" i="11"/>
  <c r="K187" i="9"/>
  <c r="K187" i="6"/>
  <c r="O186" i="11"/>
  <c r="O186" i="9"/>
  <c r="O186" i="6"/>
  <c r="K186" i="11"/>
  <c r="K186" i="9"/>
  <c r="K186" i="6"/>
  <c r="O185" i="11"/>
  <c r="O185" i="9"/>
  <c r="O185" i="6"/>
  <c r="K185" i="11"/>
  <c r="K185" i="9"/>
  <c r="K185" i="6"/>
  <c r="O184" i="11"/>
  <c r="O184" i="9"/>
  <c r="O184" i="6"/>
  <c r="K184" i="11"/>
  <c r="K184" i="9"/>
  <c r="K184" i="6"/>
  <c r="O183" i="11"/>
  <c r="O183" i="9"/>
  <c r="O183" i="6"/>
  <c r="K183" i="11"/>
  <c r="K183" i="9"/>
  <c r="K183" i="6"/>
  <c r="O182" i="11"/>
  <c r="O182" i="9"/>
  <c r="O182" i="6"/>
  <c r="K182" i="11"/>
  <c r="K182" i="9"/>
  <c r="K182" i="6"/>
  <c r="O181" i="11"/>
  <c r="O181" i="9"/>
  <c r="O181" i="6"/>
  <c r="K181" i="11"/>
  <c r="K181" i="9"/>
  <c r="K181" i="6"/>
  <c r="O180" i="11"/>
  <c r="O180" i="9"/>
  <c r="O180" i="6"/>
  <c r="K180" i="11"/>
  <c r="K180" i="9"/>
  <c r="K180" i="6"/>
  <c r="O179" i="11"/>
  <c r="O179" i="9"/>
  <c r="O179" i="6"/>
  <c r="K179" i="11"/>
  <c r="K179" i="9"/>
  <c r="K179" i="6"/>
  <c r="O178" i="11"/>
  <c r="O178" i="9"/>
  <c r="O178" i="6"/>
  <c r="K178" i="11"/>
  <c r="K178" i="9"/>
  <c r="K178" i="6"/>
  <c r="O177" i="11"/>
  <c r="O177" i="9"/>
  <c r="O177" i="6"/>
  <c r="K177" i="11"/>
  <c r="K177" i="9"/>
  <c r="K177" i="6"/>
  <c r="O176" i="11"/>
  <c r="O176" i="9"/>
  <c r="O176" i="6"/>
  <c r="K176" i="11"/>
  <c r="K176" i="9"/>
  <c r="K176" i="6"/>
  <c r="O175" i="11"/>
  <c r="O175" i="9"/>
  <c r="O175" i="6"/>
  <c r="K175" i="11"/>
  <c r="K175" i="9"/>
  <c r="K175" i="6"/>
  <c r="O174" i="11"/>
  <c r="O174" i="9"/>
  <c r="O174" i="6"/>
  <c r="K174" i="11"/>
  <c r="K174" i="9"/>
  <c r="K174" i="6"/>
  <c r="O173" i="11"/>
  <c r="O173" i="9"/>
  <c r="O173" i="6"/>
  <c r="K173" i="11"/>
  <c r="K173" i="9"/>
  <c r="K173" i="6"/>
  <c r="O172" i="11"/>
  <c r="O172" i="9"/>
  <c r="O172" i="6"/>
  <c r="K172" i="11"/>
  <c r="K172" i="9"/>
  <c r="K172" i="6"/>
  <c r="O171" i="11"/>
  <c r="O171" i="9"/>
  <c r="O171" i="6"/>
  <c r="K171" i="11"/>
  <c r="K171" i="9"/>
  <c r="K171" i="6"/>
  <c r="O170" i="11"/>
  <c r="O170" i="9"/>
  <c r="O170" i="6"/>
  <c r="K170" i="11"/>
  <c r="K170" i="9"/>
  <c r="K170" i="6"/>
  <c r="O169" i="11"/>
  <c r="O169" i="9"/>
  <c r="O169" i="6"/>
  <c r="K169" i="11"/>
  <c r="K169" i="9"/>
  <c r="K169" i="6"/>
  <c r="O168" i="11"/>
  <c r="O168" i="9"/>
  <c r="O168" i="6"/>
  <c r="K168" i="11"/>
  <c r="K168" i="9"/>
  <c r="K168" i="6"/>
  <c r="O167" i="11"/>
  <c r="O167" i="9"/>
  <c r="O167" i="6"/>
  <c r="K167" i="11"/>
  <c r="K167" i="9"/>
  <c r="K167" i="6"/>
  <c r="O166" i="11"/>
  <c r="O166" i="9"/>
  <c r="O166" i="6"/>
  <c r="K166" i="11"/>
  <c r="K166" i="9"/>
  <c r="K166" i="6"/>
  <c r="O165" i="11"/>
  <c r="O165" i="9"/>
  <c r="O165" i="6"/>
  <c r="K165" i="11"/>
  <c r="K165" i="9"/>
  <c r="K165" i="6"/>
  <c r="O164" i="11"/>
  <c r="O164" i="9"/>
  <c r="O164" i="6"/>
  <c r="K164" i="11"/>
  <c r="K164" i="9"/>
  <c r="K164" i="6"/>
  <c r="O163" i="11"/>
  <c r="O163" i="9"/>
  <c r="O163" i="6"/>
  <c r="K163" i="11"/>
  <c r="K163" i="9"/>
  <c r="K163" i="6"/>
  <c r="O162" i="11"/>
  <c r="O162" i="9"/>
  <c r="O162" i="6"/>
  <c r="K162" i="11"/>
  <c r="K162" i="9"/>
  <c r="K162" i="6"/>
  <c r="O161" i="11"/>
  <c r="O161" i="9"/>
  <c r="O161" i="6"/>
  <c r="K161" i="11"/>
  <c r="K161" i="9"/>
  <c r="K161" i="6"/>
  <c r="O160" i="11"/>
  <c r="O160" i="9"/>
  <c r="O160" i="6"/>
  <c r="K160" i="11"/>
  <c r="K160" i="9"/>
  <c r="K160" i="6"/>
  <c r="O159" i="11"/>
  <c r="O159" i="9"/>
  <c r="O159" i="6"/>
  <c r="K159" i="11"/>
  <c r="K159" i="9"/>
  <c r="K159" i="6"/>
  <c r="O158" i="11"/>
  <c r="O158" i="9"/>
  <c r="O158" i="6"/>
  <c r="K158" i="11"/>
  <c r="K158" i="9"/>
  <c r="K158" i="6"/>
  <c r="O157" i="11"/>
  <c r="O157" i="9"/>
  <c r="O157" i="6"/>
  <c r="K157" i="11"/>
  <c r="K157" i="9"/>
  <c r="K157" i="6"/>
  <c r="O156" i="11"/>
  <c r="O156" i="9"/>
  <c r="O156" i="6"/>
  <c r="K156" i="11"/>
  <c r="K156" i="9"/>
  <c r="K156" i="6"/>
  <c r="O155" i="11"/>
  <c r="O155" i="9"/>
  <c r="O155" i="6"/>
  <c r="K155" i="11"/>
  <c r="K155" i="9"/>
  <c r="K155" i="6"/>
  <c r="O154" i="11"/>
  <c r="O154" i="9"/>
  <c r="O154" i="6"/>
  <c r="K154" i="11"/>
  <c r="K154" i="9"/>
  <c r="K154" i="6"/>
  <c r="O153" i="11"/>
  <c r="O153" i="9"/>
  <c r="O153" i="6"/>
  <c r="K153" i="11"/>
  <c r="K153" i="9"/>
  <c r="K153" i="6"/>
  <c r="O152" i="11"/>
  <c r="O152" i="9"/>
  <c r="O152" i="6"/>
  <c r="K152" i="11"/>
  <c r="K152" i="9"/>
  <c r="K152" i="6"/>
  <c r="O151" i="11"/>
  <c r="O151" i="9"/>
  <c r="O151" i="6"/>
  <c r="K151" i="11"/>
  <c r="K151" i="9"/>
  <c r="K151" i="6"/>
  <c r="O150" i="11"/>
  <c r="O150" i="9"/>
  <c r="O150" i="6"/>
  <c r="K150" i="11"/>
  <c r="K150" i="9"/>
  <c r="K150" i="6"/>
  <c r="O149" i="11"/>
  <c r="O149" i="9"/>
  <c r="O149" i="6"/>
  <c r="K149" i="11"/>
  <c r="K149" i="9"/>
  <c r="K149" i="6"/>
  <c r="O148" i="11"/>
  <c r="O148" i="9"/>
  <c r="O148" i="6"/>
  <c r="K148" i="11"/>
  <c r="K148" i="9"/>
  <c r="K148" i="6"/>
  <c r="O147" i="11"/>
  <c r="O147" i="9"/>
  <c r="O147" i="6"/>
  <c r="K147" i="11"/>
  <c r="K147" i="9"/>
  <c r="K147" i="6"/>
  <c r="O146" i="11"/>
  <c r="O146" i="9"/>
  <c r="O146" i="6"/>
  <c r="K146" i="11"/>
  <c r="K146" i="9"/>
  <c r="K146" i="6"/>
  <c r="O145" i="11"/>
  <c r="O145" i="9"/>
  <c r="O145" i="6"/>
  <c r="K145" i="11"/>
  <c r="K145" i="9"/>
  <c r="K145" i="6"/>
  <c r="O144" i="11"/>
  <c r="O144" i="9"/>
  <c r="O144" i="6"/>
  <c r="K144" i="11"/>
  <c r="K144" i="9"/>
  <c r="K144" i="6"/>
  <c r="O143" i="11"/>
  <c r="O143" i="9"/>
  <c r="O143" i="6"/>
  <c r="K143" i="11"/>
  <c r="K143" i="9"/>
  <c r="K143" i="6"/>
  <c r="O142" i="11"/>
  <c r="O142" i="9"/>
  <c r="O142" i="6"/>
  <c r="K142" i="11"/>
  <c r="K142" i="9"/>
  <c r="K142" i="6"/>
  <c r="O141" i="11"/>
  <c r="O141" i="9"/>
  <c r="O141" i="6"/>
  <c r="K141" i="11"/>
  <c r="K141" i="9"/>
  <c r="K141" i="6"/>
  <c r="O140" i="11"/>
  <c r="O140" i="9"/>
  <c r="O140" i="6"/>
  <c r="K140" i="11"/>
  <c r="K140" i="9"/>
  <c r="K140" i="6"/>
  <c r="O139" i="11"/>
  <c r="O139" i="9"/>
  <c r="O139" i="6"/>
  <c r="K139" i="11"/>
  <c r="K139" i="9"/>
  <c r="K139" i="6"/>
  <c r="O138" i="11"/>
  <c r="O138" i="9"/>
  <c r="O138" i="6"/>
  <c r="K138" i="11"/>
  <c r="K138" i="9"/>
  <c r="K138" i="6"/>
  <c r="O137" i="11"/>
  <c r="O137" i="9"/>
  <c r="O137" i="6"/>
  <c r="K137" i="11"/>
  <c r="K137" i="9"/>
  <c r="K137" i="6"/>
  <c r="O136" i="11"/>
  <c r="O136" i="9"/>
  <c r="O136" i="6"/>
  <c r="K136" i="11"/>
  <c r="K136" i="9"/>
  <c r="K136" i="6"/>
  <c r="O135" i="11"/>
  <c r="O135" i="9"/>
  <c r="O135" i="6"/>
  <c r="K135" i="11"/>
  <c r="K135" i="9"/>
  <c r="K135" i="6"/>
  <c r="O134" i="11"/>
  <c r="O134" i="9"/>
  <c r="O134" i="6"/>
  <c r="K134" i="11"/>
  <c r="K134" i="9"/>
  <c r="K134" i="6"/>
  <c r="O133" i="11"/>
  <c r="O133" i="9"/>
  <c r="O133" i="6"/>
  <c r="K133" i="11"/>
  <c r="K133" i="9"/>
  <c r="K133" i="6"/>
  <c r="O132" i="11"/>
  <c r="O132" i="9"/>
  <c r="O132" i="6"/>
  <c r="K132" i="11"/>
  <c r="K132" i="9"/>
  <c r="K132" i="6"/>
  <c r="O131" i="11"/>
  <c r="O131" i="9"/>
  <c r="O131" i="6"/>
  <c r="K131" i="11"/>
  <c r="K131" i="9"/>
  <c r="K131" i="6"/>
  <c r="O130" i="11"/>
  <c r="O130" i="9"/>
  <c r="O130" i="6"/>
  <c r="K130" i="11"/>
  <c r="K130" i="9"/>
  <c r="K130" i="6"/>
  <c r="O129" i="11"/>
  <c r="O129" i="9"/>
  <c r="O129" i="6"/>
  <c r="K129" i="11"/>
  <c r="K129" i="9"/>
  <c r="K129" i="6"/>
  <c r="O128" i="11"/>
  <c r="O128" i="9"/>
  <c r="O128" i="6"/>
  <c r="K128" i="11"/>
  <c r="K128" i="9"/>
  <c r="K128" i="6"/>
  <c r="O127" i="11"/>
  <c r="O127" i="9"/>
  <c r="O127" i="6"/>
  <c r="K127" i="11"/>
  <c r="K127" i="9"/>
  <c r="K127" i="6"/>
  <c r="O126" i="11"/>
  <c r="O126" i="9"/>
  <c r="O126" i="6"/>
  <c r="K126" i="11"/>
  <c r="K126" i="9"/>
  <c r="K126" i="6"/>
  <c r="O125" i="11"/>
  <c r="O125" i="9"/>
  <c r="O125" i="6"/>
  <c r="K125" i="11"/>
  <c r="K125" i="9"/>
  <c r="K125" i="6"/>
  <c r="O124" i="11"/>
  <c r="O124" i="9"/>
  <c r="O124" i="6"/>
  <c r="K124" i="11"/>
  <c r="K124" i="9"/>
  <c r="K124" i="6"/>
  <c r="O123" i="11"/>
  <c r="O123" i="9"/>
  <c r="O123" i="6"/>
  <c r="K123" i="11"/>
  <c r="K123" i="9"/>
  <c r="K123" i="6"/>
  <c r="O122" i="11"/>
  <c r="O122" i="9"/>
  <c r="O122" i="6"/>
  <c r="K122" i="11"/>
  <c r="K122" i="9"/>
  <c r="K122" i="6"/>
  <c r="O121" i="11"/>
  <c r="O121" i="9"/>
  <c r="O121" i="6"/>
  <c r="K121" i="11"/>
  <c r="K121" i="9"/>
  <c r="K121" i="6"/>
  <c r="O120" i="11"/>
  <c r="O120" i="9"/>
  <c r="O120" i="6"/>
  <c r="K120" i="11"/>
  <c r="K120" i="9"/>
  <c r="K120" i="6"/>
  <c r="O119" i="11"/>
  <c r="O119" i="9"/>
  <c r="O119" i="6"/>
  <c r="K119" i="11"/>
  <c r="K119" i="9"/>
  <c r="K119" i="6"/>
  <c r="O118" i="11"/>
  <c r="O118" i="9"/>
  <c r="O118" i="6"/>
  <c r="K118" i="11"/>
  <c r="K118" i="9"/>
  <c r="K118" i="6"/>
  <c r="O117" i="11"/>
  <c r="O117" i="9"/>
  <c r="O117" i="6"/>
  <c r="K117" i="11"/>
  <c r="K117" i="9"/>
  <c r="K117" i="6"/>
  <c r="O116" i="11"/>
  <c r="O116" i="9"/>
  <c r="O116" i="6"/>
  <c r="K116" i="11"/>
  <c r="K116" i="9"/>
  <c r="K116" i="6"/>
  <c r="O115" i="11"/>
  <c r="O115" i="9"/>
  <c r="O115" i="6"/>
  <c r="K115" i="11"/>
  <c r="K115" i="9"/>
  <c r="K115" i="6"/>
  <c r="O114" i="11"/>
  <c r="O114" i="9"/>
  <c r="O114" i="6"/>
  <c r="K114" i="11"/>
  <c r="K114" i="9"/>
  <c r="K114" i="6"/>
  <c r="O113" i="11"/>
  <c r="O113" i="9"/>
  <c r="O113" i="6"/>
  <c r="K113" i="11"/>
  <c r="K113" i="9"/>
  <c r="K113" i="6"/>
  <c r="O112" i="11"/>
  <c r="O112" i="9"/>
  <c r="O112" i="6"/>
  <c r="K112" i="11"/>
  <c r="K112" i="9"/>
  <c r="K112" i="6"/>
  <c r="O111" i="11"/>
  <c r="O111" i="9"/>
  <c r="O111" i="6"/>
  <c r="K111" i="11"/>
  <c r="K111" i="9"/>
  <c r="K111" i="6"/>
  <c r="O110" i="11"/>
  <c r="O110" i="9"/>
  <c r="O110" i="6"/>
  <c r="K110" i="11"/>
  <c r="K110" i="9"/>
  <c r="K110" i="6"/>
  <c r="O109" i="11"/>
  <c r="O109" i="9"/>
  <c r="O109" i="6"/>
  <c r="K109" i="11"/>
  <c r="K109" i="9"/>
  <c r="K109" i="6"/>
  <c r="O108" i="11"/>
  <c r="O108" i="9"/>
  <c r="O108" i="6"/>
  <c r="K108" i="11"/>
  <c r="K108" i="9"/>
  <c r="K108" i="6"/>
  <c r="O107" i="11"/>
  <c r="O107" i="9"/>
  <c r="O107" i="6"/>
  <c r="K107" i="11"/>
  <c r="K107" i="9"/>
  <c r="K107" i="6"/>
  <c r="O106" i="11"/>
  <c r="O106" i="9"/>
  <c r="O106" i="6"/>
  <c r="K106" i="11"/>
  <c r="K106" i="9"/>
  <c r="K106" i="6"/>
  <c r="O105" i="11"/>
  <c r="O105" i="9"/>
  <c r="O105" i="6"/>
  <c r="K105" i="11"/>
  <c r="K105" i="9"/>
  <c r="K105" i="6"/>
  <c r="O104" i="11"/>
  <c r="O104" i="9"/>
  <c r="O104" i="6"/>
  <c r="K104" i="11"/>
  <c r="K104" i="9"/>
  <c r="K104" i="6"/>
  <c r="O103" i="11"/>
  <c r="O103" i="9"/>
  <c r="O103" i="6"/>
  <c r="K103" i="11"/>
  <c r="K103" i="9"/>
  <c r="K103" i="6"/>
  <c r="O102" i="11"/>
  <c r="O102" i="9"/>
  <c r="O102" i="6"/>
  <c r="K102" i="11"/>
  <c r="K102" i="9"/>
  <c r="K102" i="6"/>
  <c r="O101" i="11"/>
  <c r="O101" i="9"/>
  <c r="O101" i="6"/>
  <c r="K101" i="11"/>
  <c r="K101" i="9"/>
  <c r="K101" i="6"/>
  <c r="O100" i="11"/>
  <c r="O100" i="9"/>
  <c r="O100" i="6"/>
  <c r="K100" i="11"/>
  <c r="K100" i="9"/>
  <c r="K100" i="6"/>
  <c r="O99" i="11"/>
  <c r="O99" i="9"/>
  <c r="O99" i="6"/>
  <c r="K99" i="11"/>
  <c r="K99" i="9"/>
  <c r="K99" i="6"/>
  <c r="O98" i="11"/>
  <c r="O98" i="9"/>
  <c r="O98" i="6"/>
  <c r="K98" i="11"/>
  <c r="K98" i="9"/>
  <c r="K98" i="6"/>
  <c r="O97" i="11"/>
  <c r="O97" i="9"/>
  <c r="O97" i="6"/>
  <c r="K97" i="11"/>
  <c r="K97" i="9"/>
  <c r="K97" i="6"/>
  <c r="O96" i="11"/>
  <c r="O96" i="9"/>
  <c r="O96" i="6"/>
  <c r="K96" i="11"/>
  <c r="K96" i="9"/>
  <c r="K96" i="6"/>
  <c r="O95" i="11"/>
  <c r="O95" i="9"/>
  <c r="O95" i="6"/>
  <c r="K95" i="11"/>
  <c r="K95" i="9"/>
  <c r="K95" i="6"/>
  <c r="O94" i="11"/>
  <c r="O94" i="9"/>
  <c r="O94" i="6"/>
  <c r="K94" i="11"/>
  <c r="K94" i="9"/>
  <c r="K94" i="6"/>
  <c r="O93" i="11"/>
  <c r="O93" i="9"/>
  <c r="O93" i="6"/>
  <c r="K93" i="11"/>
  <c r="K93" i="9"/>
  <c r="K93" i="6"/>
  <c r="O92" i="11"/>
  <c r="O92" i="9"/>
  <c r="O92" i="6"/>
  <c r="K92" i="11"/>
  <c r="K92" i="9"/>
  <c r="K92" i="6"/>
  <c r="O91" i="11"/>
  <c r="O91" i="9"/>
  <c r="O91" i="6"/>
  <c r="K91" i="11"/>
  <c r="K91" i="9"/>
  <c r="K91" i="6"/>
  <c r="O90" i="11"/>
  <c r="O90" i="9"/>
  <c r="O90" i="6"/>
  <c r="K90" i="11"/>
  <c r="K90" i="9"/>
  <c r="K90" i="6"/>
  <c r="O89" i="11"/>
  <c r="O89" i="9"/>
  <c r="O89" i="6"/>
  <c r="K89" i="11"/>
  <c r="K89" i="9"/>
  <c r="K89" i="6"/>
  <c r="O88" i="11"/>
  <c r="O88" i="9"/>
  <c r="O88" i="6"/>
  <c r="K88" i="11"/>
  <c r="K88" i="9"/>
  <c r="K88" i="6"/>
  <c r="O87" i="11"/>
  <c r="O87" i="9"/>
  <c r="O87" i="6"/>
  <c r="K87" i="11"/>
  <c r="K87" i="9"/>
  <c r="K87" i="6"/>
  <c r="O86" i="11"/>
  <c r="O86" i="9"/>
  <c r="O86" i="6"/>
  <c r="K86" i="11"/>
  <c r="K86" i="9"/>
  <c r="K86" i="6"/>
  <c r="O85" i="11"/>
  <c r="O85" i="9"/>
  <c r="O85" i="6"/>
  <c r="K85" i="11"/>
  <c r="K85" i="9"/>
  <c r="K85" i="6"/>
  <c r="O84" i="11"/>
  <c r="O84" i="9"/>
  <c r="O84" i="6"/>
  <c r="K84" i="11"/>
  <c r="K84" i="9"/>
  <c r="K84" i="6"/>
  <c r="O83" i="11"/>
  <c r="O83" i="9"/>
  <c r="O83" i="6"/>
  <c r="K83" i="11"/>
  <c r="K83" i="9"/>
  <c r="K83" i="6"/>
  <c r="O82" i="11"/>
  <c r="O82" i="9"/>
  <c r="O82" i="6"/>
  <c r="K82" i="11"/>
  <c r="K82" i="9"/>
  <c r="K82" i="6"/>
  <c r="O81" i="11"/>
  <c r="O81" i="9"/>
  <c r="O81" i="6"/>
  <c r="K81" i="11"/>
  <c r="K81" i="9"/>
  <c r="K81" i="6"/>
  <c r="O80" i="11"/>
  <c r="O80" i="9"/>
  <c r="O80" i="6"/>
  <c r="K80" i="11"/>
  <c r="K80" i="9"/>
  <c r="K80" i="6"/>
  <c r="O79" i="11"/>
  <c r="O79" i="9"/>
  <c r="K79" i="11"/>
  <c r="K79" i="9"/>
  <c r="O78" i="11"/>
  <c r="O78" i="9"/>
  <c r="O78" i="6"/>
  <c r="K78" i="11"/>
  <c r="K78" i="9"/>
  <c r="K78" i="6"/>
  <c r="O77" i="11"/>
  <c r="O77" i="9"/>
  <c r="K77" i="11"/>
  <c r="K77" i="9"/>
  <c r="O76" i="11"/>
  <c r="O76" i="9"/>
  <c r="O76" i="6"/>
  <c r="K76" i="11"/>
  <c r="K76" i="9"/>
  <c r="K76" i="6"/>
  <c r="O75" i="11"/>
  <c r="O75" i="9"/>
  <c r="K75" i="11"/>
  <c r="K75" i="9"/>
  <c r="O74" i="11"/>
  <c r="O74" i="9"/>
  <c r="O74" i="6"/>
  <c r="K74" i="11"/>
  <c r="K74" i="9"/>
  <c r="K74" i="6"/>
  <c r="O73" i="11"/>
  <c r="O73" i="9"/>
  <c r="K73" i="11"/>
  <c r="K73" i="9"/>
  <c r="O72" i="11"/>
  <c r="O72" i="9"/>
  <c r="O72" i="6"/>
  <c r="K72" i="11"/>
  <c r="K72" i="9"/>
  <c r="K72" i="6"/>
  <c r="O71" i="11"/>
  <c r="O71" i="9"/>
  <c r="O71" i="6"/>
  <c r="K71" i="11"/>
  <c r="K71" i="9"/>
  <c r="O70" i="11"/>
  <c r="O70" i="9"/>
  <c r="O70" i="6"/>
  <c r="K70" i="11"/>
  <c r="K70" i="9"/>
  <c r="K70" i="6"/>
  <c r="O69" i="11"/>
  <c r="O69" i="9"/>
  <c r="O69" i="6"/>
  <c r="K69" i="11"/>
  <c r="K69" i="9"/>
  <c r="O68" i="11"/>
  <c r="O68" i="9"/>
  <c r="O68" i="6"/>
  <c r="K68" i="11"/>
  <c r="K68" i="9"/>
  <c r="K68" i="6"/>
  <c r="O67" i="11"/>
  <c r="O67" i="9"/>
  <c r="O67" i="6"/>
  <c r="K67" i="11"/>
  <c r="K67" i="9"/>
  <c r="O66" i="11"/>
  <c r="O66" i="9"/>
  <c r="O66" i="6"/>
  <c r="K66" i="11"/>
  <c r="K66" i="9"/>
  <c r="K66" i="6"/>
  <c r="O65" i="11"/>
  <c r="O65" i="9"/>
  <c r="O65" i="6"/>
  <c r="K65" i="11"/>
  <c r="K65" i="9"/>
  <c r="O64" i="11"/>
  <c r="O64" i="9"/>
  <c r="O64" i="6"/>
  <c r="K64" i="11"/>
  <c r="K64" i="9"/>
  <c r="K64" i="6"/>
  <c r="O63" i="11"/>
  <c r="O63" i="9"/>
  <c r="O63" i="6"/>
  <c r="K63" i="11"/>
  <c r="K63" i="9"/>
  <c r="O62" i="11"/>
  <c r="O62" i="9"/>
  <c r="O62" i="6"/>
  <c r="K62" i="11"/>
  <c r="K62" i="9"/>
  <c r="K62" i="6"/>
  <c r="O61" i="11"/>
  <c r="O61" i="9"/>
  <c r="O61" i="6"/>
  <c r="K61" i="11"/>
  <c r="K61" i="9"/>
  <c r="O60" i="11"/>
  <c r="O60" i="9"/>
  <c r="O60" i="6"/>
  <c r="K60" i="11"/>
  <c r="K60" i="9"/>
  <c r="K60" i="6"/>
  <c r="O59" i="11"/>
  <c r="O59" i="9"/>
  <c r="O59" i="6"/>
  <c r="K59" i="11"/>
  <c r="K59" i="9"/>
  <c r="O58" i="11"/>
  <c r="O58" i="9"/>
  <c r="O58" i="6"/>
  <c r="K58" i="11"/>
  <c r="K58" i="9"/>
  <c r="K58" i="6"/>
  <c r="O57" i="11"/>
  <c r="O57" i="9"/>
  <c r="O57" i="6"/>
  <c r="K57" i="11"/>
  <c r="K57" i="9"/>
  <c r="O56" i="11"/>
  <c r="O56" i="9"/>
  <c r="O56" i="6"/>
  <c r="K56" i="11"/>
  <c r="K56" i="9"/>
  <c r="K56" i="6"/>
  <c r="O55" i="11"/>
  <c r="O55" i="9"/>
  <c r="O55" i="6"/>
  <c r="K55" i="11"/>
  <c r="K55" i="9"/>
  <c r="O54" i="11"/>
  <c r="O54" i="9"/>
  <c r="O54" i="6"/>
  <c r="K54" i="11"/>
  <c r="K54" i="9"/>
  <c r="K54" i="6"/>
  <c r="O53" i="11"/>
  <c r="O53" i="9"/>
  <c r="O53" i="6"/>
  <c r="K53" i="11"/>
  <c r="K53" i="9"/>
  <c r="O52" i="11"/>
  <c r="O52" i="9"/>
  <c r="O52" i="6"/>
  <c r="K52" i="11"/>
  <c r="K52" i="9"/>
  <c r="K52" i="6"/>
  <c r="O51" i="11"/>
  <c r="O51" i="9"/>
  <c r="O51" i="6"/>
  <c r="K51" i="11"/>
  <c r="K51" i="9"/>
  <c r="O50" i="11"/>
  <c r="O50" i="9"/>
  <c r="O50" i="6"/>
  <c r="K50" i="11"/>
  <c r="K50" i="9"/>
  <c r="K50" i="6"/>
  <c r="O49" i="11"/>
  <c r="O49" i="9"/>
  <c r="O49" i="6"/>
  <c r="K49" i="11"/>
  <c r="K49" i="9"/>
  <c r="O48" i="11"/>
  <c r="O48" i="9"/>
  <c r="O48" i="6"/>
  <c r="K48" i="11"/>
  <c r="K48" i="9"/>
  <c r="K48" i="6"/>
  <c r="O47" i="11"/>
  <c r="O47" i="9"/>
  <c r="O47" i="6"/>
  <c r="K47" i="11"/>
  <c r="K47" i="9"/>
  <c r="O46" i="11"/>
  <c r="O46" i="9"/>
  <c r="O46" i="6"/>
  <c r="K46" i="11"/>
  <c r="K46" i="9"/>
  <c r="K46" i="6"/>
  <c r="O45" i="11"/>
  <c r="O45" i="9"/>
  <c r="O45" i="6"/>
  <c r="K45" i="11"/>
  <c r="K45" i="9"/>
  <c r="O44" i="11"/>
  <c r="O44" i="9"/>
  <c r="O44" i="6"/>
  <c r="K44" i="11"/>
  <c r="K44" i="9"/>
  <c r="K44" i="6"/>
  <c r="O43" i="11"/>
  <c r="O43" i="9"/>
  <c r="O43" i="6"/>
  <c r="K43" i="11"/>
  <c r="K43" i="9"/>
  <c r="O42" i="11"/>
  <c r="O42" i="9"/>
  <c r="O42" i="6"/>
  <c r="K42" i="11"/>
  <c r="K42" i="9"/>
  <c r="K42" i="6"/>
  <c r="O41" i="11"/>
  <c r="O41" i="9"/>
  <c r="O41" i="6"/>
  <c r="K41" i="11"/>
  <c r="K41" i="9"/>
  <c r="O40" i="11"/>
  <c r="O40" i="9"/>
  <c r="O40" i="6"/>
  <c r="K40" i="11"/>
  <c r="K40" i="9"/>
  <c r="K40" i="6"/>
  <c r="O39" i="11"/>
  <c r="O39" i="9"/>
  <c r="O39" i="6"/>
  <c r="K39" i="11"/>
  <c r="K39" i="9"/>
  <c r="O38" i="11"/>
  <c r="O38" i="9"/>
  <c r="O38" i="6"/>
  <c r="K38" i="11"/>
  <c r="K38" i="9"/>
  <c r="K38" i="6"/>
  <c r="O37" i="11"/>
  <c r="O37" i="9"/>
  <c r="O37" i="6"/>
  <c r="K37" i="11"/>
  <c r="K37" i="9"/>
  <c r="O36" i="11"/>
  <c r="O36" i="9"/>
  <c r="O36" i="6"/>
  <c r="K36" i="11"/>
  <c r="K36" i="9"/>
  <c r="K36" i="6"/>
  <c r="O35" i="11"/>
  <c r="O35" i="9"/>
  <c r="O35" i="6"/>
  <c r="K35" i="11"/>
  <c r="K35" i="9"/>
  <c r="O34" i="11"/>
  <c r="O34" i="9"/>
  <c r="O34" i="6"/>
  <c r="K34" i="11"/>
  <c r="K34" i="9"/>
  <c r="K34" i="6"/>
  <c r="O33" i="11"/>
  <c r="O33" i="9"/>
  <c r="O33" i="6"/>
  <c r="K33" i="11"/>
  <c r="K33" i="9"/>
  <c r="O32" i="11"/>
  <c r="O32" i="9"/>
  <c r="O32" i="6"/>
  <c r="K32" i="11"/>
  <c r="K32" i="9"/>
  <c r="K32" i="6"/>
  <c r="O31" i="11"/>
  <c r="O31" i="9"/>
  <c r="O31" i="6"/>
  <c r="K31" i="11"/>
  <c r="K31" i="9"/>
  <c r="O30" i="11"/>
  <c r="O30" i="9"/>
  <c r="O30" i="6"/>
  <c r="K30" i="11"/>
  <c r="K30" i="9"/>
  <c r="K30" i="6"/>
  <c r="O29" i="11"/>
  <c r="O29" i="9"/>
  <c r="O29" i="6"/>
  <c r="K29" i="11"/>
  <c r="K29" i="9"/>
  <c r="O28" i="11"/>
  <c r="O28" i="9"/>
  <c r="O28" i="6"/>
  <c r="K28" i="11"/>
  <c r="K28" i="9"/>
  <c r="K28" i="6"/>
  <c r="O27" i="11"/>
  <c r="O27" i="9"/>
  <c r="O27" i="6"/>
  <c r="K27" i="11"/>
  <c r="K27" i="9"/>
  <c r="O26" i="11"/>
  <c r="O26" i="9"/>
  <c r="O26" i="6"/>
  <c r="K26" i="11"/>
  <c r="K26" i="9"/>
  <c r="K26" i="6"/>
  <c r="O25" i="11"/>
  <c r="O25" i="9"/>
  <c r="O25" i="6"/>
  <c r="K25" i="11"/>
  <c r="K25" i="9"/>
  <c r="O24" i="11"/>
  <c r="O24" i="9"/>
  <c r="O24" i="6"/>
  <c r="K24" i="11"/>
  <c r="K24" i="9"/>
  <c r="K24" i="6"/>
  <c r="O23" i="11"/>
  <c r="O23" i="9"/>
  <c r="O23" i="6"/>
  <c r="K23" i="11"/>
  <c r="K23" i="9"/>
  <c r="O22" i="11"/>
  <c r="O22" i="9"/>
  <c r="O22" i="6"/>
  <c r="K22" i="11"/>
  <c r="K22" i="9"/>
  <c r="K22" i="6"/>
  <c r="O21" i="11"/>
  <c r="O21" i="9"/>
  <c r="O21" i="6"/>
  <c r="K21" i="11"/>
  <c r="K21" i="9"/>
  <c r="O20" i="11"/>
  <c r="O20" i="9"/>
  <c r="O20" i="6"/>
  <c r="K20" i="11"/>
  <c r="K20" i="9"/>
  <c r="K20" i="6"/>
  <c r="O19" i="11"/>
  <c r="O19" i="9"/>
  <c r="O19" i="6"/>
  <c r="K19" i="11"/>
  <c r="K19" i="9"/>
  <c r="O18" i="11"/>
  <c r="O18" i="9"/>
  <c r="O18" i="6"/>
  <c r="K18" i="11"/>
  <c r="K18" i="9"/>
  <c r="K18" i="6"/>
  <c r="O17" i="11"/>
  <c r="O17" i="9"/>
  <c r="O17" i="6"/>
  <c r="K17" i="11"/>
  <c r="K17" i="9"/>
  <c r="O16" i="11"/>
  <c r="O16" i="9"/>
  <c r="O16" i="6"/>
  <c r="K16" i="11"/>
  <c r="K16" i="9"/>
  <c r="K16" i="6"/>
  <c r="O15" i="11"/>
  <c r="O15" i="9"/>
  <c r="O15" i="6"/>
  <c r="K15" i="11"/>
  <c r="K15" i="9"/>
  <c r="O14" i="11"/>
  <c r="O14" i="9"/>
  <c r="O14" i="6"/>
  <c r="K14" i="11"/>
  <c r="K14" i="9"/>
  <c r="K14" i="6"/>
  <c r="O13" i="11"/>
  <c r="O13" i="9"/>
  <c r="O13" i="6"/>
  <c r="K13" i="11"/>
  <c r="K13" i="9"/>
  <c r="O12" i="11"/>
  <c r="O12" i="9"/>
  <c r="O12" i="6"/>
  <c r="K12" i="11"/>
  <c r="K12" i="9"/>
  <c r="K12" i="6"/>
  <c r="O11" i="11"/>
  <c r="O11" i="9"/>
  <c r="O11" i="6"/>
  <c r="K11" i="11"/>
  <c r="K11" i="9"/>
  <c r="O10" i="11"/>
  <c r="O10" i="9"/>
  <c r="O10" i="6"/>
  <c r="K10" i="11"/>
  <c r="K10" i="9"/>
  <c r="K10" i="6"/>
  <c r="O9" i="11"/>
  <c r="O9" i="9"/>
  <c r="O9" i="6"/>
  <c r="K9" i="11"/>
  <c r="K9" i="9"/>
  <c r="O8" i="11"/>
  <c r="O8" i="9"/>
  <c r="O8" i="6"/>
  <c r="K8" i="11"/>
  <c r="K8" i="9"/>
  <c r="K8" i="6"/>
  <c r="O7" i="11"/>
  <c r="O7" i="9"/>
  <c r="O7" i="6"/>
  <c r="K7" i="11"/>
  <c r="K7" i="9"/>
  <c r="O6" i="11"/>
  <c r="O6" i="9"/>
  <c r="O6" i="6"/>
  <c r="K6" i="11"/>
  <c r="K6" i="9"/>
  <c r="K6" i="6"/>
  <c r="O5" i="11"/>
  <c r="O5" i="9"/>
  <c r="O5" i="6"/>
  <c r="K5" i="11"/>
  <c r="K5" i="9"/>
  <c r="T4" i="11"/>
  <c r="T4" i="9"/>
  <c r="T4" i="6"/>
  <c r="X4" i="11"/>
  <c r="X4" i="9"/>
  <c r="X4" i="6"/>
  <c r="W271" i="11"/>
  <c r="W271" i="9"/>
  <c r="W271" i="6"/>
  <c r="S271" i="11"/>
  <c r="S271" i="9"/>
  <c r="W270" i="11"/>
  <c r="W270" i="9"/>
  <c r="W270" i="6"/>
  <c r="S270" i="11"/>
  <c r="S270" i="9"/>
  <c r="S270" i="6"/>
  <c r="W269" i="11"/>
  <c r="W269" i="9"/>
  <c r="W269" i="6"/>
  <c r="S269" i="11"/>
  <c r="S269" i="9"/>
  <c r="W268" i="11"/>
  <c r="W268" i="9"/>
  <c r="W268" i="6"/>
  <c r="S268" i="11"/>
  <c r="S268" i="9"/>
  <c r="S268" i="6"/>
  <c r="W267" i="11"/>
  <c r="W267" i="9"/>
  <c r="W267" i="6"/>
  <c r="S267" i="11"/>
  <c r="S267" i="9"/>
  <c r="W266" i="11"/>
  <c r="W266" i="9"/>
  <c r="W266" i="6"/>
  <c r="S266" i="11"/>
  <c r="S266" i="9"/>
  <c r="S266" i="6"/>
  <c r="W265" i="11"/>
  <c r="W265" i="9"/>
  <c r="W265" i="6"/>
  <c r="S265" i="11"/>
  <c r="S265" i="9"/>
  <c r="W264" i="11"/>
  <c r="W264" i="9"/>
  <c r="W264" i="6"/>
  <c r="S264" i="11"/>
  <c r="S264" i="9"/>
  <c r="S264" i="6"/>
  <c r="W263" i="11"/>
  <c r="W263" i="9"/>
  <c r="W263" i="6"/>
  <c r="S263" i="11"/>
  <c r="S263" i="9"/>
  <c r="W262" i="11"/>
  <c r="W262" i="9"/>
  <c r="W262" i="6"/>
  <c r="S262" i="11"/>
  <c r="S262" i="9"/>
  <c r="S262" i="6"/>
  <c r="W261" i="11"/>
  <c r="W261" i="9"/>
  <c r="W261" i="6"/>
  <c r="S261" i="11"/>
  <c r="S261" i="9"/>
  <c r="W260" i="11"/>
  <c r="W260" i="9"/>
  <c r="W260" i="6"/>
  <c r="S260" i="11"/>
  <c r="S260" i="9"/>
  <c r="S260" i="6"/>
  <c r="W259" i="11"/>
  <c r="W259" i="9"/>
  <c r="W259" i="6"/>
  <c r="S259" i="11"/>
  <c r="S259" i="9"/>
  <c r="W258" i="11"/>
  <c r="W258" i="9"/>
  <c r="W258" i="6"/>
  <c r="S258" i="11"/>
  <c r="S258" i="9"/>
  <c r="S258" i="6"/>
  <c r="W257" i="11"/>
  <c r="W257" i="9"/>
  <c r="W257" i="6"/>
  <c r="S257" i="11"/>
  <c r="S257" i="9"/>
  <c r="W256" i="11"/>
  <c r="W256" i="9"/>
  <c r="W256" i="6"/>
  <c r="S256" i="11"/>
  <c r="S256" i="9"/>
  <c r="S256" i="6"/>
  <c r="W255" i="11"/>
  <c r="W255" i="9"/>
  <c r="W255" i="6"/>
  <c r="S255" i="11"/>
  <c r="S255" i="9"/>
  <c r="W254" i="11"/>
  <c r="W254" i="9"/>
  <c r="W254" i="6"/>
  <c r="S254" i="11"/>
  <c r="S254" i="9"/>
  <c r="S254" i="6"/>
  <c r="W253" i="11"/>
  <c r="W253" i="9"/>
  <c r="W253" i="6"/>
  <c r="S253" i="11"/>
  <c r="S253" i="9"/>
  <c r="W252" i="11"/>
  <c r="W252" i="9"/>
  <c r="W252" i="6"/>
  <c r="S252" i="11"/>
  <c r="S252" i="9"/>
  <c r="S252" i="6"/>
  <c r="W251" i="11"/>
  <c r="W251" i="9"/>
  <c r="W251" i="6"/>
  <c r="S251" i="11"/>
  <c r="S251" i="9"/>
  <c r="W250" i="11"/>
  <c r="W250" i="9"/>
  <c r="W250" i="6"/>
  <c r="S250" i="11"/>
  <c r="S250" i="9"/>
  <c r="S250" i="6"/>
  <c r="W249" i="11"/>
  <c r="W249" i="9"/>
  <c r="W249" i="6"/>
  <c r="S249" i="11"/>
  <c r="S249" i="9"/>
  <c r="W248" i="11"/>
  <c r="W248" i="9"/>
  <c r="W248" i="6"/>
  <c r="S248" i="11"/>
  <c r="S248" i="9"/>
  <c r="S248" i="6"/>
  <c r="W247" i="11"/>
  <c r="W247" i="9"/>
  <c r="W247" i="6"/>
  <c r="S247" i="11"/>
  <c r="S247" i="9"/>
  <c r="W246" i="11"/>
  <c r="W246" i="9"/>
  <c r="W246" i="6"/>
  <c r="S246" i="11"/>
  <c r="S246" i="9"/>
  <c r="S246" i="6"/>
  <c r="W245" i="11"/>
  <c r="W245" i="9"/>
  <c r="W245" i="6"/>
  <c r="S245" i="11"/>
  <c r="S245" i="9"/>
  <c r="W244" i="11"/>
  <c r="W244" i="9"/>
  <c r="W244" i="6"/>
  <c r="S244" i="11"/>
  <c r="S244" i="9"/>
  <c r="S244" i="6"/>
  <c r="W243" i="11"/>
  <c r="W243" i="9"/>
  <c r="W243" i="6"/>
  <c r="S243" i="11"/>
  <c r="S243" i="9"/>
  <c r="W242" i="11"/>
  <c r="W242" i="9"/>
  <c r="W242" i="6"/>
  <c r="S242" i="11"/>
  <c r="S242" i="9"/>
  <c r="S242" i="6"/>
  <c r="W241" i="11"/>
  <c r="W241" i="9"/>
  <c r="W241" i="6"/>
  <c r="S241" i="11"/>
  <c r="S241" i="9"/>
  <c r="W240" i="11"/>
  <c r="W240" i="9"/>
  <c r="W240" i="6"/>
  <c r="S240" i="11"/>
  <c r="S240" i="9"/>
  <c r="S240" i="6"/>
  <c r="W239" i="11"/>
  <c r="W239" i="9"/>
  <c r="W239" i="6"/>
  <c r="S239" i="11"/>
  <c r="S239" i="9"/>
  <c r="W238" i="11"/>
  <c r="W238" i="9"/>
  <c r="W238" i="6"/>
  <c r="S238" i="11"/>
  <c r="S238" i="9"/>
  <c r="S238" i="6"/>
  <c r="W237" i="11"/>
  <c r="W237" i="9"/>
  <c r="W237" i="6"/>
  <c r="S237" i="11"/>
  <c r="S237" i="9"/>
  <c r="W236" i="11"/>
  <c r="W236" i="9"/>
  <c r="W236" i="6"/>
  <c r="S236" i="11"/>
  <c r="S236" i="9"/>
  <c r="S236" i="6"/>
  <c r="W235" i="11"/>
  <c r="W235" i="9"/>
  <c r="W235" i="6"/>
  <c r="S235" i="11"/>
  <c r="S235" i="9"/>
  <c r="W234" i="11"/>
  <c r="W234" i="9"/>
  <c r="W234" i="6"/>
  <c r="S234" i="11"/>
  <c r="S234" i="9"/>
  <c r="S234" i="6"/>
  <c r="W233" i="11"/>
  <c r="W233" i="9"/>
  <c r="W233" i="6"/>
  <c r="S233" i="11"/>
  <c r="S233" i="9"/>
  <c r="W232" i="11"/>
  <c r="W232" i="9"/>
  <c r="W232" i="6"/>
  <c r="S232" i="11"/>
  <c r="S232" i="9"/>
  <c r="S232" i="6"/>
  <c r="W231" i="11"/>
  <c r="W231" i="9"/>
  <c r="W231" i="6"/>
  <c r="S231" i="11"/>
  <c r="S231" i="9"/>
  <c r="W230" i="11"/>
  <c r="W230" i="9"/>
  <c r="W230" i="6"/>
  <c r="S230" i="11"/>
  <c r="S230" i="9"/>
  <c r="S230" i="6"/>
  <c r="W229" i="11"/>
  <c r="W229" i="9"/>
  <c r="W229" i="6"/>
  <c r="S229" i="11"/>
  <c r="S229" i="9"/>
  <c r="W228" i="11"/>
  <c r="W228" i="9"/>
  <c r="W228" i="6"/>
  <c r="S228" i="11"/>
  <c r="S228" i="9"/>
  <c r="S228" i="6"/>
  <c r="W227" i="11"/>
  <c r="W227" i="9"/>
  <c r="W227" i="6"/>
  <c r="S227" i="11"/>
  <c r="S227" i="9"/>
  <c r="W226" i="11"/>
  <c r="W226" i="9"/>
  <c r="W226" i="6"/>
  <c r="S226" i="11"/>
  <c r="S226" i="9"/>
  <c r="S226" i="6"/>
  <c r="W225" i="11"/>
  <c r="W225" i="9"/>
  <c r="W225" i="6"/>
  <c r="S225" i="11"/>
  <c r="S225" i="9"/>
  <c r="W224" i="11"/>
  <c r="W224" i="9"/>
  <c r="W224" i="6"/>
  <c r="S224" i="11"/>
  <c r="S224" i="9"/>
  <c r="S224" i="6"/>
  <c r="W223" i="11"/>
  <c r="W223" i="9"/>
  <c r="W223" i="6"/>
  <c r="S223" i="11"/>
  <c r="S223" i="9"/>
  <c r="W222" i="11"/>
  <c r="W222" i="9"/>
  <c r="W222" i="6"/>
  <c r="S222" i="11"/>
  <c r="S222" i="9"/>
  <c r="S222" i="6"/>
  <c r="W221" i="11"/>
  <c r="W221" i="9"/>
  <c r="W221" i="6"/>
  <c r="S221" i="11"/>
  <c r="S221" i="9"/>
  <c r="W220" i="11"/>
  <c r="W220" i="9"/>
  <c r="W220" i="6"/>
  <c r="S220" i="11"/>
  <c r="S220" i="9"/>
  <c r="S220" i="6"/>
  <c r="W219" i="11"/>
  <c r="W219" i="9"/>
  <c r="W219" i="6"/>
  <c r="S219" i="11"/>
  <c r="S219" i="9"/>
  <c r="W218" i="11"/>
  <c r="W218" i="9"/>
  <c r="W218" i="6"/>
  <c r="S218" i="11"/>
  <c r="S218" i="9"/>
  <c r="S218" i="6"/>
  <c r="W217" i="11"/>
  <c r="W217" i="9"/>
  <c r="W217" i="6"/>
  <c r="S217" i="11"/>
  <c r="S217" i="9"/>
  <c r="W216" i="11"/>
  <c r="W216" i="9"/>
  <c r="W216" i="6"/>
  <c r="S216" i="11"/>
  <c r="S216" i="9"/>
  <c r="S216" i="6"/>
  <c r="W215" i="11"/>
  <c r="W215" i="9"/>
  <c r="W215" i="6"/>
  <c r="S215" i="11"/>
  <c r="S215" i="9"/>
  <c r="W214" i="11"/>
  <c r="W214" i="9"/>
  <c r="W214" i="6"/>
  <c r="S214" i="11"/>
  <c r="S214" i="9"/>
  <c r="S214" i="6"/>
  <c r="W213" i="11"/>
  <c r="W213" i="9"/>
  <c r="W213" i="6"/>
  <c r="S213" i="11"/>
  <c r="S213" i="9"/>
  <c r="W212" i="11"/>
  <c r="W212" i="9"/>
  <c r="W212" i="6"/>
  <c r="S212" i="11"/>
  <c r="S212" i="9"/>
  <c r="S212" i="6"/>
  <c r="W211" i="11"/>
  <c r="W211" i="9"/>
  <c r="W211" i="6"/>
  <c r="S211" i="11"/>
  <c r="S211" i="9"/>
  <c r="W210" i="11"/>
  <c r="W210" i="9"/>
  <c r="W210" i="6"/>
  <c r="S210" i="11"/>
  <c r="S210" i="9"/>
  <c r="S210" i="6"/>
  <c r="W209" i="11"/>
  <c r="W209" i="9"/>
  <c r="W209" i="6"/>
  <c r="S209" i="11"/>
  <c r="S209" i="9"/>
  <c r="W208" i="11"/>
  <c r="W208" i="9"/>
  <c r="W208" i="6"/>
  <c r="S208" i="11"/>
  <c r="S208" i="9"/>
  <c r="S208" i="6"/>
  <c r="W207" i="11"/>
  <c r="W207" i="9"/>
  <c r="W207" i="6"/>
  <c r="S207" i="11"/>
  <c r="S207" i="9"/>
  <c r="W206" i="11"/>
  <c r="W206" i="9"/>
  <c r="W206" i="6"/>
  <c r="S206" i="11"/>
  <c r="S206" i="9"/>
  <c r="S206" i="6"/>
  <c r="W205" i="11"/>
  <c r="W205" i="9"/>
  <c r="W205" i="6"/>
  <c r="S205" i="11"/>
  <c r="S205" i="9"/>
  <c r="W204" i="11"/>
  <c r="W204" i="9"/>
  <c r="W204" i="6"/>
  <c r="S204" i="11"/>
  <c r="S204" i="9"/>
  <c r="S204" i="6"/>
  <c r="W203" i="11"/>
  <c r="W203" i="9"/>
  <c r="W203" i="6"/>
  <c r="S203" i="11"/>
  <c r="S203" i="9"/>
  <c r="W202" i="11"/>
  <c r="W202" i="9"/>
  <c r="W202" i="6"/>
  <c r="S202" i="11"/>
  <c r="S202" i="9"/>
  <c r="S202" i="6"/>
  <c r="W201" i="11"/>
  <c r="W201" i="9"/>
  <c r="W201" i="6"/>
  <c r="S201" i="11"/>
  <c r="S201" i="9"/>
  <c r="W200" i="11"/>
  <c r="W200" i="9"/>
  <c r="W200" i="6"/>
  <c r="S200" i="11"/>
  <c r="S200" i="9"/>
  <c r="S200" i="6"/>
  <c r="W199" i="11"/>
  <c r="W199" i="9"/>
  <c r="W199" i="6"/>
  <c r="S199" i="11"/>
  <c r="S199" i="9"/>
  <c r="W198" i="11"/>
  <c r="W198" i="9"/>
  <c r="W198" i="6"/>
  <c r="S198" i="11"/>
  <c r="S198" i="9"/>
  <c r="S198" i="6"/>
  <c r="W197" i="11"/>
  <c r="W197" i="9"/>
  <c r="W197" i="6"/>
  <c r="S197" i="11"/>
  <c r="S197" i="9"/>
  <c r="W196" i="11"/>
  <c r="W196" i="9"/>
  <c r="W196" i="6"/>
  <c r="S196" i="11"/>
  <c r="S196" i="9"/>
  <c r="S196" i="6"/>
  <c r="W195" i="11"/>
  <c r="W195" i="9"/>
  <c r="W195" i="6"/>
  <c r="S195" i="11"/>
  <c r="S195" i="9"/>
  <c r="W194" i="11"/>
  <c r="W194" i="9"/>
  <c r="W194" i="6"/>
  <c r="S194" i="11"/>
  <c r="S194" i="9"/>
  <c r="S194" i="6"/>
  <c r="W193" i="11"/>
  <c r="W193" i="9"/>
  <c r="W193" i="6"/>
  <c r="S193" i="11"/>
  <c r="S193" i="9"/>
  <c r="W192" i="11"/>
  <c r="W192" i="9"/>
  <c r="W192" i="6"/>
  <c r="S192" i="11"/>
  <c r="S192" i="9"/>
  <c r="S192" i="6"/>
  <c r="W191" i="11"/>
  <c r="W191" i="9"/>
  <c r="W191" i="6"/>
  <c r="S191" i="11"/>
  <c r="S191" i="9"/>
  <c r="W190" i="11"/>
  <c r="W190" i="9"/>
  <c r="W190" i="6"/>
  <c r="S190" i="11"/>
  <c r="S190" i="9"/>
  <c r="S190" i="6"/>
  <c r="W189" i="11"/>
  <c r="W189" i="9"/>
  <c r="W189" i="6"/>
  <c r="S189" i="11"/>
  <c r="S189" i="9"/>
  <c r="W188" i="11"/>
  <c r="W188" i="9"/>
  <c r="W188" i="6"/>
  <c r="S188" i="11"/>
  <c r="S188" i="9"/>
  <c r="S188" i="6"/>
  <c r="W187" i="11"/>
  <c r="W187" i="9"/>
  <c r="W187" i="6"/>
  <c r="S187" i="11"/>
  <c r="S187" i="9"/>
  <c r="W186" i="11"/>
  <c r="W186" i="9"/>
  <c r="W186" i="6"/>
  <c r="S186" i="11"/>
  <c r="S186" i="9"/>
  <c r="S186" i="6"/>
  <c r="W185" i="11"/>
  <c r="W185" i="9"/>
  <c r="W185" i="6"/>
  <c r="S185" i="11"/>
  <c r="S185" i="9"/>
  <c r="W184" i="11"/>
  <c r="W184" i="9"/>
  <c r="W184" i="6"/>
  <c r="S184" i="11"/>
  <c r="S184" i="9"/>
  <c r="S184" i="6"/>
  <c r="W183" i="11"/>
  <c r="W183" i="9"/>
  <c r="W183" i="6"/>
  <c r="S183" i="11"/>
  <c r="S183" i="9"/>
  <c r="W182" i="11"/>
  <c r="W182" i="9"/>
  <c r="W182" i="6"/>
  <c r="S182" i="11"/>
  <c r="S182" i="9"/>
  <c r="S182" i="6"/>
  <c r="W181" i="11"/>
  <c r="W181" i="9"/>
  <c r="W181" i="6"/>
  <c r="S181" i="11"/>
  <c r="S181" i="9"/>
  <c r="W180" i="11"/>
  <c r="W180" i="9"/>
  <c r="W180" i="6"/>
  <c r="S180" i="11"/>
  <c r="S180" i="9"/>
  <c r="S180" i="6"/>
  <c r="W179" i="11"/>
  <c r="W179" i="9"/>
  <c r="W179" i="6"/>
  <c r="S179" i="11"/>
  <c r="S179" i="9"/>
  <c r="W178" i="11"/>
  <c r="W178" i="9"/>
  <c r="W178" i="6"/>
  <c r="S178" i="11"/>
  <c r="S178" i="9"/>
  <c r="S178" i="6"/>
  <c r="W177" i="11"/>
  <c r="W177" i="9"/>
  <c r="W177" i="6"/>
  <c r="S177" i="11"/>
  <c r="S177" i="9"/>
  <c r="W176" i="11"/>
  <c r="W176" i="9"/>
  <c r="W176" i="6"/>
  <c r="S176" i="11"/>
  <c r="S176" i="9"/>
  <c r="S176" i="6"/>
  <c r="W175" i="11"/>
  <c r="W175" i="9"/>
  <c r="W175" i="6"/>
  <c r="S175" i="11"/>
  <c r="S175" i="9"/>
  <c r="W174" i="11"/>
  <c r="W174" i="9"/>
  <c r="W174" i="6"/>
  <c r="S174" i="11"/>
  <c r="S174" i="9"/>
  <c r="S174" i="6"/>
  <c r="W173" i="11"/>
  <c r="W173" i="9"/>
  <c r="W173" i="6"/>
  <c r="S173" i="11"/>
  <c r="S173" i="9"/>
  <c r="W172" i="11"/>
  <c r="W172" i="9"/>
  <c r="W172" i="6"/>
  <c r="S172" i="11"/>
  <c r="S172" i="9"/>
  <c r="S172" i="6"/>
  <c r="W171" i="11"/>
  <c r="W171" i="9"/>
  <c r="W171" i="6"/>
  <c r="S171" i="11"/>
  <c r="S171" i="9"/>
  <c r="W170" i="11"/>
  <c r="W170" i="9"/>
  <c r="W170" i="6"/>
  <c r="S170" i="11"/>
  <c r="S170" i="9"/>
  <c r="S170" i="6"/>
  <c r="W169" i="11"/>
  <c r="W169" i="9"/>
  <c r="W169" i="6"/>
  <c r="S169" i="11"/>
  <c r="S169" i="9"/>
  <c r="W168" i="11"/>
  <c r="W168" i="9"/>
  <c r="W168" i="6"/>
  <c r="S168" i="11"/>
  <c r="S168" i="9"/>
  <c r="S168" i="6"/>
  <c r="W167" i="11"/>
  <c r="W167" i="9"/>
  <c r="W167" i="6"/>
  <c r="S167" i="11"/>
  <c r="S167" i="9"/>
  <c r="W166" i="11"/>
  <c r="W166" i="9"/>
  <c r="W166" i="6"/>
  <c r="S166" i="11"/>
  <c r="S166" i="9"/>
  <c r="S166" i="6"/>
  <c r="W165" i="11"/>
  <c r="W165" i="9"/>
  <c r="W165" i="6"/>
  <c r="S165" i="11"/>
  <c r="S165" i="9"/>
  <c r="W164" i="11"/>
  <c r="W164" i="9"/>
  <c r="W164" i="6"/>
  <c r="S164" i="11"/>
  <c r="S164" i="9"/>
  <c r="S164" i="6"/>
  <c r="W163" i="11"/>
  <c r="W163" i="9"/>
  <c r="W163" i="6"/>
  <c r="S163" i="11"/>
  <c r="S163" i="9"/>
  <c r="W162" i="11"/>
  <c r="W162" i="9"/>
  <c r="W162" i="6"/>
  <c r="S162" i="11"/>
  <c r="S162" i="9"/>
  <c r="S162" i="6"/>
  <c r="W161" i="11"/>
  <c r="W161" i="9"/>
  <c r="W161" i="6"/>
  <c r="S161" i="11"/>
  <c r="S161" i="9"/>
  <c r="W160" i="11"/>
  <c r="W160" i="9"/>
  <c r="W160" i="6"/>
  <c r="S160" i="11"/>
  <c r="S160" i="9"/>
  <c r="S160" i="6"/>
  <c r="W159" i="11"/>
  <c r="W159" i="9"/>
  <c r="W159" i="6"/>
  <c r="S159" i="11"/>
  <c r="S159" i="9"/>
  <c r="W158" i="11"/>
  <c r="W158" i="9"/>
  <c r="W158" i="6"/>
  <c r="S158" i="11"/>
  <c r="S158" i="9"/>
  <c r="S158" i="6"/>
  <c r="W157" i="11"/>
  <c r="W157" i="9"/>
  <c r="W157" i="6"/>
  <c r="S157" i="11"/>
  <c r="S157" i="9"/>
  <c r="W156" i="11"/>
  <c r="W156" i="9"/>
  <c r="W156" i="6"/>
  <c r="S156" i="11"/>
  <c r="S156" i="9"/>
  <c r="S156" i="6"/>
  <c r="W155" i="11"/>
  <c r="W155" i="9"/>
  <c r="W155" i="6"/>
  <c r="S155" i="11"/>
  <c r="S155" i="9"/>
  <c r="W154" i="11"/>
  <c r="W154" i="9"/>
  <c r="W154" i="6"/>
  <c r="S154" i="11"/>
  <c r="S154" i="9"/>
  <c r="S154" i="6"/>
  <c r="W153" i="11"/>
  <c r="W153" i="9"/>
  <c r="W153" i="6"/>
  <c r="S153" i="11"/>
  <c r="S153" i="9"/>
  <c r="W152" i="11"/>
  <c r="W152" i="9"/>
  <c r="W152" i="6"/>
  <c r="S152" i="11"/>
  <c r="S152" i="9"/>
  <c r="S152" i="6"/>
  <c r="W151" i="11"/>
  <c r="W151" i="9"/>
  <c r="W151" i="6"/>
  <c r="S151" i="11"/>
  <c r="S151" i="9"/>
  <c r="W150" i="11"/>
  <c r="W150" i="9"/>
  <c r="W150" i="6"/>
  <c r="S150" i="11"/>
  <c r="S150" i="9"/>
  <c r="S150" i="6"/>
  <c r="W149" i="11"/>
  <c r="W149" i="9"/>
  <c r="W149" i="6"/>
  <c r="S149" i="11"/>
  <c r="S149" i="9"/>
  <c r="W148" i="11"/>
  <c r="W148" i="9"/>
  <c r="W148" i="6"/>
  <c r="S148" i="11"/>
  <c r="S148" i="9"/>
  <c r="S148" i="6"/>
  <c r="W147" i="11"/>
  <c r="W147" i="9"/>
  <c r="W147" i="6"/>
  <c r="S147" i="11"/>
  <c r="S147" i="9"/>
  <c r="W146" i="11"/>
  <c r="W146" i="9"/>
  <c r="W146" i="6"/>
  <c r="S146" i="11"/>
  <c r="S146" i="9"/>
  <c r="S146" i="6"/>
  <c r="W145" i="11"/>
  <c r="W145" i="9"/>
  <c r="W145" i="6"/>
  <c r="S145" i="11"/>
  <c r="S145" i="9"/>
  <c r="W144" i="11"/>
  <c r="W144" i="9"/>
  <c r="W144" i="6"/>
  <c r="S144" i="11"/>
  <c r="S144" i="9"/>
  <c r="S144" i="6"/>
  <c r="W143" i="11"/>
  <c r="W143" i="9"/>
  <c r="W143" i="6"/>
  <c r="S143" i="11"/>
  <c r="S143" i="9"/>
  <c r="W142" i="11"/>
  <c r="W142" i="9"/>
  <c r="W142" i="6"/>
  <c r="S142" i="11"/>
  <c r="S142" i="9"/>
  <c r="S142" i="6"/>
  <c r="W141" i="11"/>
  <c r="W141" i="9"/>
  <c r="W141" i="6"/>
  <c r="S141" i="11"/>
  <c r="S141" i="9"/>
  <c r="W140" i="11"/>
  <c r="W140" i="9"/>
  <c r="W140" i="6"/>
  <c r="S140" i="11"/>
  <c r="S140" i="9"/>
  <c r="S140" i="6"/>
  <c r="W139" i="11"/>
  <c r="W139" i="9"/>
  <c r="W139" i="6"/>
  <c r="S139" i="11"/>
  <c r="S139" i="9"/>
  <c r="W138" i="11"/>
  <c r="W138" i="9"/>
  <c r="W138" i="6"/>
  <c r="S138" i="11"/>
  <c r="S138" i="9"/>
  <c r="S138" i="6"/>
  <c r="W137" i="11"/>
  <c r="W137" i="9"/>
  <c r="W137" i="6"/>
  <c r="S137" i="11"/>
  <c r="S137" i="9"/>
  <c r="W136" i="11"/>
  <c r="W136" i="9"/>
  <c r="W136" i="6"/>
  <c r="S136" i="11"/>
  <c r="S136" i="9"/>
  <c r="S136" i="6"/>
  <c r="W135" i="11"/>
  <c r="W135" i="9"/>
  <c r="W135" i="6"/>
  <c r="S135" i="11"/>
  <c r="S135" i="9"/>
  <c r="W134" i="11"/>
  <c r="W134" i="9"/>
  <c r="W134" i="6"/>
  <c r="S134" i="11"/>
  <c r="S134" i="9"/>
  <c r="S134" i="6"/>
  <c r="W133" i="11"/>
  <c r="W133" i="9"/>
  <c r="W133" i="6"/>
  <c r="S133" i="11"/>
  <c r="S133" i="9"/>
  <c r="W132" i="11"/>
  <c r="W132" i="9"/>
  <c r="W132" i="6"/>
  <c r="S132" i="11"/>
  <c r="S132" i="9"/>
  <c r="S132" i="6"/>
  <c r="W131" i="11"/>
  <c r="W131" i="9"/>
  <c r="W131" i="6"/>
  <c r="S131" i="11"/>
  <c r="S131" i="9"/>
  <c r="W130" i="11"/>
  <c r="W130" i="9"/>
  <c r="W130" i="6"/>
  <c r="S130" i="11"/>
  <c r="S130" i="9"/>
  <c r="S130" i="6"/>
  <c r="W129" i="11"/>
  <c r="W129" i="9"/>
  <c r="W129" i="6"/>
  <c r="S129" i="11"/>
  <c r="S129" i="9"/>
  <c r="W128" i="11"/>
  <c r="W128" i="9"/>
  <c r="W128" i="6"/>
  <c r="S128" i="11"/>
  <c r="S128" i="9"/>
  <c r="S128" i="6"/>
  <c r="W127" i="11"/>
  <c r="W127" i="9"/>
  <c r="W127" i="6"/>
  <c r="S127" i="11"/>
  <c r="S127" i="9"/>
  <c r="W126" i="11"/>
  <c r="W126" i="9"/>
  <c r="W126" i="6"/>
  <c r="S126" i="11"/>
  <c r="S126" i="9"/>
  <c r="W125" i="11"/>
  <c r="W125" i="9"/>
  <c r="W125" i="6"/>
  <c r="S125" i="11"/>
  <c r="S125" i="9"/>
  <c r="W124" i="11"/>
  <c r="W124" i="9"/>
  <c r="W124" i="6"/>
  <c r="S124" i="11"/>
  <c r="S124" i="9"/>
  <c r="W123" i="11"/>
  <c r="W123" i="9"/>
  <c r="W123" i="6"/>
  <c r="S123" i="11"/>
  <c r="S123" i="9"/>
  <c r="W122" i="11"/>
  <c r="W122" i="9"/>
  <c r="W122" i="6"/>
  <c r="S122" i="11"/>
  <c r="S122" i="9"/>
  <c r="W121" i="11"/>
  <c r="W121" i="9"/>
  <c r="W121" i="6"/>
  <c r="S121" i="11"/>
  <c r="S121" i="9"/>
  <c r="W120" i="11"/>
  <c r="W120" i="9"/>
  <c r="W120" i="6"/>
  <c r="S120" i="11"/>
  <c r="S120" i="9"/>
  <c r="W119" i="11"/>
  <c r="W119" i="9"/>
  <c r="W119" i="6"/>
  <c r="S119" i="11"/>
  <c r="S119" i="9"/>
  <c r="W118" i="11"/>
  <c r="W118" i="9"/>
  <c r="W118" i="6"/>
  <c r="S118" i="11"/>
  <c r="S118" i="9"/>
  <c r="W117" i="11"/>
  <c r="W117" i="9"/>
  <c r="W117" i="6"/>
  <c r="S117" i="11"/>
  <c r="S117" i="9"/>
  <c r="W116" i="11"/>
  <c r="W116" i="9"/>
  <c r="W116" i="6"/>
  <c r="S116" i="11"/>
  <c r="S116" i="9"/>
  <c r="W115" i="11"/>
  <c r="W115" i="9"/>
  <c r="W115" i="6"/>
  <c r="S115" i="11"/>
  <c r="S115" i="9"/>
  <c r="W114" i="11"/>
  <c r="W114" i="9"/>
  <c r="W114" i="6"/>
  <c r="S114" i="11"/>
  <c r="S114" i="9"/>
  <c r="W113" i="11"/>
  <c r="W113" i="9"/>
  <c r="W113" i="6"/>
  <c r="S113" i="11"/>
  <c r="S113" i="9"/>
  <c r="W112" i="11"/>
  <c r="W112" i="9"/>
  <c r="W112" i="6"/>
  <c r="S112" i="11"/>
  <c r="S112" i="9"/>
  <c r="W111" i="11"/>
  <c r="W111" i="9"/>
  <c r="W111" i="6"/>
  <c r="S111" i="11"/>
  <c r="S111" i="9"/>
  <c r="W110" i="11"/>
  <c r="W110" i="9"/>
  <c r="W110" i="6"/>
  <c r="S110" i="11"/>
  <c r="S110" i="9"/>
  <c r="W109" i="11"/>
  <c r="W109" i="9"/>
  <c r="W109" i="6"/>
  <c r="S109" i="11"/>
  <c r="S109" i="9"/>
  <c r="W108" i="11"/>
  <c r="W108" i="9"/>
  <c r="W108" i="6"/>
  <c r="S108" i="11"/>
  <c r="S108" i="9"/>
  <c r="W107" i="11"/>
  <c r="W107" i="9"/>
  <c r="W107" i="6"/>
  <c r="S107" i="11"/>
  <c r="S107" i="9"/>
  <c r="W106" i="11"/>
  <c r="W106" i="9"/>
  <c r="W106" i="6"/>
  <c r="S106" i="11"/>
  <c r="S106" i="9"/>
  <c r="W105" i="11"/>
  <c r="W105" i="9"/>
  <c r="W105" i="6"/>
  <c r="S105" i="11"/>
  <c r="S105" i="9"/>
  <c r="W104" i="11"/>
  <c r="W104" i="9"/>
  <c r="W104" i="6"/>
  <c r="S104" i="11"/>
  <c r="S104" i="9"/>
  <c r="W103" i="11"/>
  <c r="W103" i="9"/>
  <c r="W103" i="6"/>
  <c r="S103" i="11"/>
  <c r="S103" i="9"/>
  <c r="W102" i="11"/>
  <c r="W102" i="9"/>
  <c r="W102" i="6"/>
  <c r="S102" i="11"/>
  <c r="S102" i="9"/>
  <c r="W101" i="11"/>
  <c r="W101" i="9"/>
  <c r="W101" i="6"/>
  <c r="S101" i="11"/>
  <c r="S101" i="9"/>
  <c r="W100" i="11"/>
  <c r="W100" i="9"/>
  <c r="W100" i="6"/>
  <c r="S100" i="11"/>
  <c r="S100" i="9"/>
  <c r="W99" i="11"/>
  <c r="W99" i="9"/>
  <c r="W99" i="6"/>
  <c r="S99" i="11"/>
  <c r="S99" i="9"/>
  <c r="W98" i="11"/>
  <c r="W98" i="9"/>
  <c r="W98" i="6"/>
  <c r="S98" i="11"/>
  <c r="S98" i="9"/>
  <c r="W97" i="11"/>
  <c r="W97" i="9"/>
  <c r="W97" i="6"/>
  <c r="S97" i="11"/>
  <c r="S97" i="9"/>
  <c r="W96" i="11"/>
  <c r="W96" i="9"/>
  <c r="W96" i="6"/>
  <c r="S96" i="11"/>
  <c r="S96" i="9"/>
  <c r="W95" i="11"/>
  <c r="W95" i="9"/>
  <c r="W95" i="6"/>
  <c r="S95" i="11"/>
  <c r="S95" i="9"/>
  <c r="W94" i="11"/>
  <c r="W94" i="9"/>
  <c r="W94" i="6"/>
  <c r="S94" i="11"/>
  <c r="S94" i="9"/>
  <c r="W93" i="11"/>
  <c r="W93" i="9"/>
  <c r="W93" i="6"/>
  <c r="S93" i="11"/>
  <c r="S93" i="9"/>
  <c r="W92" i="11"/>
  <c r="W92" i="9"/>
  <c r="W92" i="6"/>
  <c r="S92" i="11"/>
  <c r="S92" i="9"/>
  <c r="W91" i="11"/>
  <c r="W91" i="9"/>
  <c r="W91" i="6"/>
  <c r="S91" i="11"/>
  <c r="S91" i="9"/>
  <c r="W90" i="11"/>
  <c r="W90" i="9"/>
  <c r="W90" i="6"/>
  <c r="S90" i="11"/>
  <c r="S90" i="9"/>
  <c r="W89" i="11"/>
  <c r="W89" i="9"/>
  <c r="W89" i="6"/>
  <c r="S89" i="11"/>
  <c r="S89" i="9"/>
  <c r="W88" i="11"/>
  <c r="W88" i="9"/>
  <c r="W88" i="6"/>
  <c r="S88" i="11"/>
  <c r="S88" i="9"/>
  <c r="W87" i="11"/>
  <c r="W87" i="9"/>
  <c r="W87" i="6"/>
  <c r="S87" i="11"/>
  <c r="S87" i="9"/>
  <c r="W86" i="11"/>
  <c r="W86" i="9"/>
  <c r="W86" i="6"/>
  <c r="S86" i="11"/>
  <c r="S86" i="9"/>
  <c r="W85" i="11"/>
  <c r="W85" i="9"/>
  <c r="W85" i="6"/>
  <c r="S85" i="11"/>
  <c r="S85" i="9"/>
  <c r="W84" i="11"/>
  <c r="W84" i="9"/>
  <c r="W84" i="6"/>
  <c r="S84" i="11"/>
  <c r="S84" i="9"/>
  <c r="W83" i="11"/>
  <c r="W83" i="9"/>
  <c r="W83" i="6"/>
  <c r="S83" i="11"/>
  <c r="S83" i="9"/>
  <c r="W82" i="11"/>
  <c r="W82" i="9"/>
  <c r="W82" i="6"/>
  <c r="S82" i="11"/>
  <c r="S82" i="9"/>
  <c r="W81" i="11"/>
  <c r="W81" i="9"/>
  <c r="W81" i="6"/>
  <c r="S81" i="11"/>
  <c r="S81" i="9"/>
  <c r="W80" i="11"/>
  <c r="W80" i="9"/>
  <c r="W80" i="6"/>
  <c r="S80" i="11"/>
  <c r="S80" i="9"/>
  <c r="W79" i="11"/>
  <c r="W79" i="9"/>
  <c r="W79" i="6"/>
  <c r="S79" i="11"/>
  <c r="S79" i="9"/>
  <c r="W78" i="11"/>
  <c r="W78" i="9"/>
  <c r="W78" i="6"/>
  <c r="S78" i="11"/>
  <c r="S78" i="9"/>
  <c r="W77" i="11"/>
  <c r="W77" i="9"/>
  <c r="W77" i="6"/>
  <c r="S77" i="11"/>
  <c r="S77" i="9"/>
  <c r="W76" i="11"/>
  <c r="W76" i="9"/>
  <c r="W76" i="6"/>
  <c r="S76" i="11"/>
  <c r="S76" i="9"/>
  <c r="W75" i="11"/>
  <c r="W75" i="9"/>
  <c r="W75" i="6"/>
  <c r="S75" i="11"/>
  <c r="S75" i="9"/>
  <c r="W74" i="11"/>
  <c r="W74" i="9"/>
  <c r="W74" i="6"/>
  <c r="S74" i="11"/>
  <c r="S74" i="9"/>
  <c r="W73" i="11"/>
  <c r="W73" i="9"/>
  <c r="W73" i="6"/>
  <c r="S73" i="11"/>
  <c r="S73" i="9"/>
  <c r="W72" i="11"/>
  <c r="W72" i="9"/>
  <c r="W72" i="6"/>
  <c r="S72" i="11"/>
  <c r="S72" i="9"/>
  <c r="W71" i="11"/>
  <c r="W71" i="9"/>
  <c r="W71" i="6"/>
  <c r="S71" i="11"/>
  <c r="S71" i="9"/>
  <c r="W70" i="11"/>
  <c r="W70" i="9"/>
  <c r="W70" i="6"/>
  <c r="S70" i="11"/>
  <c r="S70" i="9"/>
  <c r="W69" i="11"/>
  <c r="W69" i="9"/>
  <c r="W69" i="6"/>
  <c r="S69" i="11"/>
  <c r="S69" i="9"/>
  <c r="W68" i="11"/>
  <c r="W68" i="9"/>
  <c r="W68" i="6"/>
  <c r="S68" i="11"/>
  <c r="S68" i="9"/>
  <c r="W67" i="11"/>
  <c r="W67" i="9"/>
  <c r="W67" i="6"/>
  <c r="S67" i="11"/>
  <c r="S67" i="9"/>
  <c r="W66" i="11"/>
  <c r="W66" i="9"/>
  <c r="W66" i="6"/>
  <c r="S66" i="11"/>
  <c r="S66" i="9"/>
  <c r="W65" i="11"/>
  <c r="W65" i="9"/>
  <c r="W65" i="6"/>
  <c r="S65" i="11"/>
  <c r="S65" i="9"/>
  <c r="W64" i="11"/>
  <c r="W64" i="9"/>
  <c r="W64" i="6"/>
  <c r="S64" i="11"/>
  <c r="S64" i="9"/>
  <c r="W63" i="11"/>
  <c r="W63" i="9"/>
  <c r="W63" i="6"/>
  <c r="S63" i="11"/>
  <c r="S63" i="9"/>
  <c r="W62" i="11"/>
  <c r="W62" i="9"/>
  <c r="W62" i="6"/>
  <c r="S62" i="11"/>
  <c r="S62" i="9"/>
  <c r="W61" i="11"/>
  <c r="W61" i="9"/>
  <c r="W61" i="6"/>
  <c r="S61" i="11"/>
  <c r="S61" i="9"/>
  <c r="W60" i="11"/>
  <c r="W60" i="9"/>
  <c r="W60" i="6"/>
  <c r="S60" i="11"/>
  <c r="S60" i="9"/>
  <c r="W59" i="11"/>
  <c r="W59" i="9"/>
  <c r="W59" i="6"/>
  <c r="S59" i="11"/>
  <c r="S59" i="9"/>
  <c r="W58" i="11"/>
  <c r="W58" i="9"/>
  <c r="W58" i="6"/>
  <c r="S58" i="11"/>
  <c r="S58" i="9"/>
  <c r="W57" i="11"/>
  <c r="W57" i="9"/>
  <c r="W57" i="6"/>
  <c r="S57" i="11"/>
  <c r="S57" i="9"/>
  <c r="W56" i="11"/>
  <c r="W56" i="9"/>
  <c r="W56" i="6"/>
  <c r="S56" i="11"/>
  <c r="S56" i="9"/>
  <c r="W55" i="11"/>
  <c r="W55" i="9"/>
  <c r="W55" i="6"/>
  <c r="S55" i="11"/>
  <c r="S55" i="9"/>
  <c r="W54" i="11"/>
  <c r="W54" i="9"/>
  <c r="W54" i="6"/>
  <c r="S54" i="11"/>
  <c r="S54" i="9"/>
  <c r="W53" i="11"/>
  <c r="W53" i="9"/>
  <c r="W53" i="6"/>
  <c r="S53" i="11"/>
  <c r="S53" i="9"/>
  <c r="W52" i="11"/>
  <c r="W52" i="9"/>
  <c r="W52" i="6"/>
  <c r="S52" i="11"/>
  <c r="S52" i="9"/>
  <c r="W51" i="11"/>
  <c r="W51" i="9"/>
  <c r="W51" i="6"/>
  <c r="S51" i="11"/>
  <c r="S51" i="9"/>
  <c r="W50" i="11"/>
  <c r="W50" i="9"/>
  <c r="W50" i="6"/>
  <c r="S50" i="11"/>
  <c r="S50" i="9"/>
  <c r="W49" i="11"/>
  <c r="W49" i="9"/>
  <c r="W49" i="6"/>
  <c r="S49" i="11"/>
  <c r="S49" i="9"/>
  <c r="W48" i="11"/>
  <c r="W48" i="9"/>
  <c r="W48" i="6"/>
  <c r="S48" i="11"/>
  <c r="S48" i="9"/>
  <c r="W47" i="11"/>
  <c r="W47" i="9"/>
  <c r="W47" i="6"/>
  <c r="S47" i="11"/>
  <c r="S47" i="9"/>
  <c r="W46" i="11"/>
  <c r="W46" i="9"/>
  <c r="W46" i="6"/>
  <c r="S46" i="11"/>
  <c r="S46" i="9"/>
  <c r="W45" i="11"/>
  <c r="W45" i="9"/>
  <c r="W45" i="6"/>
  <c r="S45" i="11"/>
  <c r="S45" i="9"/>
  <c r="W44" i="11"/>
  <c r="W44" i="9"/>
  <c r="W44" i="6"/>
  <c r="S44" i="11"/>
  <c r="S44" i="9"/>
  <c r="W43" i="11"/>
  <c r="W43" i="9"/>
  <c r="W43" i="6"/>
  <c r="S43" i="11"/>
  <c r="S43" i="9"/>
  <c r="W42" i="11"/>
  <c r="W42" i="9"/>
  <c r="W42" i="6"/>
  <c r="S42" i="11"/>
  <c r="S42" i="9"/>
  <c r="W41" i="11"/>
  <c r="W41" i="9"/>
  <c r="W41" i="6"/>
  <c r="S41" i="11"/>
  <c r="S41" i="9"/>
  <c r="W40" i="11"/>
  <c r="W40" i="9"/>
  <c r="W40" i="6"/>
  <c r="S40" i="11"/>
  <c r="S40" i="9"/>
  <c r="W39" i="11"/>
  <c r="W39" i="9"/>
  <c r="W39" i="6"/>
  <c r="S39" i="11"/>
  <c r="S39" i="9"/>
  <c r="W38" i="11"/>
  <c r="W38" i="9"/>
  <c r="W38" i="6"/>
  <c r="S38" i="11"/>
  <c r="S38" i="9"/>
  <c r="W37" i="11"/>
  <c r="W37" i="9"/>
  <c r="W37" i="6"/>
  <c r="S37" i="11"/>
  <c r="S37" i="9"/>
  <c r="W36" i="11"/>
  <c r="W36" i="9"/>
  <c r="W36" i="6"/>
  <c r="S36" i="11"/>
  <c r="S36" i="9"/>
  <c r="W35" i="11"/>
  <c r="W35" i="9"/>
  <c r="W35" i="6"/>
  <c r="S35" i="11"/>
  <c r="S35" i="9"/>
  <c r="W34" i="11"/>
  <c r="W34" i="9"/>
  <c r="W34" i="6"/>
  <c r="S34" i="11"/>
  <c r="S34" i="9"/>
  <c r="W33" i="11"/>
  <c r="W33" i="9"/>
  <c r="W33" i="6"/>
  <c r="S33" i="11"/>
  <c r="S33" i="9"/>
  <c r="W32" i="11"/>
  <c r="W32" i="9"/>
  <c r="W32" i="6"/>
  <c r="S32" i="11"/>
  <c r="S32" i="9"/>
  <c r="W31" i="11"/>
  <c r="W31" i="9"/>
  <c r="W31" i="6"/>
  <c r="S31" i="11"/>
  <c r="S31" i="9"/>
  <c r="W30" i="11"/>
  <c r="W30" i="9"/>
  <c r="W30" i="6"/>
  <c r="S30" i="11"/>
  <c r="S30" i="9"/>
  <c r="W29" i="11"/>
  <c r="W29" i="9"/>
  <c r="W29" i="6"/>
  <c r="S29" i="11"/>
  <c r="S29" i="9"/>
  <c r="W28" i="11"/>
  <c r="W28" i="9"/>
  <c r="W28" i="6"/>
  <c r="S28" i="11"/>
  <c r="S28" i="9"/>
  <c r="W27" i="11"/>
  <c r="W27" i="9"/>
  <c r="W27" i="6"/>
  <c r="S27" i="11"/>
  <c r="S27" i="9"/>
  <c r="W26" i="11"/>
  <c r="W26" i="9"/>
  <c r="W26" i="6"/>
  <c r="S26" i="11"/>
  <c r="S26" i="9"/>
  <c r="W25" i="11"/>
  <c r="W25" i="9"/>
  <c r="W25" i="6"/>
  <c r="S25" i="11"/>
  <c r="S25" i="9"/>
  <c r="W24" i="11"/>
  <c r="W24" i="9"/>
  <c r="W24" i="6"/>
  <c r="S24" i="11"/>
  <c r="S24" i="9"/>
  <c r="W23" i="11"/>
  <c r="W23" i="9"/>
  <c r="W23" i="6"/>
  <c r="S23" i="11"/>
  <c r="S23" i="9"/>
  <c r="W22" i="11"/>
  <c r="W22" i="9"/>
  <c r="W22" i="6"/>
  <c r="S22" i="11"/>
  <c r="S22" i="9"/>
  <c r="W21" i="11"/>
  <c r="W21" i="9"/>
  <c r="W21" i="6"/>
  <c r="S21" i="11"/>
  <c r="S21" i="9"/>
  <c r="W20" i="11"/>
  <c r="W20" i="9"/>
  <c r="W20" i="6"/>
  <c r="S20" i="11"/>
  <c r="S20" i="9"/>
  <c r="W19" i="11"/>
  <c r="W19" i="9"/>
  <c r="W19" i="6"/>
  <c r="S19" i="11"/>
  <c r="S19" i="9"/>
  <c r="W18" i="11"/>
  <c r="W18" i="9"/>
  <c r="W18" i="6"/>
  <c r="S18" i="11"/>
  <c r="S18" i="9"/>
  <c r="W17" i="11"/>
  <c r="W17" i="9"/>
  <c r="W17" i="6"/>
  <c r="S17" i="11"/>
  <c r="S17" i="9"/>
  <c r="W16" i="11"/>
  <c r="W16" i="9"/>
  <c r="W16" i="6"/>
  <c r="S16" i="11"/>
  <c r="S16" i="9"/>
  <c r="W15" i="11"/>
  <c r="W15" i="9"/>
  <c r="W15" i="6"/>
  <c r="S15" i="11"/>
  <c r="S15" i="9"/>
  <c r="W14" i="11"/>
  <c r="W14" i="9"/>
  <c r="W14" i="6"/>
  <c r="S14" i="11"/>
  <c r="S14" i="9"/>
  <c r="W13" i="11"/>
  <c r="W13" i="9"/>
  <c r="W13" i="6"/>
  <c r="S13" i="11"/>
  <c r="S13" i="9"/>
  <c r="W12" i="11"/>
  <c r="W12" i="9"/>
  <c r="W12" i="6"/>
  <c r="S12" i="11"/>
  <c r="S12" i="9"/>
  <c r="W11" i="11"/>
  <c r="W11" i="9"/>
  <c r="W11" i="6"/>
  <c r="S11" i="11"/>
  <c r="S11" i="9"/>
  <c r="W10" i="11"/>
  <c r="W10" i="9"/>
  <c r="W10" i="6"/>
  <c r="S10" i="11"/>
  <c r="S10" i="9"/>
  <c r="W9" i="11"/>
  <c r="W9" i="9"/>
  <c r="W9" i="6"/>
  <c r="S9" i="11"/>
  <c r="S9" i="9"/>
  <c r="W8" i="11"/>
  <c r="W8" i="9"/>
  <c r="W8" i="6"/>
  <c r="S8" i="11"/>
  <c r="S8" i="9"/>
  <c r="W7" i="11"/>
  <c r="W7" i="9"/>
  <c r="W7" i="6"/>
  <c r="S7" i="11"/>
  <c r="S7" i="9"/>
  <c r="W6" i="11"/>
  <c r="W6" i="9"/>
  <c r="W6" i="6"/>
  <c r="S6" i="11"/>
  <c r="S6" i="9"/>
  <c r="W5" i="11"/>
  <c r="W5" i="9"/>
  <c r="W5" i="6"/>
  <c r="S5" i="11"/>
  <c r="S5" i="9"/>
  <c r="H4" i="6"/>
  <c r="D4"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1" i="6"/>
  <c r="G239" i="6"/>
  <c r="G237" i="6"/>
  <c r="G235" i="6"/>
  <c r="G233" i="6"/>
  <c r="G231" i="6"/>
  <c r="G229" i="6"/>
  <c r="G227" i="6"/>
  <c r="G225" i="6"/>
  <c r="G223" i="6"/>
  <c r="G221" i="6"/>
  <c r="I220" i="6"/>
  <c r="G219" i="6"/>
  <c r="I218" i="6"/>
  <c r="G217" i="6"/>
  <c r="I216" i="6"/>
  <c r="G215" i="6"/>
  <c r="I214" i="6"/>
  <c r="G213" i="6"/>
  <c r="I212" i="6"/>
  <c r="I211" i="6"/>
  <c r="I210" i="6"/>
  <c r="I209" i="6"/>
  <c r="I208" i="6"/>
  <c r="I207" i="6"/>
  <c r="I206" i="6"/>
  <c r="I205" i="6"/>
  <c r="I204" i="6"/>
  <c r="I203" i="6"/>
  <c r="I202" i="6"/>
  <c r="I201" i="6"/>
  <c r="I200" i="6"/>
  <c r="I199" i="6"/>
  <c r="I198" i="6"/>
  <c r="I197" i="6"/>
  <c r="I196" i="6"/>
  <c r="I195" i="6"/>
  <c r="I194" i="6"/>
  <c r="I193" i="6"/>
  <c r="I192" i="6"/>
  <c r="I191" i="6"/>
  <c r="I190" i="6"/>
  <c r="I189" i="6"/>
  <c r="I188" i="6"/>
  <c r="I187" i="6"/>
  <c r="I186" i="6"/>
  <c r="I185" i="6"/>
  <c r="I184" i="6"/>
  <c r="I183" i="6"/>
  <c r="I182" i="6"/>
  <c r="I181" i="6"/>
  <c r="I180" i="6"/>
  <c r="I179" i="6"/>
  <c r="I178" i="6"/>
  <c r="I177" i="6"/>
  <c r="I176" i="6"/>
  <c r="I175" i="6"/>
  <c r="I174" i="6"/>
  <c r="I173" i="6"/>
  <c r="I172" i="6"/>
  <c r="I171" i="6"/>
  <c r="I170" i="6"/>
  <c r="I169" i="6"/>
  <c r="I168" i="6"/>
  <c r="I167" i="6"/>
  <c r="I166" i="6"/>
  <c r="I165" i="6"/>
  <c r="I164" i="6"/>
  <c r="I163" i="6"/>
  <c r="I162" i="6"/>
  <c r="I161" i="6"/>
  <c r="I160" i="6"/>
  <c r="I159" i="6"/>
  <c r="I158" i="6"/>
  <c r="I157" i="6"/>
  <c r="I156" i="6"/>
  <c r="I155" i="6"/>
  <c r="I154" i="6"/>
  <c r="I153" i="6"/>
  <c r="I152" i="6"/>
  <c r="I151" i="6"/>
  <c r="I150" i="6"/>
  <c r="I149" i="6"/>
  <c r="I148" i="6"/>
  <c r="I147" i="6"/>
  <c r="I146" i="6"/>
  <c r="I145" i="6"/>
  <c r="I144" i="6"/>
  <c r="I143" i="6"/>
  <c r="I142" i="6"/>
  <c r="I141" i="6"/>
  <c r="I140" i="6"/>
  <c r="I139" i="6"/>
  <c r="I138" i="6"/>
  <c r="I137" i="6"/>
  <c r="I136" i="6"/>
  <c r="I135" i="6"/>
  <c r="I134" i="6"/>
  <c r="I133" i="6"/>
  <c r="I132" i="6"/>
  <c r="I131" i="6"/>
  <c r="I130" i="6"/>
  <c r="I129" i="6"/>
  <c r="I128" i="6"/>
  <c r="I127" i="6"/>
  <c r="I126" i="6"/>
  <c r="I125" i="6"/>
  <c r="I124" i="6"/>
  <c r="I123" i="6"/>
  <c r="I122" i="6"/>
  <c r="I121" i="6"/>
  <c r="I120" i="6"/>
  <c r="I119" i="6"/>
  <c r="I118" i="6"/>
  <c r="I117" i="6"/>
  <c r="I116" i="6"/>
  <c r="I115" i="6"/>
  <c r="I114" i="6"/>
  <c r="I113" i="6"/>
  <c r="I112" i="6"/>
  <c r="I111" i="6"/>
  <c r="I110" i="6"/>
  <c r="I109" i="6"/>
  <c r="I108" i="6"/>
  <c r="I107" i="6"/>
  <c r="I106" i="6"/>
  <c r="I105" i="6"/>
  <c r="I104" i="6"/>
  <c r="I103" i="6"/>
  <c r="I102"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4" i="6"/>
  <c r="Q271" i="6"/>
  <c r="Q270" i="6"/>
  <c r="Q269" i="6"/>
  <c r="Q268" i="6"/>
  <c r="Q267" i="6"/>
  <c r="Q266" i="6"/>
  <c r="Q265" i="6"/>
  <c r="Q264" i="6"/>
  <c r="Q263" i="6"/>
  <c r="Q262" i="6"/>
  <c r="Q261" i="6"/>
  <c r="Q260" i="6"/>
  <c r="Q259" i="6"/>
  <c r="Q258" i="6"/>
  <c r="Q257" i="6"/>
  <c r="Q256" i="6"/>
  <c r="Q255" i="6"/>
  <c r="Q254" i="6"/>
  <c r="Q253" i="6"/>
  <c r="Q252" i="6"/>
  <c r="Q251" i="6"/>
  <c r="Q250" i="6"/>
  <c r="Q249" i="6"/>
  <c r="Q248" i="6"/>
  <c r="Q247" i="6"/>
  <c r="Q246" i="6"/>
  <c r="Q245" i="6"/>
  <c r="Q244" i="6"/>
  <c r="Q243" i="6"/>
  <c r="Q242" i="6"/>
  <c r="Q241" i="6"/>
  <c r="Q240" i="6"/>
  <c r="Q239" i="6"/>
  <c r="Q238" i="6"/>
  <c r="Q237" i="6"/>
  <c r="Q236" i="6"/>
  <c r="Q235" i="6"/>
  <c r="Q234" i="6"/>
  <c r="Q233" i="6"/>
  <c r="Q232" i="6"/>
  <c r="Q231" i="6"/>
  <c r="Q230" i="6"/>
  <c r="Q229" i="6"/>
  <c r="Q228" i="6"/>
  <c r="Q227" i="6"/>
  <c r="Q226" i="6"/>
  <c r="Q225" i="6"/>
  <c r="Q224" i="6"/>
  <c r="Q223" i="6"/>
  <c r="Q222" i="6"/>
  <c r="Q221" i="6"/>
  <c r="Q220" i="6"/>
  <c r="Q219" i="6"/>
  <c r="Q218" i="6"/>
  <c r="Q217" i="6"/>
  <c r="Q216" i="6"/>
  <c r="Q215" i="6"/>
  <c r="Q214" i="6"/>
  <c r="Q213" i="6"/>
  <c r="Q212" i="6"/>
  <c r="Q211" i="6"/>
  <c r="Q210" i="6"/>
  <c r="Q209" i="6"/>
  <c r="Q208" i="6"/>
  <c r="Q207" i="6"/>
  <c r="Q206" i="6"/>
  <c r="Q205" i="6"/>
  <c r="Q204" i="6"/>
  <c r="Q203" i="6"/>
  <c r="Q202" i="6"/>
  <c r="Q201" i="6"/>
  <c r="Q200" i="6"/>
  <c r="Q199" i="6"/>
  <c r="Q198" i="6"/>
  <c r="Q197" i="6"/>
  <c r="Q196" i="6"/>
  <c r="Q195" i="6"/>
  <c r="Q194" i="6"/>
  <c r="Q193" i="6"/>
  <c r="Q192" i="6"/>
  <c r="Q191" i="6"/>
  <c r="Q190" i="6"/>
  <c r="Q189" i="6"/>
  <c r="Q188" i="6"/>
  <c r="Q187" i="6"/>
  <c r="Q186" i="6"/>
  <c r="Q185" i="6"/>
  <c r="Q184" i="6"/>
  <c r="Q183" i="6"/>
  <c r="Q182" i="6"/>
  <c r="Q181" i="6"/>
  <c r="Q180" i="6"/>
  <c r="Q179" i="6"/>
  <c r="Q178" i="6"/>
  <c r="Q177" i="6"/>
  <c r="Q176" i="6"/>
  <c r="Q175" i="6"/>
  <c r="Q174" i="6"/>
  <c r="Q173" i="6"/>
  <c r="Q172" i="6"/>
  <c r="Q171" i="6"/>
  <c r="Q170" i="6"/>
  <c r="Q169" i="6"/>
  <c r="Q168" i="6"/>
  <c r="Q167" i="6"/>
  <c r="Q166" i="6"/>
  <c r="Q165" i="6"/>
  <c r="Q164" i="6"/>
  <c r="Q163" i="6"/>
  <c r="Q162" i="6"/>
  <c r="Q161" i="6"/>
  <c r="Q160" i="6"/>
  <c r="Q159" i="6"/>
  <c r="Q158" i="6"/>
  <c r="Q157" i="6"/>
  <c r="Q156" i="6"/>
  <c r="Q155" i="6"/>
  <c r="Q154" i="6"/>
  <c r="Q153" i="6"/>
  <c r="Q152" i="6"/>
  <c r="Q151" i="6"/>
  <c r="Q150" i="6"/>
  <c r="Q149" i="6"/>
  <c r="Q148" i="6"/>
  <c r="Q147" i="6"/>
  <c r="Q146" i="6"/>
  <c r="Q145" i="6"/>
  <c r="Q144" i="6"/>
  <c r="Q143" i="6"/>
  <c r="Q142" i="6"/>
  <c r="Q141" i="6"/>
  <c r="Q140" i="6"/>
  <c r="Q139" i="6"/>
  <c r="Q138" i="6"/>
  <c r="Q137" i="6"/>
  <c r="Q136" i="6"/>
  <c r="Q135" i="6"/>
  <c r="Q134" i="6"/>
  <c r="Q133" i="6"/>
  <c r="Q132" i="6"/>
  <c r="Q131" i="6"/>
  <c r="Q130" i="6"/>
  <c r="Q129" i="6"/>
  <c r="Q128" i="6"/>
  <c r="Q127" i="6"/>
  <c r="Q126" i="6"/>
  <c r="Q125" i="6"/>
  <c r="Q124" i="6"/>
  <c r="Q123" i="6"/>
  <c r="Q122" i="6"/>
  <c r="Q121" i="6"/>
  <c r="Q120" i="6"/>
  <c r="Q119" i="6"/>
  <c r="Q118" i="6"/>
  <c r="Q117" i="6"/>
  <c r="Q116" i="6"/>
  <c r="Q115" i="6"/>
  <c r="Q114" i="6"/>
  <c r="Q113" i="6"/>
  <c r="Q112" i="6"/>
  <c r="Q111" i="6"/>
  <c r="Q110" i="6"/>
  <c r="Q109" i="6"/>
  <c r="Q108" i="6"/>
  <c r="Q107" i="6"/>
  <c r="Q106" i="6"/>
  <c r="Q105" i="6"/>
  <c r="Q104" i="6"/>
  <c r="Q103" i="6"/>
  <c r="Q102" i="6"/>
  <c r="Q101" i="6"/>
  <c r="Q100" i="6"/>
  <c r="Q99" i="6"/>
  <c r="Q98" i="6"/>
  <c r="Q97" i="6"/>
  <c r="Q96" i="6"/>
  <c r="Q95" i="6"/>
  <c r="Q94" i="6"/>
  <c r="Q93" i="6"/>
  <c r="Q92" i="6"/>
  <c r="Q91" i="6"/>
  <c r="Q90" i="6"/>
  <c r="Q89" i="6"/>
  <c r="Q88" i="6"/>
  <c r="Q87" i="6"/>
  <c r="Q86" i="6"/>
  <c r="Q85" i="6"/>
  <c r="Q84" i="6"/>
  <c r="Q83" i="6"/>
  <c r="Q82" i="6"/>
  <c r="Q81" i="6"/>
  <c r="Q80" i="6"/>
  <c r="P79" i="6"/>
  <c r="M78" i="6"/>
  <c r="K77" i="6"/>
  <c r="P75" i="6"/>
  <c r="M74" i="6"/>
  <c r="K73" i="6"/>
  <c r="K71" i="6"/>
  <c r="M68" i="6"/>
  <c r="P65" i="6"/>
  <c r="K63" i="6"/>
  <c r="M60" i="6"/>
  <c r="P57" i="6"/>
  <c r="K55" i="6"/>
  <c r="M52" i="6"/>
  <c r="P49" i="6"/>
  <c r="K47" i="6"/>
  <c r="M44" i="6"/>
  <c r="P41" i="6"/>
  <c r="K39" i="6"/>
  <c r="M36" i="6"/>
  <c r="P33" i="6"/>
  <c r="K31" i="6"/>
  <c r="M28" i="6"/>
  <c r="P25" i="6"/>
  <c r="K23" i="6"/>
  <c r="M20" i="6"/>
  <c r="P17" i="6"/>
  <c r="K15" i="6"/>
  <c r="M12" i="6"/>
  <c r="P9" i="6"/>
  <c r="K7" i="6"/>
  <c r="V4" i="6"/>
  <c r="X269" i="6"/>
  <c r="S267" i="6"/>
  <c r="U264" i="6"/>
  <c r="X261" i="6"/>
  <c r="S259" i="6"/>
  <c r="U256" i="6"/>
  <c r="X253" i="6"/>
  <c r="S251" i="6"/>
  <c r="U248" i="6"/>
  <c r="X245" i="6"/>
  <c r="S243" i="6"/>
  <c r="U240" i="6"/>
  <c r="X237" i="6"/>
  <c r="S235" i="6"/>
  <c r="U232" i="6"/>
  <c r="X229" i="6"/>
  <c r="S227" i="6"/>
  <c r="U224" i="6"/>
  <c r="X221" i="6"/>
  <c r="S219" i="6"/>
  <c r="U216" i="6"/>
  <c r="X213" i="6"/>
  <c r="S211" i="6"/>
  <c r="U208" i="6"/>
  <c r="X205" i="6"/>
  <c r="S203" i="6"/>
  <c r="U200" i="6"/>
  <c r="X197" i="6"/>
  <c r="S195" i="6"/>
  <c r="U192" i="6"/>
  <c r="X189" i="6"/>
  <c r="S187" i="6"/>
  <c r="U184" i="6"/>
  <c r="X181" i="6"/>
  <c r="S179" i="6"/>
  <c r="U176" i="6"/>
  <c r="X173" i="6"/>
  <c r="S171" i="6"/>
  <c r="U168" i="6"/>
  <c r="X165" i="6"/>
  <c r="S163" i="6"/>
  <c r="U160" i="6"/>
  <c r="X157" i="6"/>
  <c r="S155" i="6"/>
  <c r="U152" i="6"/>
  <c r="X149" i="6"/>
  <c r="S147" i="6"/>
  <c r="U144" i="6"/>
  <c r="X141" i="6"/>
  <c r="S139" i="6"/>
  <c r="U136" i="6"/>
  <c r="X133" i="6"/>
  <c r="S131" i="6"/>
  <c r="U128" i="6"/>
  <c r="S125" i="6"/>
  <c r="S121" i="6"/>
  <c r="S117" i="6"/>
  <c r="S113" i="6"/>
  <c r="S109" i="6"/>
  <c r="S105" i="6"/>
  <c r="S101" i="6"/>
  <c r="S97" i="6"/>
  <c r="S93" i="6"/>
  <c r="S89" i="6"/>
  <c r="S85" i="6"/>
  <c r="S81" i="6"/>
  <c r="S77" i="6"/>
  <c r="S73" i="6"/>
  <c r="S69" i="6"/>
  <c r="S65" i="6"/>
  <c r="S61" i="6"/>
  <c r="S57" i="6"/>
  <c r="S53" i="6"/>
  <c r="S49" i="6"/>
  <c r="S45" i="6"/>
  <c r="S41" i="6"/>
  <c r="S37" i="6"/>
  <c r="S33" i="6"/>
  <c r="S29" i="6"/>
  <c r="S25" i="6"/>
  <c r="S21" i="6"/>
  <c r="S17" i="6"/>
  <c r="S13" i="6"/>
  <c r="S9" i="6"/>
  <c r="S5" i="6"/>
  <c r="C269" i="9"/>
  <c r="C265" i="9"/>
  <c r="C261" i="9"/>
  <c r="N223" i="11"/>
  <c r="N223" i="9"/>
  <c r="N223" i="6"/>
  <c r="J223" i="11"/>
  <c r="J223" i="9"/>
  <c r="J223" i="6"/>
  <c r="N222" i="11"/>
  <c r="N222" i="9"/>
  <c r="N222" i="6"/>
  <c r="J222" i="11"/>
  <c r="J222" i="9"/>
  <c r="J222" i="6"/>
  <c r="N221" i="11"/>
  <c r="N221" i="9"/>
  <c r="N221" i="6"/>
  <c r="J221" i="11"/>
  <c r="J221" i="9"/>
  <c r="J221" i="6"/>
  <c r="N220" i="11"/>
  <c r="N220" i="9"/>
  <c r="N220" i="6"/>
  <c r="J220" i="11"/>
  <c r="J220" i="9"/>
  <c r="J220" i="6"/>
  <c r="N219" i="11"/>
  <c r="N219" i="9"/>
  <c r="N219" i="6"/>
  <c r="J219" i="11"/>
  <c r="J219" i="9"/>
  <c r="J219" i="6"/>
  <c r="N218" i="11"/>
  <c r="N218" i="9"/>
  <c r="N218" i="6"/>
  <c r="J218" i="11"/>
  <c r="J218" i="9"/>
  <c r="J218" i="6"/>
  <c r="N217" i="11"/>
  <c r="N217" i="9"/>
  <c r="N217" i="6"/>
  <c r="J217" i="11"/>
  <c r="J217" i="9"/>
  <c r="J217" i="6"/>
  <c r="N216" i="11"/>
  <c r="N216" i="9"/>
  <c r="N216" i="6"/>
  <c r="J216" i="11"/>
  <c r="J216" i="9"/>
  <c r="J216" i="6"/>
  <c r="N215" i="11"/>
  <c r="N215" i="9"/>
  <c r="N215" i="6"/>
  <c r="J215" i="11"/>
  <c r="J215" i="9"/>
  <c r="J215" i="6"/>
  <c r="N214" i="11"/>
  <c r="N214" i="9"/>
  <c r="N214" i="6"/>
  <c r="J214" i="11"/>
  <c r="J214" i="9"/>
  <c r="J214" i="6"/>
  <c r="N213" i="11"/>
  <c r="N213" i="9"/>
  <c r="N213" i="6"/>
  <c r="J213" i="11"/>
  <c r="J213" i="9"/>
  <c r="J213" i="6"/>
  <c r="N212" i="11"/>
  <c r="N212" i="9"/>
  <c r="N212" i="6"/>
  <c r="J212" i="11"/>
  <c r="J212" i="9"/>
  <c r="J212" i="6"/>
  <c r="N211" i="11"/>
  <c r="N211" i="9"/>
  <c r="N211" i="6"/>
  <c r="J211" i="11"/>
  <c r="J211" i="9"/>
  <c r="J211" i="6"/>
  <c r="N210" i="11"/>
  <c r="N210" i="9"/>
  <c r="N210" i="6"/>
  <c r="J210" i="11"/>
  <c r="J210" i="9"/>
  <c r="J210" i="6"/>
  <c r="N209" i="11"/>
  <c r="N209" i="9"/>
  <c r="N209" i="6"/>
  <c r="J209" i="11"/>
  <c r="J209" i="9"/>
  <c r="J209" i="6"/>
  <c r="N208" i="11"/>
  <c r="N208" i="9"/>
  <c r="N208" i="6"/>
  <c r="J208" i="11"/>
  <c r="J208" i="9"/>
  <c r="J208" i="6"/>
  <c r="N207" i="11"/>
  <c r="N207" i="9"/>
  <c r="N207" i="6"/>
  <c r="J207" i="11"/>
  <c r="J207" i="9"/>
  <c r="J207" i="6"/>
  <c r="N206" i="11"/>
  <c r="N206" i="9"/>
  <c r="N206" i="6"/>
  <c r="J206" i="11"/>
  <c r="J206" i="9"/>
  <c r="J206" i="6"/>
  <c r="N205" i="11"/>
  <c r="N205" i="9"/>
  <c r="N205" i="6"/>
  <c r="J205" i="11"/>
  <c r="J205" i="9"/>
  <c r="J205" i="6"/>
  <c r="N204" i="11"/>
  <c r="N204" i="9"/>
  <c r="N204" i="6"/>
  <c r="J204" i="11"/>
  <c r="J204" i="9"/>
  <c r="J204" i="6"/>
  <c r="N203" i="11"/>
  <c r="N203" i="9"/>
  <c r="N203" i="6"/>
  <c r="J203" i="11"/>
  <c r="J203" i="9"/>
  <c r="J203" i="6"/>
  <c r="N202" i="11"/>
  <c r="N202" i="9"/>
  <c r="N202" i="6"/>
  <c r="J202" i="11"/>
  <c r="J202" i="9"/>
  <c r="J202" i="6"/>
  <c r="N201" i="11"/>
  <c r="N201" i="9"/>
  <c r="N201" i="6"/>
  <c r="J201" i="11"/>
  <c r="J201" i="9"/>
  <c r="J201" i="6"/>
  <c r="N200" i="11"/>
  <c r="N200" i="9"/>
  <c r="N200" i="6"/>
  <c r="J200" i="11"/>
  <c r="J200" i="9"/>
  <c r="J200" i="6"/>
  <c r="N199" i="11"/>
  <c r="N199" i="9"/>
  <c r="N199" i="6"/>
  <c r="J199" i="11"/>
  <c r="J199" i="9"/>
  <c r="J199" i="6"/>
  <c r="N198" i="11"/>
  <c r="N198" i="9"/>
  <c r="N198" i="6"/>
  <c r="J198" i="11"/>
  <c r="J198" i="9"/>
  <c r="J198" i="6"/>
  <c r="N197" i="11"/>
  <c r="N197" i="9"/>
  <c r="N197" i="6"/>
  <c r="J197" i="11"/>
  <c r="J197" i="9"/>
  <c r="J197" i="6"/>
  <c r="N196" i="11"/>
  <c r="N196" i="9"/>
  <c r="N196" i="6"/>
  <c r="J196" i="11"/>
  <c r="J196" i="9"/>
  <c r="J196" i="6"/>
  <c r="N195" i="11"/>
  <c r="N195" i="9"/>
  <c r="N195" i="6"/>
  <c r="J195" i="11"/>
  <c r="J195" i="9"/>
  <c r="J195" i="6"/>
  <c r="N194" i="11"/>
  <c r="N194" i="9"/>
  <c r="N194" i="6"/>
  <c r="J194" i="11"/>
  <c r="J194" i="9"/>
  <c r="J194" i="6"/>
  <c r="N193" i="11"/>
  <c r="N193" i="9"/>
  <c r="N193" i="6"/>
  <c r="J193" i="11"/>
  <c r="J193" i="9"/>
  <c r="J193" i="6"/>
  <c r="N192" i="11"/>
  <c r="N192" i="9"/>
  <c r="N192" i="6"/>
  <c r="J192" i="11"/>
  <c r="J192" i="9"/>
  <c r="J192" i="6"/>
  <c r="N191" i="11"/>
  <c r="N191" i="9"/>
  <c r="N191" i="6"/>
  <c r="J191" i="11"/>
  <c r="J191" i="9"/>
  <c r="J191" i="6"/>
  <c r="N190" i="11"/>
  <c r="N190" i="9"/>
  <c r="N190" i="6"/>
  <c r="J190" i="11"/>
  <c r="J190" i="9"/>
  <c r="J190" i="6"/>
  <c r="N189" i="11"/>
  <c r="N189" i="9"/>
  <c r="N189" i="6"/>
  <c r="J189" i="11"/>
  <c r="J189" i="9"/>
  <c r="J189" i="6"/>
  <c r="N188" i="11"/>
  <c r="N188" i="9"/>
  <c r="N188" i="6"/>
  <c r="J188" i="11"/>
  <c r="J188" i="9"/>
  <c r="J188" i="6"/>
  <c r="N187" i="11"/>
  <c r="N187" i="9"/>
  <c r="N187" i="6"/>
  <c r="J187" i="11"/>
  <c r="J187" i="9"/>
  <c r="J187" i="6"/>
  <c r="N186" i="11"/>
  <c r="N186" i="9"/>
  <c r="N186" i="6"/>
  <c r="J186" i="11"/>
  <c r="J186" i="9"/>
  <c r="J186" i="6"/>
  <c r="N185" i="11"/>
  <c r="N185" i="9"/>
  <c r="N185" i="6"/>
  <c r="J185" i="11"/>
  <c r="J185" i="9"/>
  <c r="J185" i="6"/>
  <c r="N184" i="11"/>
  <c r="N184" i="9"/>
  <c r="N184" i="6"/>
  <c r="J184" i="11"/>
  <c r="J184" i="9"/>
  <c r="J184" i="6"/>
  <c r="N183" i="11"/>
  <c r="N183" i="9"/>
  <c r="N183" i="6"/>
  <c r="J183" i="11"/>
  <c r="J183" i="9"/>
  <c r="J183" i="6"/>
  <c r="N182" i="11"/>
  <c r="N182" i="9"/>
  <c r="N182" i="6"/>
  <c r="J182" i="11"/>
  <c r="J182" i="9"/>
  <c r="J182" i="6"/>
  <c r="N181" i="11"/>
  <c r="N181" i="9"/>
  <c r="N181" i="6"/>
  <c r="J181" i="11"/>
  <c r="J181" i="9"/>
  <c r="J181" i="6"/>
  <c r="N180" i="11"/>
  <c r="N180" i="9"/>
  <c r="N180" i="6"/>
  <c r="J180" i="11"/>
  <c r="J180" i="9"/>
  <c r="J180" i="6"/>
  <c r="N179" i="11"/>
  <c r="N179" i="9"/>
  <c r="N179" i="6"/>
  <c r="J179" i="11"/>
  <c r="J179" i="9"/>
  <c r="J179" i="6"/>
  <c r="N178" i="11"/>
  <c r="N178" i="9"/>
  <c r="N178" i="6"/>
  <c r="J178" i="11"/>
  <c r="J178" i="9"/>
  <c r="J178" i="6"/>
  <c r="N177" i="11"/>
  <c r="N177" i="9"/>
  <c r="N177" i="6"/>
  <c r="J177" i="11"/>
  <c r="J177" i="9"/>
  <c r="J177" i="6"/>
  <c r="N176" i="11"/>
  <c r="N176" i="9"/>
  <c r="N176" i="6"/>
  <c r="J176" i="11"/>
  <c r="J176" i="9"/>
  <c r="J176" i="6"/>
  <c r="N175" i="11"/>
  <c r="N175" i="9"/>
  <c r="N175" i="6"/>
  <c r="J175" i="11"/>
  <c r="J175" i="9"/>
  <c r="J175" i="6"/>
  <c r="N174" i="11"/>
  <c r="N174" i="9"/>
  <c r="N174" i="6"/>
  <c r="J174" i="11"/>
  <c r="J174" i="9"/>
  <c r="J174" i="6"/>
  <c r="N173" i="11"/>
  <c r="N173" i="9"/>
  <c r="N173" i="6"/>
  <c r="J173" i="11"/>
  <c r="J173" i="9"/>
  <c r="J173" i="6"/>
  <c r="N172" i="11"/>
  <c r="N172" i="9"/>
  <c r="N172" i="6"/>
  <c r="J172" i="11"/>
  <c r="J172" i="9"/>
  <c r="J172" i="6"/>
  <c r="N171" i="11"/>
  <c r="N171" i="9"/>
  <c r="N171" i="6"/>
  <c r="J171" i="11"/>
  <c r="J171" i="9"/>
  <c r="J171" i="6"/>
  <c r="N170" i="11"/>
  <c r="N170" i="9"/>
  <c r="N170" i="6"/>
  <c r="J170" i="11"/>
  <c r="J170" i="9"/>
  <c r="J170" i="6"/>
  <c r="N169" i="11"/>
  <c r="N169" i="9"/>
  <c r="N169" i="6"/>
  <c r="J169" i="11"/>
  <c r="J169" i="9"/>
  <c r="J169" i="6"/>
  <c r="N168" i="11"/>
  <c r="N168" i="9"/>
  <c r="N168" i="6"/>
  <c r="J168" i="11"/>
  <c r="J168" i="9"/>
  <c r="J168" i="6"/>
  <c r="N167" i="11"/>
  <c r="N167" i="9"/>
  <c r="N167" i="6"/>
  <c r="J167" i="11"/>
  <c r="J167" i="9"/>
  <c r="J167" i="6"/>
  <c r="N166" i="11"/>
  <c r="N166" i="9"/>
  <c r="N166" i="6"/>
  <c r="J166" i="11"/>
  <c r="J166" i="9"/>
  <c r="J166" i="6"/>
  <c r="N165" i="11"/>
  <c r="N165" i="9"/>
  <c r="N165" i="6"/>
  <c r="J165" i="11"/>
  <c r="J165" i="9"/>
  <c r="J165" i="6"/>
  <c r="N164" i="11"/>
  <c r="N164" i="9"/>
  <c r="N164" i="6"/>
  <c r="J164" i="11"/>
  <c r="J164" i="9"/>
  <c r="J164" i="6"/>
  <c r="N163" i="11"/>
  <c r="N163" i="9"/>
  <c r="N163" i="6"/>
  <c r="J163" i="11"/>
  <c r="J163" i="9"/>
  <c r="J163" i="6"/>
  <c r="N162" i="11"/>
  <c r="N162" i="9"/>
  <c r="N162" i="6"/>
  <c r="J162" i="11"/>
  <c r="J162" i="9"/>
  <c r="J162" i="6"/>
  <c r="N161" i="11"/>
  <c r="N161" i="9"/>
  <c r="N161" i="6"/>
  <c r="J161" i="11"/>
  <c r="J161" i="9"/>
  <c r="J161" i="6"/>
  <c r="N160" i="11"/>
  <c r="N160" i="9"/>
  <c r="N160" i="6"/>
  <c r="J160" i="11"/>
  <c r="J160" i="9"/>
  <c r="J160" i="6"/>
  <c r="N159" i="11"/>
  <c r="N159" i="9"/>
  <c r="N159" i="6"/>
  <c r="J159" i="11"/>
  <c r="J159" i="9"/>
  <c r="J159" i="6"/>
  <c r="N158" i="11"/>
  <c r="N158" i="9"/>
  <c r="N158" i="6"/>
  <c r="J158" i="11"/>
  <c r="J158" i="9"/>
  <c r="J158" i="6"/>
  <c r="N157" i="11"/>
  <c r="N157" i="9"/>
  <c r="N157" i="6"/>
  <c r="J157" i="11"/>
  <c r="J157" i="9"/>
  <c r="J157" i="6"/>
  <c r="N156" i="11"/>
  <c r="N156" i="9"/>
  <c r="N156" i="6"/>
  <c r="J156" i="11"/>
  <c r="J156" i="9"/>
  <c r="J156" i="6"/>
  <c r="N155" i="11"/>
  <c r="N155" i="9"/>
  <c r="N155" i="6"/>
  <c r="J155" i="11"/>
  <c r="J155" i="9"/>
  <c r="J155" i="6"/>
  <c r="N154" i="11"/>
  <c r="N154" i="9"/>
  <c r="N154" i="6"/>
  <c r="J154" i="11"/>
  <c r="J154" i="9"/>
  <c r="J154" i="6"/>
  <c r="N153" i="11"/>
  <c r="N153" i="9"/>
  <c r="N153" i="6"/>
  <c r="J153" i="11"/>
  <c r="J153" i="9"/>
  <c r="J153" i="6"/>
  <c r="N152" i="11"/>
  <c r="N152" i="9"/>
  <c r="N152" i="6"/>
  <c r="J152" i="11"/>
  <c r="J152" i="9"/>
  <c r="J152" i="6"/>
  <c r="N151" i="11"/>
  <c r="N151" i="9"/>
  <c r="N151" i="6"/>
  <c r="J151" i="11"/>
  <c r="J151" i="9"/>
  <c r="J151" i="6"/>
  <c r="N150" i="11"/>
  <c r="N150" i="9"/>
  <c r="N150" i="6"/>
  <c r="J150" i="11"/>
  <c r="J150" i="9"/>
  <c r="J150" i="6"/>
  <c r="N149" i="11"/>
  <c r="N149" i="9"/>
  <c r="N149" i="6"/>
  <c r="J149" i="11"/>
  <c r="J149" i="9"/>
  <c r="J149" i="6"/>
  <c r="N148" i="11"/>
  <c r="N148" i="9"/>
  <c r="N148" i="6"/>
  <c r="J148" i="11"/>
  <c r="J148" i="9"/>
  <c r="J148" i="6"/>
  <c r="N147" i="11"/>
  <c r="N147" i="9"/>
  <c r="N147" i="6"/>
  <c r="J147" i="11"/>
  <c r="J147" i="9"/>
  <c r="J147" i="6"/>
  <c r="N146" i="11"/>
  <c r="N146" i="9"/>
  <c r="N146" i="6"/>
  <c r="J146" i="11"/>
  <c r="J146" i="9"/>
  <c r="J146" i="6"/>
  <c r="N145" i="11"/>
  <c r="N145" i="9"/>
  <c r="N145" i="6"/>
  <c r="J145" i="11"/>
  <c r="J145" i="9"/>
  <c r="J145" i="6"/>
  <c r="N144" i="11"/>
  <c r="N144" i="9"/>
  <c r="N144" i="6"/>
  <c r="J144" i="11"/>
  <c r="J144" i="9"/>
  <c r="J144" i="6"/>
  <c r="N143" i="11"/>
  <c r="N143" i="9"/>
  <c r="N143" i="6"/>
  <c r="J143" i="11"/>
  <c r="J143" i="9"/>
  <c r="J143" i="6"/>
  <c r="N142" i="11"/>
  <c r="N142" i="9"/>
  <c r="N142" i="6"/>
  <c r="J142" i="11"/>
  <c r="J142" i="9"/>
  <c r="J142" i="6"/>
  <c r="N141" i="11"/>
  <c r="N141" i="9"/>
  <c r="N141" i="6"/>
  <c r="J141" i="11"/>
  <c r="J141" i="9"/>
  <c r="J141" i="6"/>
  <c r="N140" i="11"/>
  <c r="N140" i="9"/>
  <c r="N140" i="6"/>
  <c r="J140" i="11"/>
  <c r="J140" i="9"/>
  <c r="J140" i="6"/>
  <c r="N139" i="11"/>
  <c r="N139" i="9"/>
  <c r="N139" i="6"/>
  <c r="J139" i="11"/>
  <c r="J139" i="9"/>
  <c r="J139" i="6"/>
  <c r="N138" i="11"/>
  <c r="N138" i="9"/>
  <c r="N138" i="6"/>
  <c r="J138" i="11"/>
  <c r="J138" i="9"/>
  <c r="J138" i="6"/>
  <c r="N137" i="11"/>
  <c r="N137" i="9"/>
  <c r="N137" i="6"/>
  <c r="J137" i="11"/>
  <c r="J137" i="9"/>
  <c r="J137" i="6"/>
  <c r="N136" i="11"/>
  <c r="N136" i="9"/>
  <c r="N136" i="6"/>
  <c r="J136" i="11"/>
  <c r="J136" i="9"/>
  <c r="J136" i="6"/>
  <c r="N135" i="11"/>
  <c r="N135" i="9"/>
  <c r="N135" i="6"/>
  <c r="J135" i="11"/>
  <c r="J135" i="9"/>
  <c r="J135" i="6"/>
  <c r="N134" i="11"/>
  <c r="N134" i="9"/>
  <c r="N134" i="6"/>
  <c r="J134" i="11"/>
  <c r="J134" i="9"/>
  <c r="J134" i="6"/>
  <c r="N133" i="11"/>
  <c r="N133" i="9"/>
  <c r="N133" i="6"/>
  <c r="J133" i="11"/>
  <c r="J133" i="9"/>
  <c r="J133" i="6"/>
  <c r="N132" i="11"/>
  <c r="N132" i="9"/>
  <c r="N132" i="6"/>
  <c r="J132" i="11"/>
  <c r="J132" i="9"/>
  <c r="J132" i="6"/>
  <c r="N131" i="11"/>
  <c r="N131" i="9"/>
  <c r="N131" i="6"/>
  <c r="J131" i="11"/>
  <c r="J131" i="9"/>
  <c r="J131" i="6"/>
  <c r="N130" i="11"/>
  <c r="N130" i="9"/>
  <c r="N130" i="6"/>
  <c r="J130" i="11"/>
  <c r="J130" i="9"/>
  <c r="J130" i="6"/>
  <c r="N129" i="11"/>
  <c r="N129" i="9"/>
  <c r="N129" i="6"/>
  <c r="J129" i="11"/>
  <c r="J129" i="9"/>
  <c r="J129" i="6"/>
  <c r="N128" i="11"/>
  <c r="N128" i="9"/>
  <c r="N128" i="6"/>
  <c r="J128" i="11"/>
  <c r="J128" i="9"/>
  <c r="J128" i="6"/>
  <c r="N127" i="11"/>
  <c r="N127" i="9"/>
  <c r="N127" i="6"/>
  <c r="J127" i="11"/>
  <c r="J127" i="9"/>
  <c r="J127" i="6"/>
  <c r="N126" i="11"/>
  <c r="N126" i="9"/>
  <c r="N126" i="6"/>
  <c r="J126" i="11"/>
  <c r="J126" i="9"/>
  <c r="J126" i="6"/>
  <c r="N125" i="11"/>
  <c r="N125" i="9"/>
  <c r="N125" i="6"/>
  <c r="J125" i="11"/>
  <c r="J125" i="9"/>
  <c r="J125" i="6"/>
  <c r="N124" i="11"/>
  <c r="N124" i="9"/>
  <c r="N124" i="6"/>
  <c r="J124" i="11"/>
  <c r="J124" i="9"/>
  <c r="J124" i="6"/>
  <c r="N123" i="11"/>
  <c r="N123" i="9"/>
  <c r="N123" i="6"/>
  <c r="J123" i="11"/>
  <c r="J123" i="9"/>
  <c r="J123" i="6"/>
  <c r="N122" i="11"/>
  <c r="N122" i="9"/>
  <c r="N122" i="6"/>
  <c r="J122" i="11"/>
  <c r="J122" i="9"/>
  <c r="J122" i="6"/>
  <c r="N121" i="11"/>
  <c r="N121" i="9"/>
  <c r="N121" i="6"/>
  <c r="J121" i="11"/>
  <c r="J121" i="9"/>
  <c r="J121" i="6"/>
  <c r="N120" i="11"/>
  <c r="N120" i="9"/>
  <c r="N120" i="6"/>
  <c r="J120" i="11"/>
  <c r="J120" i="9"/>
  <c r="J120" i="6"/>
  <c r="N119" i="11"/>
  <c r="N119" i="9"/>
  <c r="N119" i="6"/>
  <c r="J119" i="11"/>
  <c r="J119" i="9"/>
  <c r="J119" i="6"/>
  <c r="N118" i="11"/>
  <c r="N118" i="9"/>
  <c r="N118" i="6"/>
  <c r="J118" i="11"/>
  <c r="J118" i="9"/>
  <c r="J118" i="6"/>
  <c r="N117" i="11"/>
  <c r="N117" i="9"/>
  <c r="N117" i="6"/>
  <c r="J117" i="11"/>
  <c r="J117" i="9"/>
  <c r="J117" i="6"/>
  <c r="N116" i="11"/>
  <c r="N116" i="9"/>
  <c r="N116" i="6"/>
  <c r="J116" i="11"/>
  <c r="J116" i="9"/>
  <c r="J116" i="6"/>
  <c r="N115" i="11"/>
  <c r="N115" i="9"/>
  <c r="N115" i="6"/>
  <c r="J115" i="11"/>
  <c r="J115" i="9"/>
  <c r="J115" i="6"/>
  <c r="N114" i="11"/>
  <c r="N114" i="9"/>
  <c r="N114" i="6"/>
  <c r="J114" i="11"/>
  <c r="J114" i="9"/>
  <c r="J114" i="6"/>
  <c r="N113" i="11"/>
  <c r="N113" i="9"/>
  <c r="N113" i="6"/>
  <c r="J113" i="11"/>
  <c r="J113" i="9"/>
  <c r="J113" i="6"/>
  <c r="N112" i="11"/>
  <c r="N112" i="9"/>
  <c r="N112" i="6"/>
  <c r="J112" i="11"/>
  <c r="J112" i="9"/>
  <c r="J112" i="6"/>
  <c r="N111" i="11"/>
  <c r="N111" i="9"/>
  <c r="N111" i="6"/>
  <c r="J111" i="11"/>
  <c r="J111" i="9"/>
  <c r="J111" i="6"/>
  <c r="N110" i="11"/>
  <c r="N110" i="9"/>
  <c r="N110" i="6"/>
  <c r="J110" i="11"/>
  <c r="J110" i="9"/>
  <c r="J110" i="6"/>
  <c r="N109" i="11"/>
  <c r="N109" i="9"/>
  <c r="N109" i="6"/>
  <c r="J109" i="11"/>
  <c r="J109" i="9"/>
  <c r="J109" i="6"/>
  <c r="N108" i="11"/>
  <c r="N108" i="9"/>
  <c r="N108" i="6"/>
  <c r="J108" i="11"/>
  <c r="J108" i="9"/>
  <c r="J108" i="6"/>
  <c r="N107" i="11"/>
  <c r="N107" i="9"/>
  <c r="N107" i="6"/>
  <c r="J107" i="11"/>
  <c r="J107" i="9"/>
  <c r="J107" i="6"/>
  <c r="N106" i="11"/>
  <c r="N106" i="9"/>
  <c r="N106" i="6"/>
  <c r="J106" i="11"/>
  <c r="J106" i="9"/>
  <c r="J106" i="6"/>
  <c r="N105" i="11"/>
  <c r="N105" i="9"/>
  <c r="N105" i="6"/>
  <c r="J105" i="11"/>
  <c r="J105" i="9"/>
  <c r="J105" i="6"/>
  <c r="N104" i="11"/>
  <c r="N104" i="9"/>
  <c r="N104" i="6"/>
  <c r="J104" i="11"/>
  <c r="J104" i="9"/>
  <c r="J104" i="6"/>
  <c r="N103" i="11"/>
  <c r="N103" i="9"/>
  <c r="N103" i="6"/>
  <c r="J103" i="11"/>
  <c r="J103" i="9"/>
  <c r="J103" i="6"/>
  <c r="N102" i="11"/>
  <c r="N102" i="9"/>
  <c r="N102" i="6"/>
  <c r="J102" i="11"/>
  <c r="J102" i="9"/>
  <c r="J102" i="6"/>
  <c r="N101" i="11"/>
  <c r="N101" i="9"/>
  <c r="N101" i="6"/>
  <c r="J101" i="11"/>
  <c r="J101" i="9"/>
  <c r="J101" i="6"/>
  <c r="N100" i="11"/>
  <c r="N100" i="9"/>
  <c r="N100" i="6"/>
  <c r="J100" i="11"/>
  <c r="J100" i="9"/>
  <c r="J100" i="6"/>
  <c r="N99" i="11"/>
  <c r="N99" i="9"/>
  <c r="N99" i="6"/>
  <c r="J99" i="11"/>
  <c r="J99" i="9"/>
  <c r="J99" i="6"/>
  <c r="N98" i="11"/>
  <c r="N98" i="9"/>
  <c r="N98" i="6"/>
  <c r="J98" i="11"/>
  <c r="J98" i="9"/>
  <c r="J98" i="6"/>
  <c r="N97" i="11"/>
  <c r="N97" i="9"/>
  <c r="N97" i="6"/>
  <c r="J97" i="11"/>
  <c r="J97" i="9"/>
  <c r="J97" i="6"/>
  <c r="N96" i="11"/>
  <c r="N96" i="9"/>
  <c r="N96" i="6"/>
  <c r="J96" i="11"/>
  <c r="J96" i="9"/>
  <c r="J96" i="6"/>
  <c r="N95" i="11"/>
  <c r="N95" i="9"/>
  <c r="N95" i="6"/>
  <c r="J95" i="11"/>
  <c r="J95" i="9"/>
  <c r="J95" i="6"/>
  <c r="N94" i="11"/>
  <c r="N94" i="9"/>
  <c r="N94" i="6"/>
  <c r="J94" i="11"/>
  <c r="J94" i="9"/>
  <c r="J94" i="6"/>
  <c r="N93" i="11"/>
  <c r="N93" i="9"/>
  <c r="N93" i="6"/>
  <c r="J93" i="11"/>
  <c r="J93" i="9"/>
  <c r="J93" i="6"/>
  <c r="N92" i="11"/>
  <c r="N92" i="9"/>
  <c r="N92" i="6"/>
  <c r="J92" i="11"/>
  <c r="J92" i="9"/>
  <c r="J92" i="6"/>
  <c r="N91" i="11"/>
  <c r="N91" i="9"/>
  <c r="N91" i="6"/>
  <c r="J91" i="11"/>
  <c r="J91" i="9"/>
  <c r="J91" i="6"/>
  <c r="N90" i="11"/>
  <c r="N90" i="9"/>
  <c r="N90" i="6"/>
  <c r="J90" i="11"/>
  <c r="J90" i="9"/>
  <c r="J90" i="6"/>
  <c r="N89" i="11"/>
  <c r="N89" i="9"/>
  <c r="N89" i="6"/>
  <c r="J89" i="11"/>
  <c r="J89" i="9"/>
  <c r="J89" i="6"/>
  <c r="N88" i="11"/>
  <c r="N88" i="9"/>
  <c r="N88" i="6"/>
  <c r="J88" i="11"/>
  <c r="J88" i="9"/>
  <c r="J88" i="6"/>
  <c r="N87" i="11"/>
  <c r="N87" i="9"/>
  <c r="N87" i="6"/>
  <c r="J87" i="11"/>
  <c r="J87" i="9"/>
  <c r="J87" i="6"/>
  <c r="N86" i="11"/>
  <c r="N86" i="9"/>
  <c r="N86" i="6"/>
  <c r="J86" i="11"/>
  <c r="J86" i="9"/>
  <c r="J86" i="6"/>
  <c r="N85" i="11"/>
  <c r="N85" i="9"/>
  <c r="N85" i="6"/>
  <c r="J85" i="11"/>
  <c r="J85" i="9"/>
  <c r="J85" i="6"/>
  <c r="N84" i="11"/>
  <c r="N84" i="9"/>
  <c r="N84" i="6"/>
  <c r="J84" i="11"/>
  <c r="J84" i="9"/>
  <c r="J84" i="6"/>
  <c r="N83" i="11"/>
  <c r="N83" i="9"/>
  <c r="N83" i="6"/>
  <c r="J83" i="11"/>
  <c r="J83" i="9"/>
  <c r="J83" i="6"/>
  <c r="N82" i="11"/>
  <c r="N82" i="9"/>
  <c r="N82" i="6"/>
  <c r="J82" i="11"/>
  <c r="J82" i="9"/>
  <c r="J82" i="6"/>
  <c r="N81" i="11"/>
  <c r="N81" i="9"/>
  <c r="N81" i="6"/>
  <c r="J81" i="11"/>
  <c r="J81" i="9"/>
  <c r="J81" i="6"/>
  <c r="N80" i="11"/>
  <c r="N80" i="9"/>
  <c r="N80" i="6"/>
  <c r="J80" i="11"/>
  <c r="J80" i="9"/>
  <c r="J80" i="6"/>
  <c r="N79" i="11"/>
  <c r="N79" i="9"/>
  <c r="N79" i="6"/>
  <c r="J79" i="11"/>
  <c r="J79" i="9"/>
  <c r="J79" i="6"/>
  <c r="N78" i="11"/>
  <c r="N78" i="9"/>
  <c r="N78" i="6"/>
  <c r="J78" i="11"/>
  <c r="J78" i="9"/>
  <c r="J78" i="6"/>
  <c r="N77" i="11"/>
  <c r="N77" i="9"/>
  <c r="N77" i="6"/>
  <c r="J77" i="11"/>
  <c r="J77" i="9"/>
  <c r="J77" i="6"/>
  <c r="N76" i="11"/>
  <c r="N76" i="9"/>
  <c r="N76" i="6"/>
  <c r="J76" i="11"/>
  <c r="J76" i="9"/>
  <c r="J76" i="6"/>
  <c r="N75" i="11"/>
  <c r="N75" i="9"/>
  <c r="N75" i="6"/>
  <c r="J75" i="11"/>
  <c r="J75" i="9"/>
  <c r="J75" i="6"/>
  <c r="N74" i="11"/>
  <c r="N74" i="9"/>
  <c r="N74" i="6"/>
  <c r="J74" i="11"/>
  <c r="J74" i="9"/>
  <c r="J74" i="6"/>
  <c r="N73" i="11"/>
  <c r="N73" i="9"/>
  <c r="N73" i="6"/>
  <c r="J73" i="11"/>
  <c r="J73" i="9"/>
  <c r="J73" i="6"/>
  <c r="N72" i="11"/>
  <c r="N72" i="9"/>
  <c r="N72" i="6"/>
  <c r="J72" i="11"/>
  <c r="J72" i="9"/>
  <c r="J72" i="6"/>
  <c r="N71" i="11"/>
  <c r="N71" i="9"/>
  <c r="N71" i="6"/>
  <c r="J71" i="11"/>
  <c r="J71" i="9"/>
  <c r="J71" i="6"/>
  <c r="N70" i="11"/>
  <c r="N70" i="9"/>
  <c r="N70" i="6"/>
  <c r="J70" i="11"/>
  <c r="J70" i="9"/>
  <c r="J70" i="6"/>
  <c r="N69" i="11"/>
  <c r="N69" i="9"/>
  <c r="N69" i="6"/>
  <c r="J69" i="11"/>
  <c r="J69" i="9"/>
  <c r="J69" i="6"/>
  <c r="N68" i="11"/>
  <c r="N68" i="9"/>
  <c r="N68" i="6"/>
  <c r="J68" i="11"/>
  <c r="J68" i="9"/>
  <c r="J68" i="6"/>
  <c r="N67" i="11"/>
  <c r="N67" i="9"/>
  <c r="N67" i="6"/>
  <c r="J67" i="11"/>
  <c r="J67" i="9"/>
  <c r="J67" i="6"/>
  <c r="N66" i="11"/>
  <c r="N66" i="9"/>
  <c r="N66" i="6"/>
  <c r="J66" i="11"/>
  <c r="J66" i="9"/>
  <c r="J66" i="6"/>
  <c r="N65" i="11"/>
  <c r="N65" i="9"/>
  <c r="N65" i="6"/>
  <c r="J65" i="11"/>
  <c r="J65" i="9"/>
  <c r="J65" i="6"/>
  <c r="N64" i="11"/>
  <c r="N64" i="9"/>
  <c r="N64" i="6"/>
  <c r="J64" i="11"/>
  <c r="J64" i="9"/>
  <c r="J64" i="6"/>
  <c r="N63" i="11"/>
  <c r="N63" i="9"/>
  <c r="N63" i="6"/>
  <c r="J63" i="11"/>
  <c r="J63" i="9"/>
  <c r="J63" i="6"/>
  <c r="N62" i="11"/>
  <c r="N62" i="6"/>
  <c r="N62" i="9"/>
  <c r="J62" i="11"/>
  <c r="J62" i="9"/>
  <c r="J62" i="6"/>
  <c r="N61" i="11"/>
  <c r="N61" i="9"/>
  <c r="N61" i="6"/>
  <c r="J61" i="11"/>
  <c r="J61" i="9"/>
  <c r="J61" i="6"/>
  <c r="N60" i="11"/>
  <c r="N60" i="9"/>
  <c r="N60" i="6"/>
  <c r="J60" i="11"/>
  <c r="J60" i="9"/>
  <c r="J60" i="6"/>
  <c r="N59" i="11"/>
  <c r="N59" i="9"/>
  <c r="N59" i="6"/>
  <c r="J59" i="11"/>
  <c r="J59" i="9"/>
  <c r="J59" i="6"/>
  <c r="N58" i="11"/>
  <c r="N58" i="9"/>
  <c r="N58" i="6"/>
  <c r="J58" i="11"/>
  <c r="J58" i="9"/>
  <c r="J58" i="6"/>
  <c r="N57" i="11"/>
  <c r="N57" i="9"/>
  <c r="N57" i="6"/>
  <c r="J57" i="11"/>
  <c r="J57" i="9"/>
  <c r="J57" i="6"/>
  <c r="N56" i="11"/>
  <c r="N56" i="9"/>
  <c r="N56" i="6"/>
  <c r="J56" i="11"/>
  <c r="J56" i="9"/>
  <c r="J56" i="6"/>
  <c r="N55" i="11"/>
  <c r="N55" i="9"/>
  <c r="N55" i="6"/>
  <c r="J55" i="11"/>
  <c r="J55" i="9"/>
  <c r="J55" i="6"/>
  <c r="N54" i="11"/>
  <c r="N54" i="6"/>
  <c r="N54" i="9"/>
  <c r="J54" i="11"/>
  <c r="J54" i="9"/>
  <c r="J54" i="6"/>
  <c r="N53" i="11"/>
  <c r="N53" i="9"/>
  <c r="N53" i="6"/>
  <c r="J53" i="11"/>
  <c r="J53" i="9"/>
  <c r="J53" i="6"/>
  <c r="N52" i="11"/>
  <c r="N52" i="9"/>
  <c r="N52" i="6"/>
  <c r="J52" i="11"/>
  <c r="J52" i="9"/>
  <c r="J52" i="6"/>
  <c r="N51" i="11"/>
  <c r="N51" i="9"/>
  <c r="N51" i="6"/>
  <c r="J51" i="11"/>
  <c r="J51" i="9"/>
  <c r="J51" i="6"/>
  <c r="N50" i="11"/>
  <c r="N50" i="9"/>
  <c r="N50" i="6"/>
  <c r="J50" i="11"/>
  <c r="J50" i="9"/>
  <c r="J50" i="6"/>
  <c r="N49" i="11"/>
  <c r="N49" i="9"/>
  <c r="N49" i="6"/>
  <c r="J49" i="11"/>
  <c r="J49" i="9"/>
  <c r="J49" i="6"/>
  <c r="N48" i="11"/>
  <c r="N48" i="9"/>
  <c r="N48" i="6"/>
  <c r="J48" i="11"/>
  <c r="J48" i="9"/>
  <c r="J48" i="6"/>
  <c r="N47" i="11"/>
  <c r="N47" i="9"/>
  <c r="N47" i="6"/>
  <c r="J47" i="11"/>
  <c r="J47" i="9"/>
  <c r="J47" i="6"/>
  <c r="N46" i="11"/>
  <c r="N46" i="6"/>
  <c r="N46" i="9"/>
  <c r="J46" i="11"/>
  <c r="J46" i="9"/>
  <c r="J46" i="6"/>
  <c r="N45" i="11"/>
  <c r="N45" i="9"/>
  <c r="N45" i="6"/>
  <c r="J45" i="11"/>
  <c r="J45" i="9"/>
  <c r="J45" i="6"/>
  <c r="N44" i="11"/>
  <c r="N44" i="9"/>
  <c r="N44" i="6"/>
  <c r="J44" i="11"/>
  <c r="J44" i="9"/>
  <c r="J44" i="6"/>
  <c r="N43" i="11"/>
  <c r="N43" i="9"/>
  <c r="N43" i="6"/>
  <c r="J43" i="11"/>
  <c r="J43" i="9"/>
  <c r="J43" i="6"/>
  <c r="N42" i="11"/>
  <c r="N42" i="9"/>
  <c r="N42" i="6"/>
  <c r="J42" i="11"/>
  <c r="J42" i="9"/>
  <c r="J42" i="6"/>
  <c r="N41" i="11"/>
  <c r="N41" i="9"/>
  <c r="N41" i="6"/>
  <c r="J41" i="11"/>
  <c r="J41" i="9"/>
  <c r="J41" i="6"/>
  <c r="N40" i="11"/>
  <c r="N40" i="9"/>
  <c r="N40" i="6"/>
  <c r="J40" i="11"/>
  <c r="J40" i="9"/>
  <c r="J40" i="6"/>
  <c r="N39" i="11"/>
  <c r="N39" i="9"/>
  <c r="N39" i="6"/>
  <c r="J39" i="11"/>
  <c r="J39" i="9"/>
  <c r="J39" i="6"/>
  <c r="N38" i="11"/>
  <c r="N38" i="6"/>
  <c r="N38" i="9"/>
  <c r="J38" i="11"/>
  <c r="J38" i="9"/>
  <c r="J38" i="6"/>
  <c r="N37" i="11"/>
  <c r="N37" i="9"/>
  <c r="N37" i="6"/>
  <c r="J37" i="11"/>
  <c r="J37" i="9"/>
  <c r="J37" i="6"/>
  <c r="N36" i="11"/>
  <c r="N36" i="9"/>
  <c r="N36" i="6"/>
  <c r="J36" i="11"/>
  <c r="J36" i="9"/>
  <c r="J36" i="6"/>
  <c r="N35" i="11"/>
  <c r="N35" i="9"/>
  <c r="N35" i="6"/>
  <c r="J35" i="11"/>
  <c r="J35" i="9"/>
  <c r="J35" i="6"/>
  <c r="N34" i="11"/>
  <c r="N34" i="9"/>
  <c r="N34" i="6"/>
  <c r="J34" i="11"/>
  <c r="J34" i="9"/>
  <c r="J34" i="6"/>
  <c r="N33" i="11"/>
  <c r="N33" i="9"/>
  <c r="N33" i="6"/>
  <c r="J33" i="11"/>
  <c r="J33" i="9"/>
  <c r="J33" i="6"/>
  <c r="N32" i="11"/>
  <c r="N32" i="9"/>
  <c r="N32" i="6"/>
  <c r="J32" i="11"/>
  <c r="J32" i="9"/>
  <c r="J32" i="6"/>
  <c r="N31" i="11"/>
  <c r="N31" i="9"/>
  <c r="N31" i="6"/>
  <c r="J31" i="11"/>
  <c r="J31" i="9"/>
  <c r="J31" i="6"/>
  <c r="N30" i="11"/>
  <c r="N30" i="6"/>
  <c r="N30" i="9"/>
  <c r="J30" i="11"/>
  <c r="J30" i="9"/>
  <c r="J30" i="6"/>
  <c r="N29" i="11"/>
  <c r="N29" i="9"/>
  <c r="N29" i="6"/>
  <c r="J29" i="11"/>
  <c r="J29" i="9"/>
  <c r="J29" i="6"/>
  <c r="N28" i="11"/>
  <c r="N28" i="9"/>
  <c r="N28" i="6"/>
  <c r="J28" i="11"/>
  <c r="J28" i="9"/>
  <c r="J28" i="6"/>
  <c r="N27" i="11"/>
  <c r="N27" i="9"/>
  <c r="N27" i="6"/>
  <c r="J27" i="11"/>
  <c r="J27" i="9"/>
  <c r="J27" i="6"/>
  <c r="N26" i="11"/>
  <c r="N26" i="9"/>
  <c r="N26" i="6"/>
  <c r="J26" i="11"/>
  <c r="J26" i="9"/>
  <c r="J26" i="6"/>
  <c r="N25" i="11"/>
  <c r="N25" i="9"/>
  <c r="N25" i="6"/>
  <c r="J25" i="11"/>
  <c r="J25" i="9"/>
  <c r="J25" i="6"/>
  <c r="N24" i="11"/>
  <c r="N24" i="9"/>
  <c r="N24" i="6"/>
  <c r="J24" i="11"/>
  <c r="J24" i="9"/>
  <c r="J24" i="6"/>
  <c r="N23" i="11"/>
  <c r="N23" i="9"/>
  <c r="N23" i="6"/>
  <c r="J23" i="11"/>
  <c r="J23" i="9"/>
  <c r="J23" i="6"/>
  <c r="N22" i="11"/>
  <c r="N22" i="6"/>
  <c r="N22" i="9"/>
  <c r="J22" i="11"/>
  <c r="J22" i="9"/>
  <c r="J22" i="6"/>
  <c r="N21" i="11"/>
  <c r="N21" i="9"/>
  <c r="N21" i="6"/>
  <c r="J21" i="11"/>
  <c r="J21" i="9"/>
  <c r="J21" i="6"/>
  <c r="N20" i="11"/>
  <c r="N20" i="9"/>
  <c r="N20" i="6"/>
  <c r="J20" i="11"/>
  <c r="J20" i="9"/>
  <c r="J20" i="6"/>
  <c r="N19" i="11"/>
  <c r="N19" i="9"/>
  <c r="N19" i="6"/>
  <c r="J19" i="11"/>
  <c r="J19" i="9"/>
  <c r="J19" i="6"/>
  <c r="N18" i="11"/>
  <c r="N18" i="9"/>
  <c r="N18" i="6"/>
  <c r="J18" i="11"/>
  <c r="J18" i="9"/>
  <c r="J18" i="6"/>
  <c r="N17" i="11"/>
  <c r="N17" i="9"/>
  <c r="N17" i="6"/>
  <c r="J17" i="11"/>
  <c r="J17" i="9"/>
  <c r="J17" i="6"/>
  <c r="N16" i="11"/>
  <c r="N16" i="9"/>
  <c r="N16" i="6"/>
  <c r="J16" i="11"/>
  <c r="J16" i="9"/>
  <c r="J16" i="6"/>
  <c r="N15" i="11"/>
  <c r="N15" i="9"/>
  <c r="N15" i="6"/>
  <c r="J15" i="11"/>
  <c r="J15" i="9"/>
  <c r="J15" i="6"/>
  <c r="N14" i="11"/>
  <c r="N14" i="6"/>
  <c r="N14" i="9"/>
  <c r="J14" i="11"/>
  <c r="J14" i="9"/>
  <c r="J14" i="6"/>
  <c r="N13" i="11"/>
  <c r="N13" i="9"/>
  <c r="N13" i="6"/>
  <c r="J13" i="11"/>
  <c r="J13" i="9"/>
  <c r="J13" i="6"/>
  <c r="N12" i="11"/>
  <c r="N12" i="9"/>
  <c r="N12" i="6"/>
  <c r="J12" i="11"/>
  <c r="J12" i="9"/>
  <c r="J12" i="6"/>
  <c r="N11" i="11"/>
  <c r="N11" i="9"/>
  <c r="N11" i="6"/>
  <c r="J11" i="11"/>
  <c r="J11" i="9"/>
  <c r="J11" i="6"/>
  <c r="N10" i="11"/>
  <c r="N10" i="9"/>
  <c r="N10" i="6"/>
  <c r="J10" i="11"/>
  <c r="J10" i="9"/>
  <c r="J10" i="6"/>
  <c r="N9" i="11"/>
  <c r="N9" i="9"/>
  <c r="N9" i="6"/>
  <c r="J9" i="11"/>
  <c r="J9" i="9"/>
  <c r="J9" i="6"/>
  <c r="N8" i="11"/>
  <c r="N8" i="9"/>
  <c r="N8" i="6"/>
  <c r="J8" i="11"/>
  <c r="J8" i="9"/>
  <c r="J8" i="6"/>
  <c r="N7" i="11"/>
  <c r="N7" i="9"/>
  <c r="N7" i="6"/>
  <c r="J7" i="11"/>
  <c r="J7" i="9"/>
  <c r="J7" i="6"/>
  <c r="N6" i="11"/>
  <c r="N6" i="6"/>
  <c r="N6" i="9"/>
  <c r="J6" i="11"/>
  <c r="J6" i="9"/>
  <c r="J6" i="6"/>
  <c r="N5" i="11"/>
  <c r="N5" i="9"/>
  <c r="N5" i="6"/>
  <c r="J5" i="11"/>
  <c r="J5" i="9"/>
  <c r="J5" i="6"/>
  <c r="U4" i="11"/>
  <c r="U4" i="9"/>
  <c r="U4" i="6"/>
  <c r="Y4" i="11"/>
  <c r="Y4" i="9"/>
  <c r="Y4" i="6"/>
  <c r="V271" i="11"/>
  <c r="V271" i="9"/>
  <c r="V271" i="6"/>
  <c r="R271" i="11"/>
  <c r="R271" i="9"/>
  <c r="R271" i="6"/>
  <c r="V270" i="11"/>
  <c r="V270" i="9"/>
  <c r="V270" i="6"/>
  <c r="R270" i="11"/>
  <c r="R270" i="9"/>
  <c r="R270" i="6"/>
  <c r="V269" i="11"/>
  <c r="V269" i="9"/>
  <c r="V269" i="6"/>
  <c r="R269" i="11"/>
  <c r="R269" i="9"/>
  <c r="R269" i="6"/>
  <c r="V268" i="11"/>
  <c r="V268" i="9"/>
  <c r="V268" i="6"/>
  <c r="R268" i="11"/>
  <c r="R268" i="9"/>
  <c r="R268" i="6"/>
  <c r="V267" i="11"/>
  <c r="V267" i="9"/>
  <c r="V267" i="6"/>
  <c r="R267" i="11"/>
  <c r="R267" i="9"/>
  <c r="R267" i="6"/>
  <c r="V266" i="11"/>
  <c r="V266" i="6"/>
  <c r="V266" i="9"/>
  <c r="R266" i="11"/>
  <c r="R266" i="9"/>
  <c r="R266" i="6"/>
  <c r="V265" i="11"/>
  <c r="V265" i="9"/>
  <c r="V265" i="6"/>
  <c r="R265" i="11"/>
  <c r="R265" i="9"/>
  <c r="R265" i="6"/>
  <c r="V264" i="11"/>
  <c r="V264" i="9"/>
  <c r="V264" i="6"/>
  <c r="R264" i="11"/>
  <c r="R264" i="9"/>
  <c r="R264" i="6"/>
  <c r="V263" i="11"/>
  <c r="V263" i="9"/>
  <c r="V263" i="6"/>
  <c r="R263" i="11"/>
  <c r="R263" i="9"/>
  <c r="R263" i="6"/>
  <c r="V262" i="11"/>
  <c r="V262" i="9"/>
  <c r="V262" i="6"/>
  <c r="R262" i="11"/>
  <c r="R262" i="9"/>
  <c r="R262" i="6"/>
  <c r="V261" i="11"/>
  <c r="V261" i="9"/>
  <c r="V261" i="6"/>
  <c r="R261" i="11"/>
  <c r="R261" i="9"/>
  <c r="R261" i="6"/>
  <c r="V260" i="11"/>
  <c r="V260" i="9"/>
  <c r="V260" i="6"/>
  <c r="R260" i="11"/>
  <c r="R260" i="9"/>
  <c r="R260" i="6"/>
  <c r="V259" i="11"/>
  <c r="V259" i="9"/>
  <c r="V259" i="6"/>
  <c r="R259" i="11"/>
  <c r="R259" i="9"/>
  <c r="R259" i="6"/>
  <c r="V258" i="11"/>
  <c r="V258" i="6"/>
  <c r="V258" i="9"/>
  <c r="R258" i="11"/>
  <c r="R258" i="9"/>
  <c r="R258" i="6"/>
  <c r="V257" i="11"/>
  <c r="V257" i="9"/>
  <c r="V257" i="6"/>
  <c r="R257" i="11"/>
  <c r="R257" i="9"/>
  <c r="R257" i="6"/>
  <c r="V256" i="11"/>
  <c r="V256" i="9"/>
  <c r="V256" i="6"/>
  <c r="R256" i="11"/>
  <c r="R256" i="9"/>
  <c r="R256" i="6"/>
  <c r="V255" i="11"/>
  <c r="V255" i="9"/>
  <c r="V255" i="6"/>
  <c r="R255" i="11"/>
  <c r="R255" i="9"/>
  <c r="R255" i="6"/>
  <c r="V254" i="11"/>
  <c r="V254" i="9"/>
  <c r="V254" i="6"/>
  <c r="R254" i="11"/>
  <c r="R254" i="9"/>
  <c r="R254" i="6"/>
  <c r="V253" i="11"/>
  <c r="V253" i="9"/>
  <c r="V253" i="6"/>
  <c r="R253" i="11"/>
  <c r="R253" i="9"/>
  <c r="R253" i="6"/>
  <c r="V252" i="11"/>
  <c r="V252" i="9"/>
  <c r="V252" i="6"/>
  <c r="R252" i="11"/>
  <c r="R252" i="9"/>
  <c r="R252" i="6"/>
  <c r="V251" i="11"/>
  <c r="V251" i="9"/>
  <c r="V251" i="6"/>
  <c r="R251" i="11"/>
  <c r="R251" i="9"/>
  <c r="R251" i="6"/>
  <c r="V250" i="11"/>
  <c r="V250" i="6"/>
  <c r="V250" i="9"/>
  <c r="R250" i="11"/>
  <c r="R250" i="9"/>
  <c r="R250" i="6"/>
  <c r="V249" i="11"/>
  <c r="V249" i="9"/>
  <c r="V249" i="6"/>
  <c r="R249" i="11"/>
  <c r="R249" i="9"/>
  <c r="R249" i="6"/>
  <c r="V248" i="11"/>
  <c r="V248" i="9"/>
  <c r="V248" i="6"/>
  <c r="R248" i="11"/>
  <c r="R248" i="9"/>
  <c r="R248" i="6"/>
  <c r="V247" i="11"/>
  <c r="V247" i="9"/>
  <c r="V247" i="6"/>
  <c r="R247" i="11"/>
  <c r="R247" i="9"/>
  <c r="R247" i="6"/>
  <c r="V246" i="11"/>
  <c r="V246" i="9"/>
  <c r="V246" i="6"/>
  <c r="R246" i="11"/>
  <c r="R246" i="9"/>
  <c r="R246" i="6"/>
  <c r="V245" i="11"/>
  <c r="V245" i="9"/>
  <c r="V245" i="6"/>
  <c r="R245" i="11"/>
  <c r="R245" i="9"/>
  <c r="R245" i="6"/>
  <c r="V244" i="11"/>
  <c r="V244" i="9"/>
  <c r="V244" i="6"/>
  <c r="R244" i="11"/>
  <c r="R244" i="9"/>
  <c r="R244" i="6"/>
  <c r="V243" i="11"/>
  <c r="V243" i="9"/>
  <c r="V243" i="6"/>
  <c r="R243" i="11"/>
  <c r="R243" i="9"/>
  <c r="R243" i="6"/>
  <c r="V242" i="11"/>
  <c r="V242" i="6"/>
  <c r="V242" i="9"/>
  <c r="R242" i="11"/>
  <c r="R242" i="9"/>
  <c r="R242" i="6"/>
  <c r="V241" i="11"/>
  <c r="V241" i="9"/>
  <c r="V241" i="6"/>
  <c r="R241" i="11"/>
  <c r="R241" i="9"/>
  <c r="R241" i="6"/>
  <c r="V240" i="11"/>
  <c r="V240" i="9"/>
  <c r="V240" i="6"/>
  <c r="R240" i="11"/>
  <c r="R240" i="9"/>
  <c r="R240" i="6"/>
  <c r="V239" i="11"/>
  <c r="V239" i="9"/>
  <c r="V239" i="6"/>
  <c r="R239" i="11"/>
  <c r="R239" i="9"/>
  <c r="R239" i="6"/>
  <c r="V238" i="11"/>
  <c r="V238" i="9"/>
  <c r="V238" i="6"/>
  <c r="R238" i="11"/>
  <c r="R238" i="9"/>
  <c r="R238" i="6"/>
  <c r="V237" i="11"/>
  <c r="V237" i="9"/>
  <c r="V237" i="6"/>
  <c r="R237" i="11"/>
  <c r="R237" i="9"/>
  <c r="R237" i="6"/>
  <c r="V236" i="11"/>
  <c r="V236" i="9"/>
  <c r="V236" i="6"/>
  <c r="R236" i="11"/>
  <c r="R236" i="9"/>
  <c r="R236" i="6"/>
  <c r="V235" i="11"/>
  <c r="V235" i="9"/>
  <c r="V235" i="6"/>
  <c r="R235" i="11"/>
  <c r="R235" i="9"/>
  <c r="R235" i="6"/>
  <c r="V234" i="11"/>
  <c r="V234" i="9"/>
  <c r="V234" i="6"/>
  <c r="R234" i="11"/>
  <c r="R234" i="9"/>
  <c r="R234" i="6"/>
  <c r="V233" i="11"/>
  <c r="V233" i="9"/>
  <c r="V233" i="6"/>
  <c r="R233" i="11"/>
  <c r="R233" i="9"/>
  <c r="R233" i="6"/>
  <c r="V232" i="11"/>
  <c r="V232" i="9"/>
  <c r="V232" i="6"/>
  <c r="R232" i="11"/>
  <c r="R232" i="9"/>
  <c r="R232" i="6"/>
  <c r="V231" i="11"/>
  <c r="V231" i="9"/>
  <c r="V231" i="6"/>
  <c r="R231" i="11"/>
  <c r="R231" i="9"/>
  <c r="R231" i="6"/>
  <c r="V230" i="11"/>
  <c r="V230" i="9"/>
  <c r="V230" i="6"/>
  <c r="R230" i="11"/>
  <c r="R230" i="9"/>
  <c r="R230" i="6"/>
  <c r="V229" i="11"/>
  <c r="V229" i="9"/>
  <c r="V229" i="6"/>
  <c r="R229" i="11"/>
  <c r="R229" i="9"/>
  <c r="R229" i="6"/>
  <c r="V228" i="11"/>
  <c r="V228" i="9"/>
  <c r="V228" i="6"/>
  <c r="R228" i="11"/>
  <c r="R228" i="9"/>
  <c r="R228" i="6"/>
  <c r="V227" i="11"/>
  <c r="V227" i="9"/>
  <c r="V227" i="6"/>
  <c r="R227" i="11"/>
  <c r="R227" i="9"/>
  <c r="R227" i="6"/>
  <c r="V226" i="11"/>
  <c r="V226" i="9"/>
  <c r="V226" i="6"/>
  <c r="R226" i="11"/>
  <c r="R226" i="9"/>
  <c r="R226" i="6"/>
  <c r="V225" i="11"/>
  <c r="V225" i="9"/>
  <c r="V225" i="6"/>
  <c r="R225" i="11"/>
  <c r="R225" i="9"/>
  <c r="R225" i="6"/>
  <c r="V224" i="11"/>
  <c r="V224" i="9"/>
  <c r="V224" i="6"/>
  <c r="R224" i="11"/>
  <c r="R224" i="9"/>
  <c r="R224" i="6"/>
  <c r="V223" i="11"/>
  <c r="V223" i="9"/>
  <c r="V223" i="6"/>
  <c r="R223" i="11"/>
  <c r="R223" i="9"/>
  <c r="R223" i="6"/>
  <c r="V222" i="11"/>
  <c r="V222" i="9"/>
  <c r="V222" i="6"/>
  <c r="R222" i="11"/>
  <c r="R222" i="9"/>
  <c r="R222" i="6"/>
  <c r="V221" i="11"/>
  <c r="V221" i="9"/>
  <c r="V221" i="6"/>
  <c r="R221" i="11"/>
  <c r="R221" i="9"/>
  <c r="R221" i="6"/>
  <c r="V220" i="11"/>
  <c r="V220" i="9"/>
  <c r="V220" i="6"/>
  <c r="R220" i="11"/>
  <c r="R220" i="9"/>
  <c r="R220" i="6"/>
  <c r="V219" i="11"/>
  <c r="V219" i="9"/>
  <c r="V219" i="6"/>
  <c r="R219" i="11"/>
  <c r="R219" i="9"/>
  <c r="R219" i="6"/>
  <c r="V218" i="11"/>
  <c r="V218" i="9"/>
  <c r="V218" i="6"/>
  <c r="R218" i="11"/>
  <c r="R218" i="9"/>
  <c r="R218" i="6"/>
  <c r="V217" i="11"/>
  <c r="V217" i="9"/>
  <c r="V217" i="6"/>
  <c r="R217" i="11"/>
  <c r="R217" i="9"/>
  <c r="R217" i="6"/>
  <c r="V216" i="11"/>
  <c r="V216" i="9"/>
  <c r="V216" i="6"/>
  <c r="R216" i="11"/>
  <c r="R216" i="9"/>
  <c r="R216" i="6"/>
  <c r="V215" i="11"/>
  <c r="V215" i="9"/>
  <c r="V215" i="6"/>
  <c r="R215" i="11"/>
  <c r="R215" i="9"/>
  <c r="R215" i="6"/>
  <c r="V214" i="11"/>
  <c r="V214" i="9"/>
  <c r="V214" i="6"/>
  <c r="R214" i="11"/>
  <c r="R214" i="9"/>
  <c r="R214" i="6"/>
  <c r="V213" i="11"/>
  <c r="V213" i="9"/>
  <c r="V213" i="6"/>
  <c r="R213" i="11"/>
  <c r="R213" i="9"/>
  <c r="R213" i="6"/>
  <c r="V212" i="11"/>
  <c r="V212" i="9"/>
  <c r="V212" i="6"/>
  <c r="R212" i="11"/>
  <c r="R212" i="9"/>
  <c r="R212" i="6"/>
  <c r="V211" i="11"/>
  <c r="V211" i="9"/>
  <c r="V211" i="6"/>
  <c r="R211" i="11"/>
  <c r="R211" i="9"/>
  <c r="R211" i="6"/>
  <c r="V210" i="11"/>
  <c r="V210" i="9"/>
  <c r="V210" i="6"/>
  <c r="R210" i="11"/>
  <c r="R210" i="9"/>
  <c r="R210" i="6"/>
  <c r="V209" i="11"/>
  <c r="V209" i="9"/>
  <c r="V209" i="6"/>
  <c r="R209" i="11"/>
  <c r="R209" i="9"/>
  <c r="R209" i="6"/>
  <c r="V208" i="11"/>
  <c r="V208" i="9"/>
  <c r="V208" i="6"/>
  <c r="R208" i="11"/>
  <c r="R208" i="9"/>
  <c r="R208" i="6"/>
  <c r="V207" i="11"/>
  <c r="V207" i="9"/>
  <c r="V207" i="6"/>
  <c r="R207" i="11"/>
  <c r="R207" i="9"/>
  <c r="R207" i="6"/>
  <c r="V206" i="11"/>
  <c r="V206" i="9"/>
  <c r="V206" i="6"/>
  <c r="R206" i="11"/>
  <c r="R206" i="9"/>
  <c r="R206" i="6"/>
  <c r="V205" i="11"/>
  <c r="V205" i="9"/>
  <c r="V205" i="6"/>
  <c r="R205" i="11"/>
  <c r="R205" i="9"/>
  <c r="R205" i="6"/>
  <c r="V204" i="11"/>
  <c r="V204" i="9"/>
  <c r="V204" i="6"/>
  <c r="R204" i="11"/>
  <c r="R204" i="9"/>
  <c r="R204" i="6"/>
  <c r="V203" i="11"/>
  <c r="V203" i="9"/>
  <c r="V203" i="6"/>
  <c r="R203" i="11"/>
  <c r="R203" i="9"/>
  <c r="R203" i="6"/>
  <c r="V202" i="11"/>
  <c r="V202" i="9"/>
  <c r="V202" i="6"/>
  <c r="R202" i="11"/>
  <c r="R202" i="9"/>
  <c r="R202" i="6"/>
  <c r="V201" i="11"/>
  <c r="V201" i="9"/>
  <c r="V201" i="6"/>
  <c r="R201" i="11"/>
  <c r="R201" i="9"/>
  <c r="R201" i="6"/>
  <c r="V200" i="11"/>
  <c r="V200" i="9"/>
  <c r="V200" i="6"/>
  <c r="R200" i="11"/>
  <c r="R200" i="9"/>
  <c r="R200" i="6"/>
  <c r="V199" i="11"/>
  <c r="V199" i="9"/>
  <c r="V199" i="6"/>
  <c r="R199" i="11"/>
  <c r="R199" i="9"/>
  <c r="R199" i="6"/>
  <c r="V198" i="11"/>
  <c r="V198" i="9"/>
  <c r="V198" i="6"/>
  <c r="R198" i="11"/>
  <c r="R198" i="9"/>
  <c r="R198" i="6"/>
  <c r="V197" i="11"/>
  <c r="V197" i="9"/>
  <c r="V197" i="6"/>
  <c r="R197" i="11"/>
  <c r="R197" i="9"/>
  <c r="R197" i="6"/>
  <c r="V196" i="11"/>
  <c r="V196" i="9"/>
  <c r="V196" i="6"/>
  <c r="R196" i="11"/>
  <c r="R196" i="9"/>
  <c r="R196" i="6"/>
  <c r="V195" i="11"/>
  <c r="V195" i="9"/>
  <c r="V195" i="6"/>
  <c r="R195" i="11"/>
  <c r="R195" i="9"/>
  <c r="R195" i="6"/>
  <c r="V194" i="11"/>
  <c r="V194" i="9"/>
  <c r="V194" i="6"/>
  <c r="R194" i="11"/>
  <c r="R194" i="9"/>
  <c r="R194" i="6"/>
  <c r="V193" i="11"/>
  <c r="V193" i="9"/>
  <c r="V193" i="6"/>
  <c r="R193" i="11"/>
  <c r="R193" i="9"/>
  <c r="R193" i="6"/>
  <c r="V192" i="11"/>
  <c r="V192" i="9"/>
  <c r="V192" i="6"/>
  <c r="R192" i="11"/>
  <c r="R192" i="9"/>
  <c r="R192" i="6"/>
  <c r="V191" i="11"/>
  <c r="V191" i="9"/>
  <c r="V191" i="6"/>
  <c r="R191" i="11"/>
  <c r="R191" i="9"/>
  <c r="R191" i="6"/>
  <c r="V190" i="11"/>
  <c r="V190" i="9"/>
  <c r="V190" i="6"/>
  <c r="R190" i="11"/>
  <c r="R190" i="9"/>
  <c r="R190" i="6"/>
  <c r="V189" i="11"/>
  <c r="V189" i="9"/>
  <c r="V189" i="6"/>
  <c r="R189" i="11"/>
  <c r="R189" i="9"/>
  <c r="R189" i="6"/>
  <c r="V188" i="11"/>
  <c r="V188" i="9"/>
  <c r="V188" i="6"/>
  <c r="R188" i="11"/>
  <c r="R188" i="9"/>
  <c r="R188" i="6"/>
  <c r="V187" i="11"/>
  <c r="V187" i="9"/>
  <c r="V187" i="6"/>
  <c r="R187" i="11"/>
  <c r="R187" i="9"/>
  <c r="R187" i="6"/>
  <c r="V186" i="11"/>
  <c r="V186" i="9"/>
  <c r="V186" i="6"/>
  <c r="R186" i="11"/>
  <c r="R186" i="9"/>
  <c r="R186" i="6"/>
  <c r="V185" i="11"/>
  <c r="V185" i="9"/>
  <c r="V185" i="6"/>
  <c r="R185" i="11"/>
  <c r="R185" i="9"/>
  <c r="R185" i="6"/>
  <c r="V184" i="11"/>
  <c r="V184" i="9"/>
  <c r="V184" i="6"/>
  <c r="R184" i="11"/>
  <c r="R184" i="9"/>
  <c r="R184" i="6"/>
  <c r="V183" i="11"/>
  <c r="V183" i="9"/>
  <c r="V183" i="6"/>
  <c r="R183" i="11"/>
  <c r="R183" i="9"/>
  <c r="R183" i="6"/>
  <c r="V182" i="11"/>
  <c r="V182" i="9"/>
  <c r="V182" i="6"/>
  <c r="R182" i="11"/>
  <c r="R182" i="9"/>
  <c r="R182" i="6"/>
  <c r="V181" i="11"/>
  <c r="V181" i="9"/>
  <c r="V181" i="6"/>
  <c r="R181" i="11"/>
  <c r="R181" i="9"/>
  <c r="R181" i="6"/>
  <c r="V180" i="11"/>
  <c r="V180" i="9"/>
  <c r="V180" i="6"/>
  <c r="R180" i="11"/>
  <c r="R180" i="9"/>
  <c r="R180" i="6"/>
  <c r="V179" i="11"/>
  <c r="V179" i="9"/>
  <c r="V179" i="6"/>
  <c r="R179" i="11"/>
  <c r="R179" i="9"/>
  <c r="R179" i="6"/>
  <c r="V178" i="11"/>
  <c r="V178" i="9"/>
  <c r="V178" i="6"/>
  <c r="R178" i="11"/>
  <c r="R178" i="9"/>
  <c r="R178" i="6"/>
  <c r="V177" i="11"/>
  <c r="V177" i="9"/>
  <c r="V177" i="6"/>
  <c r="R177" i="11"/>
  <c r="R177" i="9"/>
  <c r="R177" i="6"/>
  <c r="V176" i="11"/>
  <c r="V176" i="9"/>
  <c r="V176" i="6"/>
  <c r="R176" i="11"/>
  <c r="R176" i="9"/>
  <c r="R176" i="6"/>
  <c r="V175" i="11"/>
  <c r="V175" i="9"/>
  <c r="V175" i="6"/>
  <c r="R175" i="11"/>
  <c r="R175" i="9"/>
  <c r="R175" i="6"/>
  <c r="V174" i="11"/>
  <c r="V174" i="9"/>
  <c r="V174" i="6"/>
  <c r="R174" i="11"/>
  <c r="R174" i="9"/>
  <c r="R174" i="6"/>
  <c r="V173" i="11"/>
  <c r="V173" i="9"/>
  <c r="V173" i="6"/>
  <c r="R173" i="11"/>
  <c r="R173" i="9"/>
  <c r="R173" i="6"/>
  <c r="V172" i="11"/>
  <c r="V172" i="9"/>
  <c r="V172" i="6"/>
  <c r="R172" i="11"/>
  <c r="R172" i="9"/>
  <c r="R172" i="6"/>
  <c r="V171" i="11"/>
  <c r="V171" i="9"/>
  <c r="V171" i="6"/>
  <c r="R171" i="11"/>
  <c r="R171" i="9"/>
  <c r="R171" i="6"/>
  <c r="V170" i="11"/>
  <c r="V170" i="9"/>
  <c r="V170" i="6"/>
  <c r="R170" i="11"/>
  <c r="R170" i="9"/>
  <c r="R170" i="6"/>
  <c r="V169" i="11"/>
  <c r="V169" i="9"/>
  <c r="V169" i="6"/>
  <c r="R169" i="11"/>
  <c r="R169" i="9"/>
  <c r="R169" i="6"/>
  <c r="V168" i="11"/>
  <c r="V168" i="9"/>
  <c r="V168" i="6"/>
  <c r="R168" i="11"/>
  <c r="R168" i="9"/>
  <c r="R168" i="6"/>
  <c r="V167" i="11"/>
  <c r="V167" i="9"/>
  <c r="V167" i="6"/>
  <c r="R167" i="11"/>
  <c r="R167" i="9"/>
  <c r="R167" i="6"/>
  <c r="V166" i="11"/>
  <c r="V166" i="9"/>
  <c r="V166" i="6"/>
  <c r="R166" i="11"/>
  <c r="R166" i="9"/>
  <c r="R166" i="6"/>
  <c r="V165" i="11"/>
  <c r="V165" i="9"/>
  <c r="V165" i="6"/>
  <c r="R165" i="11"/>
  <c r="R165" i="9"/>
  <c r="R165" i="6"/>
  <c r="V164" i="11"/>
  <c r="V164" i="9"/>
  <c r="V164" i="6"/>
  <c r="R164" i="11"/>
  <c r="R164" i="9"/>
  <c r="R164" i="6"/>
  <c r="V163" i="11"/>
  <c r="V163" i="9"/>
  <c r="V163" i="6"/>
  <c r="R163" i="11"/>
  <c r="R163" i="9"/>
  <c r="R163" i="6"/>
  <c r="V162" i="11"/>
  <c r="V162" i="9"/>
  <c r="V162" i="6"/>
  <c r="R162" i="11"/>
  <c r="R162" i="9"/>
  <c r="R162" i="6"/>
  <c r="V161" i="11"/>
  <c r="V161" i="9"/>
  <c r="V161" i="6"/>
  <c r="R161" i="11"/>
  <c r="R161" i="9"/>
  <c r="R161" i="6"/>
  <c r="V160" i="11"/>
  <c r="V160" i="9"/>
  <c r="V160" i="6"/>
  <c r="R160" i="11"/>
  <c r="R160" i="9"/>
  <c r="R160" i="6"/>
  <c r="V159" i="11"/>
  <c r="V159" i="9"/>
  <c r="V159" i="6"/>
  <c r="R159" i="11"/>
  <c r="R159" i="9"/>
  <c r="R159" i="6"/>
  <c r="V158" i="11"/>
  <c r="V158" i="9"/>
  <c r="V158" i="6"/>
  <c r="R158" i="11"/>
  <c r="R158" i="9"/>
  <c r="R158" i="6"/>
  <c r="V157" i="11"/>
  <c r="V157" i="9"/>
  <c r="V157" i="6"/>
  <c r="R157" i="11"/>
  <c r="R157" i="9"/>
  <c r="R157" i="6"/>
  <c r="V156" i="11"/>
  <c r="V156" i="9"/>
  <c r="V156" i="6"/>
  <c r="R156" i="11"/>
  <c r="R156" i="9"/>
  <c r="R156" i="6"/>
  <c r="V155" i="11"/>
  <c r="V155" i="9"/>
  <c r="V155" i="6"/>
  <c r="R155" i="11"/>
  <c r="R155" i="9"/>
  <c r="R155" i="6"/>
  <c r="V154" i="11"/>
  <c r="V154" i="9"/>
  <c r="V154" i="6"/>
  <c r="R154" i="11"/>
  <c r="R154" i="9"/>
  <c r="R154" i="6"/>
  <c r="V153" i="11"/>
  <c r="V153" i="9"/>
  <c r="V153" i="6"/>
  <c r="R153" i="11"/>
  <c r="R153" i="9"/>
  <c r="R153" i="6"/>
  <c r="V152" i="11"/>
  <c r="V152" i="9"/>
  <c r="V152" i="6"/>
  <c r="R152" i="11"/>
  <c r="R152" i="9"/>
  <c r="R152" i="6"/>
  <c r="V151" i="11"/>
  <c r="V151" i="9"/>
  <c r="V151" i="6"/>
  <c r="R151" i="11"/>
  <c r="R151" i="9"/>
  <c r="R151" i="6"/>
  <c r="V150" i="11"/>
  <c r="V150" i="9"/>
  <c r="V150" i="6"/>
  <c r="R150" i="11"/>
  <c r="R150" i="9"/>
  <c r="R150" i="6"/>
  <c r="V149" i="11"/>
  <c r="V149" i="9"/>
  <c r="V149" i="6"/>
  <c r="R149" i="11"/>
  <c r="R149" i="9"/>
  <c r="R149" i="6"/>
  <c r="V148" i="11"/>
  <c r="V148" i="9"/>
  <c r="V148" i="6"/>
  <c r="R148" i="11"/>
  <c r="R148" i="9"/>
  <c r="R148" i="6"/>
  <c r="V147" i="11"/>
  <c r="V147" i="9"/>
  <c r="V147" i="6"/>
  <c r="R147" i="11"/>
  <c r="R147" i="9"/>
  <c r="R147" i="6"/>
  <c r="V146" i="11"/>
  <c r="V146" i="9"/>
  <c r="V146" i="6"/>
  <c r="R146" i="11"/>
  <c r="R146" i="9"/>
  <c r="R146" i="6"/>
  <c r="V145" i="11"/>
  <c r="V145" i="9"/>
  <c r="V145" i="6"/>
  <c r="R145" i="11"/>
  <c r="R145" i="9"/>
  <c r="R145" i="6"/>
  <c r="V144" i="11"/>
  <c r="V144" i="9"/>
  <c r="V144" i="6"/>
  <c r="R144" i="11"/>
  <c r="R144" i="9"/>
  <c r="R144" i="6"/>
  <c r="V143" i="11"/>
  <c r="V143" i="9"/>
  <c r="V143" i="6"/>
  <c r="R143" i="11"/>
  <c r="R143" i="9"/>
  <c r="R143" i="6"/>
  <c r="V142" i="11"/>
  <c r="V142" i="9"/>
  <c r="V142" i="6"/>
  <c r="R142" i="11"/>
  <c r="R142" i="9"/>
  <c r="R142" i="6"/>
  <c r="V141" i="11"/>
  <c r="V141" i="9"/>
  <c r="V141" i="6"/>
  <c r="R141" i="11"/>
  <c r="R141" i="9"/>
  <c r="R141" i="6"/>
  <c r="V140" i="11"/>
  <c r="V140" i="9"/>
  <c r="V140" i="6"/>
  <c r="R140" i="11"/>
  <c r="R140" i="9"/>
  <c r="R140" i="6"/>
  <c r="V139" i="11"/>
  <c r="V139" i="9"/>
  <c r="V139" i="6"/>
  <c r="R139" i="11"/>
  <c r="R139" i="9"/>
  <c r="R139" i="6"/>
  <c r="V138" i="11"/>
  <c r="V138" i="9"/>
  <c r="V138" i="6"/>
  <c r="R138" i="11"/>
  <c r="R138" i="9"/>
  <c r="R138" i="6"/>
  <c r="V137" i="11"/>
  <c r="V137" i="9"/>
  <c r="V137" i="6"/>
  <c r="R137" i="11"/>
  <c r="R137" i="9"/>
  <c r="R137" i="6"/>
  <c r="V136" i="11"/>
  <c r="V136" i="9"/>
  <c r="V136" i="6"/>
  <c r="R136" i="11"/>
  <c r="R136" i="9"/>
  <c r="R136" i="6"/>
  <c r="V135" i="11"/>
  <c r="V135" i="9"/>
  <c r="V135" i="6"/>
  <c r="R135" i="11"/>
  <c r="R135" i="9"/>
  <c r="R135" i="6"/>
  <c r="V134" i="11"/>
  <c r="V134" i="9"/>
  <c r="V134" i="6"/>
  <c r="R134" i="11"/>
  <c r="R134" i="9"/>
  <c r="R134" i="6"/>
  <c r="V133" i="11"/>
  <c r="V133" i="9"/>
  <c r="V133" i="6"/>
  <c r="R133" i="11"/>
  <c r="R133" i="9"/>
  <c r="R133" i="6"/>
  <c r="V132" i="11"/>
  <c r="V132" i="9"/>
  <c r="V132" i="6"/>
  <c r="R132" i="11"/>
  <c r="R132" i="9"/>
  <c r="R132" i="6"/>
  <c r="V131" i="11"/>
  <c r="V131" i="9"/>
  <c r="V131" i="6"/>
  <c r="R131" i="11"/>
  <c r="R131" i="9"/>
  <c r="R131" i="6"/>
  <c r="V130" i="11"/>
  <c r="V130" i="9"/>
  <c r="V130" i="6"/>
  <c r="R130" i="11"/>
  <c r="R130" i="9"/>
  <c r="R130" i="6"/>
  <c r="V129" i="11"/>
  <c r="V129" i="9"/>
  <c r="V129" i="6"/>
  <c r="R129" i="11"/>
  <c r="R129" i="9"/>
  <c r="R129" i="6"/>
  <c r="V128" i="11"/>
  <c r="V128" i="9"/>
  <c r="V128" i="6"/>
  <c r="R128" i="11"/>
  <c r="R128" i="9"/>
  <c r="R128" i="6"/>
  <c r="V127" i="11"/>
  <c r="V127" i="9"/>
  <c r="V127" i="6"/>
  <c r="R127" i="11"/>
  <c r="R127" i="9"/>
  <c r="R127" i="6"/>
  <c r="V126" i="11"/>
  <c r="V126" i="9"/>
  <c r="V126" i="6"/>
  <c r="R126" i="11"/>
  <c r="R126" i="9"/>
  <c r="R126" i="6"/>
  <c r="V125" i="11"/>
  <c r="V125" i="9"/>
  <c r="V125" i="6"/>
  <c r="R125" i="11"/>
  <c r="R125" i="9"/>
  <c r="R125" i="6"/>
  <c r="V124" i="11"/>
  <c r="V124" i="9"/>
  <c r="V124" i="6"/>
  <c r="R124" i="11"/>
  <c r="R124" i="9"/>
  <c r="R124" i="6"/>
  <c r="V123" i="11"/>
  <c r="V123" i="9"/>
  <c r="V123" i="6"/>
  <c r="R123" i="11"/>
  <c r="R123" i="9"/>
  <c r="R123" i="6"/>
  <c r="V122" i="11"/>
  <c r="V122" i="9"/>
  <c r="V122" i="6"/>
  <c r="R122" i="11"/>
  <c r="R122" i="9"/>
  <c r="R122" i="6"/>
  <c r="V121" i="11"/>
  <c r="V121" i="9"/>
  <c r="V121" i="6"/>
  <c r="R121" i="11"/>
  <c r="R121" i="9"/>
  <c r="R121" i="6"/>
  <c r="V120" i="11"/>
  <c r="V120" i="9"/>
  <c r="V120" i="6"/>
  <c r="R120" i="11"/>
  <c r="R120" i="9"/>
  <c r="R120" i="6"/>
  <c r="V119" i="11"/>
  <c r="V119" i="9"/>
  <c r="V119" i="6"/>
  <c r="R119" i="11"/>
  <c r="R119" i="9"/>
  <c r="R119" i="6"/>
  <c r="V118" i="11"/>
  <c r="V118" i="9"/>
  <c r="V118" i="6"/>
  <c r="R118" i="11"/>
  <c r="R118" i="9"/>
  <c r="R118" i="6"/>
  <c r="V117" i="11"/>
  <c r="V117" i="9"/>
  <c r="V117" i="6"/>
  <c r="R117" i="11"/>
  <c r="R117" i="9"/>
  <c r="R117" i="6"/>
  <c r="V116" i="11"/>
  <c r="V116" i="9"/>
  <c r="V116" i="6"/>
  <c r="R116" i="11"/>
  <c r="R116" i="9"/>
  <c r="R116" i="6"/>
  <c r="V115" i="11"/>
  <c r="V115" i="9"/>
  <c r="V115" i="6"/>
  <c r="R115" i="11"/>
  <c r="R115" i="9"/>
  <c r="R115" i="6"/>
  <c r="V114" i="11"/>
  <c r="V114" i="9"/>
  <c r="V114" i="6"/>
  <c r="R114" i="11"/>
  <c r="R114" i="9"/>
  <c r="R114" i="6"/>
  <c r="V113" i="11"/>
  <c r="V113" i="9"/>
  <c r="V113" i="6"/>
  <c r="R113" i="11"/>
  <c r="R113" i="9"/>
  <c r="R113" i="6"/>
  <c r="V112" i="11"/>
  <c r="V112" i="9"/>
  <c r="V112" i="6"/>
  <c r="R112" i="11"/>
  <c r="R112" i="9"/>
  <c r="R112" i="6"/>
  <c r="V111" i="11"/>
  <c r="V111" i="9"/>
  <c r="V111" i="6"/>
  <c r="R111" i="11"/>
  <c r="R111" i="9"/>
  <c r="R111" i="6"/>
  <c r="V110" i="11"/>
  <c r="V110" i="9"/>
  <c r="V110" i="6"/>
  <c r="R110" i="11"/>
  <c r="R110" i="9"/>
  <c r="R110" i="6"/>
  <c r="V109" i="11"/>
  <c r="V109" i="9"/>
  <c r="V109" i="6"/>
  <c r="R109" i="11"/>
  <c r="R109" i="9"/>
  <c r="R109" i="6"/>
  <c r="V108" i="11"/>
  <c r="V108" i="9"/>
  <c r="V108" i="6"/>
  <c r="R108" i="11"/>
  <c r="R108" i="9"/>
  <c r="R108" i="6"/>
  <c r="V107" i="11"/>
  <c r="V107" i="9"/>
  <c r="V107" i="6"/>
  <c r="R107" i="11"/>
  <c r="R107" i="9"/>
  <c r="R107" i="6"/>
  <c r="V106" i="11"/>
  <c r="V106" i="9"/>
  <c r="V106" i="6"/>
  <c r="R106" i="11"/>
  <c r="R106" i="9"/>
  <c r="R106" i="6"/>
  <c r="V105" i="11"/>
  <c r="V105" i="9"/>
  <c r="V105" i="6"/>
  <c r="R105" i="11"/>
  <c r="R105" i="9"/>
  <c r="R105" i="6"/>
  <c r="V104" i="11"/>
  <c r="V104" i="9"/>
  <c r="V104" i="6"/>
  <c r="R104" i="11"/>
  <c r="R104" i="9"/>
  <c r="R104" i="6"/>
  <c r="V103" i="11"/>
  <c r="V103" i="9"/>
  <c r="V103" i="6"/>
  <c r="R103" i="11"/>
  <c r="R103" i="9"/>
  <c r="R103" i="6"/>
  <c r="V102" i="11"/>
  <c r="V102" i="9"/>
  <c r="V102" i="6"/>
  <c r="R102" i="11"/>
  <c r="R102" i="9"/>
  <c r="R102" i="6"/>
  <c r="V101" i="11"/>
  <c r="V101" i="9"/>
  <c r="V101" i="6"/>
  <c r="R101" i="11"/>
  <c r="R101" i="9"/>
  <c r="R101" i="6"/>
  <c r="V100" i="11"/>
  <c r="V100" i="9"/>
  <c r="V100" i="6"/>
  <c r="R100" i="11"/>
  <c r="R100" i="9"/>
  <c r="R100" i="6"/>
  <c r="V99" i="11"/>
  <c r="V99" i="9"/>
  <c r="V99" i="6"/>
  <c r="R99" i="11"/>
  <c r="R99" i="9"/>
  <c r="R99" i="6"/>
  <c r="V98" i="11"/>
  <c r="V98" i="9"/>
  <c r="V98" i="6"/>
  <c r="R98" i="11"/>
  <c r="R98" i="9"/>
  <c r="R98" i="6"/>
  <c r="V97" i="11"/>
  <c r="V97" i="9"/>
  <c r="V97" i="6"/>
  <c r="R97" i="11"/>
  <c r="R97" i="9"/>
  <c r="R97" i="6"/>
  <c r="V96" i="11"/>
  <c r="V96" i="9"/>
  <c r="V96" i="6"/>
  <c r="R96" i="11"/>
  <c r="R96" i="9"/>
  <c r="R96" i="6"/>
  <c r="V95" i="11"/>
  <c r="V95" i="9"/>
  <c r="V95" i="6"/>
  <c r="R95" i="11"/>
  <c r="R95" i="9"/>
  <c r="R95" i="6"/>
  <c r="V94" i="11"/>
  <c r="V94" i="9"/>
  <c r="V94" i="6"/>
  <c r="R94" i="11"/>
  <c r="R94" i="9"/>
  <c r="R94" i="6"/>
  <c r="V93" i="11"/>
  <c r="V93" i="9"/>
  <c r="V93" i="6"/>
  <c r="R93" i="11"/>
  <c r="R93" i="9"/>
  <c r="R93" i="6"/>
  <c r="V92" i="11"/>
  <c r="V92" i="9"/>
  <c r="V92" i="6"/>
  <c r="R92" i="11"/>
  <c r="R92" i="9"/>
  <c r="R92" i="6"/>
  <c r="V91" i="11"/>
  <c r="V91" i="9"/>
  <c r="V91" i="6"/>
  <c r="R91" i="11"/>
  <c r="R91" i="9"/>
  <c r="R91" i="6"/>
  <c r="V90" i="11"/>
  <c r="V90" i="9"/>
  <c r="V90" i="6"/>
  <c r="R90" i="11"/>
  <c r="R90" i="9"/>
  <c r="R90" i="6"/>
  <c r="V89" i="11"/>
  <c r="V89" i="9"/>
  <c r="V89" i="6"/>
  <c r="R89" i="11"/>
  <c r="R89" i="9"/>
  <c r="R89" i="6"/>
  <c r="V88" i="11"/>
  <c r="V88" i="9"/>
  <c r="V88" i="6"/>
  <c r="R88" i="11"/>
  <c r="R88" i="9"/>
  <c r="R88" i="6"/>
  <c r="V87" i="11"/>
  <c r="V87" i="9"/>
  <c r="V87" i="6"/>
  <c r="R87" i="11"/>
  <c r="R87" i="9"/>
  <c r="R87" i="6"/>
  <c r="V86" i="11"/>
  <c r="V86" i="9"/>
  <c r="V86" i="6"/>
  <c r="R86" i="11"/>
  <c r="R86" i="9"/>
  <c r="R86" i="6"/>
  <c r="V85" i="11"/>
  <c r="V85" i="9"/>
  <c r="V85" i="6"/>
  <c r="R85" i="11"/>
  <c r="R85" i="9"/>
  <c r="R85" i="6"/>
  <c r="V84" i="11"/>
  <c r="V84" i="9"/>
  <c r="V84" i="6"/>
  <c r="R84" i="11"/>
  <c r="R84" i="9"/>
  <c r="R84" i="6"/>
  <c r="V83" i="11"/>
  <c r="V83" i="9"/>
  <c r="V83" i="6"/>
  <c r="R83" i="11"/>
  <c r="R83" i="9"/>
  <c r="R83" i="6"/>
  <c r="V82" i="11"/>
  <c r="V82" i="9"/>
  <c r="V82" i="6"/>
  <c r="R82" i="11"/>
  <c r="R82" i="9"/>
  <c r="R82" i="6"/>
  <c r="V81" i="11"/>
  <c r="V81" i="9"/>
  <c r="V81" i="6"/>
  <c r="R81" i="11"/>
  <c r="R81" i="9"/>
  <c r="R81" i="6"/>
  <c r="V80" i="11"/>
  <c r="V80" i="9"/>
  <c r="V80" i="6"/>
  <c r="R80" i="11"/>
  <c r="R80" i="9"/>
  <c r="R80" i="6"/>
  <c r="V79" i="11"/>
  <c r="V79" i="9"/>
  <c r="V79" i="6"/>
  <c r="R79" i="11"/>
  <c r="R79" i="9"/>
  <c r="R79" i="6"/>
  <c r="V78" i="11"/>
  <c r="V78" i="9"/>
  <c r="V78" i="6"/>
  <c r="R78" i="11"/>
  <c r="R78" i="9"/>
  <c r="R78" i="6"/>
  <c r="V77" i="11"/>
  <c r="V77" i="9"/>
  <c r="V77" i="6"/>
  <c r="R77" i="11"/>
  <c r="R77" i="9"/>
  <c r="R77" i="6"/>
  <c r="V76" i="11"/>
  <c r="V76" i="9"/>
  <c r="V76" i="6"/>
  <c r="R76" i="11"/>
  <c r="R76" i="9"/>
  <c r="R76" i="6"/>
  <c r="V75" i="11"/>
  <c r="V75" i="9"/>
  <c r="V75" i="6"/>
  <c r="R75" i="11"/>
  <c r="R75" i="9"/>
  <c r="R75" i="6"/>
  <c r="V74" i="11"/>
  <c r="V74" i="9"/>
  <c r="V74" i="6"/>
  <c r="R74" i="11"/>
  <c r="R74" i="9"/>
  <c r="R74" i="6"/>
  <c r="V73" i="11"/>
  <c r="V73" i="9"/>
  <c r="V73" i="6"/>
  <c r="R73" i="11"/>
  <c r="R73" i="9"/>
  <c r="R73" i="6"/>
  <c r="V72" i="11"/>
  <c r="V72" i="9"/>
  <c r="V72" i="6"/>
  <c r="R72" i="11"/>
  <c r="R72" i="9"/>
  <c r="R72" i="6"/>
  <c r="V71" i="11"/>
  <c r="V71" i="9"/>
  <c r="V71" i="6"/>
  <c r="R71" i="11"/>
  <c r="R71" i="9"/>
  <c r="R71" i="6"/>
  <c r="V70" i="11"/>
  <c r="V70" i="9"/>
  <c r="V70" i="6"/>
  <c r="R70" i="11"/>
  <c r="R70" i="9"/>
  <c r="R70" i="6"/>
  <c r="V69" i="11"/>
  <c r="V69" i="9"/>
  <c r="V69" i="6"/>
  <c r="R69" i="11"/>
  <c r="R69" i="9"/>
  <c r="R69" i="6"/>
  <c r="V68" i="11"/>
  <c r="V68" i="9"/>
  <c r="V68" i="6"/>
  <c r="R68" i="11"/>
  <c r="R68" i="9"/>
  <c r="R68" i="6"/>
  <c r="V67" i="11"/>
  <c r="V67" i="9"/>
  <c r="V67" i="6"/>
  <c r="R67" i="11"/>
  <c r="R67" i="9"/>
  <c r="R67" i="6"/>
  <c r="V66" i="11"/>
  <c r="V66" i="9"/>
  <c r="V66" i="6"/>
  <c r="R66" i="11"/>
  <c r="R66" i="9"/>
  <c r="R66" i="6"/>
  <c r="V65" i="11"/>
  <c r="V65" i="9"/>
  <c r="V65" i="6"/>
  <c r="R65" i="11"/>
  <c r="R65" i="9"/>
  <c r="R65" i="6"/>
  <c r="V64" i="11"/>
  <c r="V64" i="9"/>
  <c r="V64" i="6"/>
  <c r="R64" i="11"/>
  <c r="R64" i="9"/>
  <c r="R64" i="6"/>
  <c r="V63" i="11"/>
  <c r="V63" i="9"/>
  <c r="V63" i="6"/>
  <c r="R63" i="11"/>
  <c r="R63" i="9"/>
  <c r="R63" i="6"/>
  <c r="V62" i="11"/>
  <c r="V62" i="9"/>
  <c r="V62" i="6"/>
  <c r="R62" i="11"/>
  <c r="R62" i="9"/>
  <c r="R62" i="6"/>
  <c r="V61" i="11"/>
  <c r="V61" i="9"/>
  <c r="V61" i="6"/>
  <c r="R61" i="11"/>
  <c r="R61" i="9"/>
  <c r="R61" i="6"/>
  <c r="V60" i="11"/>
  <c r="V60" i="9"/>
  <c r="V60" i="6"/>
  <c r="R60" i="11"/>
  <c r="R60" i="9"/>
  <c r="R60" i="6"/>
  <c r="V59" i="11"/>
  <c r="V59" i="9"/>
  <c r="V59" i="6"/>
  <c r="R59" i="11"/>
  <c r="R59" i="9"/>
  <c r="R59" i="6"/>
  <c r="V58" i="11"/>
  <c r="V58" i="9"/>
  <c r="V58" i="6"/>
  <c r="R58" i="11"/>
  <c r="R58" i="9"/>
  <c r="R58" i="6"/>
  <c r="V57" i="11"/>
  <c r="V57" i="9"/>
  <c r="V57" i="6"/>
  <c r="R57" i="11"/>
  <c r="R57" i="9"/>
  <c r="R57" i="6"/>
  <c r="V56" i="11"/>
  <c r="V56" i="9"/>
  <c r="V56" i="6"/>
  <c r="R56" i="11"/>
  <c r="R56" i="9"/>
  <c r="R56" i="6"/>
  <c r="V55" i="11"/>
  <c r="V55" i="9"/>
  <c r="V55" i="6"/>
  <c r="R55" i="11"/>
  <c r="R55" i="9"/>
  <c r="R55" i="6"/>
  <c r="V54" i="11"/>
  <c r="V54" i="9"/>
  <c r="V54" i="6"/>
  <c r="R54" i="11"/>
  <c r="R54" i="9"/>
  <c r="R54" i="6"/>
  <c r="V53" i="11"/>
  <c r="V53" i="9"/>
  <c r="V53" i="6"/>
  <c r="R53" i="11"/>
  <c r="R53" i="9"/>
  <c r="R53" i="6"/>
  <c r="V52" i="11"/>
  <c r="V52" i="9"/>
  <c r="V52" i="6"/>
  <c r="R52" i="11"/>
  <c r="R52" i="9"/>
  <c r="R52" i="6"/>
  <c r="V51" i="11"/>
  <c r="V51" i="9"/>
  <c r="V51" i="6"/>
  <c r="R51" i="11"/>
  <c r="R51" i="9"/>
  <c r="R51" i="6"/>
  <c r="V50" i="11"/>
  <c r="V50" i="9"/>
  <c r="V50" i="6"/>
  <c r="R50" i="11"/>
  <c r="R50" i="9"/>
  <c r="R50" i="6"/>
  <c r="V49" i="11"/>
  <c r="V49" i="9"/>
  <c r="V49" i="6"/>
  <c r="R49" i="11"/>
  <c r="R49" i="9"/>
  <c r="R49" i="6"/>
  <c r="V48" i="11"/>
  <c r="V48" i="9"/>
  <c r="V48" i="6"/>
  <c r="R48" i="11"/>
  <c r="R48" i="9"/>
  <c r="R48" i="6"/>
  <c r="V47" i="11"/>
  <c r="V47" i="9"/>
  <c r="V47" i="6"/>
  <c r="R47" i="11"/>
  <c r="R47" i="9"/>
  <c r="R47" i="6"/>
  <c r="V46" i="11"/>
  <c r="V46" i="9"/>
  <c r="V46" i="6"/>
  <c r="R46" i="11"/>
  <c r="R46" i="9"/>
  <c r="R46" i="6"/>
  <c r="V45" i="11"/>
  <c r="V45" i="9"/>
  <c r="V45" i="6"/>
  <c r="R45" i="11"/>
  <c r="R45" i="9"/>
  <c r="R45" i="6"/>
  <c r="V44" i="11"/>
  <c r="V44" i="9"/>
  <c r="V44" i="6"/>
  <c r="R44" i="11"/>
  <c r="R44" i="9"/>
  <c r="R44" i="6"/>
  <c r="V43" i="11"/>
  <c r="V43" i="9"/>
  <c r="V43" i="6"/>
  <c r="R43" i="11"/>
  <c r="R43" i="9"/>
  <c r="R43" i="6"/>
  <c r="V42" i="11"/>
  <c r="V42" i="9"/>
  <c r="V42" i="6"/>
  <c r="R42" i="11"/>
  <c r="R42" i="9"/>
  <c r="R42" i="6"/>
  <c r="V41" i="11"/>
  <c r="V41" i="9"/>
  <c r="V41" i="6"/>
  <c r="R41" i="11"/>
  <c r="R41" i="9"/>
  <c r="R41" i="6"/>
  <c r="V40" i="11"/>
  <c r="V40" i="9"/>
  <c r="V40" i="6"/>
  <c r="R40" i="11"/>
  <c r="R40" i="9"/>
  <c r="R40" i="6"/>
  <c r="V39" i="11"/>
  <c r="V39" i="9"/>
  <c r="V39" i="6"/>
  <c r="R39" i="11"/>
  <c r="R39" i="9"/>
  <c r="R39" i="6"/>
  <c r="V38" i="11"/>
  <c r="V38" i="9"/>
  <c r="V38" i="6"/>
  <c r="R38" i="11"/>
  <c r="R38" i="9"/>
  <c r="R38" i="6"/>
  <c r="V37" i="11"/>
  <c r="V37" i="9"/>
  <c r="V37" i="6"/>
  <c r="R37" i="11"/>
  <c r="R37" i="9"/>
  <c r="R37" i="6"/>
  <c r="V36" i="11"/>
  <c r="V36" i="9"/>
  <c r="V36" i="6"/>
  <c r="R36" i="11"/>
  <c r="R36" i="9"/>
  <c r="R36" i="6"/>
  <c r="V35" i="11"/>
  <c r="V35" i="9"/>
  <c r="V35" i="6"/>
  <c r="R35" i="11"/>
  <c r="R35" i="9"/>
  <c r="R35" i="6"/>
  <c r="V34" i="11"/>
  <c r="V34" i="9"/>
  <c r="V34" i="6"/>
  <c r="R34" i="11"/>
  <c r="R34" i="9"/>
  <c r="R34" i="6"/>
  <c r="V33" i="11"/>
  <c r="V33" i="9"/>
  <c r="V33" i="6"/>
  <c r="R33" i="11"/>
  <c r="R33" i="9"/>
  <c r="R33" i="6"/>
  <c r="V32" i="11"/>
  <c r="V32" i="9"/>
  <c r="V32" i="6"/>
  <c r="R32" i="11"/>
  <c r="R32" i="9"/>
  <c r="R32" i="6"/>
  <c r="V31" i="11"/>
  <c r="V31" i="9"/>
  <c r="V31" i="6"/>
  <c r="R31" i="11"/>
  <c r="R31" i="9"/>
  <c r="R31" i="6"/>
  <c r="V30" i="11"/>
  <c r="V30" i="9"/>
  <c r="V30" i="6"/>
  <c r="R30" i="11"/>
  <c r="R30" i="9"/>
  <c r="R30" i="6"/>
  <c r="V29" i="11"/>
  <c r="V29" i="9"/>
  <c r="V29" i="6"/>
  <c r="R29" i="11"/>
  <c r="R29" i="9"/>
  <c r="R29" i="6"/>
  <c r="V28" i="11"/>
  <c r="V28" i="9"/>
  <c r="V28" i="6"/>
  <c r="R28" i="11"/>
  <c r="R28" i="9"/>
  <c r="R28" i="6"/>
  <c r="V27" i="11"/>
  <c r="V27" i="9"/>
  <c r="V27" i="6"/>
  <c r="R27" i="11"/>
  <c r="R27" i="9"/>
  <c r="R27" i="6"/>
  <c r="V26" i="11"/>
  <c r="V26" i="9"/>
  <c r="V26" i="6"/>
  <c r="R26" i="11"/>
  <c r="R26" i="9"/>
  <c r="R26" i="6"/>
  <c r="V25" i="11"/>
  <c r="V25" i="9"/>
  <c r="V25" i="6"/>
  <c r="R25" i="11"/>
  <c r="R25" i="9"/>
  <c r="R25" i="6"/>
  <c r="V24" i="11"/>
  <c r="V24" i="9"/>
  <c r="V24" i="6"/>
  <c r="R24" i="11"/>
  <c r="R24" i="9"/>
  <c r="R24" i="6"/>
  <c r="V23" i="11"/>
  <c r="V23" i="9"/>
  <c r="V23" i="6"/>
  <c r="R23" i="11"/>
  <c r="R23" i="9"/>
  <c r="R23" i="6"/>
  <c r="V22" i="11"/>
  <c r="V22" i="9"/>
  <c r="V22" i="6"/>
  <c r="R22" i="11"/>
  <c r="R22" i="9"/>
  <c r="R22" i="6"/>
  <c r="V21" i="11"/>
  <c r="V21" i="9"/>
  <c r="V21" i="6"/>
  <c r="R21" i="11"/>
  <c r="R21" i="9"/>
  <c r="R21" i="6"/>
  <c r="V20" i="11"/>
  <c r="V20" i="9"/>
  <c r="V20" i="6"/>
  <c r="R20" i="11"/>
  <c r="R20" i="9"/>
  <c r="R20" i="6"/>
  <c r="V19" i="11"/>
  <c r="V19" i="9"/>
  <c r="V19" i="6"/>
  <c r="R19" i="11"/>
  <c r="R19" i="9"/>
  <c r="R19" i="6"/>
  <c r="V18" i="11"/>
  <c r="V18" i="9"/>
  <c r="V18" i="6"/>
  <c r="R18" i="11"/>
  <c r="R18" i="9"/>
  <c r="R18" i="6"/>
  <c r="V17" i="11"/>
  <c r="V17" i="9"/>
  <c r="V17" i="6"/>
  <c r="R17" i="11"/>
  <c r="R17" i="9"/>
  <c r="R17" i="6"/>
  <c r="V16" i="11"/>
  <c r="V16" i="9"/>
  <c r="V16" i="6"/>
  <c r="R16" i="11"/>
  <c r="R16" i="9"/>
  <c r="R16" i="6"/>
  <c r="V15" i="11"/>
  <c r="V15" i="9"/>
  <c r="V15" i="6"/>
  <c r="R15" i="11"/>
  <c r="R15" i="9"/>
  <c r="R15" i="6"/>
  <c r="V14" i="11"/>
  <c r="V14" i="9"/>
  <c r="V14" i="6"/>
  <c r="R14" i="11"/>
  <c r="R14" i="9"/>
  <c r="R14" i="6"/>
  <c r="V13" i="11"/>
  <c r="V13" i="9"/>
  <c r="V13" i="6"/>
  <c r="R13" i="11"/>
  <c r="R13" i="9"/>
  <c r="R13" i="6"/>
  <c r="V12" i="11"/>
  <c r="V12" i="9"/>
  <c r="V12" i="6"/>
  <c r="R12" i="11"/>
  <c r="R12" i="9"/>
  <c r="R12" i="6"/>
  <c r="V11" i="11"/>
  <c r="V11" i="9"/>
  <c r="V11" i="6"/>
  <c r="R11" i="11"/>
  <c r="R11" i="9"/>
  <c r="R11" i="6"/>
  <c r="V10" i="11"/>
  <c r="V10" i="9"/>
  <c r="V10" i="6"/>
  <c r="R10" i="11"/>
  <c r="R10" i="9"/>
  <c r="R10" i="6"/>
  <c r="V9" i="11"/>
  <c r="V9" i="9"/>
  <c r="V9" i="6"/>
  <c r="R9" i="11"/>
  <c r="R9" i="9"/>
  <c r="R9" i="6"/>
  <c r="V8" i="11"/>
  <c r="V8" i="9"/>
  <c r="V8" i="6"/>
  <c r="R8" i="11"/>
  <c r="R8" i="9"/>
  <c r="R8" i="6"/>
  <c r="V7" i="11"/>
  <c r="V7" i="9"/>
  <c r="V7" i="6"/>
  <c r="R7" i="11"/>
  <c r="R7" i="9"/>
  <c r="R7" i="6"/>
  <c r="V6" i="11"/>
  <c r="V6" i="9"/>
  <c r="V6" i="6"/>
  <c r="R6" i="11"/>
  <c r="R6" i="9"/>
  <c r="R6" i="6"/>
  <c r="V5" i="11"/>
  <c r="V5" i="9"/>
  <c r="V5" i="6"/>
  <c r="R5" i="11"/>
  <c r="R5" i="9"/>
  <c r="R5" i="6"/>
  <c r="E219" i="6"/>
  <c r="E217" i="6"/>
  <c r="E215" i="6"/>
  <c r="E213" i="6"/>
  <c r="H31" i="6"/>
  <c r="H30" i="6"/>
  <c r="H29" i="6"/>
  <c r="H28" i="6"/>
  <c r="H27" i="6"/>
  <c r="H26" i="6"/>
  <c r="H25" i="6"/>
  <c r="H24" i="6"/>
  <c r="H23" i="6"/>
  <c r="H22" i="6"/>
  <c r="H21" i="6"/>
  <c r="H20" i="6"/>
  <c r="H19" i="6"/>
  <c r="H18" i="6"/>
  <c r="H17" i="6"/>
  <c r="H16" i="6"/>
  <c r="H15" i="6"/>
  <c r="H14" i="6"/>
  <c r="H13" i="6"/>
  <c r="H12" i="6"/>
  <c r="H11" i="6"/>
  <c r="H10" i="6"/>
  <c r="H9" i="6"/>
  <c r="H8" i="6"/>
  <c r="H7" i="6"/>
  <c r="H6" i="6"/>
  <c r="H5" i="6"/>
  <c r="P271" i="6"/>
  <c r="P270" i="6"/>
  <c r="P269" i="6"/>
  <c r="P268" i="6"/>
  <c r="P267" i="6"/>
  <c r="P266" i="6"/>
  <c r="P265" i="6"/>
  <c r="P264" i="6"/>
  <c r="P263" i="6"/>
  <c r="P262" i="6"/>
  <c r="P261" i="6"/>
  <c r="P260" i="6"/>
  <c r="P259" i="6"/>
  <c r="P258" i="6"/>
  <c r="P257" i="6"/>
  <c r="P256" i="6"/>
  <c r="P255" i="6"/>
  <c r="P254" i="6"/>
  <c r="P253" i="6"/>
  <c r="P252" i="6"/>
  <c r="P251" i="6"/>
  <c r="P250" i="6"/>
  <c r="P249" i="6"/>
  <c r="P248" i="6"/>
  <c r="P247" i="6"/>
  <c r="P246" i="6"/>
  <c r="P245" i="6"/>
  <c r="P244" i="6"/>
  <c r="P243" i="6"/>
  <c r="P242" i="6"/>
  <c r="P241" i="6"/>
  <c r="P240" i="6"/>
  <c r="P239" i="6"/>
  <c r="P238" i="6"/>
  <c r="P237" i="6"/>
  <c r="P236" i="6"/>
  <c r="P235" i="6"/>
  <c r="P234" i="6"/>
  <c r="P233" i="6"/>
  <c r="P232" i="6"/>
  <c r="P231" i="6"/>
  <c r="P230" i="6"/>
  <c r="P229" i="6"/>
  <c r="P228" i="6"/>
  <c r="P227" i="6"/>
  <c r="P226" i="6"/>
  <c r="P225" i="6"/>
  <c r="P224" i="6"/>
  <c r="P223" i="6"/>
  <c r="P222" i="6"/>
  <c r="P221" i="6"/>
  <c r="P220" i="6"/>
  <c r="P219" i="6"/>
  <c r="P218" i="6"/>
  <c r="P217" i="6"/>
  <c r="P216" i="6"/>
  <c r="P215" i="6"/>
  <c r="P214" i="6"/>
  <c r="P213" i="6"/>
  <c r="P212" i="6"/>
  <c r="P211" i="6"/>
  <c r="P210" i="6"/>
  <c r="P209" i="6"/>
  <c r="P208" i="6"/>
  <c r="P207" i="6"/>
  <c r="P206" i="6"/>
  <c r="P205" i="6"/>
  <c r="P204" i="6"/>
  <c r="P203" i="6"/>
  <c r="P202" i="6"/>
  <c r="P201" i="6"/>
  <c r="P200" i="6"/>
  <c r="P199" i="6"/>
  <c r="P198" i="6"/>
  <c r="P197" i="6"/>
  <c r="P196" i="6"/>
  <c r="P195" i="6"/>
  <c r="P194" i="6"/>
  <c r="P193" i="6"/>
  <c r="P192" i="6"/>
  <c r="P191" i="6"/>
  <c r="P190" i="6"/>
  <c r="P189" i="6"/>
  <c r="P188" i="6"/>
  <c r="P187" i="6"/>
  <c r="P186" i="6"/>
  <c r="P185" i="6"/>
  <c r="P184" i="6"/>
  <c r="P183" i="6"/>
  <c r="P182" i="6"/>
  <c r="P181" i="6"/>
  <c r="P180" i="6"/>
  <c r="P179" i="6"/>
  <c r="P178" i="6"/>
  <c r="P177" i="6"/>
  <c r="P176" i="6"/>
  <c r="P175" i="6"/>
  <c r="P174" i="6"/>
  <c r="P173" i="6"/>
  <c r="P172" i="6"/>
  <c r="P171" i="6"/>
  <c r="P170" i="6"/>
  <c r="P169" i="6"/>
  <c r="P168" i="6"/>
  <c r="P167" i="6"/>
  <c r="P166" i="6"/>
  <c r="P165" i="6"/>
  <c r="P164" i="6"/>
  <c r="P163" i="6"/>
  <c r="P162" i="6"/>
  <c r="P161" i="6"/>
  <c r="P160" i="6"/>
  <c r="P159" i="6"/>
  <c r="P158" i="6"/>
  <c r="P157" i="6"/>
  <c r="P156" i="6"/>
  <c r="P155" i="6"/>
  <c r="P154" i="6"/>
  <c r="P153" i="6"/>
  <c r="P152" i="6"/>
  <c r="P151" i="6"/>
  <c r="P150" i="6"/>
  <c r="P149" i="6"/>
  <c r="P148" i="6"/>
  <c r="P147" i="6"/>
  <c r="P146" i="6"/>
  <c r="P145" i="6"/>
  <c r="P144" i="6"/>
  <c r="P143" i="6"/>
  <c r="P142" i="6"/>
  <c r="P141" i="6"/>
  <c r="P140" i="6"/>
  <c r="P139" i="6"/>
  <c r="P138" i="6"/>
  <c r="P137" i="6"/>
  <c r="P136" i="6"/>
  <c r="P135" i="6"/>
  <c r="P134" i="6"/>
  <c r="P133" i="6"/>
  <c r="P132" i="6"/>
  <c r="P131" i="6"/>
  <c r="P130" i="6"/>
  <c r="P129" i="6"/>
  <c r="P128" i="6"/>
  <c r="P127" i="6"/>
  <c r="P126" i="6"/>
  <c r="P125" i="6"/>
  <c r="P124" i="6"/>
  <c r="P123" i="6"/>
  <c r="P122" i="6"/>
  <c r="P121" i="6"/>
  <c r="P120" i="6"/>
  <c r="P119" i="6"/>
  <c r="P118" i="6"/>
  <c r="P117" i="6"/>
  <c r="P116" i="6"/>
  <c r="P115" i="6"/>
  <c r="P114" i="6"/>
  <c r="P113" i="6"/>
  <c r="P112" i="6"/>
  <c r="P111" i="6"/>
  <c r="P110" i="6"/>
  <c r="P109" i="6"/>
  <c r="P108" i="6"/>
  <c r="P107" i="6"/>
  <c r="P106" i="6"/>
  <c r="P105" i="6"/>
  <c r="P104" i="6"/>
  <c r="P103" i="6"/>
  <c r="P102" i="6"/>
  <c r="P101" i="6"/>
  <c r="P100" i="6"/>
  <c r="P99" i="6"/>
  <c r="P98" i="6"/>
  <c r="P97" i="6"/>
  <c r="P96" i="6"/>
  <c r="P95" i="6"/>
  <c r="P94" i="6"/>
  <c r="P93" i="6"/>
  <c r="P92" i="6"/>
  <c r="P91" i="6"/>
  <c r="P90" i="6"/>
  <c r="P89" i="6"/>
  <c r="P88" i="6"/>
  <c r="P87" i="6"/>
  <c r="P86" i="6"/>
  <c r="P85" i="6"/>
  <c r="P84" i="6"/>
  <c r="P83" i="6"/>
  <c r="P82" i="6"/>
  <c r="P81" i="6"/>
  <c r="P80" i="6"/>
  <c r="O79" i="6"/>
  <c r="L78" i="6"/>
  <c r="Q76" i="6"/>
  <c r="O75" i="6"/>
  <c r="L74" i="6"/>
  <c r="Q72" i="6"/>
  <c r="M70" i="6"/>
  <c r="P67" i="6"/>
  <c r="K65" i="6"/>
  <c r="M62" i="6"/>
  <c r="P59" i="6"/>
  <c r="K57" i="6"/>
  <c r="M54" i="6"/>
  <c r="P51" i="6"/>
  <c r="K49" i="6"/>
  <c r="M46" i="6"/>
  <c r="P43" i="6"/>
  <c r="K41" i="6"/>
  <c r="M38" i="6"/>
  <c r="P35" i="6"/>
  <c r="K33" i="6"/>
  <c r="M30" i="6"/>
  <c r="P27" i="6"/>
  <c r="K25" i="6"/>
  <c r="M22" i="6"/>
  <c r="P19" i="6"/>
  <c r="K17" i="6"/>
  <c r="M14" i="6"/>
  <c r="P11" i="6"/>
  <c r="K9" i="6"/>
  <c r="M6" i="6"/>
  <c r="X271" i="6"/>
  <c r="S269" i="6"/>
  <c r="U266" i="6"/>
  <c r="X263" i="6"/>
  <c r="S261" i="6"/>
  <c r="U258" i="6"/>
  <c r="X255" i="6"/>
  <c r="S253" i="6"/>
  <c r="U250" i="6"/>
  <c r="X247" i="6"/>
  <c r="S245" i="6"/>
  <c r="U242" i="6"/>
  <c r="X239" i="6"/>
  <c r="S237" i="6"/>
  <c r="U234" i="6"/>
  <c r="X231" i="6"/>
  <c r="S229" i="6"/>
  <c r="U226" i="6"/>
  <c r="X223" i="6"/>
  <c r="S221" i="6"/>
  <c r="U218" i="6"/>
  <c r="X215" i="6"/>
  <c r="S213" i="6"/>
  <c r="U210" i="6"/>
  <c r="X207" i="6"/>
  <c r="S205" i="6"/>
  <c r="U202" i="6"/>
  <c r="X199" i="6"/>
  <c r="S197" i="6"/>
  <c r="U194" i="6"/>
  <c r="X191" i="6"/>
  <c r="S189" i="6"/>
  <c r="U186" i="6"/>
  <c r="X183" i="6"/>
  <c r="S181" i="6"/>
  <c r="U178" i="6"/>
  <c r="X175" i="6"/>
  <c r="S173" i="6"/>
  <c r="U170" i="6"/>
  <c r="X167" i="6"/>
  <c r="S165" i="6"/>
  <c r="U162" i="6"/>
  <c r="X159" i="6"/>
  <c r="S157" i="6"/>
  <c r="U154" i="6"/>
  <c r="X151" i="6"/>
  <c r="S149" i="6"/>
  <c r="U146" i="6"/>
  <c r="X143" i="6"/>
  <c r="S141" i="6"/>
  <c r="U138" i="6"/>
  <c r="X135" i="6"/>
  <c r="S133" i="6"/>
  <c r="U130" i="6"/>
  <c r="X127" i="6"/>
  <c r="S124" i="6"/>
  <c r="S120" i="6"/>
  <c r="S116" i="6"/>
  <c r="S112" i="6"/>
  <c r="S108" i="6"/>
  <c r="S104" i="6"/>
  <c r="S100" i="6"/>
  <c r="S96" i="6"/>
  <c r="S92" i="6"/>
  <c r="S88" i="6"/>
  <c r="S84" i="6"/>
  <c r="S80" i="6"/>
  <c r="S76" i="6"/>
  <c r="S72" i="6"/>
  <c r="S68" i="6"/>
  <c r="S64" i="6"/>
  <c r="S60" i="6"/>
  <c r="S56" i="6"/>
  <c r="S52" i="6"/>
  <c r="S48" i="6"/>
  <c r="S44" i="6"/>
  <c r="S40" i="6"/>
  <c r="S36" i="6"/>
  <c r="S32" i="6"/>
  <c r="S28" i="6"/>
  <c r="S24" i="6"/>
  <c r="S20" i="6"/>
  <c r="S16" i="6"/>
  <c r="S12" i="6"/>
  <c r="S8" i="6"/>
  <c r="D4" i="9"/>
  <c r="C268" i="9"/>
  <c r="C264" i="9"/>
  <c r="C260" i="9"/>
  <c r="H272" i="5"/>
  <c r="D272" i="3"/>
  <c r="B272" i="3"/>
  <c r="B273" i="11" l="1"/>
  <c r="F273" i="11"/>
  <c r="Q14" i="8" s="1"/>
  <c r="K5" i="8"/>
  <c r="J4" i="8"/>
  <c r="K4" i="8"/>
  <c r="N5" i="8"/>
  <c r="M4" i="8"/>
  <c r="N4" i="8"/>
  <c r="B273" i="10"/>
  <c r="U273" i="11"/>
  <c r="X273" i="11"/>
  <c r="T273" i="11"/>
  <c r="H273" i="10"/>
  <c r="P13" i="8"/>
  <c r="Y273" i="11"/>
  <c r="G3" i="2"/>
  <c r="G7" i="2"/>
  <c r="G11" i="2"/>
  <c r="G15" i="2"/>
  <c r="G19" i="2"/>
  <c r="G23" i="2"/>
  <c r="G27" i="2"/>
  <c r="G31" i="2"/>
  <c r="G35" i="2"/>
  <c r="G39" i="2"/>
  <c r="G43" i="2"/>
  <c r="G47" i="2"/>
  <c r="G51" i="2"/>
  <c r="G55" i="2"/>
  <c r="G59" i="2"/>
  <c r="G63" i="2"/>
  <c r="G67" i="2"/>
  <c r="G71" i="2"/>
  <c r="G75" i="2"/>
  <c r="G79" i="2"/>
  <c r="G83" i="2"/>
  <c r="G87" i="2"/>
  <c r="G91" i="2"/>
  <c r="G95" i="2"/>
  <c r="G99" i="2"/>
  <c r="G103" i="2"/>
  <c r="G107" i="2"/>
  <c r="G111" i="2"/>
  <c r="G115" i="2"/>
  <c r="G119" i="2"/>
  <c r="G123" i="2"/>
  <c r="G127" i="2"/>
  <c r="G131" i="2"/>
  <c r="G135" i="2"/>
  <c r="G139" i="2"/>
  <c r="G143" i="2"/>
  <c r="G147" i="2"/>
  <c r="G151" i="2"/>
  <c r="G155" i="2"/>
  <c r="G159" i="2"/>
  <c r="G163" i="2"/>
  <c r="G167" i="2"/>
  <c r="G171" i="2"/>
  <c r="G175" i="2"/>
  <c r="G179" i="2"/>
  <c r="G183" i="2"/>
  <c r="G187" i="2"/>
  <c r="G191" i="2"/>
  <c r="G195" i="2"/>
  <c r="G199" i="2"/>
  <c r="G203" i="2"/>
  <c r="G207" i="2"/>
  <c r="G211" i="2"/>
  <c r="G215" i="2"/>
  <c r="G219" i="2"/>
  <c r="G223" i="2"/>
  <c r="G227" i="2"/>
  <c r="G231" i="2"/>
  <c r="G235" i="2"/>
  <c r="G239" i="2"/>
  <c r="G243" i="2"/>
  <c r="G247" i="2"/>
  <c r="G251" i="2"/>
  <c r="G255" i="2"/>
  <c r="G259" i="2"/>
  <c r="G263" i="2"/>
  <c r="G267" i="2"/>
  <c r="G4" i="2"/>
  <c r="G8" i="2"/>
  <c r="G12" i="2"/>
  <c r="G16" i="2"/>
  <c r="G20" i="2"/>
  <c r="G24" i="2"/>
  <c r="G28" i="2"/>
  <c r="G32" i="2"/>
  <c r="G36" i="2"/>
  <c r="G40" i="2"/>
  <c r="G44" i="2"/>
  <c r="G48" i="2"/>
  <c r="G52" i="2"/>
  <c r="G56" i="2"/>
  <c r="G60" i="2"/>
  <c r="G64" i="2"/>
  <c r="G68" i="2"/>
  <c r="G72" i="2"/>
  <c r="G76" i="2"/>
  <c r="G80" i="2"/>
  <c r="G84" i="2"/>
  <c r="G88" i="2"/>
  <c r="G92" i="2"/>
  <c r="G96" i="2"/>
  <c r="G100" i="2"/>
  <c r="G104" i="2"/>
  <c r="G108" i="2"/>
  <c r="G112" i="2"/>
  <c r="G116" i="2"/>
  <c r="G120" i="2"/>
  <c r="G124" i="2"/>
  <c r="G128" i="2"/>
  <c r="G132" i="2"/>
  <c r="G136" i="2"/>
  <c r="G140" i="2"/>
  <c r="G144" i="2"/>
  <c r="G148" i="2"/>
  <c r="G152" i="2"/>
  <c r="G156" i="2"/>
  <c r="G160" i="2"/>
  <c r="G164" i="2"/>
  <c r="G168" i="2"/>
  <c r="G172" i="2"/>
  <c r="G176" i="2"/>
  <c r="G180" i="2"/>
  <c r="G184" i="2"/>
  <c r="G188" i="2"/>
  <c r="G192" i="2"/>
  <c r="G196" i="2"/>
  <c r="G200" i="2"/>
  <c r="G204" i="2"/>
  <c r="G208" i="2"/>
  <c r="G212" i="2"/>
  <c r="G216" i="2"/>
  <c r="G220" i="2"/>
  <c r="G224" i="2"/>
  <c r="G228" i="2"/>
  <c r="G232" i="2"/>
  <c r="G236" i="2"/>
  <c r="G240" i="2"/>
  <c r="G244" i="2"/>
  <c r="G248" i="2"/>
  <c r="G252" i="2"/>
  <c r="G256" i="2"/>
  <c r="G260" i="2"/>
  <c r="G264" i="2"/>
  <c r="G268" i="2"/>
  <c r="G5" i="2"/>
  <c r="G9" i="2"/>
  <c r="G13" i="2"/>
  <c r="G17" i="2"/>
  <c r="G21" i="2"/>
  <c r="G25" i="2"/>
  <c r="G29" i="2"/>
  <c r="G33" i="2"/>
  <c r="G37" i="2"/>
  <c r="G41" i="2"/>
  <c r="G45" i="2"/>
  <c r="G49" i="2"/>
  <c r="G53" i="2"/>
  <c r="G57" i="2"/>
  <c r="G61" i="2"/>
  <c r="G65" i="2"/>
  <c r="G69" i="2"/>
  <c r="G73" i="2"/>
  <c r="G77" i="2"/>
  <c r="G81" i="2"/>
  <c r="G85" i="2"/>
  <c r="G89" i="2"/>
  <c r="G93" i="2"/>
  <c r="G97" i="2"/>
  <c r="G101" i="2"/>
  <c r="G105" i="2"/>
  <c r="G109" i="2"/>
  <c r="G113" i="2"/>
  <c r="G117" i="2"/>
  <c r="G121" i="2"/>
  <c r="G125" i="2"/>
  <c r="G129" i="2"/>
  <c r="G133" i="2"/>
  <c r="G137" i="2"/>
  <c r="G141" i="2"/>
  <c r="G145" i="2"/>
  <c r="G149" i="2"/>
  <c r="G153" i="2"/>
  <c r="G157" i="2"/>
  <c r="G161" i="2"/>
  <c r="G165" i="2"/>
  <c r="G169" i="2"/>
  <c r="G173" i="2"/>
  <c r="G177" i="2"/>
  <c r="G181" i="2"/>
  <c r="G185" i="2"/>
  <c r="G189" i="2"/>
  <c r="G193" i="2"/>
  <c r="G197" i="2"/>
  <c r="G201" i="2"/>
  <c r="G205" i="2"/>
  <c r="G209" i="2"/>
  <c r="G213" i="2"/>
  <c r="G217" i="2"/>
  <c r="G221" i="2"/>
  <c r="G225" i="2"/>
  <c r="G229" i="2"/>
  <c r="G233" i="2"/>
  <c r="G237" i="2"/>
  <c r="G241" i="2"/>
  <c r="G245" i="2"/>
  <c r="G249" i="2"/>
  <c r="G253" i="2"/>
  <c r="G257" i="2"/>
  <c r="G261" i="2"/>
  <c r="G265" i="2"/>
  <c r="G269" i="2"/>
  <c r="G6" i="2"/>
  <c r="G22" i="2"/>
  <c r="G38" i="2"/>
  <c r="G54" i="2"/>
  <c r="G70" i="2"/>
  <c r="G86" i="2"/>
  <c r="G102" i="2"/>
  <c r="G118" i="2"/>
  <c r="G134" i="2"/>
  <c r="G150" i="2"/>
  <c r="G166" i="2"/>
  <c r="G182" i="2"/>
  <c r="G198" i="2"/>
  <c r="G214" i="2"/>
  <c r="G230" i="2"/>
  <c r="G246" i="2"/>
  <c r="G262" i="2"/>
  <c r="G206" i="2"/>
  <c r="G34" i="2"/>
  <c r="G82" i="2"/>
  <c r="G114" i="2"/>
  <c r="G146" i="2"/>
  <c r="G178" i="2"/>
  <c r="G226" i="2"/>
  <c r="G10" i="2"/>
  <c r="G26" i="2"/>
  <c r="G42" i="2"/>
  <c r="G58" i="2"/>
  <c r="G74" i="2"/>
  <c r="G90" i="2"/>
  <c r="G106" i="2"/>
  <c r="G122" i="2"/>
  <c r="G138" i="2"/>
  <c r="G154" i="2"/>
  <c r="G170" i="2"/>
  <c r="G186" i="2"/>
  <c r="G202" i="2"/>
  <c r="G218" i="2"/>
  <c r="G234" i="2"/>
  <c r="G250" i="2"/>
  <c r="G266" i="2"/>
  <c r="G14" i="2"/>
  <c r="G30" i="2"/>
  <c r="G46" i="2"/>
  <c r="G62" i="2"/>
  <c r="G78" i="2"/>
  <c r="G94" i="2"/>
  <c r="G110" i="2"/>
  <c r="G126" i="2"/>
  <c r="G142" i="2"/>
  <c r="G158" i="2"/>
  <c r="G174" i="2"/>
  <c r="G190" i="2"/>
  <c r="G222" i="2"/>
  <c r="G238" i="2"/>
  <c r="G254" i="2"/>
  <c r="G2" i="2"/>
  <c r="G18" i="2"/>
  <c r="G50" i="2"/>
  <c r="G66" i="2"/>
  <c r="G98" i="2"/>
  <c r="G130" i="2"/>
  <c r="G162" i="2"/>
  <c r="G194" i="2"/>
  <c r="G210" i="2"/>
  <c r="G242" i="2"/>
  <c r="G258" i="2"/>
  <c r="P273" i="9"/>
  <c r="W20" i="8" s="1"/>
  <c r="L273" i="9"/>
  <c r="K20" i="8" s="1"/>
  <c r="Q13" i="8"/>
  <c r="P14" i="8" s="1"/>
  <c r="U273" i="9"/>
  <c r="N28" i="8" s="1"/>
  <c r="D273" i="6"/>
  <c r="J11" i="8" s="1"/>
  <c r="E13" i="8"/>
  <c r="Y273" i="6"/>
  <c r="Y27" i="8" s="1"/>
  <c r="D273" i="9"/>
  <c r="K12" i="8" s="1"/>
  <c r="Y273" i="9"/>
  <c r="Z28" i="8" s="1"/>
  <c r="Y273" i="10"/>
  <c r="U273" i="10"/>
  <c r="O273" i="11"/>
  <c r="K273" i="11"/>
  <c r="W273" i="11"/>
  <c r="S273" i="11"/>
  <c r="V273" i="9"/>
  <c r="Q28" i="8" s="1"/>
  <c r="R273" i="9"/>
  <c r="E28" i="8" s="1"/>
  <c r="N273" i="11"/>
  <c r="C273" i="6"/>
  <c r="G11" i="8" s="1"/>
  <c r="Q273" i="6"/>
  <c r="Y19" i="8" s="1"/>
  <c r="M273" i="6"/>
  <c r="M19" i="8" s="1"/>
  <c r="I273" i="6"/>
  <c r="Y11" i="8" s="1"/>
  <c r="E273" i="6"/>
  <c r="M11" i="8" s="1"/>
  <c r="G273" i="6"/>
  <c r="S11" i="8" s="1"/>
  <c r="U273" i="6"/>
  <c r="M27" i="8" s="1"/>
  <c r="V273" i="6"/>
  <c r="P27" i="8" s="1"/>
  <c r="J273" i="6"/>
  <c r="D19" i="8" s="1"/>
  <c r="X273" i="6"/>
  <c r="V27" i="8" s="1"/>
  <c r="T273" i="6"/>
  <c r="J27" i="8" s="1"/>
  <c r="P273" i="10"/>
  <c r="L273" i="10"/>
  <c r="H273" i="11"/>
  <c r="O273" i="6"/>
  <c r="S19" i="8" s="1"/>
  <c r="K273" i="6"/>
  <c r="G19" i="8" s="1"/>
  <c r="H23" i="8" s="1"/>
  <c r="W273" i="6"/>
  <c r="S27" i="8" s="1"/>
  <c r="S273" i="6"/>
  <c r="G27" i="8" s="1"/>
  <c r="V273" i="10"/>
  <c r="R273" i="10"/>
  <c r="J273" i="9"/>
  <c r="E20" i="8" s="1"/>
  <c r="C273" i="9"/>
  <c r="H12" i="8" s="1"/>
  <c r="Q273" i="9"/>
  <c r="Z20" i="8" s="1"/>
  <c r="M273" i="9"/>
  <c r="N20" i="8" s="1"/>
  <c r="I273" i="9"/>
  <c r="Z12" i="8" s="1"/>
  <c r="E273" i="9"/>
  <c r="N12" i="8" s="1"/>
  <c r="G273" i="9"/>
  <c r="T12" i="8" s="1"/>
  <c r="X273" i="9"/>
  <c r="W28" i="8" s="1"/>
  <c r="T273" i="9"/>
  <c r="K28" i="8" s="1"/>
  <c r="P273" i="11"/>
  <c r="L273" i="11"/>
  <c r="D273" i="10"/>
  <c r="O273" i="9"/>
  <c r="T20" i="8" s="1"/>
  <c r="K273" i="9"/>
  <c r="H20" i="8" s="1"/>
  <c r="W273" i="9"/>
  <c r="T28" i="8" s="1"/>
  <c r="S273" i="9"/>
  <c r="H28" i="8" s="1"/>
  <c r="V273" i="11"/>
  <c r="R273" i="11"/>
  <c r="N273" i="9"/>
  <c r="Q20" i="8" s="1"/>
  <c r="J273" i="10"/>
  <c r="C273" i="10"/>
  <c r="Q273" i="10"/>
  <c r="M273" i="10"/>
  <c r="I273" i="10"/>
  <c r="E273" i="10"/>
  <c r="G273" i="10"/>
  <c r="H273" i="6"/>
  <c r="V11" i="8" s="1"/>
  <c r="X273" i="10"/>
  <c r="T273" i="10"/>
  <c r="P273" i="6"/>
  <c r="V19" i="8" s="1"/>
  <c r="L273" i="6"/>
  <c r="J19" i="8" s="1"/>
  <c r="K23" i="8" s="1"/>
  <c r="H273" i="9"/>
  <c r="W12" i="8" s="1"/>
  <c r="D273" i="11"/>
  <c r="O273" i="10"/>
  <c r="K273" i="10"/>
  <c r="W273" i="10"/>
  <c r="S273" i="10"/>
  <c r="N273" i="6"/>
  <c r="P19" i="8" s="1"/>
  <c r="R273" i="6"/>
  <c r="D27" i="8" s="1"/>
  <c r="N273" i="10"/>
  <c r="J273" i="11"/>
  <c r="C273" i="11"/>
  <c r="Q273" i="11"/>
  <c r="M273" i="11"/>
  <c r="I273" i="11"/>
  <c r="E273" i="11"/>
  <c r="G273" i="11"/>
  <c r="W15" i="8" l="1"/>
  <c r="T23" i="8"/>
  <c r="N23" i="8"/>
  <c r="K15" i="8"/>
  <c r="Q23" i="8"/>
  <c r="T15" i="8"/>
  <c r="Z23" i="8"/>
  <c r="Q15" i="8"/>
  <c r="Z15" i="8"/>
  <c r="W23" i="8"/>
  <c r="E23" i="8"/>
  <c r="N15" i="8"/>
  <c r="H15" i="8"/>
  <c r="A258" i="12"/>
  <c r="Z260" i="6"/>
  <c r="A162" i="12"/>
  <c r="Z164" i="6"/>
  <c r="A50" i="12"/>
  <c r="Z52" i="6"/>
  <c r="A238" i="12"/>
  <c r="Z240" i="6"/>
  <c r="A158" i="12"/>
  <c r="Z160" i="6"/>
  <c r="A94" i="12"/>
  <c r="Z96" i="6"/>
  <c r="A30" i="12"/>
  <c r="Z32" i="6"/>
  <c r="A234" i="12"/>
  <c r="Z236" i="6"/>
  <c r="A170" i="12"/>
  <c r="Z172" i="6"/>
  <c r="A106" i="12"/>
  <c r="Z108" i="6"/>
  <c r="A42" i="12"/>
  <c r="Z44" i="6"/>
  <c r="A178" i="12"/>
  <c r="Z180" i="6"/>
  <c r="A34" i="12"/>
  <c r="Z36" i="6"/>
  <c r="A230" i="12"/>
  <c r="Z232" i="6"/>
  <c r="A166" i="12"/>
  <c r="Z168" i="6"/>
  <c r="A102" i="12"/>
  <c r="Z104" i="6"/>
  <c r="A38" i="12"/>
  <c r="Z40" i="6"/>
  <c r="A265" i="12"/>
  <c r="Z267" i="6"/>
  <c r="A249" i="12"/>
  <c r="Z251" i="6"/>
  <c r="A233" i="12"/>
  <c r="Z235" i="6"/>
  <c r="A217" i="12"/>
  <c r="Z219" i="6"/>
  <c r="A201" i="12"/>
  <c r="Z203" i="6"/>
  <c r="A185" i="12"/>
  <c r="Z187" i="6"/>
  <c r="A169" i="12"/>
  <c r="Z171" i="6"/>
  <c r="A153" i="12"/>
  <c r="Z155" i="6"/>
  <c r="A137" i="12"/>
  <c r="Z139" i="6"/>
  <c r="A121" i="12"/>
  <c r="Z123" i="6"/>
  <c r="A105" i="12"/>
  <c r="Z107" i="6"/>
  <c r="A89" i="12"/>
  <c r="Z91" i="6"/>
  <c r="A73" i="12"/>
  <c r="Z75" i="6"/>
  <c r="A57" i="12"/>
  <c r="Z59" i="6"/>
  <c r="A41" i="12"/>
  <c r="Z43" i="6"/>
  <c r="A25" i="12"/>
  <c r="Z27" i="6"/>
  <c r="A9" i="12"/>
  <c r="Z11" i="6"/>
  <c r="A260" i="12"/>
  <c r="Z262" i="6"/>
  <c r="A244" i="12"/>
  <c r="Z246" i="6"/>
  <c r="A228" i="12"/>
  <c r="Z230" i="6"/>
  <c r="A212" i="12"/>
  <c r="Z214" i="6"/>
  <c r="A196" i="12"/>
  <c r="Z198" i="6"/>
  <c r="A180" i="12"/>
  <c r="Z182" i="6"/>
  <c r="A164" i="12"/>
  <c r="Z166" i="6"/>
  <c r="A148" i="12"/>
  <c r="Z150" i="6"/>
  <c r="A132" i="12"/>
  <c r="Z134" i="6"/>
  <c r="A116" i="12"/>
  <c r="Z118" i="6"/>
  <c r="A100" i="12"/>
  <c r="Z102" i="6"/>
  <c r="A84" i="12"/>
  <c r="Z86" i="6"/>
  <c r="A68" i="12"/>
  <c r="Z70" i="6"/>
  <c r="A52" i="12"/>
  <c r="Z54" i="6"/>
  <c r="A36" i="12"/>
  <c r="Z38" i="6"/>
  <c r="A20" i="12"/>
  <c r="Z22" i="6"/>
  <c r="A4" i="12"/>
  <c r="Z6" i="6"/>
  <c r="A255" i="12"/>
  <c r="Z257" i="6"/>
  <c r="A239" i="12"/>
  <c r="Z241" i="6"/>
  <c r="A223" i="12"/>
  <c r="Z225" i="6"/>
  <c r="A207" i="12"/>
  <c r="Z209" i="6"/>
  <c r="A191" i="12"/>
  <c r="Z193" i="6"/>
  <c r="A175" i="12"/>
  <c r="Z177" i="6"/>
  <c r="A159" i="12"/>
  <c r="Z161" i="6"/>
  <c r="A143" i="12"/>
  <c r="Z145" i="6"/>
  <c r="A127" i="12"/>
  <c r="Z129" i="6"/>
  <c r="A111" i="12"/>
  <c r="Z113" i="6"/>
  <c r="A95" i="12"/>
  <c r="Z97" i="6"/>
  <c r="A79" i="12"/>
  <c r="Z81" i="6"/>
  <c r="A63" i="12"/>
  <c r="Z65" i="6"/>
  <c r="A47" i="12"/>
  <c r="Z49" i="6"/>
  <c r="A31" i="12"/>
  <c r="Z33" i="6"/>
  <c r="A15" i="12"/>
  <c r="Z17" i="6"/>
  <c r="A242" i="12"/>
  <c r="Z244" i="6"/>
  <c r="A130" i="12"/>
  <c r="Z132" i="6"/>
  <c r="A18" i="12"/>
  <c r="Z20" i="6"/>
  <c r="A222" i="12"/>
  <c r="Z224" i="6"/>
  <c r="A142" i="12"/>
  <c r="Z144" i="6"/>
  <c r="A78" i="12"/>
  <c r="Z80" i="6"/>
  <c r="A14" i="12"/>
  <c r="Z16" i="6"/>
  <c r="A218" i="12"/>
  <c r="Z220" i="6"/>
  <c r="A154" i="12"/>
  <c r="Z156" i="6"/>
  <c r="A90" i="12"/>
  <c r="Z92" i="6"/>
  <c r="A26" i="12"/>
  <c r="Z28" i="6"/>
  <c r="A146" i="12"/>
  <c r="Z148" i="6"/>
  <c r="A206" i="12"/>
  <c r="Z208" i="6"/>
  <c r="A214" i="12"/>
  <c r="Z216" i="6"/>
  <c r="A150" i="12"/>
  <c r="Z152" i="6"/>
  <c r="A86" i="12"/>
  <c r="Z88" i="6"/>
  <c r="A22" i="12"/>
  <c r="Z24" i="6"/>
  <c r="A261" i="12"/>
  <c r="Z263" i="6"/>
  <c r="A245" i="12"/>
  <c r="Z247" i="6"/>
  <c r="A229" i="12"/>
  <c r="Z231" i="6"/>
  <c r="A213" i="12"/>
  <c r="Z215" i="6"/>
  <c r="A197" i="12"/>
  <c r="Z199" i="6"/>
  <c r="A181" i="12"/>
  <c r="Z183" i="6"/>
  <c r="A165" i="12"/>
  <c r="Z167" i="6"/>
  <c r="A149" i="12"/>
  <c r="Z151" i="6"/>
  <c r="A133" i="12"/>
  <c r="Z135" i="6"/>
  <c r="A117" i="12"/>
  <c r="Z119" i="6"/>
  <c r="A101" i="12"/>
  <c r="Z103" i="6"/>
  <c r="A85" i="12"/>
  <c r="Z87" i="6"/>
  <c r="A69" i="12"/>
  <c r="Z71" i="6"/>
  <c r="A53" i="12"/>
  <c r="Z55" i="6"/>
  <c r="A37" i="12"/>
  <c r="Z39" i="6"/>
  <c r="A21" i="12"/>
  <c r="Z23" i="6"/>
  <c r="A5" i="12"/>
  <c r="Z7" i="6"/>
  <c r="A256" i="12"/>
  <c r="Z258" i="6"/>
  <c r="A240" i="12"/>
  <c r="Z242" i="6"/>
  <c r="A224" i="12"/>
  <c r="Z226" i="6"/>
  <c r="A208" i="12"/>
  <c r="Z210" i="6"/>
  <c r="A192" i="12"/>
  <c r="Z194" i="6"/>
  <c r="A176" i="12"/>
  <c r="Z178" i="6"/>
  <c r="A160" i="12"/>
  <c r="Z162" i="6"/>
  <c r="A144" i="12"/>
  <c r="Z146" i="6"/>
  <c r="A128" i="12"/>
  <c r="Z130" i="6"/>
  <c r="A112" i="12"/>
  <c r="Z114" i="6"/>
  <c r="A96" i="12"/>
  <c r="Z98" i="6"/>
  <c r="A80" i="12"/>
  <c r="Z82" i="6"/>
  <c r="A64" i="12"/>
  <c r="Z66" i="6"/>
  <c r="A48" i="12"/>
  <c r="Z50" i="6"/>
  <c r="A32" i="12"/>
  <c r="Z34" i="6"/>
  <c r="A16" i="12"/>
  <c r="Z18" i="6"/>
  <c r="A267" i="12"/>
  <c r="Z269" i="6"/>
  <c r="A251" i="12"/>
  <c r="Z253" i="6"/>
  <c r="A235" i="12"/>
  <c r="Z237" i="6"/>
  <c r="A219" i="12"/>
  <c r="Z221" i="6"/>
  <c r="A203" i="12"/>
  <c r="Z205" i="6"/>
  <c r="A187" i="12"/>
  <c r="Z189" i="6"/>
  <c r="A171" i="12"/>
  <c r="Z173" i="6"/>
  <c r="A155" i="12"/>
  <c r="Z157" i="6"/>
  <c r="A139" i="12"/>
  <c r="Z141" i="6"/>
  <c r="A123" i="12"/>
  <c r="Z125" i="6"/>
  <c r="A107" i="12"/>
  <c r="Z109" i="6"/>
  <c r="A91" i="12"/>
  <c r="Z93" i="6"/>
  <c r="A75" i="12"/>
  <c r="Z77" i="6"/>
  <c r="A59" i="12"/>
  <c r="Z61" i="6"/>
  <c r="A43" i="12"/>
  <c r="Z45" i="6"/>
  <c r="A27" i="12"/>
  <c r="Z29" i="6"/>
  <c r="A11" i="12"/>
  <c r="Z13" i="6"/>
  <c r="A210" i="12"/>
  <c r="Z212" i="6"/>
  <c r="A98" i="12"/>
  <c r="Z100" i="6"/>
  <c r="A2" i="12"/>
  <c r="Z4" i="6"/>
  <c r="A190" i="12"/>
  <c r="Z192" i="6"/>
  <c r="A126" i="12"/>
  <c r="Z128" i="6"/>
  <c r="A62" i="12"/>
  <c r="Z64" i="6"/>
  <c r="A266" i="12"/>
  <c r="Z268" i="6"/>
  <c r="A202" i="12"/>
  <c r="Z204" i="6"/>
  <c r="A138" i="12"/>
  <c r="Z140" i="6"/>
  <c r="A74" i="12"/>
  <c r="Z76" i="6"/>
  <c r="A10" i="12"/>
  <c r="Z12" i="6"/>
  <c r="A114" i="12"/>
  <c r="Z116" i="6"/>
  <c r="A262" i="12"/>
  <c r="Z264" i="6"/>
  <c r="A198" i="12"/>
  <c r="Z200" i="6"/>
  <c r="A134" i="12"/>
  <c r="Z136" i="6"/>
  <c r="A70" i="12"/>
  <c r="Z72" i="6"/>
  <c r="A6" i="12"/>
  <c r="Z8" i="6"/>
  <c r="A257" i="12"/>
  <c r="Z259" i="6"/>
  <c r="A241" i="12"/>
  <c r="Z243" i="6"/>
  <c r="A225" i="12"/>
  <c r="Z227" i="6"/>
  <c r="A209" i="12"/>
  <c r="Z211" i="6"/>
  <c r="A193" i="12"/>
  <c r="Z195" i="6"/>
  <c r="A177" i="12"/>
  <c r="Z179" i="6"/>
  <c r="A161" i="12"/>
  <c r="Z163" i="6"/>
  <c r="A145" i="12"/>
  <c r="Z147" i="6"/>
  <c r="A129" i="12"/>
  <c r="Z131" i="6"/>
  <c r="A113" i="12"/>
  <c r="Z115" i="6"/>
  <c r="A97" i="12"/>
  <c r="Z99" i="6"/>
  <c r="A81" i="12"/>
  <c r="Z83" i="6"/>
  <c r="A65" i="12"/>
  <c r="Z67" i="6"/>
  <c r="A49" i="12"/>
  <c r="Z51" i="6"/>
  <c r="A33" i="12"/>
  <c r="Z35" i="6"/>
  <c r="A17" i="12"/>
  <c r="Z19" i="6"/>
  <c r="A268" i="12"/>
  <c r="Z270" i="6"/>
  <c r="A252" i="12"/>
  <c r="Z254" i="6"/>
  <c r="A236" i="12"/>
  <c r="Z238" i="6"/>
  <c r="A220" i="12"/>
  <c r="Z222" i="6"/>
  <c r="A204" i="12"/>
  <c r="Z206" i="6"/>
  <c r="A188" i="12"/>
  <c r="Z190" i="6"/>
  <c r="A172" i="12"/>
  <c r="Z174" i="6"/>
  <c r="A156" i="12"/>
  <c r="Z158" i="6"/>
  <c r="A140" i="12"/>
  <c r="Z142" i="6"/>
  <c r="A124" i="12"/>
  <c r="Z126" i="6"/>
  <c r="A108" i="12"/>
  <c r="Z110" i="6"/>
  <c r="A92" i="12"/>
  <c r="Z94" i="6"/>
  <c r="A76" i="12"/>
  <c r="Z78" i="6"/>
  <c r="A60" i="12"/>
  <c r="Z62" i="6"/>
  <c r="A44" i="12"/>
  <c r="Z46" i="6"/>
  <c r="A28" i="12"/>
  <c r="Z30" i="6"/>
  <c r="A12" i="12"/>
  <c r="Z14" i="6"/>
  <c r="A263" i="12"/>
  <c r="Z265" i="6"/>
  <c r="A247" i="12"/>
  <c r="Z249" i="6"/>
  <c r="A231" i="12"/>
  <c r="Z233" i="6"/>
  <c r="A215" i="12"/>
  <c r="Z217" i="6"/>
  <c r="A199" i="12"/>
  <c r="Z201" i="6"/>
  <c r="A183" i="12"/>
  <c r="Z185" i="6"/>
  <c r="A167" i="12"/>
  <c r="Z169" i="6"/>
  <c r="A151" i="12"/>
  <c r="Z153" i="6"/>
  <c r="A135" i="12"/>
  <c r="Z137" i="6"/>
  <c r="A119" i="12"/>
  <c r="Z121" i="6"/>
  <c r="A103" i="12"/>
  <c r="Z105" i="6"/>
  <c r="A87" i="12"/>
  <c r="Z89" i="6"/>
  <c r="A71" i="12"/>
  <c r="Z73" i="6"/>
  <c r="A55" i="12"/>
  <c r="Z57" i="6"/>
  <c r="A39" i="12"/>
  <c r="Z41" i="6"/>
  <c r="A23" i="12"/>
  <c r="Z25" i="6"/>
  <c r="A7" i="12"/>
  <c r="Z9" i="6"/>
  <c r="A194" i="12"/>
  <c r="Z196" i="6"/>
  <c r="A66" i="12"/>
  <c r="Z68" i="6"/>
  <c r="A254" i="12"/>
  <c r="Z256" i="6"/>
  <c r="A174" i="12"/>
  <c r="Z176" i="6"/>
  <c r="A110" i="12"/>
  <c r="Z112" i="6"/>
  <c r="A46" i="12"/>
  <c r="Z48" i="6"/>
  <c r="A250" i="12"/>
  <c r="Z252" i="6"/>
  <c r="A186" i="12"/>
  <c r="Z188" i="6"/>
  <c r="A122" i="12"/>
  <c r="Z124" i="6"/>
  <c r="A58" i="12"/>
  <c r="Z60" i="6"/>
  <c r="A226" i="12"/>
  <c r="Z228" i="6"/>
  <c r="A82" i="12"/>
  <c r="Z84" i="6"/>
  <c r="A246" i="12"/>
  <c r="Z248" i="6"/>
  <c r="A182" i="12"/>
  <c r="Z184" i="6"/>
  <c r="A118" i="12"/>
  <c r="Z120" i="6"/>
  <c r="A54" i="12"/>
  <c r="Z56" i="6"/>
  <c r="A269" i="12"/>
  <c r="Z271" i="6"/>
  <c r="A253" i="12"/>
  <c r="Z255" i="6"/>
  <c r="A237" i="12"/>
  <c r="Z239" i="6"/>
  <c r="A221" i="12"/>
  <c r="Z223" i="6"/>
  <c r="A205" i="12"/>
  <c r="Z207" i="6"/>
  <c r="A189" i="12"/>
  <c r="Z191" i="6"/>
  <c r="A173" i="12"/>
  <c r="Z175" i="6"/>
  <c r="A157" i="12"/>
  <c r="Z159" i="6"/>
  <c r="A141" i="12"/>
  <c r="Z143" i="6"/>
  <c r="A125" i="12"/>
  <c r="Z127" i="6"/>
  <c r="A109" i="12"/>
  <c r="Z111" i="6"/>
  <c r="A93" i="12"/>
  <c r="Z95" i="6"/>
  <c r="A77" i="12"/>
  <c r="Z79" i="6"/>
  <c r="A61" i="12"/>
  <c r="Z63" i="6"/>
  <c r="A45" i="12"/>
  <c r="Z47" i="6"/>
  <c r="A29" i="12"/>
  <c r="Z31" i="6"/>
  <c r="A13" i="12"/>
  <c r="Z15" i="6"/>
  <c r="A264" i="12"/>
  <c r="Z266" i="6"/>
  <c r="A248" i="12"/>
  <c r="Z250" i="6"/>
  <c r="A232" i="12"/>
  <c r="Z234" i="6"/>
  <c r="A216" i="12"/>
  <c r="Z218" i="6"/>
  <c r="A200" i="12"/>
  <c r="Z202" i="6"/>
  <c r="A184" i="12"/>
  <c r="Z186" i="6"/>
  <c r="A168" i="12"/>
  <c r="Z170" i="6"/>
  <c r="A152" i="12"/>
  <c r="Z154" i="6"/>
  <c r="A136" i="12"/>
  <c r="Z138" i="6"/>
  <c r="A120" i="12"/>
  <c r="Z122" i="6"/>
  <c r="A104" i="12"/>
  <c r="Z106" i="6"/>
  <c r="A88" i="12"/>
  <c r="Z90" i="6"/>
  <c r="A72" i="12"/>
  <c r="Z74" i="6"/>
  <c r="A56" i="12"/>
  <c r="Z58" i="6"/>
  <c r="A40" i="12"/>
  <c r="Z42" i="6"/>
  <c r="A24" i="12"/>
  <c r="Z26" i="6"/>
  <c r="A8" i="12"/>
  <c r="Z10" i="6"/>
  <c r="A259" i="12"/>
  <c r="Z261" i="6"/>
  <c r="A243" i="12"/>
  <c r="Z245" i="6"/>
  <c r="A227" i="12"/>
  <c r="Z229" i="6"/>
  <c r="A211" i="12"/>
  <c r="Z213" i="6"/>
  <c r="A195" i="12"/>
  <c r="Z197" i="6"/>
  <c r="A179" i="12"/>
  <c r="Z181" i="6"/>
  <c r="A163" i="12"/>
  <c r="Z165" i="6"/>
  <c r="A147" i="12"/>
  <c r="Z149" i="6"/>
  <c r="A131" i="12"/>
  <c r="Z133" i="6"/>
  <c r="A115" i="12"/>
  <c r="Z117" i="6"/>
  <c r="A99" i="12"/>
  <c r="Z101" i="6"/>
  <c r="A83" i="12"/>
  <c r="Z85" i="6"/>
  <c r="A67" i="12"/>
  <c r="Z69" i="6"/>
  <c r="A51" i="12"/>
  <c r="Z53" i="6"/>
  <c r="A35" i="12"/>
  <c r="Z37" i="6"/>
  <c r="A19" i="12"/>
  <c r="Z21" i="6"/>
  <c r="A3" i="12"/>
  <c r="Z5" i="6"/>
  <c r="M5" i="8"/>
  <c r="J5" i="8"/>
  <c r="K13" i="8"/>
  <c r="Y29" i="8"/>
  <c r="Z29" i="8"/>
  <c r="Z30" i="8"/>
  <c r="P21" i="8"/>
  <c r="Q22" i="8"/>
  <c r="Q21" i="8"/>
  <c r="S21" i="8"/>
  <c r="T21" i="8"/>
  <c r="T22" i="8"/>
  <c r="M29" i="8"/>
  <c r="N30" i="8"/>
  <c r="N29" i="8"/>
  <c r="E30" i="8"/>
  <c r="E29" i="8"/>
  <c r="D29" i="8"/>
  <c r="K22" i="8"/>
  <c r="J21" i="8"/>
  <c r="K21" i="8"/>
  <c r="W14" i="8"/>
  <c r="W13" i="8"/>
  <c r="V13" i="8"/>
  <c r="G21" i="8"/>
  <c r="H22" i="8"/>
  <c r="H21" i="8"/>
  <c r="Q30" i="8"/>
  <c r="Q29" i="8"/>
  <c r="P29" i="8"/>
  <c r="M13" i="8"/>
  <c r="N14" i="8"/>
  <c r="N13" i="8"/>
  <c r="G13" i="8"/>
  <c r="H14" i="8"/>
  <c r="H13" i="8"/>
  <c r="Z14" i="8"/>
  <c r="Z13" i="8"/>
  <c r="Y13" i="8"/>
  <c r="G29" i="8"/>
  <c r="H29" i="8"/>
  <c r="H30" i="8"/>
  <c r="W30" i="8"/>
  <c r="V29" i="8"/>
  <c r="W29" i="8"/>
  <c r="N22" i="8"/>
  <c r="N21" i="8"/>
  <c r="M21" i="8"/>
  <c r="V21" i="8"/>
  <c r="W22" i="8"/>
  <c r="W21" i="8"/>
  <c r="K29" i="8"/>
  <c r="K30" i="8"/>
  <c r="J29" i="8"/>
  <c r="J13" i="8"/>
  <c r="S29" i="8"/>
  <c r="T29" i="8"/>
  <c r="T30" i="8"/>
  <c r="D21" i="8"/>
  <c r="E22" i="8"/>
  <c r="E21" i="8"/>
  <c r="S13" i="8"/>
  <c r="T13" i="8"/>
  <c r="T14" i="8"/>
  <c r="Y21" i="8"/>
  <c r="Z22" i="8"/>
  <c r="Z21" i="8"/>
  <c r="D13" i="8" l="1"/>
  <c r="D14" i="8" s="1"/>
  <c r="E15" i="8"/>
  <c r="K14" i="8"/>
  <c r="E14" i="8"/>
  <c r="J14" i="8"/>
  <c r="C3" i="12"/>
  <c r="C5" i="12" s="1"/>
  <c r="Z273" i="6"/>
  <c r="Y30" i="8"/>
  <c r="V22" i="8"/>
  <c r="M14" i="8"/>
  <c r="M30" i="8"/>
  <c r="P22" i="8"/>
  <c r="S14" i="8"/>
  <c r="M22" i="8"/>
  <c r="V14" i="8"/>
  <c r="G30" i="8"/>
  <c r="D22" i="8"/>
  <c r="G14" i="8"/>
  <c r="Y22" i="8"/>
  <c r="S30" i="8"/>
  <c r="J30" i="8"/>
  <c r="P30" i="8"/>
  <c r="D30" i="8"/>
  <c r="V30" i="8"/>
  <c r="J22" i="8"/>
  <c r="Y14" i="8"/>
  <c r="G22" i="8"/>
  <c r="S22" i="8"/>
  <c r="C6" i="12" l="1"/>
  <c r="I272" i="5"/>
  <c r="E4" i="8" l="1"/>
  <c r="E5" i="8"/>
  <c r="D4" i="8"/>
  <c r="H4" i="8"/>
  <c r="G4" i="8"/>
  <c r="H5" i="8"/>
  <c r="E272" i="5"/>
  <c r="D5" i="8" l="1"/>
  <c r="G5" i="8"/>
  <c r="D272" i="1"/>
  <c r="D272" i="5" l="1"/>
  <c r="B272" i="5" l="1"/>
  <c r="H272" i="1" l="1"/>
  <c r="G272" i="5" l="1"/>
  <c r="F272" i="5"/>
  <c r="C272" i="5"/>
  <c r="I272" i="3"/>
  <c r="H272" i="3"/>
  <c r="G272" i="3"/>
  <c r="F272" i="3"/>
  <c r="E272" i="3"/>
  <c r="C272" i="3"/>
  <c r="I272" i="1"/>
  <c r="G272" i="1"/>
  <c r="F272" i="1"/>
  <c r="E272" i="1"/>
  <c r="C272" i="1"/>
  <c r="B272" i="1"/>
</calcChain>
</file>

<file path=xl/sharedStrings.xml><?xml version="1.0" encoding="utf-8"?>
<sst xmlns="http://schemas.openxmlformats.org/spreadsheetml/2006/main" count="3076" uniqueCount="792">
  <si>
    <t>Testo Italiano</t>
  </si>
  <si>
    <t>Bella spiegazione, chiara e concisa. Effetti visivi veramente suggestivi che creano una esperienza immersiva adatta a tutti. Avrei creato anche un percorso nella sala centrale con per esempio plastici per poter aumentare la condivisione e il confronto dopo aver assistito alle spiegazioni.</t>
  </si>
  <si>
    <t>Le installazioni sono realizzate con cura, il personale è molto accogliente, i contenuti ben presentati, i mezzi audiovisivi rendono godibile e molto interessante il racconto della storia di Roma. Lo consiglio ad un pubblico di qualsiasi età.</t>
  </si>
  <si>
    <t>Se vi piace lo stile di superquark e le sue ricostruzioni storiche, questo posto fa per voi, l'esperienza racconta veramente tanto sulla storia di Roma e la sua arte. Penso sia adattissimo per bambini curiosi e avventurosi in età scolare. Dopo la visita, facevo notare tanti dettagli anche architettonici ai bambini, che tra poco studieranno la storia romana a scuola.
Alcune cose non le sapevo nemmeno io.
Soldi davvero ben spesi.
Dura 1 ora.</t>
  </si>
  <si>
    <t>Veramente uno spettacolo che lascia il segno.
Da romano ho apprezzato molto il modo in cui Roma viene presentata e penso sia importante per chi viene da fuori vedere questo spettacolo prima della visita: nome molto azzeccato infatti</t>
  </si>
  <si>
    <t>Il film su Roma racconta la mia città in modo entusiasmante ed istruttivo.
Veramente bello
Il personale molto educato e gentile</t>
  </si>
  <si>
    <t>Regà sto spettacolo spacca! Mai vista la storia di Roma così intrigante. È raccontata con un metodo innovativo e affascinante, m’è piaciuta proprio.
Se avete ospiti stranieri poi dovete andarci sicuro!
Bravi
E i ragazzi che ci lavorano sono bravi e disponibili, bravi pure loro</t>
  </si>
  <si>
    <t>È stato meraviglioso vivere la storia della nostra Capitale in una maniera così coinvolgente: è un capolavoro di significati e di conferme del genio Italiano! Grazie</t>
  </si>
  <si>
    <t>Beh, un'esperienza unica e bellissima, ho trovato grande professionalità nel personale e lo spettacolo è di alta qualità....</t>
  </si>
  <si>
    <t>Mostra molto interessante, con contenuto chiaro, sintetico ma essenziale e modalità proiettiva coinvolgente. Personale gentilissimo e molto disponibile. Ci ha anche fatto risentire due volte l'audioguida a fine tour. Sala cinema entusiasmante!</t>
  </si>
  <si>
    <t>Dai più grandi ai più giovani welcome to Rome ti permette di prendere veramente coscienza della storia di questa città, di ciò che era e di ciò che è oggi. Attraverso modellini, giochi di luce e una stanza cinematografica con proiezioni tridimensionali (grazie alle angolazione delle pareti su cui il video viene proiettato) vi verrà mostrato il passato dei monumenti più importanti di Roma. L'esperienza vi renderà più consapevoli verso tutto ciò che visiterete, essenziale quindi per apprezzare ancora di più tutta la vostra vacanza. Consigliatissimo per il primo giorno in cui si arriva in città. Adatto inoltre ai ragazzi, spesso annoiati da monumenti e resti del passato di cui non capiscono veramente l'importanza.</t>
  </si>
  <si>
    <t>Fatela sicuramente prima di addentrarsi nei fori ... ben fatta ... ben riuscita ... snella presentazione e gran lavoro di ricostruzione...applausi!</t>
  </si>
  <si>
    <t>Ci hanno consigliato questa visita "virtuale" di Roma come un esperienza da vivere, devo dire che avevano davvero ragione. L'intera esperienza è realizzata benissimo e permette di immergersi nella Roma del passato. Consiglio vivamente di fare questo viaggio prima di vedere i monumenti, non li guarderete più allo stesso modo.</t>
  </si>
  <si>
    <t>Sono stata con mia figlia di 10 anni che ne è rimasta favorevolmente colpita al punto che ha voluto rivedere diverse “proiezioni”. L’organizzazione è impeccabile così come l’accoglienza dei due ragazzi all’entrata. Molto interessante anche per i romani di ogni età. Consigliatissimo.</t>
  </si>
  <si>
    <t>Magnifico "giro" a Roma partendo dagli inizi fino ai giorni nostri . Per un'ora ti coinvolgono con giochi grafici da prima della creazione di Roma fino ai scavi dei fori imperiali. Bravissimi.</t>
  </si>
  <si>
    <t>Ci siamo imbattuti in questo museo grazie al consiglio di un amico, non avevamo nessuna aspettativa ma ci hanno sorpreso. Il personale è cordiale e simpatico, il tour è stato appropriato e ci ha dato un'infarinatura degna per poter capire al meglio alcune sfumature della città.
Consigliatissimo</t>
  </si>
  <si>
    <t>Appena tornati da questa esperienza fantastica, a dire il vero ero un po’ scettico invece ho avuto dei momenti da pelle d’oca, il lavoro svolto per allestire questa “esperienza” è enorme, ricostruzioni in 3d dei principali monumenti romani.
Stupenda l’esperienza nel cinema dove si ripercorrono i 2700 anni di Roma in un’ambiente immersivo, si volerà dai tempi della fondazione sino ai giorni nostri.
Stupende le ricostruzioni dei fori e degli altri monumenti, un consiglio a tutti (Romani e non) andateci e non resterete delusi, ma soprattutto appena uscirete dirigetevi sui luoghi appena ricostruiti in 3d e vivrete una Roma da tutt’altra prospettiva.
Complimenti agli ideatori veramente bellissimo come progetto.</t>
  </si>
  <si>
    <t>Una visione di Roma antica ricostruita alla perfezione e una visita immersiva in una ricostruzione della storia di Roma. Da vedere assolutamente per capire Roma. Bravi</t>
  </si>
  <si>
    <t>Ero già stata in questo museo interattivo, così ho deciso di portare una mia amica che mi è venuta a trovare da fuori.
A lei è piaciuto moltissimo mentre per me è stato ancora più emozionante rispetto alla prima volta.
Consiglio vivamente di provarlo perchè rimane davvero nel cuore, vedere i passi che ha fatto Roma nei secoli è qualcosa di straordinario.
Allego foto dell’ingresso su Corso Vittorio Emanuele perchè purtroppo da fuori sembra più una libreria..</t>
  </si>
  <si>
    <t>Esperienza multimediale piacevole e interessante: quasi un'ora dedicata alla storia, quella di Roma e non solo.
Personale giovane, cortese e professionale.
Lo consiglio.</t>
  </si>
  <si>
    <t>Molto molto molto bello! Semplice ma efficace. Da non perdere per iniziare un tour a Roma. Davvero coinvolgenti gli effetti 3d per ricostruire la Roma imperiale.</t>
  </si>
  <si>
    <t>Un modo semplice, rapido, tutt’ altro che noioso per diffondere la storia di roma, riassunta in breve tempo in maniera completa. Utile non solo per i turisti per avere una visione più completa delle conoscenze inerenti questa città. L’interattività rende il tutto molto più…</t>
  </si>
  <si>
    <t>Ci è piaciuto, semplice e informativo. Spero che puliscano il vetro su determinati monitor 3 d.
Grande visut, comprato per $ 14 su Viator. com
Ottimi posti per la pizza nelle vicinanze e negozi di pelletteria!</t>
  </si>
  <si>
    <t>È stato assolutamente incredibile e molto creativo nel modo in cui hanno portato la storia di Roma alla vita in 3 D! ! ! ! ! Merita una visita all'inizio della tua vacanza, in modo da avere una migliore comprensione della storia colorata di questa città.</t>
  </si>
  <si>
    <t>Sono molto contento di averlo trovato su Trip Advisor prima di visitare Roma. Se sei interessato ad apprendere la storia di Roma velocemente e facilmente, vale la pena di anmdare! Abbiamo volato da casa e siamo atterrati sabato mattina presto e volevamo prenderla comoda e riprenderci. Questa è stata l'attività perfetta per il primo giorno dopo aver fatto un pisolino dopo il volo. Ho apprezzato molto le esposizioni 3 D che mostravano le posizioni principali così come sono adesso e come erano prima. Non penso che avrei tanto apprezzato i miei tour nei prossimi giorni successivi se non fossi venuto qui. Lo consiglio vivamente se stai andando alla cieca nella storia di Roma!</t>
  </si>
  <si>
    <t>Questa è stata un'ottima introduzione a Roma. Se riesci a vederlo prima di visitare il Colosseo o ai Fori sarebbe utile. Non era molto affollato e il personale era gentile. Lo consiglierei alle famiglie.</t>
  </si>
  <si>
    <t>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da soli.
Per 12 euro ricevi un paio di cuffie comode (sennheiser over-the-ear, non quelle a buon mercato in plastica monouso) e vieni introdotto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passato,come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</si>
  <si>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Un museo interessante, che vale la pena visitare il primo giorno di esplorazione della Città Eterna. Il museo è costituito da diverse installazioni interattive che raccontano come apparivano le principali attrazioni di Roma, ora in rovina: i fori, il Colosseo e altri. Lì puoi anche guardare un cortometraggio sulla storia della città. Tutto è anche in altre lingue. Una visita al museo durerà non più di un'ora e non è stancante. Dopo aver visitato il museo, sarà molto più interessante ispezionare le rovine stesse. I biglietti possono essere acquistati attraverso il sito Web o sul posto.</t>
  </si>
  <si>
    <t>Personale molto illustrativo e molto amichevole. La visione dello sviluppo della città è molto didattica e impressionante</t>
  </si>
  <si>
    <t>Fantastica panoramica informativa e coinvolgente di Roma, ci siamo divertiti immensamente, consigliamo vivamente questa esperienza</t>
  </si>
  <si>
    <t>Ci è stata raccomandata questa visita come una buona introduzione alla città prima di visitare siti specifici. Ne è valsa la pena e una favolosa introduzione alla città e alla sua storia. C'è un film generale e visualizzazioni 3D specifiche di monumenti chiave. Certo, la cronologia non è sempre facile da seguire o i nomi dei siti facili da ricordare, ma ne vale la pena lo stesso. Un must per chiunque visiti da fuori città.</t>
  </si>
  <si>
    <t>Siamo andati all'esperienza Welcome to Rome sulla base delle numerose recensioni positive. Come menzionato da altri, è un'ottima prima tappa a Roma. Questa è stata anche una buona attività per gli adolescenti. La storia di Roma è stata condivisa in un modo coinvolgente che ha dato un sacco di contesto per le successive visite ai monumenti.</t>
  </si>
  <si>
    <t>è stato eccellente, un ottimo modo per imparare la storia prima di scoprire la città! Molto informativo, grazie</t>
  </si>
  <si>
    <t>Rappresentazione meravigliosa e vivida della storia di Roma e dei suoi monumenti! Ottima organizzazione! Suggerirei a tutti di visitarlo insieme alle visite dei monumenti! Spero che includano anche audioguide in altre lingue!</t>
  </si>
  <si>
    <t>Questa è stata una grande opportunità per avere una panoramica della Roma storica e metterla in prospettiva con l'attuale Roma. Farlo all'inizio del viaggio è stato utile. Molte informazioni in modo divertente. Decisamente migliorato la nostra comprensione.</t>
  </si>
  <si>
    <t>Siamo andati a questo dopo una giornata trascorsa a visitare il Colosseo e il Foro Romano. I creatori del film e le quattro singole aree espositive hanno ricreato l'aspetto di una Roma storica in base ai monumenti trovati a Roma. È stato fantastico !!!</t>
  </si>
  <si>
    <t>Questa è la prima fermata di Roma...... fallo e basta! Questa è una riproduzione di plastica animata che mostra a poco a poco come Roma è stata costruita, distrutta e ricostruita! Ottieni un set di cuffie seleziona la tua lingua. Ci sono 5 sezioni le prime 4 sono più piccole e hanno Edifici animati in cui ti trovi di fronte e costruiscono l'edificio in 3D in plastica. Incredibile vedere come è stato fatto! Poi entri nel grande cinema per vedere la storia della formazione di Roma Come la conosciamo oggi Dai 7 Colli di Roma fino ad oggi Quindi l'incendio di Roma, quindi l'area rinascimentale e l'area moderna fino ad ora. Vedendo questo prima di avventurarsi sugli autobus hop on hop off - [] Avrai una vasta comprensione di ciò che il tuo sguardo vede - [] Come è stato costruito il modo in cui hanno sollevato i grandi raggi per posizionare i viadotti d'acqua, ecc</t>
  </si>
  <si>
    <t>Consiglio vivamente questo posto in quanto mostra le parti principali di Roma. Sono venuto qui per la prima volta, sono arrivato a Roma e mi è stata spiegata la cronologia di Roma con un'esperienza 3D e un'audioguida davvero affascinanti. Questo è un posto fantastico e lo consiglierei sicuramente ai principianti a Roma</t>
  </si>
  <si>
    <t>Siamo venuti qui il primo giorno di una breve pausa. Assolutamente fantastico. I display sono molto ben progettati e ti danno davvero un'idea del luogo e di come si è sviluppato.</t>
  </si>
  <si>
    <t>Abbiamo preso consiglio dalle recensioni precedenti e lo abbiamo fatto il nostro primo giorno a Roma, davvero contenti. Illustrazioni olografiche tridimensionali di Roma eseguite molto bene, riprese in un video recap nel cinema. Ti dà il contesto storico per apprezzare meglio ciò che vedi sul posto. Facile da raggiungere da Castel Sant'Angelo prima o dopo la visita per una passeggiata.</t>
  </si>
  <si>
    <t>Una grande presentazione multimediale che offre una grande panoramica di Roma attraverso i secoli. Siamo arrivati subito dopo l'apertura, quindi era abbastanza tranquillo. Il personale è stato utile e ti ha guidato attraverso le sale di presentazione. Consiglio vivamente. E fallo all'inizio della tua visita a Roma in quanto offre un ottimo background su tutti i principali siti storici.</t>
  </si>
  <si>
    <t>Mi è piaciuto molto questo tour. È stato molto istruttivo e ha dato vita ai famosi monumenti di Roma. Ci vogliono circa 40 minuti per completare il tour. Adatto a tutte le età. Buona idea per andare prima di vedere i luoghi e fare altri tour.</t>
  </si>
  <si>
    <t>Sono così felice che l'abbiamo fatto. È stata una buona panoramica prima di partire per vedere le attrazioni. Il video è stato eccellente. Lo consiglio vivamente .... ne vale la pena.</t>
  </si>
  <si>
    <t>Abbiamo scoperto Welcome to Rome Experience tramite Tripadvisor e siamo contenti di esserci andati. Il modo in cui viene presentata la loro storia è davvero avvincente. Lo consiglio vivamente.</t>
  </si>
  <si>
    <t>Un viaggio multimediale attraverso 2700 anni di storia romana. Dall'inizio alla fine questa esperienza dura circa un'ora e vale 12,50 Euro a persona. A pochi passi da Piazza Navona. Fallo!</t>
  </si>
  <si>
    <t>Incredibile esperienza per la tua prima visita a Roma, anche se sei stato più di una volta sono sicuro che imparerai così tanto! Non sono mai stato a qualcosa di simile prima e non sono sicuro che qualcosa di simile esista effettivamente è così buono. Il personale è stato cordiale e disponibile e il modo in cui ti raccontano la storia di Roma è davvero molto intelligente 10/10.</t>
  </si>
  <si>
    <t>Cosa interessante da fare prima di esplorare la città. È rapido e informativo. Inoltre, un rapido riposo da tutte le camminate durante l'apprendimento.</t>
  </si>
  <si>
    <t>Un eccellente museo moderno, chiare presentazioni separate su come furono costruite Roma e le sue famose attrazioni. Ottimo rapporto qualità-prezzo e vale la pena visitarlo all'inizio del viaggio per orientarti.</t>
  </si>
  <si>
    <t>Grazie per la grande esperienza, è molto utile e bello iniziare il viaggio da questa visita prima di girare Roma. Desiderei avere la stessa tecnologia in ogni grande città del mondo ??</t>
  </si>
  <si>
    <t>Questa è l'introduzione ideale, fatta al meglio nel tuo primo giorno a Roma. Offre una panoramica eccezionale. Rapporto qualità / prezzo molto interessante e buono.</t>
  </si>
  <si>
    <t>Da non perdere a Roma, soprattutto prima di visitare i monumenti! Personale gentile e spettacolo interattivo molto ben progettato che fornisce un buon riassunto sulla storia di Roma, che si rivela molto utile quando inizi a visitare monumenti. Consiglio vivamente, che tu sia interessato o meno alla storia (lo spettacolo interattivo merita sicuramente una visita)</t>
  </si>
  <si>
    <t>Dolce video di 30 minuti con un breve riassunto della storia di Roma, con quattro esperienze multimediali separate in ologramma. Semplicemente divertente. Il posto è pulito e moderno. Bei bagni.</t>
  </si>
  <si>
    <t>L'esperienza interattiva mi sta davvero aiutando a capire cosa vedrò a Roma. Lo stile è veloce e non complicato per far divertire tutti in famiglia (ragazzi adolescenti).</t>
  </si>
  <si>
    <t>Ottima esperienza e quadro generale della storia di Roma. Ci ha dato un'immagine chiara delle rovine e del loro aspetto in quei tempi. Altamente raccomandato.</t>
  </si>
  <si>
    <t>Questo è stato davvero un buon modo per conoscere la storia di Roma. Ti dice come Roma è stata fondata dalle origini, mi è davvero piaciuto</t>
  </si>
  <si>
    <t>I modelli e gli ologrammi sono stati fatti alla perfezione, così come il film alla fine presentava la storia di Roma. Lo consiglierei come una delle tue prime tappe a Roma, così avrai una buona base e comprensione della storia dei Fori Romani, del Vaticano e di Castel Sant'Angelo. Ottimo per tutte le età. Sono andato due volte e torneremo con la mia famiglia alla nostra prossima visita a Roma!</t>
  </si>
  <si>
    <t>Abbiamo adorato il cinema e anche i modelli ricostruiti erano fantastici. Lo abbiamo già consigliato ad altre famiglie che conosciamo !!</t>
  </si>
  <si>
    <t>Finalmente la storia che non richiede la lettura di lunghi blocchi di testo in un museo (sto pensando ai bambini). L'olografia è eccellente, e combinata con modelli e un'esperienza cinematografica coinvolgente lo rendono completamente divertente e accattivante, e la storia di Roma che parte da milioni di anni fa è chiara e ben raccontata. Inoltre quasi nessuno lì! Una vera gemma nascosta.</t>
  </si>
  <si>
    <t xml:space="preserve"> Personale amichevole; interessante tour virtuale di Roma che offre una prospettiva diversa. Piccolo ingresso quindi è necessario prestare attenzione a quello che stai cercando</t>
  </si>
  <si>
    <t>Questa è stata la nostra prima tappa della nostra prima visita a Roma. Volevo avere un backgound della città e dei suoi monumenti e questa è stata la migliore introduzione. Sono andato con la mia famiglia di cinque persone (me stesso, mio marito e tre figli &lt;17enni e 11 anni gemelli&gt;) e tutti abbiamo apprezzato molto la visita, Ci vuole circa un'ora per visitarla ed è un modo altamente moderno per capire la storia della città fino ad oggi. Durante la visita di Roma c'erano molti punti di interesse che abbiamo potuto capire solo in base a ciò che abbiamo visto e appreso durante la Welcome to Rome Experience. Inoltre, i biglietti d'ingresso erano molto convenienti: meno di 50 euro per la nostra famiglia di cinque persone. Consiglio questa sosta a chiunque visiti Roma per la prima volta!</t>
  </si>
  <si>
    <t>Dopo aver visto tutti i luoghi d'interesse di Roma ci siamo resi conto di non conoscere la storia completa o il significato dietro di loro. Questo posto è stato fantastico per passare un'ora e conoscere ciò che stavamo guardando. Consiglio vivamente.</t>
  </si>
  <si>
    <t>Siamo stati qui in un pomeriggio piovoso e siamo rimasti piacevolmente sorpresi dalla presentazione multimediale di alta qualità! Ciò farebbe un'ottima prima tappa a Roma per orientarti e una rapida panoramica della storia che ti circonda. Soprattutto se non hai intenzione di fare tour completi in alcune delle attrazioni comuni, questo ti darà ciò di cui hai bisogno per apprezzare ciò che vedi mentre passeggi per Roma.</t>
  </si>
  <si>
    <t>Per la prima volta ho un'esperienza straordinaria al Welcome to Rome. Il posto è così fantastico e delizioso.</t>
  </si>
  <si>
    <t>Ho visitato Roma molte volte, ma questa attrazione mi ha dato così tante informazioni sulla storia e sugli inizi di Roma che non avevo mai conosciuto prima. Un "must" per ogni fascia d'età, non importa quante volte sei stato in questa fantastica città prima. È solo un piccolo ingresso quindi fai attenzione a non perderlo!</t>
  </si>
  <si>
    <t>Abbiamo appena visitato Welcome to Rome. È stata davvero una bellissima esperienza. Abbiamo imparato molto sulla storia di Roma e visto immagini olografiche di molti antichi edifici romani come sono ora e come erano in origine. Vorrei solo che ci saremmo andati prima.</t>
  </si>
  <si>
    <t>Anche se questa attività può essere secondaria se trascorri solo 48 o 72 ore a Roma, ti consente di sostituire i principali monumenti di Roma guardandoli dai loro aspetti attuali ai loro aspetti dell'antica Roma. Le spiegazioni sono chiare, la parte cinematografica è piacevole in un percorso in cui si cammina molto??</t>
  </si>
  <si>
    <t>Molto interessante lo consigliamo prima di qualsiasi altra visita a Roma. Molto bello con persone molto competenti.</t>
  </si>
  <si>
    <t>Ottima esperienza Questa visita ci ha permesso di conoscere meglio la città di Roma e i suoi monumenti. Siamo riusciti a ricordare altri monumenti da vedere. Consigliamo questo museo con piacere</t>
  </si>
  <si>
    <t>Molto contento di questa presentazione che dura 40 minuti. Due schermi: uno verticale e l'altro orizzontale che ci consentono, tra le altre cose, di vedere interagendo su una mappa i luoghi commentati. Molto utile per capire ciò che avevamo già visitato e ci consente di continuare le nostre visite in modo intelligente! Naturalmente, questo rimane molto breve e quindi accessibile a tutte le età. Mi raccomando!</t>
  </si>
  <si>
    <t>Ciao Le spiegazioni sono in francese? Possiamo scegliere di avere le spiegazioni in francese Grazie</t>
  </si>
  <si>
    <t>Ho avuto un momento magico dall'inizio alla fine, il personale della reception è davvero gentile e bilingue. Vorremmo che durasse più a lungo! Avevo letto solo commenti positivi e ne ho inserito uno a mia volta perché è vero che cercando il negativo non lo si trova. I modelli 3D sono molto belli e ogni parte di questa esperienza ci ha riportato alla memoria molti ricordi. Tuttavia, anche se il lato storico è molto bello e ben rappresentato, non si fa menzione di Nerore, ad esempio, uno importante nella storia di Roma. Io che sono appassionato di piccoli aneddoti sono rimasto un po deluso da questo lato, ma questi sono solo piccoli dettagli.</t>
  </si>
  <si>
    <t>Scoperta grazie ai commenti degli utenti di Internet, questa esperienza è essenziale prima di scoprire Roma. Che si tratti del film che presenta la storia della città o dei modelli tridimensionali evolutivi, tutto è educativo e molto istruttivo, anche per gli adolescenti appassionati di storia ... Consiglio vivamente</t>
  </si>
  <si>
    <t>Finalmente una spiegazione a tutte le nostre domande. Efficiente, chiaro, molto professionale. Eravamo molto interessati a queste spiegazioni chiare, documentate e molto ben rappresentate (film, 3D). Molto successo.</t>
  </si>
  <si>
    <t>Un'esperienza molto interessante. Altamente raccomandato, quasi essenziale, per capire tutti i monumenti ... quale giurisdizione, quale uso avevano, l'importanza che Roma aveva nella storia, come cadde nell'oblio e come riemerse ... È consigliabile essere la prima attività della visita a Roma Ti dà molte idee sulle visite da non perdere. Il personale è molto gentile, molto attento, sempre in attesa di visitatori. A 10.</t>
  </si>
  <si>
    <t>Ci è piaciuto !!!! Molto, molto raccomandato !!! La tecnologia e il cinema molto avanzati sono stati molto interessanti !!!</t>
  </si>
  <si>
    <t>Molto ben organizzato, audioguida anche in altre lingue, prezzo ridotto per famiglie e bambini. Quando entri, hai 4 sale con riproduzioni 3D che ti danno una breve introduzione a diversi elementi chiave di Roma. Quindi, accedi al cinema, un film spettacolare che ti pone alle origini di Roma e spiega come e perché la città è diventata quella che è. Totalmente raccomandato, soprattutto il primo giorno, se possibile, per goderti al meglio il tuo soggiorno. Si trova a dieci minuti da Piazza Venezia, ideale prima / dopo aver visto il Colosseo e i Fori.</t>
  </si>
  <si>
    <t>Personale super disponibile e altamente raccomandato! Spazio molto confortevole in cui proiettano il film principale!</t>
  </si>
  <si>
    <t>Spiega prima e dopo Roma, ti dà un parametro perfetto di ogni luogo della città, una tappa da non perdere prima di iniziare a conoscere Roma</t>
  </si>
  <si>
    <t>Eccellente ti aiuta a concentrarti su una città in cui è difficile fare a meno di un aiuto come questo. Pacevole e ti permette di essere molto più informato</t>
  </si>
  <si>
    <t>Abbiamo trovato il posto che visitava Roma e abbiamo deciso di entrare e il percorso e il modo di farlo sono fantastici. Consigliato al 100%</t>
  </si>
  <si>
    <t>Consiglio vivamente questa attività, preferibilmente all'inizio della visita di Roma. Dà una buona immagine della storia di Roma. Le animazioni e il film possono essere impostati individualmente nelle tue lingue.</t>
  </si>
  <si>
    <t>Roma e la sua storia sono spiegate in modo chiaro e compatto, ideale per iniziare o finire un viaggio a Roma. In primo luogo, lo sviluppo e il successivo uso di alcuni importanti edifici e piazze dell'antica Roma sono mostrati in singole stazioni usando modelli in vetrine. Mentre la costruzione e lo sviluppo di questi modelli possono essere sperimentati attraverso proiezioni e altri effetti tecnici, informazioni interessanti ed eccitanti vengono fornite tramite un auricolare. Alla fine del tour segue un film che racconta la storia di Roma molto divertente con una tecnica impressionante. I nostri adolescenti hanno pensato che la visita fosse la parte migliore del programma per il nostro viaggio di una settimana a Roma</t>
  </si>
  <si>
    <t>Dopo aver visitato il Foro Romano e il Colosseo, era difficile immaginare come fosse. È stato facile con il museo. Consigliato a tutti!</t>
  </si>
  <si>
    <t>Benvenuti a Roma è un concetto estremamente nuovo. Vengono presentati 4 edifici storici, l'illuminazione e l'animazione vengono utilizzate per crearli dal "nulla". Per finire, c'è un film sulla storia di Roma in cui la città viene gradualmente creata. Questo museo merita una breve passeggiata dalle principali attrazioni!</t>
  </si>
  <si>
    <t>Grande escursione nella storia. Dall'inizio della formazione di Roma, ai tempi moderni. Per un prezzo ragionevole, ottieni 4 camere con ricostruzioni 3D su monumenti storici. + una sala con cinema 3D (mezz'ora).</t>
  </si>
  <si>
    <t>In una giornata piovosa, abbiamo partecipato a questo evento e siamo rimasti molto soddisfatti. Storie interessanti sulla storia del Castello di Sant'Angelo, il Vaticano, i Fori sono accompagnate da animazioni 3D,   il tutto con un'audioguida. In conclusione, abbiamo visto un film sulla storia di Roma. Molto interessante sia per gli adulti che per gli scolari.</t>
  </si>
  <si>
    <t>Come indicano altre recensioni: fallo all'inizio del tuo viaggio a Roma. Molto istruttivo e chiaramente spiegato, rimarrai sicuramente affascinato per 45 minuti. Vale la pena il prezzo, soprattutto perché è anche molto silenzioso. Siamo arrivati nel tardo pomeriggio e sembravano essere le uniche persone presenti. Successivamente alcune persone si sono unite, ma è bello poter fare un'attrazione a Roma dove puoi fare le tue cose in pace, senza essere disturbato da altri turisti.</t>
  </si>
  <si>
    <t>L'attrazione è molto interessante e affronta i punti principali di Roma. Vale la pena di essere uno dei primi tour da fare, in quanto ti aiuta ad avere maggiori informazioni sui monumenti e fornisce anche consigli sulle costruzioni. Consiglio vivamente !!!</t>
  </si>
  <si>
    <t>Siamo arrivati 45 minuti prima dello spettacolo. Quando le porte si aprirono fummo informati che potevamo sederci ovunque. Abbiamo fatto in seconda fila. 5 minuti prima dell'inizio dello spettacolo, siamo stati informati che eravamo seduti in posti riservati e dovevamo spostarci. Inizialmente mi sono rifiutato perché a quel punto tutti i posti erano occupati. Il direttore del teatro si è molto arrabbiato con me e mi ha chiesto di uscire dal teatro per risolvere il problema. Siamo partiti. Inutile dire che ha rovinato la nostra serata. Non c'è modo di trattare un ospite pagante. Evitare a tutti i costi.</t>
  </si>
  <si>
    <t>Questa è stata la nostra quarta volta a partecipare a questo spettacolo per un periodo di 4 anni. Il locale è molto ristretto per lo spazio e aspettano che ogni posto sia pieno prima di iniziare lo spettacolo. Il sistema di aria condizionata non è in grado di gestire il calore corporeo di 250 persone stipate in un piccolo teatro. La maggior parte delle persone era  seduta al proprio posto mezz'ora prima dell'inizio dello spettacolo e la temperatura interna doveva essere superiore ai 90 gradi. Il sistema a / c è stato travolto. Questo è sempre stato un problema in passato, ma non così grave come questa sera. Stimerei che il 15-20% del pubblico fosse andato dopo l'intervallo. Un altro 10% in più prima della chiamata alla ribalta. Sinceramente faceva un caldo nauseabondo. Ha rovinato le esibizioni.</t>
  </si>
  <si>
    <t>La prima volta per l'opera per noi e non vedevamo l'ora di trascorrere una serata intera per una serata d'opera italiana. Vestiti e abbiamo aspettato in una lunga fila in cima alle scale! Pensavo che ci saremm seduti all'aperto per goderci qualcosa di spettacolare, ma siamo entrati in una stanza angusta con sedie e un piccolo palcoscenico. Caldo e chiuso! Un pianista, una donna e un uomo che cantavano, niente di più! Nessuna storia teatrale che abbiamo visto in televisione e che ci aspettavamo. La delusione è stata enorme. Durante la pausa, le porte della terrazza sul tetto sono state aperte con vista rialzata! Miracolo! È stato offerto un bicchiere di vino e alcuni snack. Quindi abbiamo colto l'occasione per andare via! La porta dietro di noi era chiusa a chiave e gli altri sono rimasti a soffrire!</t>
  </si>
  <si>
    <t>Questa è stata un'esperienza estremamente negativa, siamo arrivati in tempo e siamo riusciti a trovare un posto, decine di posti erano già riservati  e molti finiscono su sedie di plastica dura nei corridoi. L'intero spettacolo è stato "ciao" da una compagnia televisiva cinese che stava registrando un episodio di un programma speciale, quindi il nostro divertimento è stato rovinato da grandi intervalli di monologo cinese non tradotto. Anche i cantanti non erano eccezionali. il Soprano era bravo, il tenore era spaventoso. Uno spreco di denaro completo. Avrebbero dovuto dirci in anticipo di questa cosa delle riprese, che avremmo evitato.</t>
  </si>
  <si>
    <t>Una serata abbastanza piacevole se non ti aspetti una performance standard al teatro dell'opera. Cantante maschile meglio della donna che stava cadendo dal suo vestito nel primo tempo. Costoso per la qualità dello spettacolo.</t>
  </si>
  <si>
    <t>Se sei un vero appassionato di opera, ti preghiamo di evitare questa ampia cuccetta. Sono state due delle ore più lunghe della mia vita e rimpiango davvero di non essere andato via come hanno fatto molti altri. Per la maggior parte non era nemmeno opera, ma una sorta di esibizione musicale di festival bulgari con un flauto solista. Questa è davvero una trappola per turisti totale e il prosecco a buon mercato in bicchiere di plastica al momento dell'intervallo non era sufficiente per dare qualche punto in più. Il punteggio sarebbe stato più basso, ma per il cantante bariton, relativamente capace, che almeno ha cercato di iniettare un po 'di energia nell'esibizione senz'anima. Ho prenotato questo in parte sulla base delle recensioni positive su Tripadvisor - francamente ora sono scioccato dal fatto che stavo vivendo lo stesso evento amatoriale che altri hanno descritto in termini brillanti.</t>
  </si>
  <si>
    <t>Non per gli amanti dell'Opera Programmazione discutibile e prestazioni brevi. Finalmente .... O sole mio ....!</t>
  </si>
  <si>
    <t>Mi aspettavo una selezione di pezzi ben noti e dato che questo non era il caso, abbiamo trovato la prima metà un po 'noiosa. Le cose sono migliorate dopo la breve pausa in cui gli artisti sono diventati più animati e hanno interagito un po 'con il pubblico</t>
  </si>
  <si>
    <t>la serata è stata piacevole e ci siamo divertiti, avremmo voluto che avessero scelto diverse opere e il tutto fosse affrettato, ma per 22 euro ne è valsa la pena</t>
  </si>
  <si>
    <t>Bello, ma non fantastico. Siamo rimasti delusi dal fatto che fosse al chiuso. Due cantanti di talento, un pianista di talento.</t>
  </si>
  <si>
    <t>Serata divertente per ascoltare l'opera a Taormina. I cantanti erano buoni e l'atmosfera era perfetta. Mi è piaciuto ascoltare il pianista, è stato fantastico. L'intervallo sul ponte che dava sulla piazza era una vera delizia.</t>
  </si>
  <si>
    <t>Abbiamo davvero apprezzato la nostra serata all'opera al Teatro San Giorgio di Taormina. La compagnia eseguì una selezione di standard popolari tra diverse opere tra cui: Madame Butterfly, il matrimonio di Figaro e il barbiere di Siviglia. L'enfasi è molto sul divertimento e l'intrattenimento; se sei nuovo all'opera, ciò fornirebbe un'ottima introduzione. Ha anche un ottimo rapporto qualità-prezzo a 25 euro a biglietto che include un bicchiere di Prosecco sulla terrazza che si affaccia sulla piazza nell'intervallo. I posti a sedere sono senza prenotazione, quindi consiglierei di arrivare presto per ottenere un buon posto.</t>
  </si>
  <si>
    <t>Se ti aspetti qualcosa di grandioso, non puoi rimanere deluso. Era un cantante / cantante lirico maschio e femmina, nonché un pianista che insieme offrivano chicche da opere italiane. Avevano un talento incredibile e il piccolo teatro dell'opera aveva un'acustica incredibile. La serata è stata divisa in 2 atti e durante la pausa hai preso champagne e snack. Abbiamo trascorso una bella serata con bellissimi canti e anche un paio di canzoni con solo pianoforte.</t>
  </si>
  <si>
    <t>Che serata fantastica. Bellissimo teatro antico e semplice breve opera perfetta per la prima esperienza. C'è stato un breve intervallo che ha permesso una pausa per scattare alcune foto dalla terrazza dei teatri. Viaggiavamo con un bambino di 3 anni affascinato.</t>
  </si>
  <si>
    <t>Ottima serata fuori, piccolo teatro da 300 posti. Se sei un amante dell'opera potresti non pensare che sia grandioso, ma se vuoi divertirti, lo adorerai. Resta fino alla fine mentre fanno un po 'di improvvisazione. All'intervallo aprono le tende laterali per rivelare un bellissimo balcone con le luci della città e fornire Prosecco agli ospiti.</t>
  </si>
  <si>
    <t>Mi è piaciuta molto l'opera italiana Taormina. Caratteristico piccolo teatro. Eccellente mezzosoprano e tenore. Forse non ha abbastanza canzoni conosciute da lei, anche se aveva un'ottima voce. L'intervallo sulla terrazza è stata un'esperienza incantevole con vista su Piazza Abrile IX - ma è un peccato che il prosecco non sia stato molto buono. Nel complesso un meraviglioso paio d'ore di intrattenimento dopo cena (inizia alle 21.15)</t>
  </si>
  <si>
    <t>Una serata divertente! Tanto per il talento comico quanto per le esibizioni dei tre protagonisti: Christian Gravina, Sabrina Messina e il pianista Antonio Gennaro. Il teatro è piuttosto piccolo, ma come tutte le cose italiane, ha un fascino segreto, vale a dire l'ampio balcone dove sono disponibili bevande durante l'intervallo. La disposizione dei posti è confusa, come è stato precedentemente menzionato. All'arrivo ti viene detto che si tratta di posti a sedere gratuiti, quindi se ti avvicini alle prime file, ti viene chiamato in fretta più indietro e ti viene detto che le prime poche file sono riservate. Non sono un intenditore dell'opera, tuttavia c'è qualcosa per tutti. Il talento dominante sta nel pianista. Forse è semplicemente per il fatto che apprezzo il piano più che il canto operistico, ma il pianista era la vera star senza pretese dello spettacolo. Non riesco a descrivere adeguatamente come suona, ma è stato uno di quei momenti in cui stai guardando il vero talento nella carne. Ti chiedi quante ore ha provato a far muovere le mani così abilmente sui tasti. Scopri quando suona e vai ad ascoltare! Godere!</t>
  </si>
  <si>
    <t>Vale la pena visitare. I cantanti erano fantastici e il pianista suonava magnificamente. È solo poco più di un'ora ma vale la pena provare l'esperienza a Taormina.</t>
  </si>
  <si>
    <t>Una bella serata. Cantanti e pianisti eccellenti. Il teatro carino e l'intervallo sulla terrazza che si affaccia sulla piazza lo hanno reso speciale.</t>
  </si>
  <si>
    <t>È stata una bella serata. I cantanti e il pianista erano fantastici! Lo rifarei sicuramente. Le altre recensioni hanno affermato che il locale era troppo caldo, in effetti era molto confortevole. Penso che abbiano aggiunto i condizionatori d'aria.</t>
  </si>
  <si>
    <t>Una fantastica serata fuori. Prima cena abbondante e alle 21.15 una performance inizia in una piccola stanza con un grande pianista e un buon baritono e soprano che cantano vari brani d'opera. Spesso cantano insieme. Davvero una serata perfetta</t>
  </si>
  <si>
    <t>buoni cantanti e pianista. Bel mix di momenti salienti dell'opera. L'acustica del teatro è purtroppo triste. Trambusto accogliente nel mezzo di Taormina. Ancora bel tempo il 17 settembre 2019.</t>
  </si>
  <si>
    <t>Non sono mai stato a una serata d'opera, quindi l'opportunità di andare mentre eravamo in Sicilia è stata una bella occasione da non perdere. Le prestazioni e gli artisti erano eccellenti. Bel drink a metà tempo sulla terrazza sul tetto. Un appunto che farò è non preoccuparti di pubblicizzare spuntini ect e quindi aprire un sacchetto di patatine. Personalmente la ritendo una perdita di tempo assoluta. Spendi di più per i tuoi artisti.</t>
  </si>
  <si>
    <t>Lo consigliamo vivamente !! Una bella serata di diversi estratti d'opera !! Il tenore, il soprano e il pianista erano eccellenti …</t>
  </si>
  <si>
    <t xml:space="preserve">Come sempre, ogni esibizione al Teatro Greco è meravigliosa ... nel caso di Carmen, l'orchestra e i cantanti erano molto bravi, ma lo scenografo avrebbe potuto adattare il suo scenario permettendo al pubblico di godersi lo scenario naturale della baia di Naxos ! Un'osservazione per l'organizzazione, mettete degli occhiali, non siate pidocchiosi! Paghiamo 60 euro per alcuni posti abbastanza lontani per un'Opera all'aperto in un anfiteatro dove i posti sono fatti di pietra e il pavimento è fatto di terra, non siate così aggrappati al denaro! </t>
  </si>
  <si>
    <t>Abbiamo comprato i biglietti al botteghino di Corso Umberto. Il botteghino è aperto dopo le 11 per quanto ne sappiamo. Mio marito ed io abbiamo deciso di lasciare i nostri figli da soli e siamo andati a questa esibizione. C'erano alcuni brani familiari e i cantanti erano meravigliosi e anche il pianista era fantastico. Durante l'intervallo ci è stato servito prosecco sul balcone. È stata una bella notte calda con vista sulla piazza. L'ultima sorpresa è stata un bel tocco. Nel complesso, sono molto felice e progetto di guardare un'opera in piena regola nel prossimo futuro.</t>
  </si>
  <si>
    <t>Visita davvero piacevole a Taomerina Opera. Avendo l'abitudine di vedere le grandi opere all'Opera di Stoccolma e simili, questa era un'udienza intima e sorprendentemente buona. Divertente vedere alcuni snob dell'opera confrontarsi con la realtà.</t>
  </si>
  <si>
    <t>Siamo stati piacevolmente sorpresi da questo spettacolo con stralci di diverse opere. Il formato è leggero e divertente e gli artisti di alto valore.
A coronare questa bella serata il drink offerto sulla terrazza panoramica del teatro.
Assolutamente raccomandato!</t>
  </si>
  <si>
    <t>una serie ragionevole di artisti e un cambiamento dal trambusto di Taormina. non i migliori che abbia mai visto ma ok.</t>
  </si>
  <si>
    <t>La durata dello spettacolo è l'ideale per fare un excursus delle varie opere italiane. Ma la cosa più bella è stata la simpatia dei cantanti, che oltre ad essere degli ottimi professionisti si sono anche rivelati ottimi interpreti nelle varie situazioni.
E' stato molto divertente davvero, sicuramente ripeterei l'esperienza.</t>
  </si>
  <si>
    <t>I manifesti / mezzi pubblicitari per questo erano leggermente fuorvianti. Ci aspettavamo di essere trattati per una serata di brani molto noti - opere di maggior successo (per così dire), ma conoscevamo solo circa la metà della dozzina di pezzi. Capisco però, i pezzi vengono cambiati ogni notte, quindi potresti essere fortunato ?! Era un luogo intimo con una bellissima terrazza dove avevamo un bicchiere di prosecco nell'intervallo. per coloro che conoscono il Little Theatre di Bath, il locale era di dimensioni molto simili. Detto questo, il pianista, il soprano e il tenore che si sono esibiti la sera in cui abbiamo assistito erano eccellenti. Le loro voci hanno attraversato l'intero auditorium senza la necessità di alcun microfono e le loro esibizioni, di prim'ordine - ottimo lavoro. Anche se ero leggermente deluso dal non riconoscere ogni aria, vivere una serata all'opera, a Taormina, in italiano, in Italia, non è qualcosa da non perdere.</t>
  </si>
  <si>
    <t>Giocosa, forte e bella. Mi piacerebbe avere più di questi artisti. Sala intima e atmosfera molto piacevole. Consigliato se inizialmente ti piace l'opera o no.</t>
  </si>
  <si>
    <t>OK, se ti aspetti Pavarotti, Callas o un'orchestra diretta da Mariani, rimarrai deluso. Tuttavia, se ti piacerebbe vedere cantanti lirici giovani ed energici e un fantastico virtuoso del pianoforte a un prezzo molto ragionevole, consiglierei davvero la serata. L'interno dell'edificio ha bisogno di cure, ma c'è una bella terrazza per drink di media performance. La sera in cui abbiamo assistito alla cantante è stata eccezionale. Il Baratone era buono e il pianista eccellente. (3/7/19)</t>
  </si>
  <si>
    <t>3 grandi animatori - ottimo modo per passare la serata alle 21:00. ambiente piccolo e compatto nel centro storico</t>
  </si>
  <si>
    <t>Ottimi i tre artisti che si solo alternati in scena. Bellissima la vista dalla terrazza con vista mare.</t>
  </si>
  <si>
    <t>Piccolo teatro da 150 posti, performance molto buona, di una dozzina di brani tratti da varie opere. Bicchiere gratuito di Prosecco sulla terrazza e tutto per € 25, un eccellente rapporto qualità-prezzo. L'unico aspetto negativo è stato il caldo. Tre piccole teste di aria condizionata non sono abbastanza uomo per lo spazio.</t>
  </si>
  <si>
    <t>Bella serata con pianista e due cantanti che cantano arie popolari. La ripresa alla fine ha coinvolto tutto il pubblico. Delizioso bicchiere di fizz all'intervallo su una bellissima terrazza. L'unico lato negativo era arrivato presto come consigliato ci hanno detto di sederci ovunque. Solo per essere avvisati di trasferirsi quando una festa arrivò e si rivelò che i posti erano stati riservati con piccoli appunti sui posti. Ci restarono solo posti singoli ai lati</t>
  </si>
  <si>
    <t>Non essendo un grande fan dell'Opera, mi è piaciuto molto lo spettacolo, gli artisti lo hanno reso molto divertente e interessante. Avevano molto talento, sia i cantanti che il pianista. Super consigliato Inoltre, avendo acquistato un biglietto aggiuntivo poiché una delle persone non poteva salire le scale per raggiungere il teatro, hanno restituito i soldi.</t>
  </si>
  <si>
    <t>Recentemente sono stato a Taormina con un gruppo di studenti e adulti adolescenti. Ho pensato che gli interpreti facessero un buon lavoro, ma a volte le loro voci erano troppo forti per il piccolo teatro, e metà del mio gruppo (insieme ad altri membri del pubblico, ho notato) è andato via all'intervallo. I pezzi finali della performance non erano arie, ma piuttosto canzoni tradizionali italiane tradizionali. Avrei potuto fare a meno di questa perte, ma i membri del mio gruppo si sono davvero divertiti a sentire canzoni che erano più familiari a loro delle arie (molto familiari per chi ama l'opera) che sono state eseguite. Penso che gli artisti abbiano fatto un buon lavoro nel raggiungere la maggior parte dei membri del pubblico, attraverso le loro performance coinvolgenti e attraverso la musica popolare. E 'stato ben organizzato, e tutti hanno apprezzato gli interludi di pianoforte.</t>
  </si>
  <si>
    <t>Ottimo rapporto qualità-prezzo in un ambiente incantevole. Pianista eccellente e cantanti molto competenti.
Una buona notte di intrattenimento leggero.</t>
  </si>
  <si>
    <t>Grande introduzione all'opera! Bel tocco per avere il Prosecco nell'intervallo</t>
  </si>
  <si>
    <t>Splendida performance. Vale sicuramente la pena partecipare ad uno spettacolo.</t>
  </si>
  <si>
    <t>Sono andato a vedere l'Opera la scorsa sera dopo aver visitato l'Italia In Voice Opera. Non vedevo l'ora perché mi sto godendo l'Italia in Voice Opera e le aspettative erano più alte. Quando ero in Italia In Voice ci è stato permesso di registrare il video dal telefono. Visto l'alto standard all'Italian Opera Taormina, ho pensato di egistrare l'audio con il mio telefono. Non sapevo che registrare l'audio all'Italian Opera Taormina non fosse consentito. Non c'è nessun annuncio a riguardo. Stavo registrando l'audio per qualche canzone al secondo set, quando uno dello staff mi chiede di cancellare l'audio. E ' stato molto scortese. Mi vergogno molto del modo in cui ha gestito la situazione. Dovrebbe farmi sapere se la registrazione audio non è consentita lì. Dovrebbe dirmi all'inizio quando mi ha visto registrare l'audio. Questa esperienza mi ha davvero messo in imbarazzo.  Questo fatto mi ha davvero rovinato tutta questa visita. Mi sento come il criminale per aver registrando l'audio. Più avanti mi ha fatto delle foto ada ogni angolazione. Sono davvero deluso e non vi consiglio questa Opera. Se qualcuno cerca voce e performance migliori basta andare a vedere Italy In Voice Sicily in Via Cappuccini. Anche quella è una piccola produzione ma il servizio clienti è molto meglio dell'Opera Italiana Taormina.</t>
  </si>
  <si>
    <t>Non ero un amante dell'opera prima di andare insieme con mia moglie, ma sono stato rapito quella sera. Divertimento di prima qualità in un ambiente rilassato. Da non perdere.</t>
  </si>
  <si>
    <t>Mi è piaciuta molto l'opera, soprattutto ascoltando Elisabetta Zizzo
Il Maestro Gennaro è stato eccellente!!!
Consiglio vivamente questo spettacolo durante la visita a Taormina!!!</t>
  </si>
  <si>
    <t>Atmosfera favolosa e acustica. Un luogo intimo.</t>
  </si>
  <si>
    <t>Troppo caldo in teatro ma la musica era geniale. Da vicino e personale. Vale la pena una visita ma porta un ventilatore.</t>
  </si>
  <si>
    <t>Grandi artisti di cui sicuramente si sentirà</t>
  </si>
  <si>
    <t>Fantastica serata. Grandi performance a tutto tondo. Ottima atmosfera. Sarei felice di tornare ogni volta. Congratulazioni.</t>
  </si>
  <si>
    <t>Bellissimo! Adoro l'opera!</t>
  </si>
  <si>
    <t>Buon canto e accompagnamento da tutti i coinvolti. Lo consiglio sicuramente. Bella serata fuori.</t>
  </si>
  <si>
    <t>Un luogo intimo, artisti di talento, un vero piacere. Solo viziato dai soliti idioti che cercano di registrare sui loro telefoni invece di divertirsi.</t>
  </si>
  <si>
    <t>Siamo entrati in una giornata piovosa su richiesta dei bambini. I bambini hanno adorato il vento e la pioggia. La prima parte del Big Bang era ancora ok, ma la seconda parte su Roma era deludente. Immagini brutte, non correlate, eventi essenziali non menzionati.</t>
  </si>
  <si>
    <t>Hai mai avuto la sensazione di cadere da una montagna rocciosa? Quindi fai questo giro se ti piace una sensazione stridente. Esperienza molto spiacevole. Sei stato avvisato.</t>
  </si>
  <si>
    <t>Effetti speciali presumibilmente ripartiti. 40 minuti annunciati ma appena 25 minuti. Nessun 3D ... film di scarsa qualità. Orari non rispettati. Siamo arrivati in tempo e la sessione era iniziata. Quando chiedi spiegazioni, nessuno parla francese o inglese! Andateci se cercate l'aria condizionata.</t>
  </si>
  <si>
    <t>In realtà a prezzo altissimo si vedono uno o due film (o tre). sul piano storico culturale la concentrazione della storia di Roma in 40 minuti fa capire poco sia della storia sia dei monumenti.E ho paura che chi non ha neppure una piccola infarinatura non capisce proprio nulla.
Sul piano delle sensazioni: sono da luna park completamente slegate dal contesto si saltella su un sedile che si muove su e giù e si riceve qualche goccia di acqua e un po di vento in faccia e addosso.
Il prezzo è veramente scandaloso!</t>
  </si>
  <si>
    <t>Siamo rimasti molto delusi da questa "attrazione" perché sulla carta è scritto un film in 3D di 45 minuti sulla storia di Roma. Il film non contiene immagini 3D ma semplicemente immagini trasmesse su 3 schermi. Niente a che vedere con la tecnologia in 3 dimensioni di cui oggi sono equipaggiati i nostri cinema 3D. Immagini di qualità molto scadente e sottotitoli illeggibili (solo in inglese) data la velocità dei testi trasmessi su 3 schermi contemporaneamente. La visita è annunciata per una durata di 45 minuti, ma dopo 30 minuti vengono svelati i titoli di coda che annunciano la fine del film e la porta si apre indicando l'uscita ... € 12 per un film standard e non 3D, di scarsa qualità, con sedili di plastica degni di giostre e non cinema, dove non puoi leggere i sottotitoli, e per una visita di 30 minuti! Penso assolutamente che il pubblico debba essere ben consapevole di ciò che li attende alla fine di questa visita ... lo sconsiglio ai miei amici e a quelli che mi circondano ...</t>
  </si>
  <si>
    <t>Mi dispiace dirlo - questa è una trappola per turisti - penso. 15 euro / persona per 2 spettacoli (con sconto per famiglie) ???? Cattiva qualità delle immagini nel "film" della Storia di Roma. Avevamo sperato in Real 5D come annunciato. Difficile vedere come si tratta di 5 dimensioni. Se si conta 1; Immagine, 2; Suono, 3; Movimenti a sedere, 4; Vento (da un ventilatore) e 5; un po 'd'acqua in testa. Giusto?? La foto sull'evoluzione OK nell'effetto 3D, ma in generale un brutto film d'animazione. La visita non era prevista ed è andata bene per trascorrere del tempo qui in una giornata piovosa, con nient'altro da fare !!</t>
  </si>
  <si>
    <t>Non all'altezza delle aspettative. L'idea era buona e i bambini hanno imparato alcune cose, ma il giro in fiera era francamente spaventoso e sembrava rotto mentre scricchiolava, si sgretolava e si girava - abbastanza inutilmente. Non preoccuparti.</t>
  </si>
  <si>
    <t>Il Time Elevator utilizza vecchi filmati di Roma, i posti si scuotono troppo con il rischio di lesioni e non è una 5D, ma semplicemente un film. Sono disponibili alcune sequenze informative, ma ciò non giustifica l'ingresso. Tutto sembra molto senza amore e fuori dal tempo come in una brutta fiera.</t>
  </si>
  <si>
    <t>Ci sono due parti dell'attività di Roma. La prima è l'introduzione solo in italiano. Il secondo in una piccola stanza mal tenuta. I posti si muovono, puoi sentire un po 'il vento. Non sentiamo nulla ai piedi e non è in 3d.</t>
  </si>
  <si>
    <t>La durata del film è annunciata per un ora, poi guardando più da vicino è indicato 45 minuti ma in realtà il film dura solo 25 minuti. Nessun 3D per il film sulla storia di Roma. Gli effetti sono di scarsa qualità: per simulare il vento ci sono 2 enormi ventilatori che fanno un rumore spiacevole e la simulazione dei posti non è sincronizzata con il film. Siamo scossi ma nulla di interessante. Speravamo di vedere i monumenti dell'epoca della grande era romana ma 'è solo blabla e una rapida panoramica di alcuni monumenti. All'ingressi ci è stato offerto di acquistare proiezioni per vedere gli altri film e siamo felici di aver rifiutato. Tempo perso.</t>
  </si>
  <si>
    <t>Il film sulla storia è stato buono ma così tante vibrazioni non necessarie …assolutamente no ... il ragazzo del Venezuela che ci lavora è stato molto gentile e sempre con un sorriso …</t>
  </si>
  <si>
    <t>Abbiamo provato per la prima volta il Time Elevator alcuni anni fa e ci siamo trovati benissimo. Quindi, quando visitiamo di nuovo Roma, decidiamo che sarebbe bello portare nostro figlio a vederlo. Innanzitutto, non è come pubblicizzato, non è 3D. Costa € 12 ppn e ti siedi in posti mobili con le cuffie accese e ci sono effetti del vento e dell'acqua. I posti a sedere sono di buona qualità ed efficaci, ma le cuffie sono di scarsa qualità, con suono intermittente. Il film stesso era anche di scarsa qualità dell'immagine, suddiviso su tre schermi, ciascuno con un colore diverso. La breve storia va bene. Al termine dello spettacolo, si esce rapidamente dal teatro sulla strada. Nel complesso siamo rimasti delusi e abbiamo ritenuto che i nostri € 36 avrebbero potuto essere spesi meglio altrove.</t>
  </si>
  <si>
    <t>Senti la storia di Roma, che è eccitante, l'effetto 3D che mi sarebbe piaciuto non c'è ma è divertente per i bambini</t>
  </si>
  <si>
    <t>Ci aspettavamo di provare un'emozione visiva, Bôf! Il film su Roma non fornisce il contenuto storico atteso. Effetti speciali superficiali</t>
  </si>
  <si>
    <t>Un'attività che ha soddisfatto i bambini che sono usciti facendo domande: per noi adulti è stato succinto ma non stavamo cercando un corso universitario e sapevamo cosa aspettarci. La tecnica ha funzionato in modo che i bambini fossero felici.</t>
  </si>
  <si>
    <t>Una breve storia di Roma con i principali eventi e personaggi famosi è descritta in modo molto comprensibile e comprensibile per i bambini. Un ottimo inizio per esplorare la città eterna.</t>
  </si>
  <si>
    <t>spettacolo sulla nascita della vita molto interessante e il 5D rende tutto più realistico .
da provare con tutta la famiglia</t>
  </si>
  <si>
    <t>Abbiamo fatto questo spettacolo con il nostro nipotino di 12 anni. È stato un po 'insolito, ma divertente. Lo consiglio come intro sul background di Roma</t>
  </si>
  <si>
    <t>Carino, vale i soldi e ottieni rapidamente un pezzo di storia della città in cui ti trovi. Le sedie vanno su e giù.</t>
  </si>
  <si>
    <t>Dae fare con i bambini. Siamo entrati senza prenotazione perché stavamo passando di li. Nessun problema per ottenere i biglietti ed entrare subito. L'abbiamo fatto il giorno del nostro arrivo a Roma.</t>
  </si>
  <si>
    <t>Ho preso mia figlia che ha 30 anni e i miei 3 nipoti 5,9 e 10. Prima di tutto andate a vedere la storia di Roma guardando le informazioni di come tutto è iniziato. Come governavano gli imperatori ..quindi siamo stati introdotti in una sala con un grande cinema ... c'erano posti per famiglie intere, 2 file di 5 o 6 ed è come se stessi per sederti su un giro sulle montagne russe ... ma non lasci la stanza! si alza rapidamente e una barra e ti gira sulle ginocchia (pensi al primo film del parco Jurrassic? Quando gli scienziati vengono condotti in un'area che gira intorno al laboratorio? È esattamente così!) .. all'improvviso tutte le luci si spengono. .dopo aver messo gli occhiali di dimensioni diverse per adulti e bambini Lo schermo inizia e inizia la tua esperienza..come un simulatore di sensazioni... la 3D / 4D è brillante i miei nipoti stavano "trasudando e ansimando "mentre le creature marine nuotavano attorno.. i dinosauri che camminavano con loro ...devo dire che era un po 'caro ma "Quando a Roma, vivi ciò che i romani facevano..e la loro la vita" ahah che esperienza. Sto pensando di tornare nel 2020  ad aprile per portare mio figlio di 14 anni ... se ti piacciono i giochi VR questo è per te.</t>
  </si>
  <si>
    <t>In generale, la cosa è semplicemente TOP. Inizialmente, pensavo che si trattasse di un normale cinema 5D, che nei nostri paesi ha 3 pezzi per cantiere, ma mi sbagliavo. La cosa più bella è che qui viene proiettato un film su Roma, la sua creazione, il Rinascimento e altro fascino, e in mezz'ora del film imparerai in più di 3 giorni di escursioni. Consiglio vivamente a tutti di andare al film immediatamente all'arrivo a Roma, quindi passeggiare per questa città sarà molto più interessante. E costa 10 volte più economico della Guida.</t>
  </si>
  <si>
    <t>Le visite guidate della città standard quando si viaggia con bambini sono di solito piuttosto noiose. In Time Elevator, la storia di Roma è raccontata in un modo piuttosto interessante, oltre a molti effetti sonori e visivi. Siamo rimasti molto soddisfatti! I bambini hanno poi passeggiato per la città con grande interesse e anche gli adulti :) Il personale è molto gentile, puoi scattare foto tematiche. Lo consiglio vivamente!</t>
  </si>
  <si>
    <t>In Italia ci sono molte belle città, monumenti storici unici, capolavori della cultura e dell'arte mondiale. Andando in vacanza a Roma, mi è stato consigliato di visitare "Time Elevator Rome" e non me ne sono pentito affatto, questo è un emozionante viaggio nel tempo, passato, un'opportunità per presentare la storia e la cultura di Roma. Quasi tutta la storia passerà sotto i nostri occhi, dai fondatori della capitale, al tradimento di Cesare, all'imperatore Nerone e al fuoco della città, al Colosseo, a Michelangelo e alla sua Cappella Sistina, a Mussolini e molto altro. Si presenta l'opportunità di fare un viaggio virtuale attraverso i famosi monumenti dell'architettura. Tre enormi schermi panoramici, effetti speciali, una piattaforma mobile, ti permettono di sentire tutta la credibilità dell'azione. I genitori con bambini vengono lì, ho anche visto gruppi di bambini. Posso dire una cosa, questo è un capolavoro !!!! Un sacco di impressioni ed emozioni !!!! Consiglio a tutti di visitare questo posto meraviglioso!</t>
  </si>
  <si>
    <t>Ho assistito agli spettacoli di Time Elevator sull'Origine della Vita e la Storia di Roma, li ho trovati molto simpatici e istruttivi. Adatti a un pubblico di famiglie in cerca di un'attività divertente, durano complessivamente un'oretta e hanno il vantaggio di essere nel cuore di Roma, lungo via del Corso e a due passi da piazza Venezia.</t>
  </si>
  <si>
    <t>È stato molto, molto più divertente delle recensioni. Io e il mio nan siamo andati e siamo stati benissimo. L'unico aspetto negativo è che potrebbe essere più lungo quando ho preso quello romano che era 45 minuti. A parte questo, è stato fantastico!</t>
  </si>
  <si>
    <t>Si scopre che la storia è molto divertente! Passato per caso di fronte a un luogo chiamato Time Elevator, Time Lift. La curiosità non ci ha deluso! Personale molto cordiale e sorridente, che ci ha consigliato di fare una combinazione di film sulla storia di Roma e l'evoluzione della vita. I rendering sono molto divertenti grazie agli effetti speciali: sedie in movimento, vento, pioggia, effetti sonori e immagine surround. Ad un certo punto, ti senti davvero un partecipante a tutto ciò che accade! Dopo la presentazione, lo staff ha suggerito di cambiare in abiti romani e di scattare una foto come ricordo senza alcun costo aggiuntivo. C'è un negozio di articoli da regalo molto carino sul posto!</t>
  </si>
  <si>
    <t>Se sei a Roma, ti consiglierei di iniziare il tuo viaggio con questa esperienza! È una bella introduzione alla storia di Roma in un modo molto divertente e divertente! Soprattutto se viaggi con bambini. I nostri bambini sono stati più che felici! I bambini non si annoieranno a causa degli effetti speciali e dei sedili mobili ed è anche molto divertente per gli adulti! Dopo lo spettacolo ci hanno offerto di scattare una foto in abiti tradizionali romani assolutamente gratis e questa è stata un'esperienza favolosa! Così tanto divertimento! Ci hanno anche offerto di provare una realtà virtuale e di vedere com'era prima Roma. E i prezzi sono molto convenienti. Grazie mille allo staff, molto attento, sorridente e ben educato! Consiglierei a tutti questa esperienza!</t>
  </si>
  <si>
    <t>Quattro di noi sono andati ieri, molto colpiti dalla presentazione, adatti a tutte le età, dai giovani agli anziani, appena fuori Via Corsi in una stradina altamente raccomandato</t>
  </si>
  <si>
    <t>Io e mio marito abbiamo pensato ad un attività per coinvolgere e far divertire la nostra bambina di 9 anni ma allo stesso tempo per farle imparare qualcosa sulla storia di Roma la città in cui vive e...devo dire che con il Time Elevator ci siamo riusciti ! E' perfetto x unire insegnamento e divertimento...mia figlia è quasi impazzita poi per il filmato sul big bang che aveva da poco studiato a scuola soprattutto quando ha potuto quasi toccare i pesci le meduse e i dinosauri che con la realtà virtuale le venivano addosso...è un vero museo interattivo!</t>
  </si>
  <si>
    <t>Va bene per i piccoli ma anche x grandi,ci sono stata con i miei figli e mio marito... bellisima esperienza, la consiglio vivamente...Mimmy</t>
  </si>
  <si>
    <t>Grande esperienza per tutti noi. Le mie figlie lo adoravano. Mia figlia minore ha chiesto di ripeterlo! ! Le mie altre due figlie hanno imparato di più sulla città e cosa avrebbero visto nei prossimi giorni</t>
  </si>
  <si>
    <t>Molto ben informato e organizzato molto bene e in modo intelligente.
Ti piacerà.
Buon valore anche per i soldi.</t>
  </si>
  <si>
    <t>Ci siamo divertiti un sacco!!Esperienza unica!!da fare assolutamente...soprattutto per i bambini ma non solo..</t>
  </si>
  <si>
    <t>Noi italiani abbiamo sempre paura di essere fregati dalle attrazioni turistiche di questo tipo, ma fidatevi che l'opera vissuta in questo modo convince anche i più scettici o chi di norma durante le opere liriche a teatro dorme per tutto il tempo. Ottimi interpreti in una scenografia molto elegante, 3 sale per 3 atti diversi. Siete riusciti a far apprezzare l'opera e a non far russare mio marito, quindi che dire: BRAVI!!!</t>
  </si>
  <si>
    <t>Superba. La migliore notte d'opera che abbiamo mai avuto. C'erano solo 14 spettatori a causa dell'aqua alta ma gli artisti hanno dato il massimo. Se ti piace l'opera, non perdere assolutamente questo.</t>
  </si>
  <si>
    <t>Un modo meraviglioso di vivere l'opera. Molto intimo ti senti connesso con gli artisti, tutti eccezionali. Mi è piaciuto molto, un'esperienza da ricordare grazie</t>
  </si>
  <si>
    <t>L'intera serata è stata così piacevole. La musica, l'atmosfera, è semplicemente perfetta. Ci siamo davvero divertiti, altamente divertente</t>
  </si>
  <si>
    <t>Non sono mai stato all'opera prima di essere portato a Musica a Palazzo da mia nipote e non ero sicuro di cosa aspettarmi. La performance intima di La Traviata, eseguita da soli tre solisti e tre musicisti in una vecchia e gloriosa casa a Venezia, è stata meravigliosa. I tre atti sono stati eseguiti in tre stanze diverse, le voci dei solisti hanno riempito la casa e mi hanno fatto venire la pelle d'oca. Essere così vicini e coinvolti nello spettacolo è stato emozionante ed esaltante. Mi è dispiaciuto quando è finito e tornerò la prossima volta che visiterò Venezia. Consiglio vivamente questa esperienza. Vestiti elegantemente e trova la posizione alla luce del giorno. Prenotazione è essenziale e posti a sedere è non allocato, il prosecco è servito nel primo intervallo, un bel tocco.</t>
  </si>
  <si>
    <t>Non essendo mai stato a un'opera, ma sempre volendo, questa era un'introduzione divina. La giusta durata, performance intima e posizione atmosferica. Era semplicemente perfetto. Mi è piaciuto ogni secondo. Grande valore e un'esperienza davvero speciale.</t>
  </si>
  <si>
    <t>Abbiamo deciso di vedere l'Opera itinerante per assaggiare la ricca cultura e musica italiana in un ambiente interessante. Le prestazioni hanno superato le nostre aspettative a tutti i livelli. Non abbiamo partecipato a molte opere, tuttavia amiamo tutti i tipi di musica e teatro, e questa è stata un'esperienza che ricorderemo per sempre. Le voci erano semplicemente fantastiche. Era un po 'affollato e in alcune stanze, un po' claustrofobico, ma la performance musicale superava il mio disagio. Consiglio vivamente questo spettacolo se ami la musica!</t>
  </si>
  <si>
    <t>Mi piace l'opera e frequento regolarmente i miei locali a casa. Pensavo che sarebbe stata una performance perfetta per partecipare, dato che era diverso da un normale teatro dell'opera. Ho visto il barbiere di Siviglia. Non avrei potuto essere più colpito! Ottimo locale, prestazioni eccellenti! !</t>
  </si>
  <si>
    <t>Questa è stata una serata eccellente vivendo l'opera per la prima volta (anche se siamo stati molto fortunati all'inizio del giorno in cui abbiamo visitato La Fenice perché ci è stato permesso di assistere a una prova dai posti nella Royal Box). Abbiamo controllato la posizione il giorno prima, ma è stato molto facile da trovare, siamo scesi dal taxi acquatico a Giglio e poi vieni in una piazza dove alla tua destra c'è un ristorante, L'atmosfera in questa bella "casa" è piuttosto elettrizzante e aggiunge all'esperienza. La performance che abbiamo visto è stata il Barbiere di Siviglia, è stato in 3 atti tutti in stanze diverse, molto a lume di candela e tutti hanno avuto una buona visione, e sì gli artisti interagiscono con il pubblico. È stata una serata meravigliosavai dritto e gira a sinistra e c'è un ponte - ha il cartello dell'opera pubblicato, andare lungo il canale e prendere la prima svolta a destra e 2504 è giù alla fine. non aprono le porte fino alle 8 di sera ma c'è un bel bar vicino al ponte.</t>
  </si>
  <si>
    <t>Questa è stata una bellissima e divertente esperienza. Non conoscevo la storia di Barbiere di Siviglia, ma questo non ha influito sul godimento. Brillante idea di spostare il pubblico in stanze diverse per le scene che cambiano. L'intimità dell'ambiente ti fa sentire parte della produzione chee ha interagito con il pubblico. La posizione si aggiunge all'atmosfera, altamente raccomandato!</t>
  </si>
  <si>
    <t>Dopo 2 giorni di grande opera a Verona (Carmen, Aida) con un cast di centinaia e un pubblico di migliaia abbiamo passato un paio di giorni a Venezia e abbiamo visto un annuncio per un'esibizione del Barbiere di Siviglia. Senza sapere nulla del locale o della compagnia d'opera che avevamo prenotato per la stessa sera. Come altri recensori hanno notato, è in una posizione molto improbabile e difficile da trovare, specialmente quando non sai cosa stai cercando. L'abbiamo trovato solo perché abbiamo notato un po 'di gente che aspettava un po' gli amanti dell'opera!
La performance del "salotto" è stata così piacevole. I musicisti e gli artisti erano totalmente professionali e interagivano direttamente con il pubblico di circa 50 persone - le loro espressioni facciali, i gesti e le coreografie potevano essere condivise in un modo che non è possibile su un palcoscenico. Ho pensato che l'ambiente fosse particolarmente adatto per un'opera buffa, ma mi piacerebbe molto tornare a vedere come il loro Rigoletto funziona in questo contesto.
Ho pensato che l'idea di trasferirsi in stanze diverse per atti diversi fosse piuttosto ispirata. Ciò significava che il pubblico "ruotava" in modo naturale in modo che la gente che iniziava dietro si avvicinava al suo turno.</t>
  </si>
  <si>
    <t>Amo l'opera ma non ho molto accesso ad essa dove vivo. Quindi, non appena ho saputo che stavo passando 2 notti a Venezia, ho prenotato i biglietti per La Fenice e Musica a Palazzo. Mentre La Fenice è stata eccezionale, è stato proprio Musica a Palazzo a distinguersi - è stato incredibile essere così vicini ai cantanti e al quartetto in un contesto così meraviglioso. Lo consiglierei a chiunque (valeva decisamente la pena "sguazzare"). L'unica cosa che vorrei notare, è di aspettarsi un cast molto piccolo - La Traviata è stata tagliata solo a Violetta, Alfredo e Giorgio. Con il senno di poi questo ha un senso totale dato l'ambiente intimo, ma mi sarebbe piaciuto sapere aspettarmelo, visto che non vedevo l'ora di vedere un ensemble più grande. Tuttavia, lo raccomanderei assolutamente.</t>
  </si>
  <si>
    <t>Trova il posto alla luce del giorno prima di provare a trovarlo di notte. È giù un vicolo, poi a sinistra. È segnato se lo cerchi. Gli edifici hanno numeri come qualsiasi città. Usali.
L'opera stessa è stata ben eseguita. Potresti essere sorpreso di quanto sia affascinante avere qualcuno che canta a grandi passi da te, lo ero. Ci sono viaggiatori, gente del posto, appassionati di opera che si godono la performance con te. Ne vale la pena se ti piacciono le vecchie case e le esibizioni dal vivo anche un po '.</t>
  </si>
  <si>
    <t>Questa è stata un'esperienza magica dall'inizio alla fine. All'inizio dovevamo trovare il Palazzio dove si svolgeva l'Opera itinerante. Telefono e mappa in mano ci siamo allontanati dalla nostra Pensione vicino a Piazza San Marco tra folle di gente, canali, strade strette fino a quando abbiamo trovato la nostra destinazione, il cinquecentesco Palazzo Barbarigo Minotto. Come sapevamo che ce l'avevamo fatta? C'era un regalo di benvenuto in abito da cerimonia pronto a guidarci nel palazzo e al piano di sopra per l'appartamento in cui l'Opera veniva eseguita da Musica a Palazzo.
Gli interpreti sono stati superbi in quanto hanno presentato un libretto de La Traviata accompagnato da un pianoforte e un quartetto d'archi.
Il pubblico contava circa 100 e aveva un'età compresa tra i 10 anni e gli 80 anni. I posti erano comodi e ogni salone era ben arredato permettendo al pubblico e agli artisti di interagire. La qualità e la vicinanza degli artisti hanno dato vita alla storia di Verdi. Con ogni cambio di scena ci siamo spostati in un altro salone, consentendo al pubblico di sedersi in spazi diversi, dando un aspetto diverso alla loro esperienza della performance.
Questo concetto di performance lirica è eccellente per gli amanti dell'opera, quelli che si impegnano per la prima volta con l'opera e per rendere l'opera dal vivo per i più giovani. Il ragazzo di 10 anni, come ogni altro membro del pubblico, era impegnato e assorbito dalla performance.
Vorrei tornare ad un'altra performance intima di Musica a Palazzo, sia a Venezia che in qualsiasi altro luogo del mondo.</t>
  </si>
  <si>
    <t>Ho prenotato i biglietti 9 mesi prima dello spettacolo (anche se c'erano ancora posti limitati disponibili il giorno). L'ambientazione era perfetta (anche se MOLTO CALDO - prendi acqua e un ventilatore) e le prestazioni erano sbalorditive. Non avevo mai visto un'opera prima e, anche se nel programma avevo solo la breve sinossi da usare per seguire la storia - recitare, cantare e ballare in qualche modo ha dato vita alla storia - anche se era (ovviamente) tutto in italiano. Una vera delizia e l'acustica l'hanno resa ancora migliore.</t>
  </si>
  <si>
    <t>È un grande spettacolo e i cantanti erano molto bravi. Sarebbe stato meglio se si trovasse in uno scenario diverso ma è stata una bellissima esperienza. Era un po 'breve però.</t>
  </si>
  <si>
    <t>Ho preso parte all'evento su invito di amici per cui non sapevo bene cosa aspettarmi, ma ne sono rimasta entusiasta!
All'inizio abbiamo fatto un piccolo tour guidato all'interno delle stanze di palazzo Doria  Pamphilj con la spiegazione della storia della famiglia, successivamente abbiamo ascoltato un concerto di musica barocca, con assoli e operette cantate.
Da "profana" ho apprezzato tantissimo l'idea di calare la musica nel suo contesto fisico e storico, ha reso l'operetta e la musica barocca, a me sconosciute, molto più accessibile; dall'altra parte il concerto ha fatto del classico tour nei palazzi storici un'esperienza molto più piacevole e coinvolgente.
Non l'avrei detto a priori, ma mi sono divertita! Merito anche del talento dei musicisti, della cantante (sono stata rapita dalla tiorba e dalla chitarra barocca, divertita dalle operette amorose) e della competente guida, molto cordiale e disponibile.
Un'esperienza che consiglio vivamente, un modo per approcciarsi a una storia e a una musica di cui spesso si sa poco in modo diverso e divertente!</t>
  </si>
  <si>
    <t>Dopo un breve tour tra le stanze sontuose del palazzo Doria Pamphilj, immersi in un ambiente signorile tipicamente settecentesco, 4 musicisti: un soprano, una violinista, un violoncellista ed un suonatore di tiorba e chitarra barocca hanno preso parte al concerto intitolato Vivaldi &amp; Opera.
L'ensamble ha eseguito d'insieme una diecina di pezzi propriamente barocchi, alternati da assoli del maestro Lorenzo Sabene, del quale sono rimasto particolarmente affascinato per la tecnica e l'abilità nel suonare la tiorba e la chitarra barocca.
Un ulteriore complimento alla voce del soprano Paola Alonzi e alla sua interpretazione.
Veramente un ottima occasione per una serata musicale di qualità ed in intimità al centro di Roma.</t>
  </si>
  <si>
    <t>Ero stata informata dell’evento tramite il passaparola di un’amica romana e trovandomi nella Capitale nel mese di giugno, ho deciso di partecipare con il mio compagno: una scelta azzeccatissima! L’evento si apre con una visita guidata, che consente di perdersi nella meraviglia degli appartamenti di palazzo Doria Pamphilj.
Segue un concerto nella Sala del Trono, in cui musica e arte figurativa sembrano unirsi in un sinolo perfetto.
Personale attento ed estremamente cordiale e guide ben preparate e interessate a stimolare la curiosità del pubblico.
Assolutamente consigliato e secondo me irrinunciabile, se si è in visita a Roma.
Promosso a pieni voti!</t>
  </si>
  <si>
    <t>Che serata meravigliosa! La villa in sé era molto interessante e il cantante d'opera era davvero bravo e ci ha lasciato il desidero di ascoltare di più! Un ulteriore bellezza è stato vedere gli strumenti del periodo in cui la musica è stata scritta. Tuttavia non pensiamo che la cena fosse speciale come il resto della serata.</t>
  </si>
  <si>
    <t>Tutta la produzione è stata incredibile per me. Ho amato l'opera sin da quando ero un adolescente, e avere la mia prima esperienza di opera dal vivo a Roma è stato a dir poco sorprendente. L'intero ensemble è stato bellissimo. I musicisti erano molto talentuosi, ma Paola ha toccato il mio spirito e il mio cuore con la sua voce meravigliosa e potente. A parte la sua voce, era così gentile e aveva un sorriso così gentile e caloroso. Si è davvero connessa con il pubblico. Abbiamo anche fatto delle foto e parlato con lei dopo lo spettacolo. Questo è stato un sogno che è diventato realtà per me. Stavo celebrando il mio 17 ° anniversario con mio marito, e riteniamo di aver vissuto il massimo di questa esperienza. Non solo abbiamo apprezzato l'opera, ma abbiamo ricevuto il CD e abbiamo fatto un tour del palazzo delle principesse (tutto incluso nel pacchetto della cena). Abbiamo riprenotato per includere l'opzione per la cena. Quindi, siamo stati portati in taxi (incluso nell'opzione cena) immediatamente dopo lo spettacolo ad un ristorante romantico e magico Terrazza Borromini. Tutto è stato puntuale e ben coordinato. Lì abbiamo cenato sulla terrazza. La vista di questo ristorante è stupenda. Era come vivere in una fiaba. Che notte fantastica!</t>
  </si>
  <si>
    <t>Ho prenotato questo evento per il 27 aprile 19 e non vedevo l'ora di farlo. Ho telefonato all'ufficio dell'Opera di Roma la mattina del 27, per verificare alcune informazioni aggiuntive e mi hanno detto che la performance era stata cancellata. Chiamato a Palazzo Panphilj per controllare e di nuovo sono stao avvisato dal signore alla biglietteria di Palazzo che l'evento era stato cancellato.
Ho richiesto un rimborso online solo per sapere che l'evento aveva avuto luogo e si è quindi rifiutato di fornire un rimborso.
Errore di comunicazione o truffa? Non so per certo, ma mi mancano € 90 dalla tasca. Quindi siate attento.</t>
  </si>
  <si>
    <t>Visitato Roma per il fine settimana, prenotato per vedere Vivaldi e Opera, devo dire che è stata una serata molto piacevole, i musicisti erano fantastici e molto appassionati della musica e dei loro strumenti. Paola ha una voce meravigliosa, potente e fluida è una meravigliosa soprano. Grazie per la bella serata!</t>
  </si>
  <si>
    <t>Ottima attività da fare con la tua famiglia. Ho avuto due adolescenti. Le bevande erano fantastiche. Questa è la nostra seconda volta ed è stato più piacevole della prima.</t>
  </si>
  <si>
    <t>Non perdere questo concerto! Cantanti e orchestra fantastici. La stanza adiacente dove viveva Santa Chiara è un piacere speciale.</t>
  </si>
  <si>
    <t>La nostra guida locale ha consigliato questo e siamo così contenti che l'abbia fatto. Un bellissimo piccolo teatro vicino al Pantheon. Quartetto d'archi perfetto e un soprano brillante e un tenore che eseguono tutte le nostre arie d'opera preferite. Modo perfetto per passare un'ora e poi cenare nelle vicinanze. Altamente raccomandato</t>
  </si>
  <si>
    <t>Notte eccellente per tutta la famiglia, non troppo lunga e così piacevole. Musicisti di grande talento, piccolo teatro incantevole in una posizione fantastica vicino al Pantheon.</t>
  </si>
  <si>
    <t>Abbiamo partecipato ad un concerto eccellente nel bellissimo palazzo. Il teatro è di altissimo livello con un'acustica molto buona, un'illuminazione eccellente e un'atmosfera complessivamente professionale, ma calda. Il palazzo è stato molto ben conservato e offre uno scenario straordinario per gli spettacoli teatrali. Il concerto a cui abbiamo partecipato comprendeva una selezione molto popolare di arie d'opera e tutti i partecipanti erano eccellenti, con un tenore eccezionale. Raccomandiamo vivamente il concerto a tutti i visitatori di Roma.</t>
  </si>
  <si>
    <t>Tre di noi sono andati a questa "Opera itinerante" mentre eravamo a Venezia. Era al di là del magico. Il palazzo è davvero straordinario ed è stato davvero come essere ospitato nella casa di qualcuno. I cantanti mi hanno letteralmente lasciata senza parole. Avevano voci piene d'opera e la loro recitazione era superba! Abbiamo visto il "Barbiere di Siviglia", che è già un'opera divertente e la recitazione l'ha portata a un livello quasi etereo. Voglio dire, avrei potuto praticamente seguire la storia anche se non ricordo davvero il testo. C'erano solo tre persone che accompagnavano i cantanti e hanno davvero compensato un'intera orchestra. Sono ancora stupito dall'energia e dall'eccitazione che emettono. Hanno davvero supportato i cantanti fino in fondo. I cantanti hanno suonato proprio con noi durante tutta l'opera e ci hanno incluso. Hanno messo in scena una performance completa senza alcuna limitazione, anche se eravamo un piccolo pubblico, veramente professionale. È stato un onore essere intrattenuto da musicisti così abili, una vera delizia!</t>
  </si>
  <si>
    <t>Ottimo il servizio per prenotare qui..Che dire del teatro bellissimo, strabiliante ne vale la pena andare a vederlo dentro. Come la Fenice risorge dalle sue ceneri anche il teatro risorge ogni volta! quale nome più azzeccato per la sua storia..</t>
  </si>
  <si>
    <t>Era un posto bellissimo con molta storia, se riuscissi a vedere un'opera lì sarebbe ancora più fantastico. Questo è un perfetto esempio della grandezza di Venezia</t>
  </si>
  <si>
    <t>Il teatro di Febice era molto carino. Assicurati di andare la mattina perché ci sono meno persone e ti puoi mettere a sedere sulle scale più a lungo per goderti la bellezza del teatro. Vien data un'audioguida</t>
  </si>
  <si>
    <t>Wow. Lo amo. Merita una visita. È stato molto interessante guardare il retro del palcoscenico.</t>
  </si>
  <si>
    <t>Incredibile - merita una visita, la prossima volta prenoterà l'opera - il tour è molto istruttivo e avrete bisogno di almeno un'ora. Caffè / torta disponibile anche al piano di sopra</t>
  </si>
  <si>
    <t>Una delle case di Opera. La visita e la visita audio - guidata meritano una visita. È bello da vedere e l'audiotour aggiunge un certo valore.</t>
  </si>
  <si>
    <t>Sono stato a lungo un fan del balletto nel teatro fenice dove si esibisce appunto il balletto, le parole non possono descrivere quanto sia bella il palco reale</t>
  </si>
  <si>
    <t>Credo probabilmente di appartenere alla schiera dei “profani” disprezzati da alcuni recensori recenti, ma io ho molto apprezzato il concerto di arie di Puccini e Verdi a cui ho assistito nella chiesa di San Giovanni. La soprano Fabiola Formiga ed il tenore Stefano Cresci hanno entusiasmato il pubblico che affollava la chiesa anche in un giovedì di fine agosto fino all’acclamato bis di O’ sole mio. Sulla professionalità dei protagonisti non ci sono discussioni, mentre suggerirei di inserire una figura che possa brevemente introdurre il concerto, i cantanti ed il pianista.</t>
  </si>
  <si>
    <t>Abbiamo partecipato al concerto dei Puccini ieri sera a Lucca. Il luogo è bellissimo. Il tenore e il soprano erano così talentuosi. Le loro voci riempivano la stanza. Erano accompagnati da un pianista molto abile. Ha anche eseguito 2 selezioni musicali. Questo è un must se stai visitando Lucca. Siamo rimasti stupiti dal talento dei tre interpreti. In questo periodo dell'anno il programma delle prestazioni è limitato. Ci sarebbe piaciuto assistere ad un'altra esibizione durante la nostra visita a Lucca. Consiglio vivamente questa prestazione.</t>
  </si>
  <si>
    <t>Un'esperienza favolosa, arie bellissime e voci e piano incredibili. Ritornerei. Comprare il biglietto da Tripadvisor non è buona idea, ho pagato i soldi e non aveva il biglietto.</t>
  </si>
  <si>
    <t>Non devi essere un fan dell'opera (non lo sono) per andare a goderti questo mini concerto quotidiano alle 7 di sera in un ambiente storico. Dura circa un'ora e la qualità degli artisti è favolosa. Anche il resto  è stato molto coinvolgente e divertente! ! Acquista i biglietti in anticipo per assicurarti un posto. C'è una selezione diversa ogni sera, quindi puoi andare due volte vivere una nuova esperienza</t>
  </si>
  <si>
    <t>Un concerto fantastico con esibizioni sensazionali. La qualità del suono nella chiesa è ottima, e sebbene non fossi un fan di Puccini, ho riconosciuto e apprezzato tutti i brani. Tanto che ho acquistato un CD di Puccini, il mio primo. Sento che questo concerto piacerebbe allo stesso modo ai fan dell'opera e non. Devo visitare questa bella città.</t>
  </si>
  <si>
    <t>Era la nostra prima opera. Esperienza fantastica. Stupendo edificio per lo spettacolo e i cantanti d'opera hanno avuto le voci più incredibili. Altamente raccomandato</t>
  </si>
  <si>
    <t>Abbiamo goduto di 60 minuti di arie d'opera e duetti in un ambiente con un'acustica eccezionale. Assolutamente da non perdere a Lucca?</t>
  </si>
  <si>
    <t>Ho deciso di regalarmi questa esibizione l'ultima sera del mio viaggio. Era solo € 20 come ho prenotato durante il giorno prima dell'esibizione (uno sconto di € 5). E 'stato assolutamente meraviglioso - le voci dei cantanti erano incredibili: ho mandato brividi sul mio corpo. L'acustica era brillante. Ho visto diverse opere nella mia città natale in Australia e non ho potuto paragonare alla bellezza della performance e dei dintorni della cattedrale. Se questa non fosse stata la mia ultima notte, sicuramente avrei partecipato una seconda volta. Assolutamente da vedere per chiunque visiti Lucca!</t>
  </si>
  <si>
    <t>L'anno scorso mi sono imbattuto in una performance di arie pucciniane quando ho visitato Lucca per la prima volta. Quest'anno ho viaggiato più di 6000 miglia andata e ritorno per provare altre due di queste magiche esibizioni nella gloriosa chiesa di San Giovanni.</t>
  </si>
  <si>
    <t>Pianista, tenore e baritono hanno cantato un misto di famosi pezzi di Mozart e Puccini. Eccellente riproduzione e arrangiamento. L'acustica era eccezionale vicino alla facciata della chiesa (non ho idea di come fosse in fondo). Buon rapporto qualità prezzo.</t>
  </si>
  <si>
    <t>Avrebbe dovuto iniziare alle 19:00, ma in realtà non è iniziato fino alle 19:17 Un po 'vergognoso e sciocco.</t>
  </si>
  <si>
    <t>Splendidi arredi in questa chiesa trasformata in un auditorium. Sul palco un pianista, un tenore e un soprano. Repertorio classico di Archi senza molto Puccini. Il pianoforte a volte è molto poco per suonare partiture destinate a grandi orchestre, soprattutto perché il pianista non è eccezionale, non più del soprano che urla alcuni passaggi: solo il tenore è accettabile. Molti spettatori hanno vissuto un'ottima serata, per noi, molto nella media.</t>
  </si>
  <si>
    <t>Questo concerto e il festival in corso Puccini sono stati annunciati e spiegati dal presidente; era entusiasta e ha fornito un buon contesto per i concerti. La scelta delle arie di Puccini e Verdi è stata meravigliosa. Il soprano era abbastanza buono, il tenore era ok, anche se alla fine era stanco, e il pianista era un ottimo accompagnatore esperto. Ogni notte è diversa! Ci tornerò sicuramente quando sarò a Lucca!</t>
  </si>
  <si>
    <t>La performance è stata molto buona, nel complesso un'ottima introduzione per i neofiti dell'opera. Il luogo era incantevole e l'acustica era abbastanza buona e ovviamente gli artisti erano eccezionali, adorava il pianista. Consiglio vivamente questo evento per una serata a Lucca.</t>
  </si>
  <si>
    <t>La maggior parte delle recensioni sono positive qui, e sono assolutamente d'accordo! Ora, alcuni consigli: lo spettacolo inizia alle 19.15, quindi va bene essere in ritardo. Dura un'ora, con una mini pausa tra due serie da 6 o 7 brani ciascuna. È possibile acquistare i biglietti all'ingresso, quindi non è necessario prenotare in anticipo durante i periodi più lenti (fine agosto e la chiesa era piena per circa 1/2.) Sono andato alla selezione italiana, quindi Verdi, Puccini e pochi altri - due cantanti d'opera e un pianista, e tutti erano fantastici. Vorrei che fosse più lungo, ma vale la pena di 25 Euro se non riesci a vedere la cosa reale!</t>
  </si>
  <si>
    <t>Esperienza culturale meravigliosa, grandi interpreti e una bellissima atmosfera. L'unica nota, per favore, elenca gli artisti con i loro nomi nel programma in futuro.</t>
  </si>
  <si>
    <t>Abbiamo apprezzato molto questo concerto d'opera di 60 minuti in una bella chiesa di Lucca. Eravamo in città solo per una sera, ma saremmo andati tutte le sere se fossimo rimasti qualche giorno in più. Siamo rimasti colpiti dal talento dei due cantanti e dalla maestria del pianista.</t>
  </si>
  <si>
    <t>La scheda del programma avrebbe potuto includere le opere e le parole delle opere, preferibilmente anche in inglese. Lucca è stata una conoscenza molto piacevole!</t>
  </si>
  <si>
    <t>Siamo andati due volte all'esperienza Puccini ed è stato favoloso. Abbiamo apprezzato ogni momento dei concerti. Un meraviglioso accompagnatore e meravigliosi solisti, hanno dato vita alla musica. Una serata incantevole. Ne vale la pena. Vai</t>
  </si>
  <si>
    <t>Per il prezzo, vedere veri cantanti d'opera e violoncellista, pianista e violinista CON vino gratis, è stato fenomenale. L'unico problema è come arrivarci, potrebbero fare un lavoro migliore con la segnaletica, ho quasi perso lo spettacolo perché ero in ritardo a causa della difficoltà di trovare il posto. C'erano indirizzi diversi sul sito Web e su google maps (google maps ovviamente ha sempre ragione). I cantanti d'opera erano molto appassionati e hanno dato tutto, mi è piaciuto molto sentire la signora cantare perché era liscia come il miele. Il ragazzo era molto appassionato ed estremamente rumoroso / potente soprattutto perché il luogo era così piccolo. Sembra diverso da quanto pubblicizzato, ma in realtà lo preferisco perché volevo davvero vedere tutti da vicino. Questo è stato un affare super, intimo e molto buono. Qui su Trip Advisor è il posto migliore per acquistare il biglietto se vai direttamente è più costoso. Suggerimento: dal momento che è un luogo così piccolo, puoi prendere i posto ovunque, ci sono solo 4 file nel locale, è davvero piccolo, ma ancora una volta, mi è piaciuto così. Ho pianto un paio di volte perché era così bello ascoltare l'opera in Italia. Che spettacolo meraviglioso e ancora, un ottimo affare per quello che è stato.</t>
  </si>
  <si>
    <t>Aspetti positivi: un buon programma per me come dilettante che ama il genere ad un costo modesto. Aspetti negativi: soprano non eccellente, difficoltà a localizzare e accedere, assenza di bassi senza giustificazione</t>
  </si>
  <si>
    <t>Una serata fantastica con musicisti straordinari. Sicuramente la nostra migliore esperienza a Roma. Anche i nostri adolescenti che non erano così entusiasti di unirsi a noi erano assolutamente colpiti.</t>
  </si>
  <si>
    <t>Cinque musicisti fantastici hanno intrattenuto un pubblico di 20 (!) Persone per 80 minuti. Assolutamente magico. Sembrava di essere a casa di qualcuno. Fai fatica a capire come questo può andare avanti finanziariamente ... Vai lì se ami la musica.</t>
  </si>
  <si>
    <t>Tempo eccezionale. L'Opera è stata assolutamente bellissima !!! Consigliamo vivamente di andare a quest'opera. Molto elegante</t>
  </si>
  <si>
    <t>Abbiamo partecipato a un concerto a Palazzo Albertoni Spinola il 26 dicembre 2019. Nel programma 2 cantanti e 3 musicisti con una padronanza diversa. Nulla da dire sul soprano che ci ha incantato con il suo virtuosismo, il tenore ha messo buona volontà e cuore nella sua interpretazione ma è dovuto uscire dalla sua zona di comfort più volte durante la sua interpretazione, ci sono stati tanti piccoli problemi per lui. Inesattezze, mancanza di accuratezza e precipitazioni da parte del violinista, ma sapeva mettere emozione nei passaggi in cui si trovava a proprio agio. Questo quartetto avrebbe potuto farci divertire nonostante tutto, anche se per questo prezzo ci aspettavamo uno spettacolo più professionale. Non è stato male, visto che non hanno potuto contare sul pianista che ha letteralmente distrutto gli sforzi dei suoi colleghi. Nessuna sfumatura, nessuna emozione, ha letteralmente pestato sui tasti e ovviamente non conosceva bene i suoi spartiti. Insomma, un massacro.</t>
  </si>
  <si>
    <t>Opera affascinante. Il posto è un po 'piccolo, ma i musicisti e i cantanti sono piuttosto di alta qualità. Concerto davvero intimo e piacevole. Secondo la pubblicazione, mi aspettavo più persone sul palco, che è l'unica cosa di cui sono rimasto deluso, 12 persone si presentano, con 5 che effettivamente appaiono.</t>
  </si>
  <si>
    <t>Il soprano e il tenore semplicemente spettacolari, l'ospite molto amichevole, gli artisti sono tutti attori di grande talento, assolutamente raccomandati</t>
  </si>
  <si>
    <t>La sala e l'orchestra erano molto più piccole di quanto mi aspettassi dalla foto dell'annuncio. Nonostante ciò, io e mia moglie ci siamo trovati benissimo. L'orchestra di tre brani ha suonato bene e il soprano e il tenore hanno cantato bene. È stata un'esperienza meravigliosa per noi. Anche le dimensioni ridotte avevano dei vantaggi. Siamo stati trattati come individui piuttosto che come una folla!</t>
  </si>
  <si>
    <t>Sono italiano, ma mi prometto di scrivere questo commento anche in inglese per essere il più chiaro possibile ed evitare che più turisti cadano in questa terribile trappola. Cominciamo con il luogo. Il posto è difficile da raggiungere perché l'indirizzo è fuorviante. Finisci in una piazza disseminata di spazzatura abbandonata (come al solito a Roma); le auto sono parcheggiate proprio davanti alla porta (se non quasi all'interno); la sala non è per nulla come pubblicizzato: ti aspetti un teatro e trovi una stanza molto piccola con non più di 35 sedie e non è affatto intima, è solo piccola; l'acustica è ridicola e di tanto in tanto è possibile sentire le auto suonare il clacson dall'esterno. Il programma: era banale, quello che avresti ascoltato in un ristorante italiano medio e in qualsiasi provincia fatiscente in tutto il mondo. E gli "artisti": il tenore, Pierluigi Paulucci, non cantava, urlava dai suoi polmoni. Non ho mai sentito "Nessun dorma" torturato in quel modo !! Il soprano, Aleksandra Buczek, non era migliore, senza timbro e profondità. Il "pianoforte a coda" pubblicizzato di Naomi Fujiya era un piano elettrico, che passadal piano al cembalo e viceversa. E infine c'era il "vino gratis": un bicchiere di vino che puoi comprare nei supermercati a 5 € a bottiglia. Per favore, non andare! Trascorri meglio il tuo tempo e spendi meglio i tuoi soldi: non lontano da "Palazzo" troverai un eccellente ristorante, "Bottega tredici", dove siamo andati ben prima della fine del concerto e dove ci siamo ristorati dalle nostre torture ...</t>
  </si>
  <si>
    <t>Cantano molto bene. Fidati di una persona con un'istruzione musicale superiore. Vai non te ne pentirai. Sono molto contento di essere riuscito a partecipare a un tale concerto</t>
  </si>
  <si>
    <t>Abbiamo comprato i biglietti da un uomo amichevole fuori dal Pantheon. Come era o ieri sera a Roma e a entrambi piace un po 'di opera, abbiamo pensato "Perché no?", Non sapendo davvero cosa aspettarci. Per fortuna abbiamo esplorato il luogo in anticipo o non avremmo mai trovato la porta poco attraente in una piccola piazza. Quanto eravamo contenti di averlo fatto. È davvero un posto molto piccolo da descrivere come una sala, ma un palcoscenico in miniatura è abbastanza grande per un mini pianoforte a coda, violoncello e violino e due solisti (un tenore e un soprano). Ero preoccupato che una voce addestrata a riempire senza sforzo un teatro sarebbe assordante in uno spazio così piccolo, ma non è stato un problema. Il programma stampato è solo una guida libera di ciò che ascolterai. Abbiamo ascoltato molte opere amate da Vivaldi, Puccini, Verdi e Mascagni. Mi sarebbe piaciuto sentire di più dai solisti, specialmente dal soprano che era eccellente (O Mio Babbino Caro è stato un momento di pelle d'oca). Abbiamo anche apprezzato il vino che era incluso nel prezzo del biglietto. Un modo piacevole di passare una serata a Roma.</t>
  </si>
  <si>
    <t>Prima di recensire la performance, devo solo dire che il volantino e le foto su questo sito sono in qualche modo fuorvianti! Il locale era minuscolo - e intendo piccolo! È stata descritta come una "sala" ma sono stato in salotti più grandi! Il palcoscenico poteva ospitare solo i 2 cantanti e i musicisti (1 violino, 1 violoncello e un piccolo pianoforte elettrico a coda). La prima fila ha pagato € 45 per un posto, ci siamo seduti nella fila dietro per € 35 e le tre file dietro di noi hanno pagato € 30. Non sono sicuro di come abbiano giustificato la differenza di prezzo di € 10 in un locale così piccolo! C'è bisogno del tempo per trovare il luogo che è davvero nascosto in alcune stradine secondarie vicino a Piazza di Spagna. Il volantino fornisce un programma, ma anche questo non è stato rispettato, quindi aspettatevi dei cambiamenti. I musicisti erano molto bravi. Dovevano esserci perché c'erano solo 2 brani vocali nella prima metà. Il violinista era di prim'ordine ma non siamo riusciti a scoprire quanto fosse brava la violoncellista dato che non aveva un momento per brillare. La pianista era brava, ma di nuovo il programma non le permetteva davvero di mostrare cosa poteva fare. Il soprano è stato eccellente! Il tenore ci ha stupito, ma il suo registro superiore era più che un po 'teso! A volte temevamo per la sua salute e alcune delle sue espressioni facciali quando raggiungeva le note di testa erano "interessanti"! Ci siamo goduti la serata e siamo contenti di essere andati. Il vino incluso probabilmente ha aiutato un po '! È stato bello, ma non prenotare se stai cercando l'intera esperienza di "opera".</t>
  </si>
  <si>
    <t>Il grande programma di 1 ora è eseguito da Alexandra Buczek (soprano) e Pierluigi Paulucci (tenore) in un'accogliente sala nel centro di Roma. Voci bellissime! Trova un'ora la sera per visitare il concerto e avrai la sensazione dell'opera italiana dal sapore napoletano.</t>
  </si>
  <si>
    <t>Non ci aspettavamo un benvenuto così cordiale! Lo spazio era perfetto per poter ascoltare bene le voci. Le corde suonavano un numero di pezzi facilmente riconoscibili, di cui ero grato. Le voci si mescolavano bene ed erano piene e robuste. Arriviamo un po 'in anticipo. C'è un piccolo negozio pittoresco dietro l'angolo con incredibili ostriche francesi! Andremo di nuovo a vedere l'opera quando torneremo a Roma.</t>
  </si>
  <si>
    <t>Il mio gruppo di tour ha assistito a un'esibizione di questo spettacolo venerdì 15 novembre. Il cast si è esibito magnificamente. La nostra unica delusione, e il motivo per cui non potevo dargli una valutazione di 5, è stato che la performance è stata pubblicizzata per una durata di 80 minuti e il nostro spettacolo è durato meno di 60 minuti. Lo spettacolo è iniziato in ritardo intorno alle 7:35 e ha avuto una pausa all'inizio dell'ora. Lo spettacolo è terminato intorno alle 8: 25-8: 30.</t>
  </si>
  <si>
    <t>Durante il nostro soggiorno a ROMA, il caso ci ha fatto incontrare il direttore artistico Piotr della troupe dell'opera ARIAS e abbiamo assistito a una serata ricca di emozioni per la qualità dell'interpretazione delle melodie dell'Opera italiana accompagnata da 'un quartetto eccezionale. I 2 artisti lirici ci hanno impressionato tanto per le loro esibizioni quanto per i musicisti. Consigliamo vivamente questa sera in un luogo intimo, accompagnato da un buon bicchiere di vino italiano. Ringraziamo Piotr per la sua accoglienza e gentilezza. Marc e Corinne</t>
  </si>
  <si>
    <t>È stato meraviglioso. Un piacere delizioso dopo una lunga giornata di viaggio. Il soprano era eccezionale, così come il tenore. La nostra unica delusione era che c'era un solo tenore. Abbiamo pensato che ci sarebbero stati 3 tenori.</t>
  </si>
  <si>
    <t>Il 24 ottobre siamo andati a un'eccellente serata d'opera in un'antica chiesa battista a Roma. Un'esperienza meravigliosa</t>
  </si>
  <si>
    <t>Questa è stata un'esperienza incantevole e straordinaria nel nostro viaggio di quattro giorni a Roma. Siamo arrivati presto e siamo stati accolti in modo molto amichevole dalle tre persone responsabili all'ingresso. Il concerto è stato bellissimo con artisti eccellenti. La chiesa era intima e carina ma l'acustica era splendida. Consiglio vivamente questo concerto.</t>
  </si>
  <si>
    <t>Un piccolo spazio con un'acustica eccellente nel mezzo dell'immensa Roma sono alla base di una notte magica, piena di lacrime di emozione, i cui responsabili erano 8 belle mani che accarezzavano corde e 2 voci che arrivavano nei nostri cuori. 10!! GRAZIE MOLTO PER GLI SPLENDIDI RICORDI !!</t>
  </si>
  <si>
    <t>Prenotare questa esibizione è stata una buona idea per una serata insolita a Roma. Il luogo dello spettacolo era un'antica chiesa vicino a Panteon, dopo l'intera giornata è stato il modo migliore per rilassarsi e godersi questo momento con musica eccellente e vino gustoso. Soprattutto, gli artisti hanno cantato le arie d'opera italiane più conosciute, un'aggiunta eccellente al nostro breve viaggio a Roma.</t>
  </si>
  <si>
    <t>Se decidi di andare a Roma per un viaggio aziendale, organizza una serata con il tuo team con l'Opera da Camera di Roma. Ho avuto l'opportunità di invitare i miei colleghi lì e loro l'hanno adorato (anche io). Siamo andati come un gruppo di colleghi di lavoro, ma non c'è motivo per cui coppie o famiglie intere non apprezzerebbero l'esperienza. I musicisti erano fantastici così come i cantanti d'opera (veramente potenti e carismatici!) E l'acustica nella piccola e accogliente chiesa era davvero meravigliosa. Il personale era caldo e accogliente. Abbiamo trascorso una magnifica (ultima) serata a Roma. Altamente raccomandato!</t>
  </si>
  <si>
    <t>È stata la migliore esibizione che abbia mai visto! Davvero fantastico! Questa serata è stata indimenticabile ... Mille grazie ai grandi cantanti che hanno reso questa serata così speciale! Le voci meravigliose dei cantanti sono ricordate ... :)</t>
  </si>
  <si>
    <t>Performance ai massimi livelli, artisti eccezionali, luogo intimo, musica eccellente - è stata una serata indimenticabile a Roma :)</t>
  </si>
  <si>
    <t>Abbiamo prenotato i biglietti per questo concerto e siamo rimasti molto delusi da quasi tutto ciò che la produzione aveva da offrire. Siamo arrivati alle 19:00 per ritirare i biglietti che abbiamo ordinato online, come richiesto. Abbiamo ricevuto i biglietti e ci è stato chiesto di tornare 5 minuti prima dell'inizio dello spettacolo. Non c'era posto per aspettare nei locali, il che è stato un problema poiché 2 di noi hanno più di 80 anni. Alla fine ci hanno permesso di prendere posto. Lo spettacolo è iniziato con 15 minuti di ritardo e poiché il tenore non è arrivato, abbiamo ricevuto un concerto musicale con tocchi di opera. La maggior parte del programma non è stata eseguita. Il concerto totale è durato 70 minuti incluso un intervallo di dieci minuti Questo non era assolutamente quello che mi aspettavo o quello per cui ho pagato. Ho provato a contattare la produzione via e-mail ma nessuno ha nemmeno risposto alla mia lamentela.</t>
  </si>
  <si>
    <t>Sono stato sfortunato su più livelli. L'esecuzione è stata ritardata perché uno dei tenori non è arrivato e alcuni musicisti non sono riusciti a presentarsi. Il risultato è stato quello di avere più musica per quartetto d'archi che arie e, a causa del ritardo, siamo partiti dopo la metà del tempo. È stato anche irrisorio scoprire che lo stesso spettacolo veniva presentato a meno di 100 metri da dove alloggiavamo, ma non ne eravamo a conoscenza al momento della prenotazione.</t>
  </si>
  <si>
    <t>A parte il fatto che il concerto è iniziato in ritardo a causa della mancata presentazione del tenore, tutto ciò che riguarda il concerto è stato magnifico. I due soprani erano incredibili nelle loro capacità di cantare i brani che erano stati selezionati in un modo che era superiore a molte altre interpretazioni delle arie che io e mia moglie abbiamo ascoltato in passato. L'orchestra si è anche esibita ad un livello che ha dimostrato una padronanza superiore dei loro strumenti. Tutto sommato, un bellissimo modo di trascorrere una serata.</t>
  </si>
  <si>
    <t>Ci piace l'opera e la musica classica Ci siamo imbattuti in questo gioiello quando il direttore della compagnia d'opera, Yousuf Bhuyan, distribuiva volantini per uno spettacolo che si tiene ogni sera alle 19:30. Volevamo rilassarci dopo una lunga giornata di visite turistiche e abbiamo pensato di assistere a uno spettacolo piacevole ma amatoriale. Siamo rimasti stupefatti. Il quartetto d'archi era buono ma il tenore e il soprano- oh mio! Le loro voci riempirono quella piccola chiesa austera e protestante dietro l'angolo del Pantheon. Non posso raccomandare abbastanza questa prestazione! Hanno bisogno di un pubblico più vasto per andare avanti. Sostieni questo fantastico gruppo. Ne è valsa la pena il 30 eu.</t>
  </si>
  <si>
    <t>Mi aspettavo davvero qualcos'altro. Lo stesso spettacolo è stato molto semplice e breve per i miei gusti. L'orchestra di musicisti è molto brava e anche i cantanti, ma lo spettacolo in generale è stato molto breve e semplice.</t>
  </si>
  <si>
    <t>Quanto siamo stati fortunati, mentre passavamo davanti al Pantheon, martedì 15 ottobre, a ricevere un programma per l'Opera Da Camera Di Roma con "Le più belle arie d'opera, canzoni napoletane e musica classica italiana" Abbiamo prenotato i biglietti e quattro di noi partecipato ieri sera, il 16 ottobre. Era un paradiso. Il quartetto era eccezionale, il soprano e il tenore erano fuori dal mondo. Abbiamo dato loro una standing ovation! La scelta della musica è stata esemplare. L'acustica nella hall era fantastica e ci è stato persino dato un delizioso bicchiere di vino durante l'intervallo! Siamo stati tutti personalmente accolti dal direttore, Yousuf Bhuyan, che è stato un bel tocco. Anche il prezzo del concerto era estremamente ragionevole. Che bel modo di passare una serata. Siamo così fortunati di esserci "imbattuti" in questo spettacolo classico</t>
  </si>
  <si>
    <t>Siamo andati a una magica notte d'opera di talentuosi musicisti e cantanti degni di qualsiasi opera o orchestra. Grazie per l'esperienza bravi a tutti</t>
  </si>
  <si>
    <t>Sono davvero felice di aver deciso di andare a questo delizioso concerto! Tutti i musicisti erano molto talentuosi (ho particolarmente amato il violinista, il baritono e il soprano) e mi è piaciuta moltissimo l'apertura! Non sono sicuro di quale fosse il brano di apertura della musica, ma è stato assolutamente adorabile. Il pezzo di canto che seguì fu Hebrew Slaves Chorus di Nabucco, che era un vero gioiello: i tre cantanti suonavano come un intero coro! La selezione dell'aria era buona, ma sarebbe bello se avessero sostituito alcuni dei pezzi più "comici" e più comici con pezzi più drammatici e commoventi, specialmente per il baritono, per mostrare la sua bella e potente voce ... il soprano avrebbe fatto un grande Mi chiamano Mimi, per esempio :-) La selezione di aria tenore è stata molto buona. Peccato che il gruppo non abbia un contralto per formare un duetto con il soprano. Mi sarebbe piaciuto ascoltare i racconti di Hoffmann e / o il duetto di fiori di Lakme. Inoltre, sarebbe bello se i musicisti presentassero ogni pezzo per interagire un po 'di più con il pubblico e far loro sapere cosa stanno suonando! Consiglio vivamente :-)</t>
  </si>
  <si>
    <t>Il nostro gruppo ha apprezzato le arie d'opera più belle in un ambiente intimo. Questa è stata una bellissima esperienza che puoi goderti in una tranquilla strada di Roma. L'ambientazione è una piccola chiesa. Lo consiglio vivamente se ti piace l'opera.</t>
  </si>
  <si>
    <t>Abbiamo trascorso la nostra ultima serata in Italia a questa esibizione ed è stato uno dei momenti salienti dell'intero viaggio di tre settimane. Situato in una chiesetta vicino al Pantheon, è stato come assistere a un concerto privato con un meraviglioso quartetto d'archi e due incredibili cantanti lirici. Il programma andava dalle "Quattro stagioni" di Vivaldi alle stesse delle grandi arie d'opera; assoli e duetti. Senza amplificazione la musica ha riempito le nostre orecchie come doveva essere ascoltata. Non possiamo raccomandarlo abbastanza. Se hai dei dubbi sul fatto che si tratti solo di un'esperienza trappola per turisti, rimarrai stupito ed elettrizzato. Cinque stelle ... di sicuro!</t>
  </si>
  <si>
    <t>Questa esperienza è stata uno degli spettacoli più belli che abbia mai visto (e sono stato a molti spettacoli e opere da Broadway a Madame Butterfly a Londra ..). Era diverso da qualsiasi cosa io abbia mai visto in quanto è un'esperienza così INTIMA mentre offre la MAGGIORANZA dell'opera attraverso le potenti voci dei cantanti .. sembra un'esperienza antica che una volta era riservata a re e regine ed era totalmente al di là di un 5 esperienza da star .. Ho sperimentato il meglio dell'opera e dei classici italiani intimamente, da vicino, come se fossero cantati per la prima volta, e ho sentito la musica muovere ogni cellula del mio corpo. Perfetto ieri sera a Roma. Magicamente commovente ed emozionante. Un viaggio davvero meraviglioso. Grazie!!</t>
  </si>
  <si>
    <t>Sì,fatto per i turisti, ma il luogo della Chiesa era intimo e lo spettacolo non è durato troppo a lungo, quindi mio padre è rimasto sveglio. Ci sono stati alcune chicche: un bicchiere di vino in omaggio nell'intervallo e un CD di souvenir gratuito (penso che il successivo sia stato come scuse per un cambio di sede da quando è stata effettuata la prenotazione).</t>
  </si>
  <si>
    <t>Mia moglie ed io stavamo girovagando davanti al Pantheon quando ad un tratto uno di questi ragazzi con un opuscolo le si avvicinò e iniziammo a parlare di uno spettacolo d'opera dietro l'angolo in una piccola chiesa. Mia moglie ha iniziato a mostrare interesse. Ho cercato di distoglierla. Senza fortuna. Prima che me ne rendessi conto, eravamo diretti in chiesa a prendere i biglietti per la sera seguente. Yousef era il venditore. Siamo arrivati in chiesa e ho pensato: "Questa è una cattiva idea". Non sembrava un luogo molto bello. Ma mia moglie voleva i biglietti e questo viaggio era per il suo compleanno. Non sono mai stato a un'opera o ho mai pensato di poter essere un grande fan, ma devo dirtelo, questa è diventata la cosa preferita che abbiamo fatto a Roma. Era una piccola platea, ma non sembrava importare ai musicisti. Erano artisti di alta qualità tra cui 3 violinisti, un violoncellista, un baritono e un soprano. Se fossero delusi dalla folla, non saprei dirlo perché hanno messo in scena uno spettacolo incredibile. Avrei voluto andassero avanti e avanti e non riesco a distinguere Vivaldi da un albero di acero. In realtà mi ha fatto venire voglia di uscire e comprare un sacco di CD d'opera. Quindi, se ti imbatti in un ragazzo che vendi biglietti per l'opera o vuoi trascorrere una serata incredibile ascoltando un fantastico baritono riempire un auditorium, acquista i biglietti per questo evento. Vale la pena.</t>
  </si>
  <si>
    <t>Bella. Quartetto incredibilmente buono. Altamente raccomandato se vi trovate a Roma. Luogo intimo che crea il giusto umore.</t>
  </si>
  <si>
    <t>Mi è piaciuto moltissimo, ottima acustica e location, grandi professionisti e pezzi molto ben selezionati.</t>
  </si>
  <si>
    <t>Valore della soglia</t>
  </si>
  <si>
    <t>Rabbia</t>
  </si>
  <si>
    <t>Anticipazione</t>
  </si>
  <si>
    <t>Disgusto</t>
  </si>
  <si>
    <t>Paura</t>
  </si>
  <si>
    <t>Gioia</t>
  </si>
  <si>
    <t>Tristezza</t>
  </si>
  <si>
    <t>Sorpresa</t>
  </si>
  <si>
    <t>Fiducia</t>
  </si>
  <si>
    <t>% Polaritá positiva su testo italiano</t>
  </si>
  <si>
    <t>% Polaritá negativa su testo italiano</t>
  </si>
  <si>
    <t>Polaritá Italiano 5 lvl
( differenze tra p e n &gt; 50 per 0 e 4,
differenza &lt; 20 2 )</t>
  </si>
  <si>
    <t>Polaritá Italiano 5 lvl
( differenze tra p e n &gt; 60 per 0 e 4,
differenza &lt; 30 2 )</t>
  </si>
  <si>
    <t>Testo Inglese</t>
  </si>
  <si>
    <t>% Rabbia Calcolata</t>
  </si>
  <si>
    <t>% Anticipazione calcolata</t>
  </si>
  <si>
    <t>% Disgusto calcolata</t>
  </si>
  <si>
    <t>% Paura calcolata</t>
  </si>
  <si>
    <t>% Gioia calcolata</t>
  </si>
  <si>
    <t>% Tristezza calcolata</t>
  </si>
  <si>
    <t>% Sorpresa calcolata</t>
  </si>
  <si>
    <t>% Fiducia calcolata</t>
  </si>
  <si>
    <t>Nice explanation, clear and concise. really striking visual effects that create an immersive experience for everyone. I also created a path in the central room with eg plastic to increase the sharing and discussion after watching the explanations.</t>
  </si>
  <si>
    <t>The installations are made with care, the staff is very friendly, well-presented content, the audiovisual media make it enjoyable and very interesting account of the history of Rome. I recommend it to an audience of any age.</t>
  </si>
  <si>
    <t>If you like the style of The Discovery Channel and its historical reconstructions, this place is for you, the experience tells very much about the history of Rome and its art. I think it's very suitable for curious and adventurous children of school age. After the visit, I pointed out the many architectural details also to children, that soon will study Roman history at school.
Some things do not even know me.
Money well spent indeed.
It lasts one hour.</t>
  </si>
  <si>
    <t>Truly a sight that leaves its mark.
From Rome I loved the way in which Rome was presented, and I think it's important for people from outside see this show before visit: very apt name indeed</t>
  </si>
  <si>
    <t>The film tells about Rome my city so exciting and instructive.
Really nice
The staff very polite and gentle</t>
  </si>
  <si>
    <t>Rega am show rocks! Never seen the history of Rome so intriguing. It is told with an innovative and attractive method to me like their own.
If you have foreign guests then you have to go there for sure!
Bravi
And the guys who work there are good and available, they too good</t>
  </si>
  <si>
    <t>It was wonderful to experience the history of our capital in a manner so addictive: it is a masterpiece of meanings and confirmations of the Italian genius! Thank you</t>
  </si>
  <si>
    <t>Well, unique and beautiful, I found the staff very professional and the show is high quality ....</t>
  </si>
  <si>
    <t>Shows very interesting, with clear content, brief but essential and projective mode addictive. friendly and very helpful. She was also affected twice the audio guide at the end of tour. Sala exciting film!</t>
  </si>
  <si>
    <t>From oldest to youngest welcome to Rome allows you to really become aware of the history of this city, of what was and what it is today. Through models, lighting effects and a movie room with three-dimensional projections (due to the angle of the walls on which the video is projected) it will be shown the past of the most important monuments of Rome. The experience will make you more aware to all that visit, so essential to appreciate even more throughout your holiday. Highly recommended for the first day you arrive in town. Also suitable for boys, often bored by monuments and ruins from the past, they do not really understand the importance.</t>
  </si>
  <si>
    <t>Make it sure before entering into the holes ... well done ... well done ... streamlined presentation and much reconstruction work ... cheers!</t>
  </si>
  <si>
    <t>We were advised this visit "virtual" in Rome as an experience to live, I have to say that they had indeed right. The whole experience is made very well and allows you to immerse yourself in the Rome of the past. I highly recommend this trip before seeing the sights, you will not look them more equally.</t>
  </si>
  <si>
    <t>I was with my 10 year old daughter who has been favorably impressed to the point that he wanted to review various "projections." The organization is impeccable as well as the reception of two boys at the entrance. Very interesting for the Romans of all ages. Highly recommended.</t>
  </si>
  <si>
    <t>Magnifico "round" in Rome, starting from the beginning until the present day. For an hour, they involve you with graphic games from before the foundation of Rome to the excavations of the Imperial Forums. Well done.</t>
  </si>
  <si>
    <t>We came across this museum on the advice of a friend, we had no expectations but we were surprised. The staff is friendly and nice, the tour was appropriate and gave us a smattering worthy to be able to better understand some of the nuances of the city.
Highly recommended</t>
  </si>
  <si>
    <t>Just returned from this fantastic experience, to be honest I was a bit 'skeptical instead I had moments creepy, the work done to prepare this "experience" is huge, 3D reconstructions of Roman landmarks.
Superb experience in the cinema where you retrace 2700 years of Roma in an environment immersive, it will fly since the founding to the present day.
Stupendous reconstructions of the holes and the other monuments, some advice to all (Romans and not) go there and you will not be disappointed, but mostly just go out on the newly reconstructed head places in 3D and you will live a Roma from a completely different perspective.
Congratulations to the creators really beautiful as a project.</t>
  </si>
  <si>
    <t>A vision of ancient Rome reconstructed to perfection and a visit immersive in a reconstruction of the history of Rome. Must see to understand Rome. Bravi</t>
  </si>
  <si>
    <t>I had been in this interactive museum, so I decided to bring my friend that came to find out.
She loved it but for me it was even more exciting than the first time.
I highly recommend you try it because it really is in the heart, to see the steps that made Rome the centuries is something extraordinary.
I am attaching pictures of the entrance of Corso Vittorio Emanuele because unfortunately from the outside looks more like a library ..</t>
  </si>
  <si>
    <t>pleasant and interesting multimedia experience: almost an hour dedicated to the history, that of Rome and beyond.
Staff young, friendly and professional.
I advise.</t>
  </si>
  <si>
    <t>Very very very nice! Simple but effective. Do not miss to start a tour in Rome. Really exciting 3d effects to rebuild imperial Rome.</t>
  </si>
  <si>
    <t>A simple, quick, all 'simply boring to spread the story of Rome, summed up in a short time completely. Useful not only for the tourists to have a more complete view of knowledge inherent in this city. The interactivity makes it much more ...</t>
  </si>
  <si>
    <t>We liked it, simple and informative. I hope they clean the glass on certain monitors 3 d.
Great Visut, bought for $ 14 on Viator. com
Great places for pizza nearby and leather goods shops!</t>
  </si>
  <si>
    <t>It was absolutely amazing and very creative in the way they have brought the history of Rome to life in 3D! ! ! ! ! Worth a visit at the beginning of your holiday, so you have a better understanding of the colorful history of this city.</t>
  </si>
  <si>
    <t>I am very glad I found it on Trip Advisor before visiting Rome. If you are interested in learning about the history of Rome quickly and easily, it is worth anmdare! We flew home and we landed early Saturday morning and we wanted to take it easy and recover. This was the perfect activity for the first day after taking a nap after the flight. I really enjoyed the exhibits 3 D showing the main positions as they are now and as they were before. I do not think I would have much enjoyed my tour in the next few days if I had not come here. I highly recommend it if you're going blind in the history of Rome!</t>
  </si>
  <si>
    <t>This was a great introduction to Rome. If you can see it before you visit the Colosseum and the Roman Forum it would be helpful. It was not very busy and the staff was friendly. I would recommend it to families.</t>
  </si>
  <si>
    <t>A hidden little gem! Totally recommended!
Probably you would not go there if I spent (from the outside looks like a small gift shop). But do not go there is a big mistake! What is that? "Multimedia experience"? " Cinema " ? "Entertainment that shows the history of Rome"? Yup! All. It is difficult to describe and much better experience yourself.
For 12 euro you get a comfortable pair of headphones (Sennheiser over-the-ear, not those cheap disposable plastic market) and come introduced in a series of "rooms." In each there is a short 5-10 minute film on a particular Roman building. But it is not a normal screen / film. Combine various visualization techniques to create 3-D experience in which the models (real physical) are mixed with various projections (what the building is preserved to this day, as it appeared in the past, as it was built and rebuilt, etc. .). Then the last room is "the cinema" where there is a longer film screening in all the walls and even the "3D floor" that represents the map of Rome.
The content is very interesting, it is not boring (and history can be boring for sure) and you get entertained (and fascinated how everything is put together). The shape is very modern and with great attention to detail (I could not help but smile when small Roman began to escape from the rain).</t>
  </si>
  <si>
    <t>An interesting museum, which is worth visiting the first day of exploration of the Eternal City. The museum consists of several interactive installations that tell as they appeared the main attractions of Rome, now in ruins: the holes, the Colosseum and others. There you can also watch a short film on the history of the city. Everything is in other languages. A visit to the museum will not last more than an hour and is not tiring. After visiting the museum, it will be much more interesting to inspect the ruins themselves. Tickets can be purchased through the Web site or on-site.</t>
  </si>
  <si>
    <t>very illustrative and very friendly staff. The vision of the development of the city is very didactic and awesome</t>
  </si>
  <si>
    <t>Fantastic panoramic informative and engaging in Rome, we thoroughly enjoyed ourselves, we highly recommend this experience</t>
  </si>
  <si>
    <t>We were recommended this visit as a good introduction to the city before visiting specific sites. It was worth it and a fabulous introduction to the city and its history. There is a general film and 3D specific key monuments. Of course, history is not always easy to follow, or the names of the sites are easy to remember, but it's worth the same. A must for anyone visiting from out of town.</t>
  </si>
  <si>
    <t>We went to the experience Welcome to Rome based on the numerous positive reviews. As mentioned by others, it is an excellent first stop in Rome. This was also a good activity for teenagers. The history of Rome was shared in an engaging way that gave a lot of context for subsequent visits to the monuments.</t>
  </si>
  <si>
    <t>It was excellent, a great way to learn history before discovering the city! Very informative, thanks</t>
  </si>
  <si>
    <t>wonderful and vivid representation of the history of Rome and its monuments! Excellent organization! I would recommend everyone to visit along with the visits of the monuments! I hope that also include audio guides in other languages!</t>
  </si>
  <si>
    <t>This was a great opportunity to get an overview of the historical Rome and put in perspective with the current Roma. Do it at the beginning of the trip was worthwhile. Many amusing information. Definitely improved our understanding.</t>
  </si>
  <si>
    <t>We went to this after a day spent visiting the Colosseum and the Roman Forum. The creators of the film and the four individual display areas have recreated the look of a historic Rome according to the monuments found in Rome. It was great !!!</t>
  </si>
  <si>
    <t>This is the first stop in Rome ...... just do it! This is an animated plastic reproduction showing gradually as Rome was built, destroyed and rebuilt! Get a set of headphones select your language. There are 5 of the first four sections are smaller and have animated buildings where you stand in front and build the 3D building plastic. Amazing to see how it was done! Then enter the big screen to see the history of the formation of Rome as we know it today From 7 Hills of Rome to this day So the burning of Rome, so the renaissance area and the modern area until now. Seeing this before venturing on the hop on hop off - [] You will have a broad understanding of what your eye sees - [] How was built the way they have raised large radii to place water viaducts, etc.</t>
  </si>
  <si>
    <t>I highly recommend this place as it shows the main parts of Rome. I came here for the first time, I came to Rome and I was explained the history of Rome with a 3D experience and an audio guide really fascinating. This is a great place and would definitely recommend to beginners in Rome</t>
  </si>
  <si>
    <t>We came here on the first day of a short break. Absolutely fantastic. The displays are very well designed and will really give you an idea of ??the place and how it developed.</t>
  </si>
  <si>
    <t>We took advice from previous reviews and we did our first day in Rome, really happy. Illustrations of Rome performed very well dimensional holographic, shooting a recap video in cinema. It gives historical context to better appreciate what you see on the spot. Easy to reach from Castel Sant'Angelo before or after the visit for a walk.</t>
  </si>
  <si>
    <t>A great multimedia presentation that provides a great overview of Rome through the ages. We arrived just after opening, so it was pretty quiet. The staff was helpful and guided you through the presentation rooms. I highly recommend. And do it early in your visit to Rome as it offers an excellent background of all major historical sites.</t>
  </si>
  <si>
    <t>I really enjoyed this tour. It was very informative and gave birth to the famous monuments of Rome. It takes about 40 minutes to complete the tour. Suitable for all ages. Good idea to go before we see places and do other tours.</t>
  </si>
  <si>
    <t>I'm so glad we did. It was a good overview before setting off to see the sights. The video was excellent. I highly recommend it .... it's worth it.</t>
  </si>
  <si>
    <t>We discovered Welcome to Rome Experience through TripAdvisor and we are glad we went. The way it is presented their story is really compelling. I highly recommend it.</t>
  </si>
  <si>
    <t>A multimedia journey through 2700 years of Roman history. From start to finish this experience lasts about an hour and is worth Euro 12.50 per person. A few steps from Piazza Navona. Just do it!</t>
  </si>
  <si>
    <t>Incredible experience for your first visit to Rome, even if you have been more than once I'm sure you'll learn so much! I've never been to anything like this before and I'm not sure that something like that actually exists is so good. The staff was friendly and helpful and the way you tell the story of Rome is really very clever 10/10.</t>
  </si>
  <si>
    <t>Interesting thing to do before exploring the city. It's quick and informative. Also, a quick rest from all walks during learning.</t>
  </si>
  <si>
    <t>An excellent modern museum, clearly separate presentations on how they were built Rome and its famous attractions. Great value for money and worth a visit at the beginning of the journey to find your way.</t>
  </si>
  <si>
    <t>Thanks for the great experience, is very helpful and nice to start the journey from this visit before turning Rome. Desiderei have the same technology in every major city in the world ??</t>
  </si>
  <si>
    <t>This is the perfect introduction, made the most of in your first day in Rome. It offers an exceptional panoramic. Value / price very attractive and good.</t>
  </si>
  <si>
    <t>Not to be missed in Rome, especially before visiting the monuments! kind and very well designed interactive show staff that provides a good summary of the history of Rome, which is very useful when you start to see monuments. I highly recommend, whether you're interested or not to history (the interactive show is definitely worth a visit)</t>
  </si>
  <si>
    <t>Sweet 30-minute video with a short summary of the history of Rome, with four separate media experiences in hologram. Simply fun. The place is clean and modern. Nice bathrooms.</t>
  </si>
  <si>
    <t>The interactive experience really is helping me understand what I see in Rome. The style is fast and uncomplicated to entertain everyone in the family (teenage boys).</t>
  </si>
  <si>
    <t>Great experience and overview of the history of Rome. He gave us a clear picture of the ruins and their appearance in those times. Highly recommended.</t>
  </si>
  <si>
    <t>This was a really good way to learn about the history of Rome. It tells you how Rome was founded from the beginning, I really enjoyed it</t>
  </si>
  <si>
    <t>The models and holograms were done to perfection, as well as the film finally showed the history of Rome. I would recommend it as one of your first stops in Rome, so you'll have a good foundation and understanding of the history of the Roman Forum, the Vatican and Castel Sant'Angelo. Great for all ages. I went twice and will come back with my family on our next visit to Rome!</t>
  </si>
  <si>
    <t>We loved the cinema and even rebuilt models were fantastic. We have already recommended to other families we know !!</t>
  </si>
  <si>
    <t>Finally the story that does not require reading long blocks of text in a museum (I am thinking of the children). Holography is excellent, and combined with models and involving film experience make it totally fun and engaging, and the history of Rome starting from millions of years ago is clear and well-told. Moreover, almost no one there! A real hidden gem.</t>
  </si>
  <si>
    <t>Friendly staff; Interestingly Rome virtual tour that offers a different perspective. Small entrance so you need to pay attention to what you are looking for</t>
  </si>
  <si>
    <t>This was our first stop on our first visit to Rome. I wanted to have a backgound of the city and its monuments and this was the best introduction. I went with my family of five (myself, my husband and three children &lt;17 year olds and 11 year old twins&gt;) and we all enjoyed the visit, It takes about an hour to visit and is a highly modern way to understand the city's history to date. During the visit of Roma there were many points of interest that we could understand only based on what we saw and learned during the Welcome to Rome Experience. In addition, the tickets were cheap: less than 50 € for our family of five. Council this stop to anyone visiting Rome for the first time!</t>
  </si>
  <si>
    <t>After seeing all the sights of Rome, we realized they did not know the full story or meaning behind them. This place was great to spend an hour and know what we were watching. I highly recommend.</t>
  </si>
  <si>
    <t>We were here on a rainy afternoon and were pleasantly surprised by the high quality multimedia presentation! This would make an excellent first stop in Rome to find your way and a quick overview of the history that surrounds you. Especially if you're not going to make complete tour some of the common attractions, this will give you what you need to appreciate what you see as you stroll through Rome.</t>
  </si>
  <si>
    <t>For the first time we have an extraordinary experience to Welcome to Rome. The place is so fantastic and delicious.</t>
  </si>
  <si>
    <t>I have visited Rome many times, but this attraction has given me so much information on the history and beginnings of Rome that I had never known before. A "must" for all ages, no matter how many times you've been in this fantastic city before. It's just a small entrance so be careful not to lose it!</t>
  </si>
  <si>
    <t>We just visited Welcome to Rome. It was truly a wonderful experience. We learned a lot about the history of Rome and saw holographic images of many ancient Roman buildings as they are now and as they were originally. I just wish we would have gone before.</t>
  </si>
  <si>
    <t>Although this activity may be secondary if you spend only 48 or 72 hours in Rome, allowing you to change the main monuments of Rome watching them from their current aspects to their aspects of ancient Rome. The explanations are clear, the part of the film is enjoyable in a path where you walk a lot ??</t>
  </si>
  <si>
    <t>Very interesting recommend before any other visit to Rome. Very nice with very competent people.</t>
  </si>
  <si>
    <t>Good experience This visit has enabled us to better know the city of Rome and its monuments. We were able to remember other sights to see. We recommend this museum with pleasure</t>
  </si>
  <si>
    <t>Very happy with this presentation that lasts 40 minutes. Two screens, one vertical and the other horizontal and allow us, among other things, to see interacting on a map commented places. Very useful to understand what we had already visited and allows us to continue our visits intelligently! Of course, this is very short and therefore accessible to all ages. Take care!</t>
  </si>
  <si>
    <t>Hello The explanations are in French? We can choose to have the explanations in French Thanks</t>
  </si>
  <si>
    <t>I had a magic moment from start to finish, the reception staff is really friendly and bilingual. We would like it to last longer! I had read only positive comments and I put it in my turn one because it is true that looking for the negative is not. The 3D models are very beautiful and every part of this experience has brought us back to mind many memories. However, even if the historical side is very nice and well represented, there is no mention of Nerore, for example, a major in the history of Rome. I, who am fond of little anecdotes I was a little disappointed by this side, but these are just small details.</t>
  </si>
  <si>
    <t>Discovered thanks to the comments of Internet users, this experience is essential before discovering Rome. Whether it's the film that presents the history of the city or three-dimensional models of evolution, everything is educational and very informative, even for teenagers interested in history ... I highly recommend</t>
  </si>
  <si>
    <t>Finally an explanation for all of our questions. Efficient, clear, very professional. We were very interested in these explanations, documented and very well represented (movies, 3D). Very successful.</t>
  </si>
  <si>
    <t>A very interesting experience. Highly recommended, almost essential, to understand all the monuments ... what jurisdiction, which they use, the importance that Rome had in history, as he fell into oblivion and re-emerged as ... You should be the first task of the visiting Rome gives you many ideas about visits not to be missed. The staff is very friendly, very attentive, always waiting for visitors. 10.</t>
  </si>
  <si>
    <t>We loved it !!!! Very, very recommended !!! The technology and very advanced film were very interesting !!!</t>
  </si>
  <si>
    <t>Very well organized, audio guide in other languages, reduced prices for families and children. When you enter, you have 4 rooms with 3D reproductions that give you a brief introduction to several key elements of Rome. Then, go to the cinema, a spectacular film that puts you to the origins of Rome and explains how and why the city has become what it is. Totally recommended, especially on the first day, if possible, to enjoy the most of your stay. It is located ten minutes from Piazza Venezia, perfect before / after seeing the Colosseum and the Roman Forum.</t>
  </si>
  <si>
    <t>super staff available and highly recommended! Very comfortable space in which project the main movie!</t>
  </si>
  <si>
    <t>Explain before and after Rome, it gives you a perfect parameter of each part of the city, a stop not to lose before you start to know Rome</t>
  </si>
  <si>
    <t>Excellent helps you focus on a city where it's hard to do without help like this. Pacevole and allows you to be much more informed</t>
  </si>
  <si>
    <t>We found the place he visited Rome and we decided to enter and the path and the way to do it are fantastic. 100% recommended</t>
  </si>
  <si>
    <t>I highly recommend this activity, preferably at the beginning of the Rome visit. It gives a good picture of the history of Rome. The animations and the film can be set individually in your language.</t>
  </si>
  <si>
    <t>Rome and its history are explained in a clear and compact, ideal to start or end a trip to Rome. First, the development and subsequent use of certain important buildings and squares of ancient Rome are shown in individual stations using models in shop windows. While the construction and development of these models can be experienced through projections and other technical effects, interesting and exciting information is provided via a headset. At the end of the tour follows a film that tells the very funny story of Rome with an impressive technique. Our teenagers thought the visit was the best part of the program for our week-long trip to Rome</t>
  </si>
  <si>
    <t>After visiting the Roman Forum and the Coliseum, it was hard to imagine how it was. It was easy with the museum. Recommended for everyone!</t>
  </si>
  <si>
    <t>Welcome to Rome is a very new concept. They present four historical buildings, lighting and animation are used to create them from "nothing." Finally, there is a movie about the history of Rome in which the city is gradually created. This museum is worth a short walk from the main attractions!</t>
  </si>
  <si>
    <t>Great excursion into history. Since the beginning of the formation of Rome, to modern times. For a reasonable price, you get 4 bedrooms with 3D reconstructions of historical monuments. + With a 3D cinema room (half hour).</t>
  </si>
  <si>
    <t>On a rainy day, we participated in this event and we were very pleased. Interesting stories about the history of the Castle Sant'Angelo, the Vatican, the Forum are accompanied by 3D animations, all with an audio guide. In conclusion, we saw a film about the history of Rome. Very interesting for both adults and schoolchildren.</t>
  </si>
  <si>
    <t>As other reviews indicate: Do it at the beginning of your trip to Rome. Very informative and clearly explained, surely you'll be captivated for 45 minutes. It is worth the price, especially since it is also very quiet. We arrived in late afternoon and seemed to be the only people there. Then some people came together, but it's nice to be able to make an attraction in Rome where you can do your own thing in peace without being disturbed by other tourists.</t>
  </si>
  <si>
    <t>The attraction is very interesting and addresses the main points of Rome. It pays to be an early tour to do, as it helps you to have more information on the monuments and also provides tips on buildings. I highly recommend !!!</t>
  </si>
  <si>
    <t>We arrived 45 minutes before the show. When the doors opened, we were informed that we could sit anywhere. We did in the second row. 5 minutes before the show, we were informed that we were seated in reserved places and had to move. Initially I refused because at that point all the seats were occupied. The theater director was very angry with me and asked me to leave the theater to solve the problem. We departed. Needless to say that ruined our evening. There is no way to treat a paying guest. Avoid at all costs.</t>
  </si>
  <si>
    <t>This was our fourth time to participate in this show for a period of four years. The restaurant is very small for the space and expect that every seat is filled before starting the show. The air conditioning system is not able to manage the body heat of 250 people crammed into a small theater. Most people sat in place half an hour before the show and the internal temperature must be above 90 degrees. The a / c system was overwhelmed. This has always been a problem in the past, but not as bad as this evening. I would estimate that 15-20% of the public had gone after the interval. Another 10% more before the call to the fore. Honestly, the heat was sickening. He ruined the performances.</t>
  </si>
  <si>
    <t>The first time for the work for us and we could not wait to spend the whole evening for an Italian opera evening. Clothes and we waited in a long line at the top of the stairs! I thought sitting outdoors saremm us to enjoy something spectacular, but we entered a cramped room with chairs and a small stage. Warm and closed! A pianist, a woman and a man singing, nothing more! No theatrical history we have seen on television and we were expecting. The disappointment was huge. During the break, the doors of the roof terrace were opened with elevated views! Miracle! He was offered a glass of wine and some snacks. So we took the opportunity to go away! The door behind us was locked and the others are left to suffer!</t>
  </si>
  <si>
    <t>This has been extremely negative experience, we arrived on time and we were able to find a place, dozens of places were already reserved, and many end up on hard plastic chairs in the aisles. The entire show was "hello" from a Chinese television company that was recording an episode of a special program, so our enjoyment was spoiled by large Chinese monologue intervals not translated. the singers were not exceptional, too. Soprano was good, the tenor was scary. A complete waste of money. They should tell us in advance of this thing of occasions that we would have avoided.</t>
  </si>
  <si>
    <t>A fairly pleasant evening if you do not expect a standard performance at the opera house. best male singer of the woman who was falling from her dress in the first half. Expensive for the quality of the show.</t>
  </si>
  <si>
    <t>If you are a true lover of opera, please avoid this wide berth. They were two of the longest hours of my life and really regret not to be left as did many others. For the most part it was not even working, but a kind of musical performance of Bulgarian festival with a solo flute. This is really a trap for tourists and total prosecco cheap plastic cup in the time interval was not enough to give a few more points. The score would have been lower but for the singer baritone, relatively capable, at least tried to inject a little 'soul energy in the exhibition. I booked this in part based on the positive reviews on TripAdvisor - frankly are now shocked that I was experiencing the same amateur event that others have described in shining terms.</t>
  </si>
  <si>
    <t>Not for Opera lovers questionable programming and short performance. Finally .... .... O sole mio!</t>
  </si>
  <si>
    <t>I expected a selection of well-known pieces, and since this was not the case, we found the first half a bit 'boring. Things improved after the short break in which artists have become more animated and interacted a bit 'with the public</t>
  </si>
  <si>
    <t>the evening was pleasant and we had fun, we wished we had chosen different works and everything was rushed, but for 22 Euros it was worth it</t>
  </si>
  <si>
    <t>Nice, but not fantastic. We were disappointed that it was indoors. Two talented singers, a talented pianist.</t>
  </si>
  <si>
    <t>fun evening for listening to opera in Taormina. The singers were good and the atmosphere was perfect. I loved hearing the pianist, it was great. The interval on the deck facing the square was a real treat.</t>
  </si>
  <si>
    <t>We really enjoyed our evening at the opera at the Teatro San Giorgio di Taormina. The company performed a selection of popular standards including several works including: Madame Butterfly, The Marriage of Figaro and The Barber of Seville. The emphasis is very fun and entertainment; if you're new to the work, this would provide a good introduction. It's also a great value for money at 25 euro per ticket, which includes a glass of Prosecco on the terrace overlooking the square range. The seats are no reservations, so I would recommend arriving early to get a good seat.</t>
  </si>
  <si>
    <t>If you expect something great, you will not be disappointed. It was an opera singer / singer male and female, as well as a pianist with goodies offered by Italian works. They had an incredible talent and the small opera house had incredible acoustics. The evening was divided into two acts and during the break you had champagne and snacks. We spent a nice evening with beautiful songs and also a couple of songs with just piano.</t>
  </si>
  <si>
    <t>What a fantastic evening. Very nice old theater and simple short perfect work for the first experience. There was a short interval that allowed a break to take some photos from the terrace of the theaters. We were traveling with a 3 year old boy fascinated.</t>
  </si>
  <si>
    <t>Great evening out, a small 300-seat theater. If you are an opera lover you may not think that it's great, but if you want to enjoy, you will worship him. It remains until the end and make it a bit 'improvisation. At the break open the side curtains to reveal a beautiful balcony with the lights of the city and providing guests with Prosecco.</t>
  </si>
  <si>
    <t>I loved Italian opera Taormina. Quaint little theater. Excellent mezzo-soprano and tenor. Maybe not quite familiar songs from her, even though he had a good voice. The interval on the terrace was a lovely experience overlooking the Piazza IX Abrile - but it is a pity that the prosecco was not very good. Overall a wonderful couple of hours after dinner entertainment (starts at 21:15)</t>
  </si>
  <si>
    <t>A fun evening! So much for the comic talent and for the performances of the three protagonists: Christian Gravina, Sabrina Messina and pianist Antonio Gennaro. The theater is quite small, but like all things Italian, has a secret charm, namely the large balcony where drinks are available during the interval. The seating arrangement is confusing, as was previously mentioned. Upon arrival we are told that it is free seats, so if you approach the front rows, you are called in haste further back and you are told that the first few rows are reserved. I'm not a connoisseur of the work, however, there is something for everyone. The dominant talent is the pianist. Maybe it's just the fact that I appreciate more than the operatic chant, but the pianist was the real star of the show with no pretensions. I can not adequately describe how it sounds, but it was one of those moments when you're watching the real talent in the flesh. You wonder how many hours he tried to move his hands so ably on the keys. Find out when playing and go to listen! To enjoy!</t>
  </si>
  <si>
    <t>It is worth visiting. The singers were great and the pianist played beautifully. It is only just over an hour but it is worth to experience in Taormina.</t>
  </si>
  <si>
    <t>A nice evening. Singers and excellent pianists. The cute theater and the interval on the terrace overlooking the square made it special.</t>
  </si>
  <si>
    <t>It was a nice evening. The singers and pianist were fantastic! I would do it for sure. Other reviewers have stated that the room was too hot, in fact it was very comfortable. I think they added air conditioners.</t>
  </si>
  <si>
    <t>A great night out. Before hearty dinner and a performance starts at 21.15 in a small room with a great pianist and a good baritone and soprano singing various operatic songs. Often they sing together. Really a perfect evening</t>
  </si>
  <si>
    <t>good singers and a pianist. Nice mix of salient moments of the opera. The acoustics of the theater is unfortunately sad. Bustle cozy in the middle of Taormina. Still nice weather 17 September 2019.</t>
  </si>
  <si>
    <t>I've never been to a night at the opera, and the opportunity to go while we were in Sicily it was a good opportunity not to be missed. The performance and the performers were excellent. Bel drink at half time on the roof terrace. A note that I will not have to worry about advertising ect snacks and then open a bag of chips. Personally I ritendo an absolute waste of time. Pay more for your artists.</t>
  </si>
  <si>
    <t>We highly recommend it !! A beautiful evening of several opera excerpts !! The tenor, soprano and pianist were excellent ...</t>
  </si>
  <si>
    <t>As always, each performance at the Greek Theater is wonderful ... in the case of Carmen, the orchestra and the singers were very good, but the designer could fit his scenario, allowing the audience to enjoy the natural scenery of the bay of Naxos! An observation for the organization, put the glasses, do not be lousy! We pay 60 Euros for some pretty remote places for a Work in an outdoor amphitheater where the posts are made of stone and the floor is made of earth, do not be so clinging to money!</t>
  </si>
  <si>
    <t>We bought tickets at the box office in Corso Umberto. The box office is open after 11pm for all we know. My husband and I decided to leave our children alone and we went to this exhibition. There were some familiar songs and the singers were wonderful and even the piano player was fantastic. At half-time we were served prosecco on the balcony. It was a beautiful warm night overlooking the square. The last surprise was a nice touch. Overall, I am very happy and plan to look at a work full-blown in the near future.</t>
  </si>
  <si>
    <t>Visit very pleasant Taomerina Opera. Having the habit of seeing the great works Opera of Stockholm and the like, this was an audience intimate and surprisingly good. Fun to see some opera snobs confront reality.</t>
  </si>
  <si>
    <t>We were pleasantly surprised by this show with excerpts of different works. The format is light and fun and high-value artists.
To crown this beautiful evening offered a drink on the terrace of the theater.
Definitely recommended!</t>
  </si>
  <si>
    <t>a reasonable set of artists and a change from the hustle and bustle of Taormina. not the best I've ever seen but ok.</t>
  </si>
  <si>
    <t>The duration of the show is ideal for making an excursus of the various Italian works. But the best thing was the friendliness of the singers, who besides being excellent professionals have also revealed excellent interpreters in various situations.
E 'was great fun actually, certainly would repeat the experience.</t>
  </si>
  <si>
    <t>The posters / advertising media for that were slightly misleading. We expected to be treated to an evening of well-known songs - most successful works (so to speak), but knew only about half of the dozen pieces. But I understand, the pieces are changed every night, so you might get lucky?! It was a cozy place with a beautiful terrace where we had a glass of prosecco in the interval. for those who know the Little Theater of Bath, the place was very similar in size. That said, the pianist, soprano and tenor who performed on the night we attended were excellent. Their voices have gone through the entire auditorium without the need for any microphone and their performances, first-rate - great job. Even though I was slightly disappointed not to recognize every aria, living a night at the opera, in Taormina, Italian in Italy, is not something to be missed.</t>
  </si>
  <si>
    <t>Playful, strong and beautiful. I would like more of these artists. cozy room and very pleasant atmosphere. Recommended if initially you like the work or not.</t>
  </si>
  <si>
    <t>OK, if you expect Pavarotti, Callas or an orchestra conducted by Mariani, you are disappointed. However, if you like to see young opera singers and energetic and a great virtuoso of the piano at a very reasonable price, I really recommend the evening. The interior of the building needs care, but there is a pretty average performance for drinks terrace. The night we attended the singer was exceptional. The Baratone was good and the excellent pianist. (03/07/19)</t>
  </si>
  <si>
    <t>3 great animators - great way to spend the evening at 21:00. small and compact environment in the historic center</t>
  </si>
  <si>
    <t>Excellent three artists who only turns on stage. Beautiful view from the terrace with sea view.</t>
  </si>
  <si>
    <t>Small theater with 150 seats, very good performance, a dozen excerpts from various works. Free glass of Prosecco on the terrace and all for € 25, excellent value for money. The only downside was the heat. Three small air conditioning heads are not man enough for the space.</t>
  </si>
  <si>
    <t>Beautiful evening with pianist and two singers who sing popular arias. The recovery at the end involving the entire audience. Delicious glass of fizz interval on a beautiful terrace. The only downside had arrived early as advised they told us to sit anywhere. Just to remind you to move when a party arrived and it turned out that the seats had been reserved with small notes about places. There remained only single seats at the sides</t>
  </si>
  <si>
    <t>Not being a big fan of the Opera, I really enjoyed the show, the artists have made it very fun and interesting. They had a lot of talent, both singers pianist. Super recommended Also, having purchased an additional ticket for one of the people could not climb the stairs to the theater, they returned the money.</t>
  </si>
  <si>
    <t>I was recently in Taormina with a group of students and young adults. I thought the actors did a good job, but sometimes their voices were too loud for the small theater, and half of my group (along with other members of the public, I noticed) went away interval. The final pieces of the performances were no airs, but rather traditional Italian folk songs. I could have done without this perte, but the members of my group are really fun to hear songs that were familiar to them on airs (very familiar to those who love the work) that were performed. I think artists have done a good job in reaching the majority of members of the public, through their soulful and through popular music. It 'been well organized, and everyone enjoyed the piano interludes.</t>
  </si>
  <si>
    <t>Great value for money in a lovely setting. Pianist excellent and very competent singers.
A good night of light entertainment.</t>
  </si>
  <si>
    <t>Great introduction to the work! Nice touch to have the range Prosecco</t>
  </si>
  <si>
    <t>Stunning performance. Definitely worth attending a show.</t>
  </si>
  <si>
    <t>I went to see the opera last night after visiting Italy In Voice Opera. I could not wait because I'm enjoying Italy in Voice and Opera expectations were higher. When I was in Italy in Voice we were allowed to record video from your phone. Given the high standard of the Italian Opera Taormina, I thought egistrare audio on my phone. I did not know that record audio at the Italian Opera Taormina is not allowed. There is no announcement about it. I was recording the audio for a few songs in the second set, when one of the staff asked me to delete the audio. It 'was very rude. I am very ashamed of the way he handled the situation. You should let me know if the sound recording is not permitted there. He should tell me when he saw me start to record sound. This experience has really made me embarrassed. This has really ruined my whole this visit. I feel like a criminal for recording audio. Later asked me some pictures ada every angle. I'm really disappointed and will not recommend this work. If someone tries voice and performance best just to go see Italy In Sicily Voice in Via Cappuccini. Even that is a small production but customer service is much better Italian Opera Taormina.</t>
  </si>
  <si>
    <t>I was not an opera lover before going along with my wife, but I was blown away that night. notch entertainment in a relaxed environment. Not to be missed.</t>
  </si>
  <si>
    <t>I loved the work, especially listening to Elizabeth Zizzo
The Master Gennaro was excellent !!!
I highly recommend this show while visiting Taormina !!!</t>
  </si>
  <si>
    <t>Fabulous atmosphere and acoustics. An intimate venue.</t>
  </si>
  <si>
    <t>Too hot in the theater but the music was brilliant. Up close and personal. It is worth a visit but carries a fan.</t>
  </si>
  <si>
    <t>Great artists who we're sure will feel</t>
  </si>
  <si>
    <t>Great night. Great all-round performance. Great atmosphere. I'd be happy to come back every time. Congratulations.</t>
  </si>
  <si>
    <t>Very beautifull! I love the work!</t>
  </si>
  <si>
    <t>Good singing and accompaniment by all involved. Definitely recommend it. Beautiful night out.</t>
  </si>
  <si>
    <t>An intimate, talented artists, a real pleasure. Only spoiled by the usual idiots who try to record on their phones instead of fun.</t>
  </si>
  <si>
    <t>We went on a rainy day on children's request. The kids loved the wind and rain. The first part of the Big Bang was still ok, but the second part of Rome was disappointing. ugly, unrelated images, not mentioned key events.</t>
  </si>
  <si>
    <t>Have you ever had the sensation of falling from a rocky mountain? So doing this tour if you like a jarring sensation. Very unpleasant experience. You have been warned.</t>
  </si>
  <si>
    <t>Special Effects allegedly distributed. 40 minutes announced but just 25 minutes. No 3D ... poor quality film. Hours not respected. We arrived in time and the session had begun. When you ask about it, nobody speaks French or English! Go there if you want air conditioning.</t>
  </si>
  <si>
    <t>In a very high price actually seen one or two films (or three). the historic cultural concentration of Roman history in 40 minutes is little understanding of both the history of both monumenti.E I'm afraid that those who have not even a small smattering not understand anything.
In terms of the sensations they are completely unrelated to fairground context jumps on a seat that moves up and down and you get a few drops of water and a little wind in your face and him.
The price is really outrageous!</t>
  </si>
  <si>
    <t>We were very disappointed with this "attraction" because on paper it is written a 3D film of 45 minutes about the history of Rome. The film does not contain 3D images but merely images transmitted on 3 screens. Nothing to do with technology in 3 dimensions of which are now equipped our 3D cinema. Pictures of very poor quality and unreadable subtitles (in English only) given the speed of the texts transmitted simultaneously on 3 screens. The visit is billed for a period of 45 minutes, but after 30 minutes are finally revealed the credits announcing the end of the film, and the door opens indicating the exit ... € 12 for a standard and non-3D film, poor quality, with plastic seats worthy of rides and not the cinema, where you can not read the subtitles, and for a visit of 30 minutes! I think absolutely that the public should be well aware of what awaits them at the end of this visit ... I do not recommend it to my friends and to those around me ...</t>
  </si>
  <si>
    <t>Sorry to say - this is a tourist trap - I think. 15 € / person for 2 shows (with a discount for families) ???? Bad picture quality in the "film" of the History of Rome. We had hoped for Real 5D as announced. Hard to see how it comes to size 5. If you count 1; Picture, 2; Sound, 3; Movements seating, 4; Wind (by a fan) and 5; a bit 'of water on his head. Quite right?? The picture on the evolution OK in 3D effect, but in general a bad animated films. The visit was not planned and it went well to spend some time here on a rainy day, with nothing to do !!</t>
  </si>
  <si>
    <t>Not up to expectations. The idea was good and the children learned a few things, but the ride at the fair was frankly scary and seemed broken and cracked, crumbled and turned - quite unnecessarily. Do not worry.</t>
  </si>
  <si>
    <t>The Time Elevator uses old footage of Rome, the seat will shake too much with the risk of injury and is not a 5D, but simply a movie. some informative sequences, but that does not justify the entrance are available. Everything looks very loveless and timeless as a bad show.</t>
  </si>
  <si>
    <t>There are two parts of Rome. The first is the introduction only in Italian. The second in a small room poorly maintained. The seats move, you feel a bit 'the wind. We do not feel anything at the foot and is not in 3D.</t>
  </si>
  <si>
    <t>The duration of the film is announced for an hour, then looking more closely it indicates 45 minutes but in fact the film lasts only 25 minutes. No 3D for the film on the history of Rome. The effects are of poor quality: to simulate the wind there are two huge fans that make an unpleasant noise and the simulation of the places is not synchronized with the film. We are shocked, but nothing interesting. We hoped to see the era of the great Roman monuments but was' just blah and a quick overview of some monuments. All'ingressi we were offered to buy screenings to see other films and we are delighted to have refused. Lost time.</t>
  </si>
  <si>
    <t>The film about the story was good but so many unnecessary vibrations ... absolutely not ... the guy from Venezuela who worked there were very polite and always with a smile ...</t>
  </si>
  <si>
    <t>We tried it for the first time, the Time Elevator few years ago and had a great time. So, when we visit Rome again, we decided it would be nice to bring our son to see it. First, it is not as advertised, is not 3D. It costs € 12 ppn and you sit in mobile places with lighted headphones and there are effects of wind and water. The seats are of good quality and effective, but the headphones are of poor quality, with an intermittent sound. The film itself was also of poor quality, divided on three screens, each with a different color. The short story is fine. At the end of the show, it come out quickly from the theater on the street. Overall we were disappointed and we felt that our € 36 could have been better spent elsewhere.</t>
  </si>
  <si>
    <t>Feel the history of Rome, which is exciting, the 3D effect that I would have liked but there is fun for children</t>
  </si>
  <si>
    <t>We expected to feel an emotion visual, Bof! The film about Rome does not provide the expected historical content. special surface effects</t>
  </si>
  <si>
    <t>An activity that has met children who have come asking questions for us adults was succinct but were looking for a university course and knew what to expect. The technique worked so that the children were happy.</t>
  </si>
  <si>
    <t>A Brief History of Rome with the main events and celebrities is described in a very understandable and comprehensible for children. A great start to explore the Eternal City.</t>
  </si>
  <si>
    <t>show about the birth of the very interesting lives and 5D makes it more realistic.
try it with whole family</t>
  </si>
  <si>
    <t>We did this show with our 12 year old grandson. It was a bit 'unusual, but fun. I recommend it as an intro on the background of Rome</t>
  </si>
  <si>
    <t>Cute, worth the money and quickly get a piece of history of the city where you are. The chairs go up and down.</t>
  </si>
  <si>
    <t>Dae do with children. We walked in without a reservation because we were passing by them. No problem to get tickets and go right away. We did it on the day of our arrival in Rome.</t>
  </si>
  <si>
    <t>I took my daughter who is 30 years old and my 3 nephews 5,9 and 10. First of all go see the history of Rome looking at the details of how it all started. As emperors ruled the ..then we were ushered into a room with a large cinema ... there were places for families, 2 to 5 or 6 files and is as if you were to sit on a roller coaster ride ... but you leave the room! rises rapidly and a bar and you turn on the knees (think of the first film of Jurrassic park? When scientists are conducted in an area that runs around the lab? That's exactly it!) .. suddenly all the lights go out . .after putting glasses of different sizes for adults and children The screen begins and start your esperienza..come simulator sensations ... 3D / 4D is brilliant my nephews were "oozing and panting" while sea creatures swam around .. dinosaurs that walked with them ... i must say i was a bit 'expensive but "When in Rome, live what the Romans facevano..e their life" haha ??that experience. I am planning to return in 2020 in April to bring my 14 year old son ... if you like VR games this is for you.</t>
  </si>
  <si>
    <t>In general, the thing is just TOP. Initially, I thought it was a normal film 5D, which in our country has three pieces to the construction site, but I was wrong. The best thing is that here there is movie on Rome, its creation, the Renaissance and more charm, and within half an hour of the movie you'll learn in more than three days of hiking. I highly recommend everyone to go to the movies immediately on arrival in Rome, then walk around this city will be much more interesting. It costs 10 times cheaper help.</t>
  </si>
  <si>
    <t>Guided tours Standard city when traveling with children are usually pretty boring. In Time Elevator, Rome's history is told in a rather interesting, as well as many sound and visual effects. We were very pleased! The children then walked around the city with great interest and even adults :) The staff is very nice, you can take pictures themes. I highly recommend it!</t>
  </si>
  <si>
    <t>In Italy there are many beautiful cities, unique historical monuments, masterpieces of art and world culture. Going on vacation in Rome, I was advised to visit "Time Elevator Rome" and I have not regretted it at all, this is an exciting journey through time, past, an opportunity to present the history and culture of Rome. Almost all of history will pass before our eyes, from the founding of the capital, to the betrayal of Caesar, the emperor Nero and the fire of the city, the Colosseum, Michelangelo and his Sistine Chapel, Mussolini and more. It presents an opportunity to take a virtual trip through the famous architectural monuments. Three huge panoramic screens, special effects, a moving platform, let you feel all the credibility. Parents with children are there, I saw groups of children. Can I say something, this is a masterpiece !!!! A lot of impressions and emotions !!!! I recommend everyone to visit this wonderful place!</t>
  </si>
  <si>
    <t>I attended the shows of Time Elevator on the Origin of Life and History of Rome, I found them very funny and instructive. Suitable for a family audience in search of a fun activity, lasting a total of an hour and have the advantage of being in the heart of Rome on Via del Corso, and a short walk from Piazza Venezia.</t>
  </si>
  <si>
    <t>It was much, much more fun to the reviews. Me and my nan went and had a great time. The only downside is that it could be longer when I took the Roman it was 45 minutes. Apart from that, it was great!</t>
  </si>
  <si>
    <t>It turns out that the story is very funny! Passed by accident in front of a place called the Time Elevator, Time Lift. Curiosity did not disappoint! Very friendly staff and smiling, who advised us to do a combination of films about the history of Rome and the evolution of life. The renderings are very entertaining thanks to special effects: moving chairs, wind, rain, sound effects and surround image. At some point, you really feel a participant in everything that happens! After the presentation, the staff suggested changing in Roman dress and take a photo as a souvenir at no extra charge. There is a shop very cute gift on the spot!</t>
  </si>
  <si>
    <t>When in Rome, I would recommend you start your trip with this experience! It's a nice introduction to the history of Rome in a very fun and entertaining way! Especially if you travel with children. Our children were more than happy! The children will not get bored because of the special effects and removable seats and is also fun for adults! After the show they offered to take a picture in Roman traditional clothes absolutely free and this was a fabulous experience! So much fun! They even offered to try a virtual reality and seeing as it was before Rome. And the prices are very affordable. Many thanks to the staff, very attentive, smiling and extremely polite! I would recommend this experience to everyone!</t>
  </si>
  <si>
    <t>Four of us went yesterday, very impressed by the presentation, suitable for all ages, from young to old, just off Via courses in a highly recommended lane</t>
  </si>
  <si>
    <t>My husband and I have thought about a business to engage and entertain our little girl of nine years but at the same time to make them learn something about the history of Rome, the city where he lives ... and I must say that with the Time Elevator we succeeded! And 'perfect x combine education and fun ... my daughter is almost gone mad then for the movie to the big bang that had just studied in school especially when he could almost touch the fish and jellyfish dinosaurs with virtual reality were on him ... it is a true interactive museum!</t>
  </si>
  <si>
    <t>Okay for small but also large x, there I was with my children and my husband ... beautifull experience, I highly recommend ... Mimmy</t>
  </si>
  <si>
    <t>Great experience for all of us. My daughters adored him. My younger daughter asked to repeat it! ! My two daughters have learned more about the city and what they would see in the coming days</t>
  </si>
  <si>
    <t>Very informative and very well organized and intelligently.
You will like it.
Good value for money too.</t>
  </si>
  <si>
    <t>We enjoyed it a lot !! !! Unique experience to do absolutely ... especially for children, but not only ..</t>
  </si>
  <si>
    <t>We Italians have always afraid of being ripped off from the tourist attractions of this kind, but trust that the work lived in this way convince the most skeptical or even those who normally during the theater opera sleeps all the time. Excellent performers in a very elegant setting, 3 rooms for three different acts. You've managed to make people appreciate the work and not to my husband snores, then you say WELL DONE !!!</t>
  </si>
  <si>
    <t>Superb. The best night of work we've ever had. There were only 14 spectators because of the Aqua high but the artists did their best. If you like the work, not to be missed this.</t>
  </si>
  <si>
    <t>A wonderful way to experience the work. Very intimate you feel connected with the artists, all exceptional. I loved it, an experience to remember thanks</t>
  </si>
  <si>
    <t>The whole evening was so enjoyable. The music, the atmosphere is just perfect. We really enjoyed ourselves, highly entertaining</t>
  </si>
  <si>
    <t>I've never been at work before being taken to Musica a Palazzo from my niece and I was not sure what to expect. The intimate performance of La Traviata, performed by only three soloists and three musicians in an old and glorious home in Venice, was wonderful. The three acts were performed in three different rooms, the voices of the soloists filled the house and made me goose bumps. Being so close and involved in the show was exciting and exhilarating. I was sad when it was over and be back the next time I visit Venice. I highly recommend this experience. Dresses stylishly and find the position in the light of day. Booking is essential and seating is not allocated, prosecco is served in the first interval, a nice touch.</t>
  </si>
  <si>
    <t>Never having been to a work, but always willing, this was an introduction divine. The right term, intimate performances and atmospheric location. It was just perfect. I loved every second. Great value and a very special experience.</t>
  </si>
  <si>
    <t>We decided to see the traveling Opera to sample the rich culture and Italian music in an interesting setting. The performance exceeded our expectations on all levels. We have participated in many works, but we love all kinds of music and theater, and this was an experience that we will remember forever. The items were simply fantastic. It was a bit 'crowded and in some rooms, a bit' claustrophobic, but the musical performance exceeded my discomfort. I highly recommend this show if you love music!</t>
  </si>
  <si>
    <t>I like the work and regularly attend my local home. I thought it would be a perfect performance to take part, given that it was different from an ordinary opera house. I saw the Barber of Seville. I could not be more impressed! Great place, excellent performance! !</t>
  </si>
  <si>
    <t>This was an excellent evening experiencing the work for the first time (even though we were very lucky at the beginning of the day when we visited La Fenice because we were allowed to witness a test from the seats in the Royal Box). We checked the position the day before, but it was very easy to find, we got off the water taxi to Lily and then come in a square where on your right there is a restaurant, the atmosphere in this beautiful "home" is quite electrifying and adds to the experience. The performance we saw was the Barber of Seville, has been in three acts all in different rooms, very candlelight and all had a good view, and yes the artists interact with the public. It was an evening meravigliosavai straight and turn left and there is a bridge - has published the work sign, go along the canal and take the first right turn and in 2504 is down at the end. do not open the doors until 8 in the evening but there is a nice bar next to the bridge.</t>
  </si>
  <si>
    <t>This was a wonderful and fun experience. I did not know the story of The Barber of Seville, but this did not affect the enjoyment. Brilliant idea to move the audience in different rooms for scenes that change. The intimacy of the environment makes you feel part of chee production has interacted with the public. The location is added to the atmosphere, highly recommended!</t>
  </si>
  <si>
    <t>After two days of great opera in Verona (Carmen, Aida) with a cast of hundreds and an audience of thousands we spent a few days in Venice and we saw an advertisement for a performance of the Barber of Seville. Without knowing anything about the local or the opera company that we had booked for the same evening. As other reviewers have noted, it is in a very unlikely and difficult location to find, especially when you do not know what you are looking for. We found it just because we noticed a bit 'of people waiting a little' opera lovers!
The "living performance" was so enjoyable. Musicians and artists were totally professional and interacted directly with the audience of about 50 people - their facial expressions, gestures and choreography could be shared in a way that is not possible on a stage. I thought the environment was particularly suitable for a comic opera, but I would love to return to see how their Rigoletto works in this context.
I thought the idea of ??moving to different rooms for different acts was rather inspired. This meant that the public "rotated" in a natural way so that the people who started behind approached his turn.</t>
  </si>
  <si>
    <t>I love the work but do not have much access to it where I live. So as soon as I knew I was going 2 nights in Venice, I booked tickets to La Fenice and Music Palace. While La Fenice was outstanding, it was just a distinguished Musica a Palazzo - it was amazing to be so close to the singers and the quartet in such a wonderful environment. I would recommend it to anyone (definitely worth the "wallow" penalty). The only thing I would note is to expect a very small cast - La Traviata was only cut to Violetta, Alfredo and Giorgio. With hindsight this makes total sense given the intimate setting, but I would have liked to know expected it, because I could not wait to see a larger ensemble. However, I would recommend it absolutely.</t>
  </si>
  <si>
    <t>Find the place in daylight before trying to find it at night. It's down an alley, then left. It is marked if you look for it. The buildings have numbers like any city. Use them.
The work itself was well executed. You might be surprised how fascinating to have someone who sings striding from you, I was not. There are travelers, locals, opera fans who enjoy the performance with you. It's worth it if you love old houses and live performances even a little '.</t>
  </si>
  <si>
    <t>This was a magical experience from start to finish. At first we had to find the Palazzio where they spent touring the Opera. Telephone and map in hand we have drifted from our Pension near Piazza San Marco in crowds of people, canals, narrow streets until we found our destination, the sixteenth-century Palazzo Barbarigo Minotto. As we knew that we had managed? There was a ceremonial dress welcome gift ready to guide us into the building and upstairs to the apartment where the work was performed by Musica a Palazzo.
The actors were superb as they have presented a booklet of La Traviata accompanied by a piano and a string quartet.
The audience numbered about 100 and were aged between 10 years and 80 years. The seats were comfortable and each room was beautifully decorated allowing the public and artists to interact. The quality and the proximity of the artists gave life to the story of Verdi. With every change of scene we moved to another room, allowing the public to sit in different spaces, giving a different look to their experience of the performance.
This concept of opera performance is excellent for opera lovers, those who engage for the first time with the work and to make the live opera for young people. The 10-year-old boy, like every other member of the public, was engaged and absorbed by the performance.
I would go to another intimate performance at the Palace Music, both in Venice and in any other place in the world.</t>
  </si>
  <si>
    <t>Booked tickets nine months before the show (although there were still limited places available on the day). The setting was perfect (although VERY HOT - take water and a fan) and the performance was stunning. I had never seen an opera before and, although the program had only brief synopsis to be used to follow the story - acting, singing and dancing in some way gave the story to life - even if it was (of course) all in Italian. A real treat and the acoustics have made it even better.</t>
  </si>
  <si>
    <t>It's a great show and the singers were very good. It would be better if it were in a different scenario, but it was a wonderful experience. It was a bit 'short though.</t>
  </si>
  <si>
    <t>I took part in the event at the invitation of friends so I did not know what to expect, but I was thrilled!
At first we made a small guided tour inside the Doria Pamphili palace rooms with an explanation of the history of the family, then we listened to a concert of baroque music, with solos and singing operettas.
From "profane" I very much liked the idea of ??lowering the music in its physical and historical context, made the operetta and baroque music, unknown to me, much more accessible; the other side of the concert did the classic tour of the historic buildings a much more pleasant and engaging.
I would not have said from the outset, but I had fun! Merit also of the talent of the musicians, the singer (I was kidnapped by the theorbo and baroque guitar, amused by the loving operettas) and knowledgeable guide, very friendly and helpful.
An experience that I highly recommend, a way of approaching a story and a music that often little is known so different and fun!</t>
  </si>
  <si>
    <t>After a brief tour of the sumptuous rooms of the Doria Pamphili palace, immersed in a typical eighteenth-century aristocratic setting, 4 musicians: a soprano, a violinist, a cellist and a player of the theorbo and baroque guitar they took part in the concert entitled Vivaldi &amp; Opera.
The ensemble has performed overall a dozen pieces properly baroque, alternating solos master Lorenzo Sabene, of which I was particularly fascinated by the technique and skill in playing the theorbo and baroque guitar.
Another compliment to the soprano Paola Alonzi voice and its interpretation.
Truly an excellent opportunity for a quality music and intimate evening in the center of Rome.</t>
  </si>
  <si>
    <t>I had been informed of the event through word of mouth Roman friend and finding myself in the capital in June, I decided to participate with my partner: a perfect choice! The event begins with a guided tour, allowing you to get lost in the wonder of the Doria Pamphili palace apartments.
Following a concert in the Throne Room, where music and visual arts seem to come together in a perfect synolon.
attentive and extremely friendly staff and well trained guides and relevant to stimulate the curiosity of the public.
Absolutely recommended and in my opinion a must if you are visiting Rome.
Passed with flying colors!</t>
  </si>
  <si>
    <t>What a wonderful evening! The villa itself was very interesting and the opera singer was really good and left us the desire to hear more! Another beauty was seeing the instruments of the period in which the music was written. However we do not think that dinner was special as the rest of the evening.</t>
  </si>
  <si>
    <t>All production has been incredible for me. I loved the work since I was a teenager, and have my first experience of live opera in Rome has been nothing short of amazing. The entire ensemble was beautiful. The musicians were very talented, but Paul has touched my spirit and my heart with her beautiful and powerful voice. Apart from his voice, he was so kind and had a smile so warm and friendly. It is really connected with the audience. We also took pictures and talked to her after the show. This was a dream come true for me. I was celebrating my 17th anniversary with my husband, and we believe we have lived the most of this experience. Not only do we appreciate the work, but we received the CD and we did a tour of the palace of princesses (all included in the package of dinner). We rebooked to include the option for dinner. So, we were taken by taxi (included with the dinner) immediately after the show to a romantic and magical Terrace Restaurant Borromini. Everything was on time and well coordinated. There we had dinner on the terrace. The sight of this restaurant is wonderful. It was like living in a fairy tale. What a great night!</t>
  </si>
  <si>
    <t>I booked this event for April 27, 19 and I was looking forward to it. I phoned in the morning to the office of the Opera of Rome of 27, to check some additional information and they told me that the performance had been canceled. Called Palazzo Panphilj to control and again Stao are warned by the Lord to the Palace Ticket that the event had been canceled.
I requested a refund online just to know that the event had taken place and therefore refused to provide a refund.
Communication error or scam? I do not know for sure, but I miss € 90 from his pocket. So be careful.</t>
  </si>
  <si>
    <t>Visited Rome for the weekend, booked to see Vivaldi and Opera, I have to say it was a very enjoyable evening, the musicians were great and very passionate about music and their instruments. Paola has a wonderful voice, powerful and fluid is a wonderful soprano. Thanks for a lovely evening!</t>
  </si>
  <si>
    <t>Excellent activities to do with your family. I had two teenagers. The drinks were great. This is our second time and it was as enjoyable as the first.</t>
  </si>
  <si>
    <t>Do not miss this concert! Singers and fantastic orchestra. The adjacent room where he lived Santa Chiara is a special pleasure.</t>
  </si>
  <si>
    <t>Our local guide recommended this and we are so glad he did. A beautiful small theater near the Pantheon. Quartet perfect arches and a brilliant soprano and a tenor who performed all of our favorite opera arias. Perfect way to spend an hour and then dine nearby. Highly recommended</t>
  </si>
  <si>
    <t>Excellent night for the whole family, not too long and so pleasant. very talented musicians, lovely small theater in a fantastic location near the Pantheon.</t>
  </si>
  <si>
    <t>We attended a great concert in the beautiful palace. The theater is of high level with very good acoustics, excellent lighting and overall atmosphere professional but warm. The building has been very well preserved and offers an extraordinary backdrop for theatrical performances. The concert we attended included a very popular selection of opera arias and all participants were excellent, with an outstanding standard. We strongly recommend the show to all visitors of Rome.</t>
  </si>
  <si>
    <t>Three of us went to this "mobile Opera" while we were in Venice. It was beyond magical. The palace is really amazing and it really was like being hosted in someone's home. The singers have literally left me speechless. They had voices full of work and their acting was superb! We have seen the "Barber of Seville", which is already an amusing and acting led her to an almost ethereal level. I mean, I could pretty much follow the story but not really remember the text. There were only three people who accompanied the singers and they really made up an entire orchestra. I'm still amazed by the energy and excitement that issue. They really supported the singers to the end. The singers sounded right with us during the whole work, and we have included. They staged a full performance without any limitation, even though we were a small audience, really professional. It was an honor to be entertained by musicians so skilled, a real treat!</t>
  </si>
  <si>
    <t>Excellent service to book qui..Che say the beautiful theater, amazing it's worth going to see it inside. Like the phoenix rising from its ashes rises also the scene every time! what better name for his story ..</t>
  </si>
  <si>
    <t>It was a beautiful place with lots of history, to see if I could work there would be even more fantastic. This is a perfect example of the greatness of Venice</t>
  </si>
  <si>
    <t>The Febice theater was very nice. Make sure you go in the morning because there are fewer people and you can get to sit on the stairs any longer to enjoy the beauty of the theater. Vien given an audio guide</t>
  </si>
  <si>
    <t>Wow. I love. Worth a visit. It was very interesting to look at the back of the stage.</t>
  </si>
  <si>
    <t>Incredible - worth a visit, next time will book the work - the tour is very informative and will need at least an hour. Coffee / cake also available upstairs</t>
  </si>
  <si>
    <t>One of the opera houses. The visit and the audio tour - guided worth a visit. It's nice to see and the audio tour adds some value.</t>
  </si>
  <si>
    <t>I have long been a fan of the ballet in the Phoenix theater where the ballet performs precisely, words can not describe how beautiful the royal box</t>
  </si>
  <si>
    <t>They probably belong to the ranks of "profane" despised by some recent reviewers, but I enjoyed the concert of Puccini and Verdi arias I attended at St. John's Church. The soprano Formiga Fabiola and Stefano Cresci content have thrilled the audience that filled the church even on a Thursday in late August until the acclaimed encore O 'sole mio. On the professionalism of the protagonists there are no discussions, and I would suggest to insert a figure who can briefly introduce the concert, the singers and the pianist.</t>
  </si>
  <si>
    <t>We attended the concert last night of Puccini in Lucca. The place is beautiful. The tenor and soprano were so talented. Their voices filled the room. They were accompanied by a very skilled pianist. He also performed two musical selections. This is a must if you're visiting Lucca. We were amazed by the talent of the three performers. This time of year the performance of the program is limited. We would have liked to attend another show during our visit to Lucca. I highly recommend this performance.</t>
  </si>
  <si>
    <t>A fabulous experience, beautiful tunes and voices and incredible plan. I would go back. Buying the ticket by Tripadvisor is not good idea, I paid the money and had no ticket.</t>
  </si>
  <si>
    <t>You must not be a fan of the work (not) going to enjoy this daily mini concert at 7 pm in a historic setting. It lasts about an hour and the quality of the artists is fabulous. The rest was very engaging and fun! ! Buy your tickets in advance to secure a spot. There is a different selection every night, so you can go twice live a new experience</t>
  </si>
  <si>
    <t>A fantastic concert with sensational performances. The quality of the sound in the church is great, and although I was not a fan of Puccini, I have recognized and appreciated all the tracks. So much so that I bought a CD of Puccini, my first. I feel that this concert would love to work in the same way the fans and not. I have to visit this beautiful city.</t>
  </si>
  <si>
    <t>It was our first work. Fantastic experience. Superb building for the show and opera singers have had the most amazing voices. Highly recommended</t>
  </si>
  <si>
    <t>We enjoyed 60 minutes of opera arias and duets in an environment with exceptional acoustics. Not to be missed in Lucca?</t>
  </si>
  <si>
    <t>I decided to treat this performance on the last night of my trip. It was only € 20 as I booked during the day before the performance (a discount of € 5). E 'was absolutely wonderful - the voices of the singers were incredible: I sent chills on my body. The acoustics were brilliant. I saw several works in my hometown in Australia and I could not compare to the beauty of the performance and the surroundings of the cathedral. If this had not been my last night, I would have definitely participated a second time. A must see for anyone visiting Lucca!</t>
  </si>
  <si>
    <t>Last year I came upon a performance of Puccini arias when I visited Lucca for the first time. This year I have traveled more than 6000 miles round trip to try two of these magical performances in the glorious church of San Giovanni.</t>
  </si>
  <si>
    <t>Pianist, tenor and baritone sang a mixture of famous pieces by Mozart and Puccini. Excellent reproduction and arrangement. The acoustics were exceptionally close to the front of the church (I have no idea how it was at the bottom). Good value for money.</t>
  </si>
  <si>
    <t>He would have to start at 19:00, but it really is not started up at 19:17 A little 'shameful and foolish.</t>
  </si>
  <si>
    <t>Splendid furnishings in this church transformed into an auditorium. On stage, a pianist, a tenor and a soprano. Classical Repertory Strings without much Puccini. The piano is sometimes very little to play scores intended for large orchestras, especially since the pianist is not exceptional, not the screaming soprano few steps: just the content is acceptable. Many viewers have experienced a great evening for us, very average.</t>
  </si>
  <si>
    <t>This concert and the festival going Puccini were announced and explained by the president; He was enthusiastic and provided a good environment for the concerts. The choice of arias by Puccini and Verdi was wonderful. The soprano was quite good, the tenor was ok, although in the end he was tired, and the pianist was a great expert guide. Every night is different! I will be back when I'm in Lucca!</t>
  </si>
  <si>
    <t>The performance was very good, overall a very good introduction to opera neophytes. The place was lovely and the acoustics were good enough and obviously the artists were great, loved the pianist. I highly recommend this event for a night in Lucca.</t>
  </si>
  <si>
    <t>Most of the reviews are positive here, and I absolutely agree! Now, some advice: the show starts at 19:15, so it's good to be late. Dura hour, with a mini break between two series of 6 or 7 tracks each. You can buy tickets at the entrance, so no need to book in advance during slower periods (late August and the church was full for about half.) I went to the Italian selection, then Verdi, Puccini and a few others - two opera singers and a pianist, and all were great. I wish it was longer, but it is worth 25 euros if you can not see the real thing!</t>
  </si>
  <si>
    <t>wonderful cultural experience, great actors and a great atmosphere. The only note, please, lists the artists with their names in the program in the future.</t>
  </si>
  <si>
    <t>We really enjoyed this concert opera 60 minutes in a beautiful church in Lucca. We were in town for only one night, but we would go every night if we had stayed a few more days. We were impressed by the talent of two singers and the pianist's mastery.</t>
  </si>
  <si>
    <t>The program board could have included the works and words of the works, preferably in English. Lucca was a very pleasant acquaintance!</t>
  </si>
  <si>
    <t>We went twice Puccini experience and it was fabulous. We enjoyed every moment of the concert. A wonderful companion and wonderful soloists, gave life to music. A lovely evening. It's worth it. Go</t>
  </si>
  <si>
    <t>For the price, see real opera singers and a cellist, pianist and violinist with free wine, it has been phenomenal. The only problem is how to get there, could do a better job with signage, I almost missed the show because I was late because of the difficulty of finding the place. There were several addresses on the website and on google maps (google maps obviously always right). The opera singers were very passionate and have given everything, I loved to hear the lady sing because it was smooth as honey. The boy was very passionate and extremely loud / powerful mainly because the place was so small. It looks different than advertised, but actually I prefer it because I really wanted to see us all. This was a super deal, intimate and very good. Here on Trip Advisor is the best place to buy a ticket if you go directly is more expensive. Tip: since it is a place so small, can take place anywhere, there are only 4 files in place, is really small, but again, I liked that. I cried a couple of times because it was so nice to hear opera in Italy. What a wonderful show and still, a great bargain for what it was.</t>
  </si>
  <si>
    <t>Pros: a good program for me as an amateur who love the genre at a modest cost. Cons: soprano not excellent, difficult to locate and access, lack of bass without justification</t>
  </si>
  <si>
    <t>A fantastic evening with extraordinary musicians. Definitely our best experience in Rome. Even our teenagers who were not so thrilled to join us were absolutely impressed.</t>
  </si>
  <si>
    <t>Five fantastic musicians have entertained an audience of 20 (!) People for 80 minutes. Absolutely magical. It was like being in someone's home. Make effort to understand how this can go ahead financially ... Go there if you love music.</t>
  </si>
  <si>
    <t>Exceptional time. The Opera was absolutely beautiful !!! We highly recommend you go to this work. Very stylish</t>
  </si>
  <si>
    <t>We attended a concert in Albertoni Spinola Palace on December 26, 2019. In the program two singers and three musicians with a different master. Nothing to say about the soprano who enchanted us with his virtuosity, the tenor has put good will and heart in her performance but had to get out of his comfort zone several times during her performance, there were many small problems for him. Inaccuracies, lack of accuracy and precipitation by the violinist, but he knew to put emotion in passages where he was at ease. This quartet could entertain us despite everything, although for this price we expected a more professional show. It was not bad, since it could not count on the pianist who has literally destroyed the efforts of his colleagues. No nuance, no emotion, literally pounded on the keys and obviously was not familiar with his music. In short, a massacre.</t>
  </si>
  <si>
    <t>Opera fascinating. The place is a bit 'small, but the musicians and the singers are pretty high quality. very intimate and enjoyable concert. According to the publication, I was expecting more people on stage, which is the only thing I was disappointed, 12 people show up with 5 that actually appear.</t>
  </si>
  <si>
    <t>The soprano and tenor simply spectacular, very friendly host, the artists are all very talented actors, definitely recommended</t>
  </si>
  <si>
    <t>The hall and the orchestra were much smaller than I expected from the photos of. However, my wife and I really enjoyed it. The orchestra of three songs he performed well and the soprano and tenor sang well. It was a wonderful experience for us. the small size also had its advantages. We were treated as individuals rather than as a crowd!</t>
  </si>
  <si>
    <t>I'm Italian, but I promise to write this commentary in English to be as clear as possible and prevent more tourists fall into this terrible trap. Let's start with the place. The place is difficult to achieve because the address is misleading. Finish in a square littered with abandoned junk (as usual in Rome); cars are parked right outside the door (if not almost inside); the room is not at all as advertised: you expect a theater and find a very small room with no more than 35 seats and not at all intimate, it is only small; the acoustics is ridiculous and occasionally it is possible to hear cars honk outside. The program: it was trivial, what I'd heard in an average Italian restaurant and at any dilapidated province in the world. And the "artists": the tenor, Pierluigi Paolucci, not singing, screaming his lungs. I've never heard "Nessun dorma" tortured that way !! The soprano Aleksandra Buczek, was no better, no stamp and depth. The "Grand Piano" advertised by Naomi Fujiya was an electric piano, harpsichord that passadal floor and vice versa. And finally there was the "free wine": a glass of wine that you can buy in supermarkets at 5 € per bottle. Please do not go! Spend most of your time and you spend most of your money: Not far from the "Palace" you will find an excellent restaurant, "Bottega thirteen", where we went well before the end of the concert and where we refreshed by our torture ...</t>
  </si>
  <si>
    <t>They sing very well. Trust a person with a higher education music. Go you will not regret. I am very happy to be able to attend such a concert</t>
  </si>
  <si>
    <t>We bought tickets from a friendly man out of the Pantheon. How was either last night in Rome and both enjoy a little 'work, we thought "Why not?", Not really knowing what to expect. Luckily we explored the site in advance or we would have never found unattractive door in a small square. As we were happy we did. It really is a very small place to be described as a room, but a miniature stage is big enough for a mini grand piano, cello and violin and two soloists (tenor and soprano). I was worried that a voice trained to effortlessly fill a theater would be deafening in such a small space, but it was not a problem. The printed program is only a free guide of what you hear. We have heard many beloved operas by Vivaldi, Puccini, Verdi and Mascagni. I would have liked to hear more from the soloists, especially the soprano who was excellent (O Mio Babbino Caro was a moment of goose bumps). We also enjoyed the wine that was included in the ticket price. A pleasant way to spend an evening in Rome.</t>
  </si>
  <si>
    <t>Before reviewing the performance, I just have to say that the flyer and pictures on this website are somewhat misleading! The room was tiny - and I mean small! It has been described as a "room" but I've been in bigger parlors! The stage could only accommodate two singers and musicians (first violin, one cello and a small electric piano). The first row has paid € 45 for a seat, we sat in the back row for € 35 and three rows behind us paid € 30. I'm not sure how they justify the difference in price € 10 in a local well small! We need some time to find the place that is really hidden in some back streets near the Spanish Steps. The flyer provides a program, but this was not observed, so expect some changes. The musicians were very good. There must have been because there were only two vocal pieces in the first half. The violinist was top notch but we could not find out how good cellist since he had not a moment to shine. The pianist was good, but again the program not really allowed to show what he could do. The soprano was excellent! The tenor has amazed us, but his upper register was more than a little 'tense! Sometimes we feared for his health and some of his facial expressions when he reached the top notes were "interesting"! We enjoyed the evening and we were glad we went. The wine included probably helped a bit '! It was nice, but do not book if you are looking for the whole experience of "work."</t>
  </si>
  <si>
    <t>The large 1 program is now run by Alexandra Buczek (soprano) and Pierluigi Paolucci (tenor) in a cozy room in the center of Rome. Voices beautiful! Find an hour in the evening to visit the concert and you will have the feeling of Italian opera from the Neapolitan flavor.</t>
  </si>
  <si>
    <t>We did not expect such a warm welcome! The space was perfect to be able to listen well the rumors. The strings sounded a number of pieces for easy identification of which I was grateful. The voices mingled well and were full and robust. We get a little 'in advance. There is a quaint little shop around the corner with incredible French oysters! We will go back to see the work when we return to Rome.</t>
  </si>
  <si>
    <t>My tour group attended a performance of the show Friday, November 15. The cast has performed magnificently. Our only disappointment, and why I could not give it a rating of 5 was that the performance was advertised for a period of 80 minutes and our show lasted less than 60 minutes. The show started late at around 7:35 and took a break at the beginning of the hour. The show ended around 8: 25-8: 30.</t>
  </si>
  <si>
    <t>During our stay in Rome, the case has made us meet Piotr artistic director of the opera troupe ARIAS and we have witnessed an evening full of emotions for the quality of interpretation of Italian opera melodies accompanied by 'an exceptional quartet . The second opera artists have impressed us as much as for their performances for musicians. We can highly recommend this evening in an intimate place, accompanied by a good glass of Italian wine. Piotr thank for his hospitality and kindness. Marc and Corinne</t>
  </si>
  <si>
    <t>It was wonderful. A delicious treat after a long day of travel. The soprano was outstanding, as was the tenor. Our only disappointment was that there was only one tenor. We thought that there would be three tenors.</t>
  </si>
  <si>
    <t>On 24 October we went to an excellent night at the opera in an old Baptist church in Rome. A wonderful experience</t>
  </si>
  <si>
    <t>This was a lovely and extraordinary experience in our four-day trip to Rome. We arrived early and were greeted in a very friendly way by the three persons responsible for the entrance. The concert was beautiful with excellent artists. The church was intimate and nice but the acoustics were wonderful. I highly recommend this concert.</t>
  </si>
  <si>
    <t>A small space with excellent acoustics in the middle of the immense Roma are the basis of a magical night, filled with tears of excitement, whose leaders were 8 beautiful hands caressing strings and two voices that came in our hearts. 10 !! THANK YOU VERY MUCH FOR BEAUTIFUL MEMORIES !!</t>
  </si>
  <si>
    <t>Book this performance was a good idea for an unusual evening in Rome. The venue of the show was an ancient church near the Pantheon, after the whole day was the best way to relax and enjoy this moment with great music and tasty wine. Above all, the artists sang the most famous Italian opera arias, an excellent addition to our short trip to Rome.</t>
  </si>
  <si>
    <t>If you decide to go to Rome for a business trip, organizing an evening with your team with the Chamber Opera of Rome. I had the opportunity to invite my colleagues there and they loved them (even I). We went as a group of co-workers, but there is no reason why couples or entire families would not appreciate the experience. The musicians were fantastic as well as opera singers (really powerful and charismatic!) And the acoustics in the small and cozy church was truly wonderful. The staff was warm and welcoming. We spent a wonderful (last) night in Rome. Highly recommended!</t>
  </si>
  <si>
    <t>It was the best performance I've ever seen! Really amazing! This evening was unforgettable ... Many thanks to the great singers who have made this evening so special! The wonderful voices of the singers are remembered ... :)</t>
  </si>
  <si>
    <t>Performance at the highest levels, exceptional artists, intimate, excellent music - it was a memorable evening in Rome :)</t>
  </si>
  <si>
    <t>We booked tickets for this concert and we were very disappointed by almost everything that the production had to offer. We arrived at 19:00 to pick up the tickets we ordered online, as required. We received the tickets and we were asked to come back five minutes before the show. There was no place to wait for the premises, which has been a problem since 2 of us have more than 80 years. Eventually they were allowed to take place. The show started with 15 minutes late and since the content did not arrive, we received a music concert with opera touches. Most of the program was not carried out. The total concert lasted 70 minutes including an interval of ten minutes This was definitely not what I expected or what I paid for. I tried to contact the production by e-mail but no one even responded to my complaint.</t>
  </si>
  <si>
    <t>I was unfortunate on multiple levels. The execution was delayed because one of the levels has not arrived, and some musicians have failed to show up. The result has been to have more music for string quartet tunes and, because of the delay, we left after half the time. It was also ridiculously find out that the show itself was presented less than 100 meters from where we were staying, but we were not aware at the time of booking.</t>
  </si>
  <si>
    <t>Apart from the fact that the concert started late due to the non-presentation of content, everything about the concert was magnificent. The two sopranos were incredible in their ability to sing the songs that were selected in a way that was more than many other interpretations of tunes that my wife and I have heard in the past. The orchestra has also performed at a level that has demonstrated superior mastery of their instruments. All in all, a great way to spend an evening.</t>
  </si>
  <si>
    <t>We like opera and classical music, I stumbled upon this gem when the director of the opera company, Yousuf Bhuyan, handing out flyers for a show that takes place every night at 19:30. We wanted to relax after a long day of sightseeing and we decided to watch a good show but amateur. We were blown away. The string quartet was good but the tenor and soprano- oh my! Their voices filled the small and austere Protestant church around the corner from the Pantheon. I can not recommend this service enough! They need a wider audience to get going. Support this amazing group. It was well worth the 30 eu.</t>
  </si>
  <si>
    <t>I really expected something else. The show itself was very simple and short for my taste. The orchestra of musicians is very good and also the singers, but the show in general was very short and simple.</t>
  </si>
  <si>
    <t>As we were lucky, as we passed in front of the Pantheon, Tuesday, October 15, to receive a program for the Opera Chamber Of Rome "The most beautiful opera arias, Neapolitan songs and Italian classical music" We booked tickets and four of us attended last night, October 16th. It was a paradise. The quartet was outstanding, the soprano and the tenor were out of touch. We gave them a standing ovation! The choice of music was exemplary. The acoustics in the lobby was great and there was even given a delicious glass of wine during the interval! We were all greeted personally by the Director, Yousuf Bhuyan, which was a nice touch. Even the concert price was extremely reasonable. What a way to spend an evening. We are so fortunate to be "bumped" in this classic show</t>
  </si>
  <si>
    <t>We went to a magical night of work of talented musicians and singers worthy of any opera or orchestra. Thanks for the good experience to all</t>
  </si>
  <si>
    <t>I'm really glad I decided to go to this delightful concert! All the musicians were very talented (I especially loved the violin, baritone and soprano) and I loved the opening! I'm not sure what was the opening track of the music, but it was absolutely adorable. The piece of song that followed was Hebrew Slaves Chorus from Nabucco, which was a real gem: the three singers sounded like a whole choir! The air selection was good, but it would be nice if they had replaced some of the pieces as "comical" and comedy with more dramatic and moving parts, especially for the baritone, to show her beautiful and powerful voice ... the soprano would I made a great call me Mimi, for example :-) the selection of tenor aria was very good. Too bad that the group has a contract to form a duet with soprano. I would have loved to hear tales of Hoffmann and / or Duet of Lakme flowers. Moreover, it would be nice if the musicians presentassero each piece to interact a bit 'more with your audience and let them know what they are playing! I highly recommend :-)</t>
  </si>
  <si>
    <t>Our group enjoyed the most beautiful in an intimate opera arias. This was a wonderful experience that you can enjoy on a quiet street in Rome. The setting is a small church. I highly recommend it if you like the work.</t>
  </si>
  <si>
    <t>We spent our last night in Italy in this performance and was one of the highlights of the entire three-week trip. Located in a small church near the Pantheon, it was like watching a private concert with a wonderful string quartet and two amazing singers. The program ranged from "Four Seasons" by Vivaldi to the same of the great opera arias; solos and duets. Without amplification music he filled our ears as it should be heard. We can not recommend it enough. If you have any doubt that this is just an experience tourist trap, you'll be amazed and thrilled. Five stars ... for sure!</t>
  </si>
  <si>
    <t>This experience was one of the best shows I've ever seen (and I've been to many shows and works from Broadway to Madame Butterfly in London ..). It was unlike anything I've ever seen as it is an experience so UNDERWEAR while offering MAJORITY work through the powerful voices of the singers .. looks old experience that was once reserved for kings and queens and was totally beyond a 5 star experience .. I experienced the best opera and intimately, Italian classics up close, as if they were sung for the first time, and I felt the music move every cell of my body. Perfect last night in Rome. Magically moving and emotional. A truly wonderful trip. Thank you!!</t>
  </si>
  <si>
    <t>Yes, it made for tourists, but the place of the Church was intimate and the show did not last too long, so my father remained awake. There were some goodies: a glass of wine in the interval and a free gift CD (I think the next was as excuses for a change of venue since the reservation was made).</t>
  </si>
  <si>
    <t>My wife and I were wandering in front of the Pantheon when suddenly one of these guys with a pamphlet came over and started talking about an opera around the corner in a small church. My wife started to show interest. I tried to dissuade her. With no luck. Before I knew it, we were headed to church to get tickets for the following evening. Yousef was the seller. We arrived at the church and I thought: "This is a bad idea." It looked like a very nice place. But my wife wanted the tickets and this trip was for his birthday. I've never been to a work or I never thought I could be a big fan, but I have to tell you, this has become the favorite thing we did in Rome. It was a small audience, but do not seem to matter to musicians. They were high-quality artists including three violinists, a cellist, a baritone and a soprano. If they were disappointed by the crowd, I could not say why they staged an incredible sight. I wanted to go on and on and I can not distinguish Vivaldi from a maple tree. It actually made me want to go out and buy a lot of opera CDs. So if you come across a guy who sells tickets for the opera or you want to spend an incredible evening listening to a fantastic baritone fill an auditorium, buy tickets for this event. Is worth.</t>
  </si>
  <si>
    <t>Beautiful. incredibly good Quartet. Highly recommended if you are in Rome. Place intimate that creates the right mood.</t>
  </si>
  <si>
    <t>I loved it, excellent acoustics and location, great professionals and pieces very well selected.</t>
  </si>
  <si>
    <t>Confronto tag</t>
  </si>
  <si>
    <t>Grazie per la grande esperienza, è molto utile e bello iniziare il viaggio da questa visita prima di girare Roma. Desiderei avere la stessa tecnologia in ogni grande città del mondo 😍</t>
  </si>
  <si>
    <t>Anche se questa attività può essere secondaria se trascorri solo 48 o 72 ore a Roma, ti consente di sostituire i principali monumenti di Roma guardandoli dai loro aspetti attuali ai loro aspetti dell'antica Roma. Le spiegazioni sono chiare, la parte cinematografica è piacevole in un percorso in cui si cammina molto😉</t>
  </si>
  <si>
    <t>Confronto con soglia al I Quartile</t>
  </si>
  <si>
    <t>Confronto con soglia al II Quartile</t>
  </si>
  <si>
    <t>Confronto con soglia al III Quartile</t>
  </si>
  <si>
    <t>y</t>
  </si>
  <si>
    <t>Matrice confusione</t>
  </si>
  <si>
    <t>TP</t>
  </si>
  <si>
    <t>FP</t>
  </si>
  <si>
    <t>TN</t>
  </si>
  <si>
    <t>FN</t>
  </si>
  <si>
    <t>Somma</t>
  </si>
  <si>
    <t>Soglia I Quartile</t>
  </si>
  <si>
    <t>Soglia II Quartile</t>
  </si>
  <si>
    <t>Soglia III Quartile</t>
  </si>
  <si>
    <t>Precision</t>
  </si>
  <si>
    <t>Recall</t>
  </si>
  <si>
    <t>F-Measure</t>
  </si>
  <si>
    <t>MCC</t>
  </si>
  <si>
    <t>II quartile</t>
  </si>
  <si>
    <t>Differenza polaritá positiva polaritá negativa</t>
  </si>
  <si>
    <t>Polaritá italiana su 3 lvl</t>
  </si>
  <si>
    <t>Polaritá su testo inglese</t>
  </si>
  <si>
    <t>Polaritá su testo inglese 3 lvl</t>
  </si>
  <si>
    <t>[3, 4, 3]</t>
  </si>
  <si>
    <t>[3, 4]</t>
  </si>
  <si>
    <t>[3, 3, 3, 1, 2, 2]</t>
  </si>
  <si>
    <t>[3, 3]</t>
  </si>
  <si>
    <t>[1, 3, 4, 3, 3]</t>
  </si>
  <si>
    <t>[4, 2]</t>
  </si>
  <si>
    <t>[4]</t>
  </si>
  <si>
    <t>[3, 3, 3, 4]</t>
  </si>
  <si>
    <t>[3, 1, 3, 3, 1]</t>
  </si>
  <si>
    <t>[3]</t>
  </si>
  <si>
    <t>[1, 4, 3]</t>
  </si>
  <si>
    <t>[2, 3, 3, 3]</t>
  </si>
  <si>
    <t>[3, 1, 2]</t>
  </si>
  <si>
    <t>[1, 3, 3]</t>
  </si>
  <si>
    <t>[3, 3, 0, 3]</t>
  </si>
  <si>
    <t>[3, 3, 2]</t>
  </si>
  <si>
    <t>[1, 3, 4, 1, 2]</t>
  </si>
  <si>
    <t>[4, 3, 2]</t>
  </si>
  <si>
    <t>[4, 3, 1, 3]</t>
  </si>
  <si>
    <t>[1, 1, 3]</t>
  </si>
  <si>
    <t>[3, 2, 3]</t>
  </si>
  <si>
    <t>[4, 2, 2, 2, 2, 3]</t>
  </si>
  <si>
    <t>[1, 3, 1, 3, 3, 1, 4]</t>
  </si>
  <si>
    <t>[3, 2, 1, 3]</t>
  </si>
  <si>
    <t>[3, 3, 1, 1, 2, 2, 2, 2, 2, 2, 1, 1, 1, 1, 1, 2, 2, 3, 3]</t>
  </si>
  <si>
    <t>[3, 1, 3, 2, 1, 1, 1]</t>
  </si>
  <si>
    <t>[3, 1]</t>
  </si>
  <si>
    <t>[3, 4, 3, 3, 2]</t>
  </si>
  <si>
    <t>[3, 3, 3, 2]</t>
  </si>
  <si>
    <t>[4, 3]</t>
  </si>
  <si>
    <t>[4, 3, 3, 2]</t>
  </si>
  <si>
    <t>[3, 3, 3, 3]</t>
  </si>
  <si>
    <t>[2, 3, 1, 1, 1, 3, 2, 1]</t>
  </si>
  <si>
    <t>[4, 3, 4]</t>
  </si>
  <si>
    <t>[2, 3, 4]</t>
  </si>
  <si>
    <t>[3, 3, 3, 1]</t>
  </si>
  <si>
    <t>[4, 1, 3, 3, 3]</t>
  </si>
  <si>
    <t>[4, 3, 1, 3, 3]</t>
  </si>
  <si>
    <t>[2, 2, 4, 4, 3]</t>
  </si>
  <si>
    <t>[1, 3, 4]</t>
  </si>
  <si>
    <t>[3, 3, 2, 3]</t>
  </si>
  <si>
    <t>[3, 3, 3]</t>
  </si>
  <si>
    <t>[1, 3, 3, 3]</t>
  </si>
  <si>
    <t>[3, 1, 3]</t>
  </si>
  <si>
    <t>[1, 4, 1, 3]</t>
  </si>
  <si>
    <t>[1, 1]</t>
  </si>
  <si>
    <t>[1, 3, 3, 1, 1, 1]</t>
  </si>
  <si>
    <t>[3, 3, 1]</t>
  </si>
  <si>
    <t>[1, 1, 1]</t>
  </si>
  <si>
    <t>[1, 4, 1, 1]</t>
  </si>
  <si>
    <t>[1, 3]</t>
  </si>
  <si>
    <t>[3, 1, 4, 1, 2]</t>
  </si>
  <si>
    <t>[2, 2]</t>
  </si>
  <si>
    <t>[3, 1, 1, 3, 2, 1]</t>
  </si>
  <si>
    <t>[3, 1, 3, 2]</t>
  </si>
  <si>
    <t>[1, 3, 3, 3, 1]</t>
  </si>
  <si>
    <t>[3, 2]</t>
  </si>
  <si>
    <t>[3, 1, 3, 4, 3]</t>
  </si>
  <si>
    <t>[1, 2, 3]</t>
  </si>
  <si>
    <t>[3, 1, 2, 3]</t>
  </si>
  <si>
    <t>[3, 2, 1, 2]</t>
  </si>
  <si>
    <t>[1, 2, 3, 3]</t>
  </si>
  <si>
    <t>[2, 3, 4, 2, 3]</t>
  </si>
  <si>
    <t>[1, 1, 2, 1, 1, 1, 2, 1, 1, 2]</t>
  </si>
  <si>
    <t>[2, 2, 1, 1, 2, 1, 1, 2, 1, 1]</t>
  </si>
  <si>
    <t>[1, 3, 2, 3, 2, 2, 0, 1, 2, 1, 2, 1]</t>
  </si>
  <si>
    <t>[0, 1, 1, 3, 0, 1]</t>
  </si>
  <si>
    <t>[1, 1, 3, 1, 1, 1]</t>
  </si>
  <si>
    <t>[1, 2, 2]</t>
  </si>
  <si>
    <t>[3, 3, 3, 2, 1]</t>
  </si>
  <si>
    <t>[1, 3, 3, 2, 4]</t>
  </si>
  <si>
    <t>[3, 3, 1, 1]</t>
  </si>
  <si>
    <t>[3, 1, 1, 3]</t>
  </si>
  <si>
    <t>[3, 1, 3, 1, 1, 3]</t>
  </si>
  <si>
    <t>[3, 3, 1, 1, 1, 1, 3, 2, 3, 1, 2, 3]</t>
  </si>
  <si>
    <t>[3, 4, 2, 1, 1]</t>
  </si>
  <si>
    <t>[3, 3, 1, 2, 3]</t>
  </si>
  <si>
    <t>[1, 4, 2, 1, 1, 2]</t>
  </si>
  <si>
    <t>[3, 3, 4]</t>
  </si>
  <si>
    <t>[4, 1, 1]</t>
  </si>
  <si>
    <t>[2, 3, 2, 3, 2, 3, 3, 3]</t>
  </si>
  <si>
    <t>[3, 4, 3, 3]</t>
  </si>
  <si>
    <t>[1, 1, 1, 3, 1, 3, 1, 1]</t>
  </si>
  <si>
    <t>[1, 3, 1, 3, 3, 2]</t>
  </si>
  <si>
    <t>[3, 1, 1, 1]</t>
  </si>
  <si>
    <t>[3, 3, 1, 1, 3, 1]</t>
  </si>
  <si>
    <t>[1, 2, 2, 3, 3, 3]</t>
  </si>
  <si>
    <t>[1, 1, 1, 1, 1, 1, 1, 1, 1, 1, 1, 1, 1, 1, 1, 0, 1, 1]</t>
  </si>
  <si>
    <t>[1, 3, 2]</t>
  </si>
  <si>
    <t>[2, 3]</t>
  </si>
  <si>
    <t>[3, 3, 3, 3, 2]</t>
  </si>
  <si>
    <t>[4, 1]</t>
  </si>
  <si>
    <t>[1, 3, 1, 1]</t>
  </si>
  <si>
    <t>[2, 1, 1, 1]</t>
  </si>
  <si>
    <t>[1, 1, 1, 2, 1, 3, 2]</t>
  </si>
  <si>
    <t>[3, 1, 3, 3]</t>
  </si>
  <si>
    <t>[1, 1, 1, 1, 0, 3]</t>
  </si>
  <si>
    <t>[1, 1, 1, 1, 3, 1, 2, 1, 1]</t>
  </si>
  <si>
    <t>[2, 2, 2]</t>
  </si>
  <si>
    <t>[1, 2, 1]</t>
  </si>
  <si>
    <t>[2, 2, 1, 3, 1]</t>
  </si>
  <si>
    <t>[1, 2, 1, 1, 1, 3, 2]</t>
  </si>
  <si>
    <t>[1]</t>
  </si>
  <si>
    <t>[3, 3, 2, 1, 1, 1, 3, 1, 1]</t>
  </si>
  <si>
    <t>[1, 1, 2]</t>
  </si>
  <si>
    <t>[1, 2]</t>
  </si>
  <si>
    <t>[3, 1, 2, 2]</t>
  </si>
  <si>
    <t>[2, 3, 2, 2, 2, 2, 2, 3, 2, 2, 2, 2, 2, 2, 3, 2, 1, 2, 3, 1]</t>
  </si>
  <si>
    <t>[1, 1, 3, 4, 2]</t>
  </si>
  <si>
    <t>[1, 3, 4, 4, 4]</t>
  </si>
  <si>
    <t>[3, 1, 1, 2, 3, 3, 3, 3, 4]</t>
  </si>
  <si>
    <t>[3, 3, 1, 3]</t>
  </si>
  <si>
    <t>[4, 1, 2, 3, 3, 1, 1, 4]</t>
  </si>
  <si>
    <t>[3, 4, 2, 3, 3, 3, 3, 2, 1, 3, 4]</t>
  </si>
  <si>
    <t>[4, 2, 2, 2, 2]</t>
  </si>
  <si>
    <t>[4, 2, 3]</t>
  </si>
  <si>
    <t>[3, 2, 3, 2]</t>
  </si>
  <si>
    <t>[1, 4, 2]</t>
  </si>
  <si>
    <t>[2, 3, 1, 2]</t>
  </si>
  <si>
    <t>[4, 4, 4]</t>
  </si>
  <si>
    <t>[1, 4, 1, 3, 1, 4, 3, 3]</t>
  </si>
  <si>
    <t>[1, 3, 3, 4, 4]</t>
  </si>
  <si>
    <t>[1, 3, 3, 3, 1, 4]</t>
  </si>
  <si>
    <t>[3, 4, 2, 1, 4, 2]</t>
  </si>
  <si>
    <t>[3, 1, 3, 1, 3]</t>
  </si>
  <si>
    <t>[4, 1, 3, 3, 4]</t>
  </si>
  <si>
    <t>[1, 2, 1, 3, 4, 1, 3, 3, 2]</t>
  </si>
  <si>
    <t>[2, 1, 3, 3, 1, 1, 2]</t>
  </si>
  <si>
    <t>[1, 1, 3, 2, 2, 3, 1, 3, 3]</t>
  </si>
  <si>
    <t>[4, 1, 1, 2, 3, 1, 1, 3, 3, 3, 4, 1, 3]</t>
  </si>
  <si>
    <t>[1, 3, 1, 3]</t>
  </si>
  <si>
    <t>[1, 3, 3, 3, 3, 4]</t>
  </si>
  <si>
    <t>[1, 3, 3, 4]</t>
  </si>
  <si>
    <t>[3, 1, 3, 3, 3, 2]</t>
  </si>
  <si>
    <t>[4, 4, 3, 2]</t>
  </si>
  <si>
    <t>[3, 3, 4, 3, 3, 3, 1, 3, 1, 1, 1, 1, 2, 2, 3, 2, 3]</t>
  </si>
  <si>
    <t>[1, 1, 1, 1, 1, 1, 2]</t>
  </si>
  <si>
    <t>[4, 4, 3]</t>
  </si>
  <si>
    <t>[3, 2, 3, 4]</t>
  </si>
  <si>
    <t>[3, 3, 3, 1, 3]</t>
  </si>
  <si>
    <t>[3, 4, 3, 4, 3]</t>
  </si>
  <si>
    <t>[2, 3, 3, 1, 4, 1, 2, 1, 4, 1, 3, 3, 4]</t>
  </si>
  <si>
    <t>[3, 2, 3, 1, 2, 2]</t>
  </si>
  <si>
    <t>[3, 2, 2]</t>
  </si>
  <si>
    <t>[1, 4, 3, 1, 1, 3, 2, 1, 1, 1, 4]</t>
  </si>
  <si>
    <t>[3, 2, 1]</t>
  </si>
  <si>
    <t>[1, 3, 4, 2, 3, 3]</t>
  </si>
  <si>
    <t>[4, 3, 3, 3, 3]</t>
  </si>
  <si>
    <t>[3, 1, 1, 3, 1, 1, 2]</t>
  </si>
  <si>
    <t>[3, 3, 1, 1, 3]</t>
  </si>
  <si>
    <t>[3, 3, 3, 2, 2]</t>
  </si>
  <si>
    <t>[4, 3, 3]</t>
  </si>
  <si>
    <t>[4, 3, 2, 1, 1, 3]</t>
  </si>
  <si>
    <t>[1, 3, 3, 3, 3, 2]</t>
  </si>
  <si>
    <t>[3, 0, 1, 3, 3, 3, 4, 2, 3, 3, 4]</t>
  </si>
  <si>
    <t>[4, 2, 3, 2, 2]</t>
  </si>
  <si>
    <t>[1, 3, 1, 1, 3, 1, 1, 1]</t>
  </si>
  <si>
    <t>[3, 3, 4, 1]</t>
  </si>
  <si>
    <t>[1, 2, 3, 4, 3, 1]</t>
  </si>
  <si>
    <t>[1, 2, 1, 0, 1, 1, 2, 1, 1, 1, 2, 1]</t>
  </si>
  <si>
    <t>[2, 2, 2, 2, 3, 1, 1, 1, 1, 1, 3, 3]</t>
  </si>
  <si>
    <t>[1, 1, 1, 1, 1, 1, 1, 1, 3, 1, 1, 2, 4, 1, 2, 3, 3, 1]</t>
  </si>
  <si>
    <t>[1, 3, 2, 3, 1, 3, 2]</t>
  </si>
  <si>
    <t>[3, 3, 0, 2, 2]</t>
  </si>
  <si>
    <t>[1, 3, 3, 3, 2]</t>
  </si>
  <si>
    <t>[4, 4, 4, 1, 1]</t>
  </si>
  <si>
    <t>[1, 4]</t>
  </si>
  <si>
    <t>[4, 1, 4, 3, 4]</t>
  </si>
  <si>
    <t>[4, 2, 1]</t>
  </si>
  <si>
    <t>[1, 3, 1, 3, 3, 3, 3, 4]</t>
  </si>
  <si>
    <t>[4, 4, 4, 3]</t>
  </si>
  <si>
    <t>[0, 1, 1, 1, 1, 3, 1, 1, 1]</t>
  </si>
  <si>
    <t>[1, 1, 1, 1]</t>
  </si>
  <si>
    <t>[1, 1, 3, 3]</t>
  </si>
  <si>
    <t>[1, 2, 1, 3, 1, 3, 2, 3, 3]</t>
  </si>
  <si>
    <t>[1, 2, 1, 1, 2, 3, 3, 1, 2, 1]</t>
  </si>
  <si>
    <t>[4, 4, 3, 1, 3, 1, 1, 1, 3]</t>
  </si>
  <si>
    <t>[4, 4, 2, 4]</t>
  </si>
  <si>
    <t>[1, 3, 1, 1, 1, 3, 3]</t>
  </si>
  <si>
    <t>[4, 2, 2, 3, 2, 1, 2, 4, 2, 3, 4, 3]</t>
  </si>
  <si>
    <t>[2, 2, 2, 1, 1, 2, 1, 3, 2, 3, 1, 1, 0, 1, 1, 1, 2]</t>
  </si>
  <si>
    <t>Agreement sulla polaritá:</t>
  </si>
  <si>
    <t>Ita-Ing, 3 lvl</t>
  </si>
  <si>
    <t>Concordi</t>
  </si>
  <si>
    <t>Totale</t>
  </si>
  <si>
    <t>Differenza</t>
  </si>
  <si>
    <t>Agreement</t>
  </si>
  <si>
    <t>Verifica polaritá 
tra italiano e inglese su 3 lvl</t>
  </si>
  <si>
    <t>Analisi Emozioni</t>
  </si>
  <si>
    <t>Analisi Polaritá</t>
  </si>
  <si>
    <t>It -Or (Positiva)</t>
  </si>
  <si>
    <t>En -Or (Positiva)</t>
  </si>
  <si>
    <t>It -Or (Negativa)</t>
  </si>
  <si>
    <t>En -Or (Negativa)</t>
  </si>
  <si>
    <t>check:</t>
  </si>
  <si>
    <t>Positiva Tool It</t>
  </si>
  <si>
    <t>Negativa Tool It</t>
  </si>
  <si>
    <t>Positiva Tool Eng</t>
  </si>
  <si>
    <t>Negativa Tool Eng</t>
  </si>
  <si>
    <t xml:space="preserve">  Paura</t>
  </si>
  <si>
    <t xml:space="preserve">  Gioia</t>
  </si>
  <si>
    <t xml:space="preserve">  Tristezza</t>
  </si>
  <si>
    <t xml:space="preserve">  Sorpresa</t>
  </si>
  <si>
    <t xml:space="preserve">  Fiducia</t>
  </si>
  <si>
    <t xml:space="preserve"> Matrice Confusione</t>
  </si>
  <si>
    <t xml:space="preserve">  Rabbia</t>
  </si>
  <si>
    <t xml:space="preserve">  Anticipazione</t>
  </si>
  <si>
    <t xml:space="preserve">  Disgusto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</si>
</sst>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0.000"/>
  </numFmts>
  <fonts count="3" x14ac:knownFonts="1">
    <font>
      <sz val="11"/>
      <color theme="1"/>
      <name val="Calibri"/>
      <family val="2"/>
      <scheme val="minor"/>
    </font>
    <font>
      <b/>
      <sz val="11"/>
      <color theme="1"/>
      <name val="Calibri"/>
      <family val="2"/>
      <scheme val="minor"/>
    </font>
    <font>
      <b/>
      <sz val="22"/>
      <color theme="1"/>
      <name val="Calibri"/>
      <family val="2"/>
      <scheme val="minor"/>
    </font>
  </fonts>
  <fills count="3">
    <fill>
      <patternFill patternType="none"/>
    </fill>
    <fill>
      <patternFill patternType="gray125"/>
    </fill>
    <fill>
      <patternFill patternType="solid">
        <fgColor theme="1"/>
        <bgColor indexed="64"/>
      </patternFill>
    </fill>
  </fills>
  <borders count="18">
    <border>
      <left/>
      <right/>
      <top/>
      <bottom/>
      <diagonal/>
    </border>
    <border>
      <left/>
      <right style="thin">
        <color indexed="64"/>
      </right>
      <top/>
      <bottom style="double">
        <color indexed="64"/>
      </bottom>
      <diagonal/>
    </border>
    <border>
      <left/>
      <right style="thin">
        <color indexed="64"/>
      </right>
      <top/>
      <bottom/>
      <diagonal/>
    </border>
    <border>
      <left/>
      <right/>
      <top/>
      <bottom style="double">
        <color indexed="64"/>
      </bottom>
      <diagonal/>
    </border>
    <border>
      <left style="thin">
        <color indexed="64"/>
      </left>
      <right/>
      <top/>
      <bottom style="double">
        <color indexed="64"/>
      </bottom>
      <diagonal/>
    </border>
    <border>
      <left style="thin">
        <color indexed="64"/>
      </left>
      <right/>
      <top/>
      <bottom/>
      <diagonal/>
    </border>
    <border>
      <left/>
      <right style="double">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59">
    <xf numFmtId="0" fontId="0" fillId="0" borderId="0" xfId="0"/>
    <xf numFmtId="0" fontId="0" fillId="0" borderId="1" xfId="0" applyBorder="1" applyAlignment="1">
      <alignment vertical="center" wrapText="1"/>
    </xf>
    <xf numFmtId="0" fontId="0" fillId="0" borderId="2" xfId="0" applyBorder="1" applyAlignment="1">
      <alignment wrapText="1"/>
    </xf>
    <xf numFmtId="0" fontId="0" fillId="0" borderId="1" xfId="0" applyBorder="1" applyAlignment="1">
      <alignment horizontal="right" vertical="center" wrapText="1"/>
    </xf>
    <xf numFmtId="0" fontId="0" fillId="0" borderId="2" xfId="0" applyBorder="1"/>
    <xf numFmtId="49" fontId="1" fillId="0" borderId="0" xfId="0" applyNumberFormat="1" applyFont="1" applyAlignment="1">
      <alignment vertical="center" wrapText="1"/>
    </xf>
    <xf numFmtId="49" fontId="1" fillId="0" borderId="2" xfId="0" applyNumberFormat="1" applyFont="1"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0" xfId="0" applyAlignment="1">
      <alignment wrapText="1"/>
    </xf>
    <xf numFmtId="0" fontId="0" fillId="0" borderId="5" xfId="0" applyBorder="1"/>
    <xf numFmtId="0" fontId="0" fillId="0" borderId="0" xfId="0" applyBorder="1"/>
    <xf numFmtId="0" fontId="0" fillId="0" borderId="0" xfId="0" applyFont="1" applyAlignment="1">
      <alignment vertical="center" wrapText="1"/>
    </xf>
    <xf numFmtId="49" fontId="0" fillId="0" borderId="0" xfId="0" applyNumberFormat="1" applyFont="1" applyAlignment="1">
      <alignment vertical="center" wrapText="1"/>
    </xf>
    <xf numFmtId="49" fontId="0" fillId="0" borderId="0" xfId="0" applyNumberFormat="1" applyFont="1" applyFill="1" applyAlignment="1">
      <alignment vertical="center" wrapText="1"/>
    </xf>
    <xf numFmtId="0" fontId="0" fillId="0" borderId="0" xfId="0" applyFont="1" applyFill="1" applyAlignment="1">
      <alignment vertical="center" wrapText="1"/>
    </xf>
    <xf numFmtId="49" fontId="0" fillId="0" borderId="0" xfId="0" applyNumberFormat="1" applyFont="1" applyFill="1" applyBorder="1" applyAlignment="1">
      <alignment vertical="center" wrapText="1"/>
    </xf>
    <xf numFmtId="49" fontId="1" fillId="0" borderId="6" xfId="0" applyNumberFormat="1" applyFont="1" applyBorder="1" applyAlignment="1">
      <alignment vertical="center" wrapText="1"/>
    </xf>
    <xf numFmtId="10" fontId="0" fillId="0" borderId="6" xfId="0" applyNumberFormat="1" applyBorder="1" applyAlignment="1">
      <alignment vertical="center"/>
    </xf>
    <xf numFmtId="0" fontId="0" fillId="0" borderId="6" xfId="0" applyBorder="1"/>
    <xf numFmtId="0" fontId="0" fillId="0" borderId="7" xfId="0" applyBorder="1"/>
    <xf numFmtId="0" fontId="0" fillId="0" borderId="8" xfId="0" applyBorder="1"/>
    <xf numFmtId="0" fontId="0" fillId="0" borderId="9" xfId="0" applyBorder="1"/>
    <xf numFmtId="49" fontId="1" fillId="0" borderId="10" xfId="0" applyNumberFormat="1" applyFont="1" applyBorder="1" applyAlignment="1">
      <alignment vertical="center" wrapText="1"/>
    </xf>
    <xf numFmtId="49" fontId="1" fillId="0" borderId="0" xfId="0" applyNumberFormat="1" applyFont="1" applyBorder="1" applyAlignment="1">
      <alignment vertical="center" wrapText="1"/>
    </xf>
    <xf numFmtId="10" fontId="0" fillId="0" borderId="10" xfId="0" applyNumberFormat="1" applyBorder="1" applyAlignment="1">
      <alignment vertical="center"/>
    </xf>
    <xf numFmtId="10" fontId="0" fillId="0" borderId="0" xfId="0" applyNumberFormat="1" applyBorder="1" applyAlignment="1">
      <alignment vertical="center"/>
    </xf>
    <xf numFmtId="0" fontId="0" fillId="0" borderId="10" xfId="0" applyBorder="1"/>
    <xf numFmtId="1" fontId="0" fillId="0" borderId="0" xfId="0" applyNumberFormat="1" applyFont="1" applyBorder="1" applyAlignment="1">
      <alignment vertical="center" wrapText="1"/>
    </xf>
    <xf numFmtId="1" fontId="0" fillId="0" borderId="10" xfId="0" applyNumberFormat="1" applyFont="1" applyBorder="1" applyAlignment="1">
      <alignment vertical="center" wrapText="1"/>
    </xf>
    <xf numFmtId="1" fontId="0" fillId="0" borderId="6" xfId="0" applyNumberFormat="1" applyFont="1" applyBorder="1" applyAlignment="1">
      <alignment vertical="center" wrapText="1"/>
    </xf>
    <xf numFmtId="0" fontId="0" fillId="0" borderId="0" xfId="0" applyBorder="1" applyAlignment="1">
      <alignment vertical="center" wrapText="1"/>
    </xf>
    <xf numFmtId="0" fontId="0" fillId="0" borderId="12" xfId="0" applyBorder="1" applyAlignment="1">
      <alignment vertical="center" wrapText="1"/>
    </xf>
    <xf numFmtId="0" fontId="0" fillId="0" borderId="11" xfId="0" applyBorder="1" applyAlignment="1">
      <alignment wrapText="1"/>
    </xf>
    <xf numFmtId="0" fontId="1" fillId="0" borderId="0" xfId="0" applyFont="1" applyAlignment="1">
      <alignment wrapText="1"/>
    </xf>
    <xf numFmtId="0" fontId="1" fillId="0" borderId="13" xfId="0" applyFont="1" applyBorder="1"/>
    <xf numFmtId="0" fontId="1" fillId="0" borderId="14" xfId="0" applyFont="1" applyBorder="1"/>
    <xf numFmtId="0" fontId="1" fillId="0" borderId="0" xfId="0" applyFont="1" applyBorder="1"/>
    <xf numFmtId="1" fontId="0" fillId="0" borderId="11" xfId="0" applyNumberFormat="1" applyBorder="1"/>
    <xf numFmtId="0" fontId="0" fillId="0" borderId="11" xfId="0" applyBorder="1"/>
    <xf numFmtId="0" fontId="1" fillId="0" borderId="15" xfId="0" applyFont="1" applyBorder="1"/>
    <xf numFmtId="10" fontId="0" fillId="0" borderId="14" xfId="0" applyNumberFormat="1" applyBorder="1"/>
    <xf numFmtId="0" fontId="1" fillId="0" borderId="0" xfId="0" applyFont="1"/>
    <xf numFmtId="0" fontId="1" fillId="0" borderId="16" xfId="0" applyFont="1" applyBorder="1" applyAlignment="1">
      <alignment horizontal="center" vertical="center"/>
    </xf>
    <xf numFmtId="0" fontId="0" fillId="0" borderId="2" xfId="0" applyBorder="1" applyAlignment="1">
      <alignment vertical="center" wrapText="1"/>
    </xf>
    <xf numFmtId="0" fontId="0" fillId="0" borderId="17" xfId="0" applyBorder="1"/>
    <xf numFmtId="1" fontId="0" fillId="0" borderId="2" xfId="0" applyNumberFormat="1" applyFont="1" applyBorder="1" applyAlignment="1">
      <alignment vertical="center" wrapText="1"/>
    </xf>
    <xf numFmtId="0" fontId="1" fillId="0" borderId="10" xfId="0" applyFont="1" applyBorder="1" applyAlignment="1">
      <alignment horizontal="center" vertical="center"/>
    </xf>
    <xf numFmtId="0" fontId="1" fillId="0" borderId="2" xfId="0" applyFont="1" applyBorder="1" applyAlignment="1">
      <alignment horizontal="center" vertical="center"/>
    </xf>
    <xf numFmtId="0" fontId="1" fillId="0" borderId="7" xfId="0" applyFont="1" applyBorder="1" applyAlignment="1">
      <alignment horizontal="center"/>
    </xf>
    <xf numFmtId="0" fontId="1" fillId="0" borderId="8" xfId="0" applyFont="1" applyBorder="1" applyAlignment="1">
      <alignment horizontal="center"/>
    </xf>
    <xf numFmtId="49" fontId="2" fillId="0" borderId="0" xfId="0" applyNumberFormat="1" applyFont="1" applyAlignment="1">
      <alignment horizontal="center" vertical="center" wrapText="1"/>
    </xf>
    <xf numFmtId="49" fontId="1" fillId="0" borderId="10" xfId="0" applyNumberFormat="1" applyFont="1" applyBorder="1" applyAlignment="1">
      <alignment horizontal="center" vertical="center" wrapText="1"/>
    </xf>
    <xf numFmtId="49" fontId="1" fillId="0" borderId="0" xfId="0" applyNumberFormat="1" applyFont="1" applyBorder="1" applyAlignment="1">
      <alignment horizontal="center" vertical="center" wrapText="1"/>
    </xf>
    <xf numFmtId="49" fontId="1" fillId="0" borderId="6" xfId="0" applyNumberFormat="1" applyFont="1" applyBorder="1" applyAlignment="1">
      <alignment horizontal="center" vertical="center" wrapText="1"/>
    </xf>
    <xf numFmtId="0" fontId="1" fillId="0" borderId="9" xfId="0" applyFont="1" applyBorder="1" applyAlignment="1">
      <alignment horizontal="center"/>
    </xf>
    <xf numFmtId="0" fontId="1" fillId="0" borderId="0" xfId="0" applyFont="1" applyAlignment="1">
      <alignment horizontal="center"/>
    </xf>
    <xf numFmtId="0" fontId="0" fillId="2" borderId="0" xfId="0" applyFill="1"/>
    <xf numFmtId="165" fontId="0" fillId="0" borderId="0" xfId="0" applyNumberFormat="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SentIta</a:t>
            </a:r>
            <a:r>
              <a:rPr lang="en-US" baseline="0"/>
              <a:t> </a:t>
            </a:r>
            <a:r>
              <a:rPr lang="en-US"/>
              <a:t>Precision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MatriciDiConfusione!$A$4</c:f>
              <c:strCache>
                <c:ptCount val="1"/>
                <c:pt idx="0">
                  <c:v>Precision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C-252A-4CC6-B0EA-E5511C074F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(MatriciDiConfusione!$D$1,MatriciDiConfusione!$G$1)</c:f>
              <c:strCache>
                <c:ptCount val="2"/>
                <c:pt idx="0">
                  <c:v>Positiva Tool It</c:v>
                </c:pt>
                <c:pt idx="1">
                  <c:v>Negativa Tool It</c:v>
                </c:pt>
              </c:strCache>
            </c:strRef>
          </c:cat>
          <c:val>
            <c:numRef>
              <c:f>(MatriciDiConfusione!$D$4,MatriciDiConfusione!$G$4)</c:f>
              <c:numCache>
                <c:formatCode>0.000</c:formatCode>
                <c:ptCount val="2"/>
                <c:pt idx="0">
                  <c:v>0.98319327731092432</c:v>
                </c:pt>
                <c:pt idx="1">
                  <c:v>0.76923076923076927</c:v>
                </c:pt>
              </c:numCache>
            </c:numRef>
          </c:val>
          <c:extLst>
            <c:ext xmlns:c16="http://schemas.microsoft.com/office/drawing/2014/chart" uri="{C3380CC4-5D6E-409C-BE32-E72D297353CC}">
              <c16:uniqueId val="{00000000-252A-4CC6-B0EA-E5511C074F80}"/>
            </c:ext>
          </c:extLst>
        </c:ser>
        <c:dLbls>
          <c:dLblPos val="outEnd"/>
          <c:showLegendKey val="0"/>
          <c:showVal val="1"/>
          <c:showCatName val="0"/>
          <c:showSerName val="0"/>
          <c:showPercent val="0"/>
          <c:showBubbleSize val="0"/>
        </c:dLbls>
        <c:gapWidth val="100"/>
        <c:overlap val="-24"/>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a:t>
            </a:r>
            <a:r>
              <a:rPr lang="en-US" baseline="0"/>
              <a:t> Paura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(MatriciDiConfusione!$M$13,MatriciDiConfusione!$N$13,MatriciDiConfusione!$M$14)</c:f>
              <c:numCache>
                <c:formatCode>0.000</c:formatCode>
                <c:ptCount val="3"/>
                <c:pt idx="0">
                  <c:v>0</c:v>
                </c:pt>
                <c:pt idx="1">
                  <c:v>0</c:v>
                </c:pt>
                <c:pt idx="2">
                  <c:v>0</c:v>
                </c:pt>
              </c:numCache>
            </c:numRef>
          </c:val>
          <c:extLst>
            <c:ext xmlns:c16="http://schemas.microsoft.com/office/drawing/2014/chart" uri="{C3380CC4-5D6E-409C-BE32-E72D297353CC}">
              <c16:uniqueId val="{00000000-7C54-490F-AF77-9F2D14A43C18}"/>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(MatriciDiConfusione!$M$21,MatriciDiConfusione!$N$21,MatriciDiConfusione!$M$22)</c:f>
              <c:numCache>
                <c:formatCode>0.000</c:formatCode>
                <c:ptCount val="3"/>
                <c:pt idx="0">
                  <c:v>0</c:v>
                </c:pt>
                <c:pt idx="1">
                  <c:v>0</c:v>
                </c:pt>
                <c:pt idx="2">
                  <c:v>0</c:v>
                </c:pt>
              </c:numCache>
            </c:numRef>
          </c:val>
          <c:extLst>
            <c:ext xmlns:c16="http://schemas.microsoft.com/office/drawing/2014/chart" uri="{C3380CC4-5D6E-409C-BE32-E72D297353CC}">
              <c16:uniqueId val="{00000001-7C54-490F-AF77-9F2D14A43C18}"/>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(MatriciDiConfusione!$M$29,MatriciDiConfusione!$N$29,MatriciDiConfusione!$M$30)</c:f>
              <c:numCache>
                <c:formatCode>0.000</c:formatCode>
                <c:ptCount val="3"/>
                <c:pt idx="0">
                  <c:v>0</c:v>
                </c:pt>
                <c:pt idx="1">
                  <c:v>0</c:v>
                </c:pt>
                <c:pt idx="2">
                  <c:v>0</c:v>
                </c:pt>
              </c:numCache>
            </c:numRef>
          </c:val>
          <c:extLst>
            <c:ext xmlns:c16="http://schemas.microsoft.com/office/drawing/2014/chart" uri="{C3380CC4-5D6E-409C-BE32-E72D297353CC}">
              <c16:uniqueId val="{00000002-7C54-490F-AF77-9F2D14A43C18}"/>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Gioia</a:t>
            </a:r>
            <a:r>
              <a:rPr lang="en-US" baseline="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(MatriciDiConfusione!$P$13,MatriciDiConfusione!$Q$13,MatriciDiConfusione!$P$14)</c:f>
              <c:numCache>
                <c:formatCode>0.000</c:formatCode>
                <c:ptCount val="3"/>
                <c:pt idx="0">
                  <c:v>0.74175824175824179</c:v>
                </c:pt>
                <c:pt idx="1">
                  <c:v>0.67500000000000004</c:v>
                </c:pt>
                <c:pt idx="2">
                  <c:v>0.706806282722513</c:v>
                </c:pt>
              </c:numCache>
            </c:numRef>
          </c:val>
          <c:extLst>
            <c:ext xmlns:c16="http://schemas.microsoft.com/office/drawing/2014/chart" uri="{C3380CC4-5D6E-409C-BE32-E72D297353CC}">
              <c16:uniqueId val="{00000000-05D6-454E-8DA2-5B5FBA372740}"/>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(MatriciDiConfusione!$P$21,MatriciDiConfusione!$Q$21,MatriciDiConfusione!$P$22)</c:f>
              <c:numCache>
                <c:formatCode>0.000</c:formatCode>
                <c:ptCount val="3"/>
                <c:pt idx="0">
                  <c:v>0.73983739837398377</c:v>
                </c:pt>
                <c:pt idx="1">
                  <c:v>0.45500000000000002</c:v>
                </c:pt>
                <c:pt idx="2">
                  <c:v>0.56346749226006199</c:v>
                </c:pt>
              </c:numCache>
            </c:numRef>
          </c:val>
          <c:extLst>
            <c:ext xmlns:c16="http://schemas.microsoft.com/office/drawing/2014/chart" uri="{C3380CC4-5D6E-409C-BE32-E72D297353CC}">
              <c16:uniqueId val="{00000001-05D6-454E-8DA2-5B5FBA372740}"/>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(MatriciDiConfusione!$P$29,MatriciDiConfusione!$Q$29,MatriciDiConfusione!$P$30)</c:f>
              <c:numCache>
                <c:formatCode>0.000</c:formatCode>
                <c:ptCount val="3"/>
                <c:pt idx="0">
                  <c:v>0.72307692307692306</c:v>
                </c:pt>
                <c:pt idx="1">
                  <c:v>0.23499999999999999</c:v>
                </c:pt>
                <c:pt idx="2">
                  <c:v>0.35471698113207545</c:v>
                </c:pt>
              </c:numCache>
            </c:numRef>
          </c:val>
          <c:extLst>
            <c:ext xmlns:c16="http://schemas.microsoft.com/office/drawing/2014/chart" uri="{C3380CC4-5D6E-409C-BE32-E72D297353CC}">
              <c16:uniqueId val="{00000002-05D6-454E-8DA2-5B5FBA372740}"/>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Tristezza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(MatriciDiConfusione!$S$13,MatriciDiConfusione!$T$13,MatriciDiConfusione!$S$14)</c:f>
              <c:numCache>
                <c:formatCode>0.000</c:formatCode>
                <c:ptCount val="3"/>
                <c:pt idx="0">
                  <c:v>0.24431818181818182</c:v>
                </c:pt>
                <c:pt idx="1">
                  <c:v>0.60563380281690138</c:v>
                </c:pt>
                <c:pt idx="2">
                  <c:v>0.34817813765182187</c:v>
                </c:pt>
              </c:numCache>
            </c:numRef>
          </c:val>
          <c:extLst>
            <c:ext xmlns:c16="http://schemas.microsoft.com/office/drawing/2014/chart" uri="{C3380CC4-5D6E-409C-BE32-E72D297353CC}">
              <c16:uniqueId val="{00000000-6513-44D1-8484-8824FCED3F0A}"/>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(MatriciDiConfusione!$S$21,MatriciDiConfusione!$T$21,MatriciDiConfusione!$S$22)</c:f>
              <c:numCache>
                <c:formatCode>0.000</c:formatCode>
                <c:ptCount val="3"/>
                <c:pt idx="0">
                  <c:v>0.24369747899159663</c:v>
                </c:pt>
                <c:pt idx="1">
                  <c:v>0.40845070422535212</c:v>
                </c:pt>
                <c:pt idx="2">
                  <c:v>0.30526315789473685</c:v>
                </c:pt>
              </c:numCache>
            </c:numRef>
          </c:val>
          <c:extLst>
            <c:ext xmlns:c16="http://schemas.microsoft.com/office/drawing/2014/chart" uri="{C3380CC4-5D6E-409C-BE32-E72D297353CC}">
              <c16:uniqueId val="{00000001-6513-44D1-8484-8824FCED3F0A}"/>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(MatriciDiConfusione!$S$29,MatriciDiConfusione!$T$29,MatriciDiConfusione!$S$30)</c:f>
              <c:numCache>
                <c:formatCode>0.000</c:formatCode>
                <c:ptCount val="3"/>
                <c:pt idx="0">
                  <c:v>0.28333333333333333</c:v>
                </c:pt>
                <c:pt idx="1">
                  <c:v>0.23943661971830985</c:v>
                </c:pt>
                <c:pt idx="2">
                  <c:v>0.25954198473282436</c:v>
                </c:pt>
              </c:numCache>
            </c:numRef>
          </c:val>
          <c:extLst>
            <c:ext xmlns:c16="http://schemas.microsoft.com/office/drawing/2014/chart" uri="{C3380CC4-5D6E-409C-BE32-E72D297353CC}">
              <c16:uniqueId val="{00000002-6513-44D1-8484-8824FCED3F0A}"/>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Sorpresa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(MatriciDiConfusione!$V$13,MatriciDiConfusione!$W$13,MatriciDiConfusione!$V$14)</c:f>
              <c:numCache>
                <c:formatCode>0.000</c:formatCode>
                <c:ptCount val="3"/>
                <c:pt idx="0">
                  <c:v>0.39664804469273746</c:v>
                </c:pt>
                <c:pt idx="1">
                  <c:v>0.67619047619047623</c:v>
                </c:pt>
                <c:pt idx="2">
                  <c:v>0.50000000000000011</c:v>
                </c:pt>
              </c:numCache>
            </c:numRef>
          </c:val>
          <c:extLst>
            <c:ext xmlns:c16="http://schemas.microsoft.com/office/drawing/2014/chart" uri="{C3380CC4-5D6E-409C-BE32-E72D297353CC}">
              <c16:uniqueId val="{00000000-3367-4E21-8E44-42AADD6FBBAD}"/>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(MatriciDiConfusione!$V$21,MatriciDiConfusione!$W$21,MatriciDiConfusione!$V$22)</c:f>
              <c:numCache>
                <c:formatCode>0.000</c:formatCode>
                <c:ptCount val="3"/>
                <c:pt idx="0">
                  <c:v>0.38983050847457629</c:v>
                </c:pt>
                <c:pt idx="1">
                  <c:v>0.43809523809523809</c:v>
                </c:pt>
                <c:pt idx="2">
                  <c:v>0.41255605381165922</c:v>
                </c:pt>
              </c:numCache>
            </c:numRef>
          </c:val>
          <c:extLst>
            <c:ext xmlns:c16="http://schemas.microsoft.com/office/drawing/2014/chart" uri="{C3380CC4-5D6E-409C-BE32-E72D297353CC}">
              <c16:uniqueId val="{00000001-3367-4E21-8E44-42AADD6FBBAD}"/>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(MatriciDiConfusione!$V$29,MatriciDiConfusione!$W$29,MatriciDiConfusione!$V$30)</c:f>
              <c:numCache>
                <c:formatCode>0.000</c:formatCode>
                <c:ptCount val="3"/>
                <c:pt idx="0">
                  <c:v>0.37704918032786883</c:v>
                </c:pt>
                <c:pt idx="1">
                  <c:v>0.21904761904761905</c:v>
                </c:pt>
                <c:pt idx="2">
                  <c:v>0.27710843373493976</c:v>
                </c:pt>
              </c:numCache>
            </c:numRef>
          </c:val>
          <c:extLst>
            <c:ext xmlns:c16="http://schemas.microsoft.com/office/drawing/2014/chart" uri="{C3380CC4-5D6E-409C-BE32-E72D297353CC}">
              <c16:uniqueId val="{00000002-3367-4E21-8E44-42AADD6FBBAD}"/>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Fiducia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(MatriciDiConfusione!$Y$13,MatriciDiConfusione!$Z$13,MatriciDiConfusione!$Y$14)</c:f>
              <c:numCache>
                <c:formatCode>0.000</c:formatCode>
                <c:ptCount val="3"/>
                <c:pt idx="0">
                  <c:v>0.34857142857142859</c:v>
                </c:pt>
                <c:pt idx="1">
                  <c:v>0.67032967032967028</c:v>
                </c:pt>
                <c:pt idx="2">
                  <c:v>0.45864661654135336</c:v>
                </c:pt>
              </c:numCache>
            </c:numRef>
          </c:val>
          <c:extLst>
            <c:ext xmlns:c16="http://schemas.microsoft.com/office/drawing/2014/chart" uri="{C3380CC4-5D6E-409C-BE32-E72D297353CC}">
              <c16:uniqueId val="{00000000-A0D1-4C0B-81DF-CE4774F077CD}"/>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(MatriciDiConfusione!$Y$21,MatriciDiConfusione!$Z$21,MatriciDiConfusione!$Y$22)</c:f>
              <c:numCache>
                <c:formatCode>0.000</c:formatCode>
                <c:ptCount val="3"/>
                <c:pt idx="0">
                  <c:v>0.33333333333333331</c:v>
                </c:pt>
                <c:pt idx="1">
                  <c:v>0.43956043956043955</c:v>
                </c:pt>
                <c:pt idx="2">
                  <c:v>0.37914691943127959</c:v>
                </c:pt>
              </c:numCache>
            </c:numRef>
          </c:val>
          <c:extLst>
            <c:ext xmlns:c16="http://schemas.microsoft.com/office/drawing/2014/chart" uri="{C3380CC4-5D6E-409C-BE32-E72D297353CC}">
              <c16:uniqueId val="{00000001-A0D1-4C0B-81DF-CE4774F077CD}"/>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(MatriciDiConfusione!$Y$29,MatriciDiConfusione!$Z$29,MatriciDiConfusione!$Y$30)</c:f>
              <c:numCache>
                <c:formatCode>0.000</c:formatCode>
                <c:ptCount val="3"/>
                <c:pt idx="0">
                  <c:v>0.30508474576271188</c:v>
                </c:pt>
                <c:pt idx="1">
                  <c:v>0.19780219780219779</c:v>
                </c:pt>
                <c:pt idx="2">
                  <c:v>0.24</c:v>
                </c:pt>
              </c:numCache>
            </c:numRef>
          </c:val>
          <c:extLst>
            <c:ext xmlns:c16="http://schemas.microsoft.com/office/drawing/2014/chart" uri="{C3380CC4-5D6E-409C-BE32-E72D297353CC}">
              <c16:uniqueId val="{00000002-A0D1-4C0B-81DF-CE4774F077CD}"/>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Stanford</a:t>
            </a:r>
            <a:r>
              <a:rPr lang="en-US" baseline="0"/>
              <a:t> CoreNLP </a:t>
            </a:r>
            <a:r>
              <a:rPr lang="en-US"/>
              <a:t>Precision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MatriciDiConfusione!$A$4</c:f>
              <c:strCache>
                <c:ptCount val="1"/>
                <c:pt idx="0">
                  <c:v>Precision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(MatriciDiConfusione!$J$1,MatriciDiConfusione!$M$1)</c:f>
              <c:strCache>
                <c:ptCount val="2"/>
                <c:pt idx="0">
                  <c:v>Positiva Tool Eng</c:v>
                </c:pt>
                <c:pt idx="1">
                  <c:v>Negativa Tool Eng</c:v>
                </c:pt>
              </c:strCache>
            </c:strRef>
          </c:cat>
          <c:val>
            <c:numRef>
              <c:f>(MatriciDiConfusione!$J$4,MatriciDiConfusione!$M$4)</c:f>
              <c:numCache>
                <c:formatCode>0.000</c:formatCode>
                <c:ptCount val="2"/>
                <c:pt idx="0">
                  <c:v>0.98285714285714287</c:v>
                </c:pt>
                <c:pt idx="1">
                  <c:v>0.52</c:v>
                </c:pt>
              </c:numCache>
            </c:numRef>
          </c:val>
          <c:extLst>
            <c:ext xmlns:c16="http://schemas.microsoft.com/office/drawing/2014/chart" uri="{C3380CC4-5D6E-409C-BE32-E72D297353CC}">
              <c16:uniqueId val="{00000004-E954-4D70-9095-3B517F676732}"/>
            </c:ext>
          </c:extLst>
        </c:ser>
        <c:dLbls>
          <c:dLblPos val="outEnd"/>
          <c:showLegendKey val="0"/>
          <c:showVal val="1"/>
          <c:showCatName val="0"/>
          <c:showSerName val="0"/>
          <c:showPercent val="0"/>
          <c:showBubbleSize val="0"/>
        </c:dLbls>
        <c:gapWidth val="100"/>
        <c:overlap val="-24"/>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Stanford</a:t>
            </a:r>
            <a:r>
              <a:rPr lang="en-US" baseline="0"/>
              <a:t> CoreNLP Recall</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MatriciDiConfusione!$B$4</c:f>
              <c:strCache>
                <c:ptCount val="1"/>
                <c:pt idx="0">
                  <c:v>Recall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(MatriciDiConfusione!$J$1,MatriciDiConfusione!$M$1)</c:f>
              <c:strCache>
                <c:ptCount val="2"/>
                <c:pt idx="0">
                  <c:v>Positiva Tool Eng</c:v>
                </c:pt>
                <c:pt idx="1">
                  <c:v>Negativa Tool Eng</c:v>
                </c:pt>
              </c:strCache>
            </c:strRef>
          </c:cat>
          <c:val>
            <c:numRef>
              <c:f>(MatriciDiConfusione!$K$4,MatriciDiConfusione!$N$4)</c:f>
              <c:numCache>
                <c:formatCode>0.000</c:formatCode>
                <c:ptCount val="2"/>
                <c:pt idx="0">
                  <c:v>0.87755102040816324</c:v>
                </c:pt>
                <c:pt idx="1">
                  <c:v>0.89655172413793105</c:v>
                </c:pt>
              </c:numCache>
            </c:numRef>
          </c:val>
          <c:extLst>
            <c:ext xmlns:c16="http://schemas.microsoft.com/office/drawing/2014/chart" uri="{C3380CC4-5D6E-409C-BE32-E72D297353CC}">
              <c16:uniqueId val="{00000000-6E68-46B7-9875-E12302F3CF3A}"/>
            </c:ext>
          </c:extLst>
        </c:ser>
        <c:dLbls>
          <c:dLblPos val="outEnd"/>
          <c:showLegendKey val="0"/>
          <c:showVal val="1"/>
          <c:showCatName val="0"/>
          <c:showSerName val="0"/>
          <c:showPercent val="0"/>
          <c:showBubbleSize val="0"/>
        </c:dLbls>
        <c:gapWidth val="100"/>
        <c:overlap val="-24"/>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Stanford</a:t>
            </a:r>
            <a:r>
              <a:rPr lang="en-US" baseline="0"/>
              <a:t> CoreNLP F-Measure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MatriciDiConfusione!$A$5</c:f>
              <c:strCache>
                <c:ptCount val="1"/>
                <c:pt idx="0">
                  <c:v>F-Measure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(MatriciDiConfusione!$J$1,MatriciDiConfusione!$M$1)</c:f>
              <c:strCache>
                <c:ptCount val="2"/>
                <c:pt idx="0">
                  <c:v>Positiva Tool Eng</c:v>
                </c:pt>
                <c:pt idx="1">
                  <c:v>Negativa Tool Eng</c:v>
                </c:pt>
              </c:strCache>
            </c:strRef>
          </c:cat>
          <c:val>
            <c:numRef>
              <c:f>(MatriciDiConfusione!$J$5,MatriciDiConfusione!$M$5)</c:f>
              <c:numCache>
                <c:formatCode>0.000</c:formatCode>
                <c:ptCount val="2"/>
                <c:pt idx="0">
                  <c:v>0.92722371967654982</c:v>
                </c:pt>
                <c:pt idx="1">
                  <c:v>0.65822784810126578</c:v>
                </c:pt>
              </c:numCache>
            </c:numRef>
          </c:val>
          <c:extLst>
            <c:ext xmlns:c16="http://schemas.microsoft.com/office/drawing/2014/chart" uri="{C3380CC4-5D6E-409C-BE32-E72D297353CC}">
              <c16:uniqueId val="{00000000-368F-4478-87C0-A6C6F7363763}"/>
            </c:ext>
          </c:extLst>
        </c:ser>
        <c:dLbls>
          <c:dLblPos val="outEnd"/>
          <c:showLegendKey val="0"/>
          <c:showVal val="1"/>
          <c:showCatName val="0"/>
          <c:showSerName val="0"/>
          <c:showPercent val="0"/>
          <c:showBubbleSize val="0"/>
        </c:dLbls>
        <c:gapWidth val="100"/>
        <c:overlap val="-24"/>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SentIta</a:t>
            </a:r>
            <a:r>
              <a:rPr lang="en-US" baseline="0"/>
              <a:t> </a:t>
            </a:r>
            <a:r>
              <a:rPr lang="en-US"/>
              <a:t>Recall</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MatriciDiConfusione!$B$4</c:f>
              <c:strCache>
                <c:ptCount val="1"/>
                <c:pt idx="0">
                  <c:v>Recall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(MatriciDiConfusione!$D$1,MatriciDiConfusione!$G$1)</c:f>
              <c:strCache>
                <c:ptCount val="2"/>
                <c:pt idx="0">
                  <c:v>Positiva Tool It</c:v>
                </c:pt>
                <c:pt idx="1">
                  <c:v>Negativa Tool It</c:v>
                </c:pt>
              </c:strCache>
            </c:strRef>
          </c:cat>
          <c:val>
            <c:numRef>
              <c:f>(MatriciDiConfusione!$E$4,MatriciDiConfusione!$H$4)</c:f>
              <c:numCache>
                <c:formatCode>0.000</c:formatCode>
                <c:ptCount val="2"/>
                <c:pt idx="0">
                  <c:v>0.97499999999999998</c:v>
                </c:pt>
                <c:pt idx="1">
                  <c:v>0.83333333333333337</c:v>
                </c:pt>
              </c:numCache>
            </c:numRef>
          </c:val>
          <c:extLst>
            <c:ext xmlns:c16="http://schemas.microsoft.com/office/drawing/2014/chart" uri="{C3380CC4-5D6E-409C-BE32-E72D297353CC}">
              <c16:uniqueId val="{00000004-B608-4313-96D6-EA10F1F65E48}"/>
            </c:ext>
          </c:extLst>
        </c:ser>
        <c:dLbls>
          <c:dLblPos val="outEnd"/>
          <c:showLegendKey val="0"/>
          <c:showVal val="1"/>
          <c:showCatName val="0"/>
          <c:showSerName val="0"/>
          <c:showPercent val="0"/>
          <c:showBubbleSize val="0"/>
        </c:dLbls>
        <c:gapWidth val="100"/>
        <c:overlap val="-24"/>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SentIta</a:t>
            </a:r>
            <a:r>
              <a:rPr lang="en-US" baseline="0"/>
              <a:t> </a:t>
            </a:r>
            <a:r>
              <a:rPr lang="en-US"/>
              <a:t>F-Measure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MatriciDiConfusione!$A$5</c:f>
              <c:strCache>
                <c:ptCount val="1"/>
                <c:pt idx="0">
                  <c:v>F-Measure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(MatriciDiConfusione!$D$1,MatriciDiConfusione!$G$1)</c:f>
              <c:strCache>
                <c:ptCount val="2"/>
                <c:pt idx="0">
                  <c:v>Positiva Tool It</c:v>
                </c:pt>
                <c:pt idx="1">
                  <c:v>Negativa Tool It</c:v>
                </c:pt>
              </c:strCache>
            </c:strRef>
          </c:cat>
          <c:val>
            <c:numRef>
              <c:f>(MatriciDiConfusione!$D$5,MatriciDiConfusione!$G$5)</c:f>
              <c:numCache>
                <c:formatCode>0.000</c:formatCode>
                <c:ptCount val="2"/>
                <c:pt idx="0">
                  <c:v>0.97907949790794979</c:v>
                </c:pt>
                <c:pt idx="1">
                  <c:v>0.8</c:v>
                </c:pt>
              </c:numCache>
            </c:numRef>
          </c:val>
          <c:extLst>
            <c:ext xmlns:c16="http://schemas.microsoft.com/office/drawing/2014/chart" uri="{C3380CC4-5D6E-409C-BE32-E72D297353CC}">
              <c16:uniqueId val="{00000004-9BFE-4CB1-9B17-E724143A0EF3}"/>
            </c:ext>
          </c:extLst>
        </c:ser>
        <c:dLbls>
          <c:dLblPos val="outEnd"/>
          <c:showLegendKey val="0"/>
          <c:showVal val="1"/>
          <c:showCatName val="0"/>
          <c:showSerName val="0"/>
          <c:showPercent val="0"/>
          <c:showBubbleSize val="0"/>
        </c:dLbls>
        <c:gapWidth val="100"/>
        <c:overlap val="-24"/>
        <c:axId val="1171726256"/>
        <c:axId val="1171724176"/>
      </c:barChart>
      <c:catAx>
        <c:axId val="1171726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4176"/>
        <c:crosses val="autoZero"/>
        <c:auto val="1"/>
        <c:lblAlgn val="ctr"/>
        <c:lblOffset val="100"/>
        <c:noMultiLvlLbl val="0"/>
      </c:catAx>
      <c:valAx>
        <c:axId val="1171724176"/>
        <c:scaling>
          <c:orientation val="minMax"/>
        </c:scaling>
        <c:delete val="0"/>
        <c:axPos val="l"/>
        <c:majorGridlines>
          <c:spPr>
            <a:ln w="9525" cap="flat" cmpd="sng" algn="ctr">
              <a:solidFill>
                <a:schemeClr val="tx2">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172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Rabbia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(MatriciDiConfusione!$D$13,MatriciDiConfusione!$E$13,MatriciDiConfusione!$D$14)</c:f>
              <c:numCache>
                <c:formatCode>0.000</c:formatCode>
                <c:ptCount val="3"/>
                <c:pt idx="0">
                  <c:v>7.909604519774012E-2</c:v>
                </c:pt>
                <c:pt idx="1">
                  <c:v>0.60869565217391308</c:v>
                </c:pt>
                <c:pt idx="2">
                  <c:v>0.14000000000000001</c:v>
                </c:pt>
              </c:numCache>
            </c:numRef>
          </c:val>
          <c:extLst>
            <c:ext xmlns:c16="http://schemas.microsoft.com/office/drawing/2014/chart" uri="{C3380CC4-5D6E-409C-BE32-E72D297353CC}">
              <c16:uniqueId val="{00000003-94EF-44F5-9952-7ECEC07A4DA8}"/>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(MatriciDiConfusione!$D$21,MatriciDiConfusione!$E$21,MatriciDiConfusione!$D$22)</c:f>
              <c:numCache>
                <c:formatCode>0.000</c:formatCode>
                <c:ptCount val="3"/>
                <c:pt idx="0">
                  <c:v>7.6271186440677971E-2</c:v>
                </c:pt>
                <c:pt idx="1">
                  <c:v>0.39130434782608697</c:v>
                </c:pt>
                <c:pt idx="2">
                  <c:v>0.12765957446808512</c:v>
                </c:pt>
              </c:numCache>
            </c:numRef>
          </c:val>
          <c:extLst>
            <c:ext xmlns:c16="http://schemas.microsoft.com/office/drawing/2014/chart" uri="{C3380CC4-5D6E-409C-BE32-E72D297353CC}">
              <c16:uniqueId val="{00000004-94EF-44F5-9952-7ECEC07A4DA8}"/>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(MatriciDiConfusione!$D$29,MatriciDiConfusione!$E$29,MatriciDiConfusione!$D$30)</c:f>
              <c:numCache>
                <c:formatCode>0.000</c:formatCode>
                <c:ptCount val="3"/>
                <c:pt idx="0">
                  <c:v>3.3333333333333333E-2</c:v>
                </c:pt>
                <c:pt idx="1">
                  <c:v>8.6956521739130432E-2</c:v>
                </c:pt>
                <c:pt idx="2">
                  <c:v>4.8192771084337352E-2</c:v>
                </c:pt>
              </c:numCache>
            </c:numRef>
          </c:val>
          <c:extLst>
            <c:ext xmlns:c16="http://schemas.microsoft.com/office/drawing/2014/chart" uri="{C3380CC4-5D6E-409C-BE32-E72D297353CC}">
              <c16:uniqueId val="{00000005-94EF-44F5-9952-7ECEC07A4DA8}"/>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Anticipazione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(MatriciDiConfusione!$G$13,MatriciDiConfusione!$H$13,MatriciDiConfusione!$G$14)</c:f>
              <c:numCache>
                <c:formatCode>0.000</c:formatCode>
                <c:ptCount val="3"/>
                <c:pt idx="0">
                  <c:v>6.7796610169491525E-2</c:v>
                </c:pt>
                <c:pt idx="1">
                  <c:v>0.75</c:v>
                </c:pt>
                <c:pt idx="2">
                  <c:v>0.12435233160621761</c:v>
                </c:pt>
              </c:numCache>
            </c:numRef>
          </c:val>
          <c:extLst>
            <c:ext xmlns:c16="http://schemas.microsoft.com/office/drawing/2014/chart" uri="{C3380CC4-5D6E-409C-BE32-E72D297353CC}">
              <c16:uniqueId val="{00000000-21DF-4381-B28D-982369393CE9}"/>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(MatriciDiConfusione!$G$21,MatriciDiConfusione!$H$21,MatriciDiConfusione!$G$22)</c:f>
              <c:numCache>
                <c:formatCode>0.000</c:formatCode>
                <c:ptCount val="3"/>
                <c:pt idx="0">
                  <c:v>7.4999999999999997E-2</c:v>
                </c:pt>
                <c:pt idx="1">
                  <c:v>0.5625</c:v>
                </c:pt>
                <c:pt idx="2">
                  <c:v>0.13235294117647059</c:v>
                </c:pt>
              </c:numCache>
            </c:numRef>
          </c:val>
          <c:extLst>
            <c:ext xmlns:c16="http://schemas.microsoft.com/office/drawing/2014/chart" uri="{C3380CC4-5D6E-409C-BE32-E72D297353CC}">
              <c16:uniqueId val="{00000001-21DF-4381-B28D-982369393CE9}"/>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(MatriciDiConfusione!$G$29,MatriciDiConfusione!$H$29,MatriciDiConfusione!$G$30)</c:f>
              <c:numCache>
                <c:formatCode>0.000</c:formatCode>
                <c:ptCount val="3"/>
                <c:pt idx="0">
                  <c:v>6.6666666666666666E-2</c:v>
                </c:pt>
                <c:pt idx="1">
                  <c:v>0.25</c:v>
                </c:pt>
                <c:pt idx="2">
                  <c:v>0.10526315789473685</c:v>
                </c:pt>
              </c:numCache>
            </c:numRef>
          </c:val>
          <c:extLst>
            <c:ext xmlns:c16="http://schemas.microsoft.com/office/drawing/2014/chart" uri="{C3380CC4-5D6E-409C-BE32-E72D297353CC}">
              <c16:uniqueId val="{00000002-21DF-4381-B28D-982369393CE9}"/>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Analisi Disgusto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MatriciDiConfusione!$D$9</c:f>
              <c:strCache>
                <c:ptCount val="1"/>
                <c:pt idx="0">
                  <c:v>Soglia I Quartile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(MatriciDiConfusione!$J$13,MatriciDiConfusione!$K$13,MatriciDiConfusione!$J$14)</c:f>
              <c:numCache>
                <c:formatCode>0.000</c:formatCode>
                <c:ptCount val="3"/>
                <c:pt idx="0">
                  <c:v>5.7803468208092483E-3</c:v>
                </c:pt>
                <c:pt idx="1">
                  <c:v>0.33333333333333331</c:v>
                </c:pt>
                <c:pt idx="2">
                  <c:v>1.1363636363636362E-2</c:v>
                </c:pt>
              </c:numCache>
            </c:numRef>
          </c:val>
          <c:extLst>
            <c:ext xmlns:c16="http://schemas.microsoft.com/office/drawing/2014/chart" uri="{C3380CC4-5D6E-409C-BE32-E72D297353CC}">
              <c16:uniqueId val="{00000000-D760-4966-A814-61FE72220546}"/>
            </c:ext>
          </c:extLst>
        </c:ser>
        <c:ser>
          <c:idx val="1"/>
          <c:order val="1"/>
          <c:tx>
            <c:strRef>
              <c:f>MatriciDiConfusione!$D$17</c:f>
              <c:strCache>
                <c:ptCount val="1"/>
                <c:pt idx="0">
                  <c:v>Soglia II Quartile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(MatriciDiConfusione!$J$21,MatriciDiConfusione!$K$21,MatriciDiConfusione!$J$22)</c:f>
              <c:numCache>
                <c:formatCode>0.000</c:formatCode>
                <c:ptCount val="3"/>
                <c:pt idx="0">
                  <c:v>8.4745762711864406E-3</c:v>
                </c:pt>
                <c:pt idx="1">
                  <c:v>0.33333333333333331</c:v>
                </c:pt>
                <c:pt idx="2">
                  <c:v>1.6528925619834711E-2</c:v>
                </c:pt>
              </c:numCache>
            </c:numRef>
          </c:val>
          <c:extLst>
            <c:ext xmlns:c16="http://schemas.microsoft.com/office/drawing/2014/chart" uri="{C3380CC4-5D6E-409C-BE32-E72D297353CC}">
              <c16:uniqueId val="{00000001-D760-4966-A814-61FE72220546}"/>
            </c:ext>
          </c:extLst>
        </c:ser>
        <c:ser>
          <c:idx val="2"/>
          <c:order val="2"/>
          <c:tx>
            <c:strRef>
              <c:f>MatriciDiConfusione!$D$25</c:f>
              <c:strCache>
                <c:ptCount val="1"/>
                <c:pt idx="0">
                  <c:v>Soglia III Quartile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(MatriciDiConfusione!$A$13,MatriciDiConfusione!$B$13,MatriciDiConfusione!$A$14)</c:f>
              <c:strCache>
                <c:ptCount val="3"/>
                <c:pt idx="0">
                  <c:v>Precision</c:v>
                </c:pt>
                <c:pt idx="1">
                  <c:v>Recall</c:v>
                </c:pt>
                <c:pt idx="2">
                  <c:v>F-Measure</c:v>
                </c:pt>
              </c:strCache>
            </c:strRef>
          </c:cat>
          <c:val>
            <c:numRef>
              <c:f>(MatriciDiConfusione!$J$29,MatriciDiConfusione!$K$29,MatriciDiConfusione!$J$30)</c:f>
              <c:numCache>
                <c:formatCode>0.000</c:formatCode>
                <c:ptCount val="3"/>
                <c:pt idx="0">
                  <c:v>1.6666666666666666E-2</c:v>
                </c:pt>
                <c:pt idx="1">
                  <c:v>0.33333333333333331</c:v>
                </c:pt>
                <c:pt idx="2">
                  <c:v>3.1746031746031744E-2</c:v>
                </c:pt>
              </c:numCache>
            </c:numRef>
          </c:val>
          <c:extLst>
            <c:ext xmlns:c16="http://schemas.microsoft.com/office/drawing/2014/chart" uri="{C3380CC4-5D6E-409C-BE32-E72D297353CC}">
              <c16:uniqueId val="{00000002-D760-4966-A814-61FE72220546}"/>
            </c:ext>
          </c:extLst>
        </c:ser>
        <c:dLbls>
          <c:showLegendKey val="0"/>
          <c:showVal val="1"/>
          <c:showCatName val="0"/>
          <c:showSerName val="0"/>
          <c:showPercent val="0"/>
          <c:showBubbleSize val="0"/>
        </c:dLbls>
        <c:gapWidth val="75"/>
        <c:axId val="1174326640"/>
        <c:axId val="1174330800"/>
      </c:barChart>
      <c:catAx>
        <c:axId val="11743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30800"/>
        <c:crosses val="autoZero"/>
        <c:auto val="1"/>
        <c:lblAlgn val="ctr"/>
        <c:lblOffset val="100"/>
        <c:noMultiLvlLbl val="0"/>
      </c:catAx>
      <c:valAx>
        <c:axId val="1174330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32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381000</xdr:colOff>
      <xdr:row>13</xdr:row>
      <xdr:rowOff>95250</xdr:rowOff>
    </xdr:to>
    <xdr:graphicFrame macro="">
      <xdr:nvGraphicFramePr>
        <xdr:cNvPr id="8" name="Gra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13</xdr:row>
      <xdr:rowOff>104774</xdr:rowOff>
    </xdr:from>
    <xdr:to>
      <xdr:col>6</xdr:col>
      <xdr:colOff>371475</xdr:colOff>
      <xdr:row>27</xdr:row>
      <xdr:rowOff>9525</xdr:rowOff>
    </xdr:to>
    <xdr:graphicFrame macro="">
      <xdr:nvGraphicFramePr>
        <xdr:cNvPr id="9"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361950</xdr:colOff>
      <xdr:row>13</xdr:row>
      <xdr:rowOff>104775</xdr:rowOff>
    </xdr:from>
    <xdr:to>
      <xdr:col>13</xdr:col>
      <xdr:colOff>47625</xdr:colOff>
      <xdr:row>27</xdr:row>
      <xdr:rowOff>28575</xdr:rowOff>
    </xdr:to>
    <xdr:graphicFrame macro="">
      <xdr:nvGraphicFramePr>
        <xdr:cNvPr id="1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38100</xdr:colOff>
      <xdr:row>13</xdr:row>
      <xdr:rowOff>104775</xdr:rowOff>
    </xdr:from>
    <xdr:to>
      <xdr:col>19</xdr:col>
      <xdr:colOff>342899</xdr:colOff>
      <xdr:row>27</xdr:row>
      <xdr:rowOff>123825</xdr:rowOff>
    </xdr:to>
    <xdr:graphicFrame macro="">
      <xdr:nvGraphicFramePr>
        <xdr:cNvPr id="11"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342900</xdr:colOff>
      <xdr:row>0</xdr:row>
      <xdr:rowOff>0</xdr:rowOff>
    </xdr:from>
    <xdr:to>
      <xdr:col>13</xdr:col>
      <xdr:colOff>85725</xdr:colOff>
      <xdr:row>13</xdr:row>
      <xdr:rowOff>104774</xdr:rowOff>
    </xdr:to>
    <xdr:graphicFrame macro="">
      <xdr:nvGraphicFramePr>
        <xdr:cNvPr id="1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47625</xdr:colOff>
      <xdr:row>0</xdr:row>
      <xdr:rowOff>0</xdr:rowOff>
    </xdr:from>
    <xdr:to>
      <xdr:col>19</xdr:col>
      <xdr:colOff>400050</xdr:colOff>
      <xdr:row>13</xdr:row>
      <xdr:rowOff>104774</xdr:rowOff>
    </xdr:to>
    <xdr:graphicFrame macro="">
      <xdr:nvGraphicFramePr>
        <xdr:cNvPr id="13"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156882</xdr:colOff>
      <xdr:row>17</xdr:row>
      <xdr:rowOff>0</xdr:rowOff>
    </xdr:to>
    <xdr:graphicFrame macro="">
      <xdr:nvGraphicFramePr>
        <xdr:cNvPr id="11" name="Grafico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168087</xdr:colOff>
      <xdr:row>0</xdr:row>
      <xdr:rowOff>0</xdr:rowOff>
    </xdr:from>
    <xdr:to>
      <xdr:col>14</xdr:col>
      <xdr:colOff>302559</xdr:colOff>
      <xdr:row>16</xdr:row>
      <xdr:rowOff>179294</xdr:rowOff>
    </xdr:to>
    <xdr:graphicFrame macro="">
      <xdr:nvGraphicFramePr>
        <xdr:cNvPr id="12" name="Grafico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302557</xdr:colOff>
      <xdr:row>0</xdr:row>
      <xdr:rowOff>0</xdr:rowOff>
    </xdr:from>
    <xdr:to>
      <xdr:col>21</xdr:col>
      <xdr:colOff>381001</xdr:colOff>
      <xdr:row>17</xdr:row>
      <xdr:rowOff>0</xdr:rowOff>
    </xdr:to>
    <xdr:graphicFrame macro="">
      <xdr:nvGraphicFramePr>
        <xdr:cNvPr id="13" name="Grafico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381000</xdr:colOff>
      <xdr:row>0</xdr:row>
      <xdr:rowOff>0</xdr:rowOff>
    </xdr:from>
    <xdr:to>
      <xdr:col>28</xdr:col>
      <xdr:colOff>593912</xdr:colOff>
      <xdr:row>16</xdr:row>
      <xdr:rowOff>168088</xdr:rowOff>
    </xdr:to>
    <xdr:graphicFrame macro="">
      <xdr:nvGraphicFramePr>
        <xdr:cNvPr id="14" name="Grafico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16</xdr:row>
      <xdr:rowOff>190499</xdr:rowOff>
    </xdr:from>
    <xdr:to>
      <xdr:col>7</xdr:col>
      <xdr:colOff>145676</xdr:colOff>
      <xdr:row>33</xdr:row>
      <xdr:rowOff>168088</xdr:rowOff>
    </xdr:to>
    <xdr:graphicFrame macro="">
      <xdr:nvGraphicFramePr>
        <xdr:cNvPr id="15" name="Grafico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145675</xdr:colOff>
      <xdr:row>17</xdr:row>
      <xdr:rowOff>0</xdr:rowOff>
    </xdr:from>
    <xdr:to>
      <xdr:col>14</xdr:col>
      <xdr:colOff>280147</xdr:colOff>
      <xdr:row>33</xdr:row>
      <xdr:rowOff>168088</xdr:rowOff>
    </xdr:to>
    <xdr:graphicFrame macro="">
      <xdr:nvGraphicFramePr>
        <xdr:cNvPr id="16" name="Grafico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291354</xdr:colOff>
      <xdr:row>16</xdr:row>
      <xdr:rowOff>179294</xdr:rowOff>
    </xdr:from>
    <xdr:to>
      <xdr:col>21</xdr:col>
      <xdr:colOff>425823</xdr:colOff>
      <xdr:row>34</xdr:row>
      <xdr:rowOff>11206</xdr:rowOff>
    </xdr:to>
    <xdr:graphicFrame macro="">
      <xdr:nvGraphicFramePr>
        <xdr:cNvPr id="17" name="Grafico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403411</xdr:colOff>
      <xdr:row>16</xdr:row>
      <xdr:rowOff>179294</xdr:rowOff>
    </xdr:from>
    <xdr:to>
      <xdr:col>28</xdr:col>
      <xdr:colOff>582706</xdr:colOff>
      <xdr:row>33</xdr:row>
      <xdr:rowOff>179294</xdr:rowOff>
    </xdr:to>
    <xdr:graphicFrame macro="">
      <xdr:nvGraphicFramePr>
        <xdr:cNvPr id="18" name="Grafico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esetConfront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efinizioneOracol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cio"/>
      <sheetName val="Mamma"/>
      <sheetName val="Fiorella"/>
      <sheetName val="Confronto"/>
      <sheetName val="Analisi"/>
    </sheetNames>
    <sheetDataSet>
      <sheetData sheetId="0"/>
      <sheetData sheetId="1"/>
      <sheetData sheetId="2"/>
      <sheetData sheetId="3">
        <row r="2">
          <cell r="H2" t="str">
            <v>Tristezza</v>
          </cell>
        </row>
        <row r="3">
          <cell r="H3">
            <v>0</v>
          </cell>
        </row>
        <row r="4">
          <cell r="H4">
            <v>1</v>
          </cell>
        </row>
        <row r="5">
          <cell r="H5">
            <v>0</v>
          </cell>
        </row>
        <row r="6">
          <cell r="H6">
            <v>1</v>
          </cell>
        </row>
        <row r="7">
          <cell r="H7">
            <v>0</v>
          </cell>
        </row>
        <row r="8">
          <cell r="H8">
            <v>1</v>
          </cell>
        </row>
        <row r="9">
          <cell r="H9">
            <v>1</v>
          </cell>
        </row>
        <row r="10">
          <cell r="H10">
            <v>1</v>
          </cell>
        </row>
        <row r="11">
          <cell r="H11">
            <v>0</v>
          </cell>
        </row>
        <row r="12">
          <cell r="H12">
            <v>1</v>
          </cell>
        </row>
        <row r="13">
          <cell r="H13">
            <v>1</v>
          </cell>
        </row>
        <row r="14">
          <cell r="H14">
            <v>0</v>
          </cell>
        </row>
        <row r="15">
          <cell r="H15">
            <v>0</v>
          </cell>
        </row>
        <row r="16">
          <cell r="H16">
            <v>0</v>
          </cell>
        </row>
        <row r="17">
          <cell r="H17">
            <v>0</v>
          </cell>
        </row>
        <row r="18">
          <cell r="H18">
            <v>0</v>
          </cell>
        </row>
        <row r="19">
          <cell r="H19">
            <v>0</v>
          </cell>
        </row>
        <row r="20">
          <cell r="H20">
            <v>0</v>
          </cell>
        </row>
        <row r="21">
          <cell r="H21">
            <v>1</v>
          </cell>
        </row>
        <row r="22">
          <cell r="H22">
            <v>1</v>
          </cell>
        </row>
        <row r="23">
          <cell r="H23">
            <v>1</v>
          </cell>
        </row>
        <row r="24">
          <cell r="H24">
            <v>0</v>
          </cell>
        </row>
        <row r="25">
          <cell r="H25">
            <v>1</v>
          </cell>
        </row>
        <row r="26">
          <cell r="H26">
            <v>1</v>
          </cell>
        </row>
        <row r="27">
          <cell r="H27">
            <v>1</v>
          </cell>
        </row>
        <row r="28">
          <cell r="H28">
            <v>0</v>
          </cell>
        </row>
        <row r="29">
          <cell r="H29">
            <v>1</v>
          </cell>
        </row>
        <row r="30">
          <cell r="H30">
            <v>0</v>
          </cell>
        </row>
        <row r="31">
          <cell r="H31">
            <v>1</v>
          </cell>
        </row>
        <row r="32">
          <cell r="H32">
            <v>0</v>
          </cell>
        </row>
        <row r="33">
          <cell r="H33">
            <v>1</v>
          </cell>
        </row>
        <row r="34">
          <cell r="H34">
            <v>1</v>
          </cell>
        </row>
        <row r="35">
          <cell r="H35">
            <v>0</v>
          </cell>
        </row>
        <row r="36">
          <cell r="H36">
            <v>1</v>
          </cell>
        </row>
        <row r="37">
          <cell r="H37">
            <v>1</v>
          </cell>
        </row>
        <row r="38">
          <cell r="H38">
            <v>1</v>
          </cell>
        </row>
        <row r="39">
          <cell r="H39">
            <v>1</v>
          </cell>
        </row>
        <row r="40">
          <cell r="H40">
            <v>1</v>
          </cell>
        </row>
        <row r="41">
          <cell r="H41">
            <v>1</v>
          </cell>
        </row>
        <row r="42">
          <cell r="H42">
            <v>1</v>
          </cell>
        </row>
        <row r="43">
          <cell r="H43">
            <v>1</v>
          </cell>
        </row>
        <row r="44">
          <cell r="H44">
            <v>1</v>
          </cell>
        </row>
        <row r="45">
          <cell r="H45">
            <v>1</v>
          </cell>
        </row>
        <row r="46">
          <cell r="H46">
            <v>1</v>
          </cell>
        </row>
        <row r="47">
          <cell r="H47">
            <v>1</v>
          </cell>
        </row>
        <row r="48">
          <cell r="H48">
            <v>1</v>
          </cell>
        </row>
        <row r="49">
          <cell r="H49">
            <v>1</v>
          </cell>
        </row>
        <row r="50">
          <cell r="H50">
            <v>1</v>
          </cell>
        </row>
        <row r="51">
          <cell r="H51">
            <v>1</v>
          </cell>
        </row>
        <row r="52">
          <cell r="H52">
            <v>1</v>
          </cell>
        </row>
        <row r="53">
          <cell r="H53">
            <v>1</v>
          </cell>
        </row>
        <row r="54">
          <cell r="H54">
            <v>1</v>
          </cell>
        </row>
        <row r="55">
          <cell r="H55">
            <v>1</v>
          </cell>
        </row>
        <row r="56">
          <cell r="H56">
            <v>1</v>
          </cell>
        </row>
        <row r="57">
          <cell r="H57">
            <v>1</v>
          </cell>
        </row>
        <row r="58">
          <cell r="H58">
            <v>1</v>
          </cell>
        </row>
        <row r="59">
          <cell r="H59">
            <v>1</v>
          </cell>
        </row>
        <row r="60">
          <cell r="H60">
            <v>0</v>
          </cell>
        </row>
        <row r="61">
          <cell r="H61">
            <v>1</v>
          </cell>
        </row>
        <row r="62">
          <cell r="H62">
            <v>1</v>
          </cell>
        </row>
        <row r="63">
          <cell r="H63">
            <v>1</v>
          </cell>
        </row>
        <row r="64">
          <cell r="H64">
            <v>1</v>
          </cell>
        </row>
        <row r="65">
          <cell r="H65">
            <v>1</v>
          </cell>
        </row>
        <row r="66">
          <cell r="H66">
            <v>0</v>
          </cell>
        </row>
        <row r="67">
          <cell r="H67">
            <v>0</v>
          </cell>
        </row>
        <row r="68">
          <cell r="H68">
            <v>1</v>
          </cell>
        </row>
        <row r="69">
          <cell r="H69">
            <v>1</v>
          </cell>
        </row>
        <row r="70">
          <cell r="H70">
            <v>1</v>
          </cell>
        </row>
        <row r="71">
          <cell r="H71">
            <v>1</v>
          </cell>
        </row>
        <row r="72">
          <cell r="H72">
            <v>1</v>
          </cell>
        </row>
        <row r="73">
          <cell r="H73">
            <v>1</v>
          </cell>
        </row>
        <row r="74">
          <cell r="H74">
            <v>1</v>
          </cell>
        </row>
        <row r="75">
          <cell r="H75">
            <v>1</v>
          </cell>
        </row>
        <row r="76">
          <cell r="H76">
            <v>1</v>
          </cell>
        </row>
        <row r="77">
          <cell r="H77">
            <v>1</v>
          </cell>
        </row>
        <row r="78">
          <cell r="H78">
            <v>1</v>
          </cell>
        </row>
        <row r="79">
          <cell r="H79">
            <v>1</v>
          </cell>
        </row>
        <row r="80">
          <cell r="H80">
            <v>1</v>
          </cell>
        </row>
        <row r="81">
          <cell r="H81">
            <v>1</v>
          </cell>
        </row>
        <row r="82">
          <cell r="H82">
            <v>1</v>
          </cell>
        </row>
        <row r="83">
          <cell r="H83">
            <v>1</v>
          </cell>
        </row>
        <row r="84">
          <cell r="H84">
            <v>1</v>
          </cell>
        </row>
        <row r="85">
          <cell r="H85">
            <v>1</v>
          </cell>
        </row>
        <row r="86">
          <cell r="H86">
            <v>1</v>
          </cell>
        </row>
        <row r="87">
          <cell r="H87">
            <v>0</v>
          </cell>
        </row>
        <row r="88">
          <cell r="H88">
            <v>0</v>
          </cell>
        </row>
        <row r="89">
          <cell r="H89">
            <v>1</v>
          </cell>
        </row>
        <row r="90">
          <cell r="H90">
            <v>1</v>
          </cell>
        </row>
        <row r="91">
          <cell r="H91">
            <v>1</v>
          </cell>
        </row>
        <row r="92">
          <cell r="H92">
            <v>1</v>
          </cell>
        </row>
        <row r="93">
          <cell r="H93">
            <v>1</v>
          </cell>
        </row>
        <row r="94">
          <cell r="H94">
            <v>1</v>
          </cell>
        </row>
        <row r="95">
          <cell r="H95">
            <v>1</v>
          </cell>
        </row>
        <row r="96">
          <cell r="H96">
            <v>1</v>
          </cell>
        </row>
        <row r="97">
          <cell r="H97">
            <v>1</v>
          </cell>
        </row>
        <row r="98">
          <cell r="H98">
            <v>0</v>
          </cell>
        </row>
        <row r="99">
          <cell r="H99">
            <v>0</v>
          </cell>
        </row>
        <row r="100">
          <cell r="H100">
            <v>1</v>
          </cell>
        </row>
        <row r="101">
          <cell r="H101">
            <v>1</v>
          </cell>
        </row>
        <row r="102">
          <cell r="H102">
            <v>1</v>
          </cell>
        </row>
        <row r="103">
          <cell r="H103">
            <v>1</v>
          </cell>
        </row>
        <row r="104">
          <cell r="H104">
            <v>1</v>
          </cell>
        </row>
        <row r="105">
          <cell r="H105">
            <v>0</v>
          </cell>
        </row>
        <row r="106">
          <cell r="H106">
            <v>1</v>
          </cell>
        </row>
        <row r="107">
          <cell r="H107">
            <v>1</v>
          </cell>
        </row>
        <row r="108">
          <cell r="H108">
            <v>1</v>
          </cell>
        </row>
        <row r="109">
          <cell r="H109">
            <v>1</v>
          </cell>
        </row>
        <row r="110">
          <cell r="H110">
            <v>1</v>
          </cell>
        </row>
        <row r="111">
          <cell r="H111">
            <v>1</v>
          </cell>
        </row>
        <row r="112">
          <cell r="H112">
            <v>1</v>
          </cell>
        </row>
        <row r="113">
          <cell r="H113">
            <v>1</v>
          </cell>
        </row>
        <row r="114">
          <cell r="H114">
            <v>0</v>
          </cell>
        </row>
        <row r="115">
          <cell r="H115">
            <v>1</v>
          </cell>
        </row>
        <row r="116">
          <cell r="H116">
            <v>1</v>
          </cell>
        </row>
        <row r="117">
          <cell r="H117">
            <v>1</v>
          </cell>
        </row>
        <row r="118">
          <cell r="H118">
            <v>1</v>
          </cell>
        </row>
        <row r="119">
          <cell r="H119">
            <v>1</v>
          </cell>
        </row>
        <row r="120">
          <cell r="H120">
            <v>1</v>
          </cell>
        </row>
        <row r="121">
          <cell r="H121">
            <v>1</v>
          </cell>
        </row>
        <row r="122">
          <cell r="H122">
            <v>1</v>
          </cell>
        </row>
        <row r="123">
          <cell r="H123">
            <v>1</v>
          </cell>
        </row>
        <row r="124">
          <cell r="H124">
            <v>1</v>
          </cell>
        </row>
        <row r="125">
          <cell r="H125">
            <v>0</v>
          </cell>
        </row>
        <row r="126">
          <cell r="H126">
            <v>1</v>
          </cell>
        </row>
        <row r="127">
          <cell r="H127">
            <v>1</v>
          </cell>
        </row>
        <row r="128">
          <cell r="H128">
            <v>1</v>
          </cell>
        </row>
        <row r="129">
          <cell r="H129">
            <v>1</v>
          </cell>
        </row>
        <row r="130">
          <cell r="H130">
            <v>1</v>
          </cell>
        </row>
        <row r="131">
          <cell r="H131">
            <v>1</v>
          </cell>
        </row>
        <row r="132">
          <cell r="H132">
            <v>1</v>
          </cell>
        </row>
        <row r="133">
          <cell r="H133">
            <v>1</v>
          </cell>
        </row>
        <row r="134">
          <cell r="H134">
            <v>1</v>
          </cell>
        </row>
        <row r="135">
          <cell r="H135">
            <v>1</v>
          </cell>
        </row>
        <row r="136">
          <cell r="H136">
            <v>1</v>
          </cell>
        </row>
        <row r="137">
          <cell r="H137">
            <v>1</v>
          </cell>
        </row>
        <row r="138">
          <cell r="H138">
            <v>1</v>
          </cell>
        </row>
        <row r="139">
          <cell r="H139">
            <v>1</v>
          </cell>
        </row>
        <row r="140">
          <cell r="H140">
            <v>1</v>
          </cell>
        </row>
        <row r="141">
          <cell r="H141">
            <v>0</v>
          </cell>
        </row>
        <row r="142">
          <cell r="H142">
            <v>1</v>
          </cell>
        </row>
        <row r="143">
          <cell r="H143">
            <v>1</v>
          </cell>
        </row>
        <row r="144">
          <cell r="H144">
            <v>1</v>
          </cell>
        </row>
        <row r="145">
          <cell r="H145">
            <v>0</v>
          </cell>
        </row>
        <row r="146">
          <cell r="H146">
            <v>1</v>
          </cell>
        </row>
        <row r="147">
          <cell r="H147">
            <v>1</v>
          </cell>
        </row>
        <row r="148">
          <cell r="H148">
            <v>1</v>
          </cell>
        </row>
        <row r="149">
          <cell r="H149">
            <v>1</v>
          </cell>
        </row>
        <row r="150">
          <cell r="H150">
            <v>1</v>
          </cell>
        </row>
        <row r="151">
          <cell r="H151">
            <v>1</v>
          </cell>
        </row>
        <row r="152">
          <cell r="H152">
            <v>1</v>
          </cell>
        </row>
        <row r="153">
          <cell r="H153">
            <v>1</v>
          </cell>
        </row>
        <row r="154">
          <cell r="H154">
            <v>1</v>
          </cell>
        </row>
        <row r="155">
          <cell r="H155">
            <v>1</v>
          </cell>
        </row>
        <row r="156">
          <cell r="H156">
            <v>0</v>
          </cell>
        </row>
        <row r="157">
          <cell r="H157">
            <v>1</v>
          </cell>
        </row>
        <row r="158">
          <cell r="H158">
            <v>1</v>
          </cell>
        </row>
        <row r="159">
          <cell r="H159">
            <v>1</v>
          </cell>
        </row>
        <row r="160">
          <cell r="H160">
            <v>1</v>
          </cell>
        </row>
        <row r="161">
          <cell r="H161">
            <v>1</v>
          </cell>
        </row>
        <row r="162">
          <cell r="H162">
            <v>1</v>
          </cell>
        </row>
        <row r="163">
          <cell r="H163">
            <v>1</v>
          </cell>
        </row>
        <row r="164">
          <cell r="H164">
            <v>1</v>
          </cell>
        </row>
        <row r="165">
          <cell r="H165">
            <v>1</v>
          </cell>
        </row>
        <row r="166">
          <cell r="H166">
            <v>1</v>
          </cell>
        </row>
        <row r="167">
          <cell r="H167">
            <v>0</v>
          </cell>
        </row>
        <row r="168">
          <cell r="H168">
            <v>1</v>
          </cell>
        </row>
        <row r="169">
          <cell r="H169">
            <v>1</v>
          </cell>
        </row>
        <row r="170">
          <cell r="H170">
            <v>1</v>
          </cell>
        </row>
        <row r="171">
          <cell r="H171">
            <v>1</v>
          </cell>
        </row>
        <row r="172">
          <cell r="H172">
            <v>1</v>
          </cell>
        </row>
        <row r="173">
          <cell r="H173">
            <v>1</v>
          </cell>
        </row>
        <row r="174">
          <cell r="H174">
            <v>1</v>
          </cell>
        </row>
        <row r="175">
          <cell r="H175">
            <v>1</v>
          </cell>
        </row>
        <row r="176">
          <cell r="H176">
            <v>1</v>
          </cell>
        </row>
        <row r="177">
          <cell r="H177">
            <v>1</v>
          </cell>
        </row>
        <row r="178">
          <cell r="H178">
            <v>1</v>
          </cell>
        </row>
        <row r="179">
          <cell r="H179">
            <v>1</v>
          </cell>
        </row>
        <row r="180">
          <cell r="H180">
            <v>1</v>
          </cell>
        </row>
        <row r="181">
          <cell r="H181">
            <v>1</v>
          </cell>
        </row>
        <row r="182">
          <cell r="H182">
            <v>0</v>
          </cell>
        </row>
        <row r="183">
          <cell r="H183">
            <v>1</v>
          </cell>
        </row>
        <row r="184">
          <cell r="H184">
            <v>0</v>
          </cell>
        </row>
        <row r="185">
          <cell r="H185">
            <v>1</v>
          </cell>
        </row>
        <row r="186">
          <cell r="H186">
            <v>0</v>
          </cell>
        </row>
        <row r="187">
          <cell r="H187">
            <v>0</v>
          </cell>
        </row>
        <row r="188">
          <cell r="H188">
            <v>1</v>
          </cell>
        </row>
        <row r="189">
          <cell r="H189">
            <v>1</v>
          </cell>
        </row>
        <row r="190">
          <cell r="H190">
            <v>0</v>
          </cell>
        </row>
        <row r="191">
          <cell r="H191">
            <v>1</v>
          </cell>
        </row>
        <row r="192">
          <cell r="H192">
            <v>1</v>
          </cell>
        </row>
        <row r="193">
          <cell r="H193">
            <v>1</v>
          </cell>
        </row>
        <row r="194">
          <cell r="H194">
            <v>1</v>
          </cell>
        </row>
        <row r="195">
          <cell r="H195">
            <v>1</v>
          </cell>
        </row>
        <row r="196">
          <cell r="H196">
            <v>1</v>
          </cell>
        </row>
        <row r="197">
          <cell r="H197">
            <v>1</v>
          </cell>
        </row>
        <row r="198">
          <cell r="H198">
            <v>1</v>
          </cell>
        </row>
        <row r="199">
          <cell r="H199">
            <v>1</v>
          </cell>
        </row>
        <row r="200">
          <cell r="H200">
            <v>1</v>
          </cell>
        </row>
        <row r="201">
          <cell r="H201">
            <v>1</v>
          </cell>
        </row>
        <row r="202">
          <cell r="H202">
            <v>1</v>
          </cell>
        </row>
        <row r="203">
          <cell r="H203">
            <v>1</v>
          </cell>
        </row>
        <row r="204">
          <cell r="H204">
            <v>1</v>
          </cell>
        </row>
        <row r="205">
          <cell r="H205">
            <v>1</v>
          </cell>
        </row>
        <row r="206">
          <cell r="H206">
            <v>0</v>
          </cell>
        </row>
        <row r="207">
          <cell r="H207">
            <v>1</v>
          </cell>
        </row>
        <row r="208">
          <cell r="H208">
            <v>1</v>
          </cell>
        </row>
        <row r="209">
          <cell r="H209">
            <v>1</v>
          </cell>
        </row>
        <row r="210">
          <cell r="H210">
            <v>1</v>
          </cell>
        </row>
        <row r="211">
          <cell r="H211">
            <v>1</v>
          </cell>
        </row>
        <row r="212">
          <cell r="H212">
            <v>0</v>
          </cell>
        </row>
        <row r="213">
          <cell r="H213">
            <v>1</v>
          </cell>
        </row>
        <row r="214">
          <cell r="H214">
            <v>0</v>
          </cell>
        </row>
        <row r="215">
          <cell r="H215">
            <v>1</v>
          </cell>
        </row>
        <row r="216">
          <cell r="H216">
            <v>1</v>
          </cell>
        </row>
        <row r="217">
          <cell r="H217">
            <v>1</v>
          </cell>
        </row>
        <row r="218">
          <cell r="H218">
            <v>1</v>
          </cell>
        </row>
        <row r="219">
          <cell r="H219">
            <v>1</v>
          </cell>
        </row>
        <row r="220">
          <cell r="H220">
            <v>1</v>
          </cell>
        </row>
        <row r="221">
          <cell r="H221">
            <v>1</v>
          </cell>
        </row>
        <row r="222">
          <cell r="H222">
            <v>0</v>
          </cell>
        </row>
        <row r="223">
          <cell r="H223">
            <v>0</v>
          </cell>
        </row>
        <row r="224">
          <cell r="H224">
            <v>1</v>
          </cell>
        </row>
        <row r="225">
          <cell r="H225">
            <v>1</v>
          </cell>
        </row>
        <row r="226">
          <cell r="H226">
            <v>0</v>
          </cell>
        </row>
        <row r="227">
          <cell r="H227">
            <v>0</v>
          </cell>
        </row>
        <row r="228">
          <cell r="H228">
            <v>0</v>
          </cell>
        </row>
        <row r="229">
          <cell r="H229">
            <v>0</v>
          </cell>
        </row>
        <row r="230">
          <cell r="H230">
            <v>1</v>
          </cell>
        </row>
        <row r="231">
          <cell r="H231">
            <v>0</v>
          </cell>
        </row>
        <row r="232">
          <cell r="H232">
            <v>0</v>
          </cell>
        </row>
        <row r="233">
          <cell r="H233">
            <v>1</v>
          </cell>
        </row>
        <row r="234">
          <cell r="H234">
            <v>1</v>
          </cell>
        </row>
        <row r="235">
          <cell r="H235">
            <v>1</v>
          </cell>
        </row>
        <row r="236">
          <cell r="H236">
            <v>1</v>
          </cell>
        </row>
        <row r="237">
          <cell r="H237">
            <v>1</v>
          </cell>
        </row>
        <row r="238">
          <cell r="H238">
            <v>1</v>
          </cell>
        </row>
        <row r="239">
          <cell r="H239">
            <v>1</v>
          </cell>
        </row>
        <row r="240">
          <cell r="H240">
            <v>1</v>
          </cell>
        </row>
        <row r="241">
          <cell r="H241">
            <v>1</v>
          </cell>
        </row>
        <row r="242">
          <cell r="H242">
            <v>0</v>
          </cell>
        </row>
        <row r="243">
          <cell r="H243">
            <v>1</v>
          </cell>
        </row>
        <row r="244">
          <cell r="H244">
            <v>1</v>
          </cell>
        </row>
        <row r="245">
          <cell r="H245">
            <v>1</v>
          </cell>
        </row>
        <row r="246">
          <cell r="H246">
            <v>1</v>
          </cell>
        </row>
        <row r="247">
          <cell r="H247">
            <v>1</v>
          </cell>
        </row>
        <row r="248">
          <cell r="H248">
            <v>0</v>
          </cell>
        </row>
        <row r="249">
          <cell r="H249">
            <v>1</v>
          </cell>
        </row>
        <row r="250">
          <cell r="H250">
            <v>1</v>
          </cell>
        </row>
        <row r="251">
          <cell r="H251">
            <v>1</v>
          </cell>
        </row>
        <row r="252">
          <cell r="H252">
            <v>1</v>
          </cell>
        </row>
        <row r="253">
          <cell r="H253">
            <v>1</v>
          </cell>
        </row>
        <row r="254">
          <cell r="H254">
            <v>1</v>
          </cell>
        </row>
        <row r="255">
          <cell r="H255">
            <v>1</v>
          </cell>
        </row>
        <row r="256">
          <cell r="H256">
            <v>1</v>
          </cell>
        </row>
        <row r="257">
          <cell r="H257">
            <v>1</v>
          </cell>
        </row>
        <row r="258">
          <cell r="H258">
            <v>0</v>
          </cell>
        </row>
        <row r="259">
          <cell r="H259">
            <v>0</v>
          </cell>
        </row>
        <row r="260">
          <cell r="H260">
            <v>1</v>
          </cell>
        </row>
        <row r="261">
          <cell r="H261">
            <v>1</v>
          </cell>
        </row>
        <row r="262">
          <cell r="H262">
            <v>1</v>
          </cell>
        </row>
        <row r="263">
          <cell r="H263">
            <v>1</v>
          </cell>
        </row>
        <row r="264">
          <cell r="H264">
            <v>1</v>
          </cell>
        </row>
        <row r="265">
          <cell r="H265">
            <v>1</v>
          </cell>
        </row>
        <row r="266">
          <cell r="H266">
            <v>1</v>
          </cell>
        </row>
        <row r="267">
          <cell r="H267">
            <v>1</v>
          </cell>
        </row>
        <row r="268">
          <cell r="H268">
            <v>1</v>
          </cell>
        </row>
        <row r="269">
          <cell r="H269">
            <v>1</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cio"/>
      <sheetName val="Fiorella"/>
      <sheetName val="Confronto"/>
      <sheetName val="Analisi"/>
      <sheetName val="Oracolo"/>
      <sheetName val="DatiOracolo"/>
    </sheetNames>
    <sheetDataSet>
      <sheetData sheetId="0" refreshError="1"/>
      <sheetData sheetId="1" refreshError="1"/>
      <sheetData sheetId="2" refreshError="1"/>
      <sheetData sheetId="3" refreshError="1"/>
      <sheetData sheetId="4">
        <row r="3">
          <cell r="C3">
            <v>3</v>
          </cell>
          <cell r="D3" t="str">
            <v>n</v>
          </cell>
          <cell r="E3" t="str">
            <v>n</v>
          </cell>
          <cell r="F3" t="str">
            <v>n</v>
          </cell>
          <cell r="G3" t="str">
            <v>n</v>
          </cell>
          <cell r="H3" t="str">
            <v>y</v>
          </cell>
          <cell r="I3" t="str">
            <v>y</v>
          </cell>
          <cell r="J3" t="str">
            <v>n</v>
          </cell>
          <cell r="K3" t="str">
            <v>n</v>
          </cell>
        </row>
        <row r="4">
          <cell r="C4">
            <v>3</v>
          </cell>
          <cell r="D4" t="str">
            <v>n</v>
          </cell>
          <cell r="E4" t="str">
            <v>n</v>
          </cell>
          <cell r="F4" t="str">
            <v>n</v>
          </cell>
          <cell r="G4" t="str">
            <v>n</v>
          </cell>
          <cell r="H4" t="str">
            <v>y</v>
          </cell>
          <cell r="I4" t="str">
            <v>n</v>
          </cell>
          <cell r="J4" t="str">
            <v>n</v>
          </cell>
          <cell r="K4" t="str">
            <v>n</v>
          </cell>
        </row>
        <row r="5">
          <cell r="C5">
            <v>3</v>
          </cell>
          <cell r="D5" t="str">
            <v>n</v>
          </cell>
          <cell r="E5" t="str">
            <v>n</v>
          </cell>
          <cell r="F5" t="str">
            <v>n</v>
          </cell>
          <cell r="G5" t="str">
            <v>n</v>
          </cell>
          <cell r="H5" t="str">
            <v>n</v>
          </cell>
          <cell r="I5" t="str">
            <v>n</v>
          </cell>
          <cell r="J5" t="str">
            <v>y</v>
          </cell>
          <cell r="K5" t="str">
            <v>y</v>
          </cell>
        </row>
        <row r="6">
          <cell r="C6">
            <v>3</v>
          </cell>
          <cell r="D6" t="str">
            <v>n</v>
          </cell>
          <cell r="E6" t="str">
            <v>n</v>
          </cell>
          <cell r="F6" t="str">
            <v>n</v>
          </cell>
          <cell r="G6" t="str">
            <v>n</v>
          </cell>
          <cell r="H6" t="str">
            <v>y</v>
          </cell>
          <cell r="I6" t="str">
            <v>n</v>
          </cell>
          <cell r="J6" t="str">
            <v>n</v>
          </cell>
          <cell r="K6" t="str">
            <v>n</v>
          </cell>
        </row>
        <row r="7">
          <cell r="C7">
            <v>3</v>
          </cell>
          <cell r="D7" t="str">
            <v>n</v>
          </cell>
          <cell r="E7" t="str">
            <v>n</v>
          </cell>
          <cell r="F7" t="str">
            <v>n</v>
          </cell>
          <cell r="G7" t="str">
            <v>n</v>
          </cell>
          <cell r="H7" t="str">
            <v>y</v>
          </cell>
          <cell r="I7" t="str">
            <v>n</v>
          </cell>
          <cell r="J7" t="str">
            <v>n</v>
          </cell>
          <cell r="K7" t="str">
            <v>n</v>
          </cell>
        </row>
        <row r="8">
          <cell r="C8">
            <v>3</v>
          </cell>
          <cell r="D8" t="str">
            <v>n</v>
          </cell>
          <cell r="E8" t="str">
            <v>n</v>
          </cell>
          <cell r="F8" t="str">
            <v>n</v>
          </cell>
          <cell r="G8" t="str">
            <v>n</v>
          </cell>
          <cell r="H8" t="str">
            <v>y</v>
          </cell>
          <cell r="I8" t="str">
            <v>n</v>
          </cell>
          <cell r="J8" t="str">
            <v>y</v>
          </cell>
          <cell r="K8" t="str">
            <v>n</v>
          </cell>
        </row>
        <row r="9">
          <cell r="C9">
            <v>3</v>
          </cell>
          <cell r="D9" t="str">
            <v>n</v>
          </cell>
          <cell r="E9" t="str">
            <v>n</v>
          </cell>
          <cell r="F9" t="str">
            <v>n</v>
          </cell>
          <cell r="G9" t="str">
            <v>n</v>
          </cell>
          <cell r="H9" t="str">
            <v>y</v>
          </cell>
          <cell r="I9" t="str">
            <v>n</v>
          </cell>
          <cell r="J9" t="str">
            <v>n</v>
          </cell>
          <cell r="K9" t="str">
            <v>n</v>
          </cell>
        </row>
        <row r="10">
          <cell r="C10">
            <v>3</v>
          </cell>
          <cell r="D10" t="str">
            <v>n</v>
          </cell>
          <cell r="E10" t="str">
            <v>n</v>
          </cell>
          <cell r="F10" t="str">
            <v>n</v>
          </cell>
          <cell r="G10" t="str">
            <v>n</v>
          </cell>
          <cell r="H10" t="str">
            <v>y</v>
          </cell>
          <cell r="I10" t="str">
            <v>n</v>
          </cell>
          <cell r="J10" t="str">
            <v>y</v>
          </cell>
          <cell r="K10" t="str">
            <v>n</v>
          </cell>
        </row>
        <row r="11">
          <cell r="C11">
            <v>3</v>
          </cell>
          <cell r="D11" t="str">
            <v>n</v>
          </cell>
          <cell r="E11" t="str">
            <v>n</v>
          </cell>
          <cell r="F11" t="str">
            <v>n</v>
          </cell>
          <cell r="G11" t="str">
            <v>n</v>
          </cell>
          <cell r="H11" t="str">
            <v>y</v>
          </cell>
          <cell r="I11" t="str">
            <v>n</v>
          </cell>
          <cell r="J11" t="str">
            <v>n</v>
          </cell>
          <cell r="K11" t="str">
            <v>n</v>
          </cell>
        </row>
        <row r="12">
          <cell r="C12">
            <v>3</v>
          </cell>
          <cell r="D12" t="str">
            <v>n</v>
          </cell>
          <cell r="E12" t="str">
            <v>n</v>
          </cell>
          <cell r="F12" t="str">
            <v>n</v>
          </cell>
          <cell r="G12" t="str">
            <v>n</v>
          </cell>
          <cell r="H12" t="str">
            <v>y</v>
          </cell>
          <cell r="I12" t="str">
            <v>n</v>
          </cell>
          <cell r="J12" t="str">
            <v>y</v>
          </cell>
          <cell r="K12" t="str">
            <v>y</v>
          </cell>
        </row>
        <row r="13">
          <cell r="C13">
            <v>3</v>
          </cell>
          <cell r="D13" t="str">
            <v>n</v>
          </cell>
          <cell r="E13" t="str">
            <v>n</v>
          </cell>
          <cell r="F13" t="str">
            <v>n</v>
          </cell>
          <cell r="G13" t="str">
            <v>n</v>
          </cell>
          <cell r="H13" t="str">
            <v>y</v>
          </cell>
          <cell r="I13" t="str">
            <v>n</v>
          </cell>
          <cell r="J13" t="str">
            <v>y</v>
          </cell>
          <cell r="K13" t="str">
            <v>n</v>
          </cell>
        </row>
        <row r="14">
          <cell r="C14">
            <v>3</v>
          </cell>
          <cell r="D14" t="str">
            <v>n</v>
          </cell>
          <cell r="E14" t="str">
            <v>n</v>
          </cell>
          <cell r="F14" t="str">
            <v>n</v>
          </cell>
          <cell r="G14" t="str">
            <v>n</v>
          </cell>
          <cell r="H14" t="str">
            <v>y</v>
          </cell>
          <cell r="I14" t="str">
            <v>n</v>
          </cell>
          <cell r="J14" t="str">
            <v>y</v>
          </cell>
          <cell r="K14" t="str">
            <v>y</v>
          </cell>
        </row>
        <row r="15">
          <cell r="C15">
            <v>3</v>
          </cell>
          <cell r="D15" t="str">
            <v>n</v>
          </cell>
          <cell r="E15" t="str">
            <v>n</v>
          </cell>
          <cell r="F15" t="str">
            <v>n</v>
          </cell>
          <cell r="G15" t="str">
            <v>n</v>
          </cell>
          <cell r="H15" t="str">
            <v>y</v>
          </cell>
          <cell r="I15" t="str">
            <v>n</v>
          </cell>
          <cell r="J15" t="str">
            <v>y</v>
          </cell>
          <cell r="K15" t="str">
            <v>n</v>
          </cell>
        </row>
        <row r="16">
          <cell r="C16">
            <v>3</v>
          </cell>
          <cell r="D16" t="str">
            <v>n</v>
          </cell>
          <cell r="E16" t="str">
            <v>n</v>
          </cell>
          <cell r="F16" t="str">
            <v>n</v>
          </cell>
          <cell r="G16" t="str">
            <v>n</v>
          </cell>
          <cell r="H16" t="str">
            <v>y</v>
          </cell>
          <cell r="I16" t="str">
            <v>n</v>
          </cell>
          <cell r="J16" t="str">
            <v>n</v>
          </cell>
          <cell r="K16" t="str">
            <v>n</v>
          </cell>
        </row>
        <row r="17">
          <cell r="C17">
            <v>3</v>
          </cell>
          <cell r="D17" t="str">
            <v>n</v>
          </cell>
          <cell r="E17" t="str">
            <v>y</v>
          </cell>
          <cell r="F17" t="str">
            <v>n</v>
          </cell>
          <cell r="G17" t="str">
            <v>n</v>
          </cell>
          <cell r="H17" t="str">
            <v>y</v>
          </cell>
          <cell r="I17" t="str">
            <v>n</v>
          </cell>
          <cell r="J17" t="str">
            <v>y</v>
          </cell>
          <cell r="K17" t="str">
            <v>n</v>
          </cell>
        </row>
        <row r="18">
          <cell r="C18">
            <v>3</v>
          </cell>
          <cell r="D18" t="str">
            <v>n</v>
          </cell>
          <cell r="E18" t="str">
            <v>y</v>
          </cell>
          <cell r="F18" t="str">
            <v>n</v>
          </cell>
          <cell r="G18" t="str">
            <v>n</v>
          </cell>
          <cell r="H18" t="str">
            <v>y</v>
          </cell>
          <cell r="I18" t="str">
            <v>n</v>
          </cell>
          <cell r="J18" t="str">
            <v>y</v>
          </cell>
          <cell r="K18" t="str">
            <v>n</v>
          </cell>
        </row>
        <row r="19">
          <cell r="C19">
            <v>3</v>
          </cell>
          <cell r="D19" t="str">
            <v>n</v>
          </cell>
          <cell r="E19" t="str">
            <v>n</v>
          </cell>
          <cell r="F19" t="str">
            <v>n</v>
          </cell>
          <cell r="G19" t="str">
            <v>n</v>
          </cell>
          <cell r="H19" t="str">
            <v>y</v>
          </cell>
          <cell r="I19" t="str">
            <v>n</v>
          </cell>
          <cell r="J19" t="str">
            <v>n</v>
          </cell>
          <cell r="K19" t="str">
            <v>n</v>
          </cell>
        </row>
        <row r="20">
          <cell r="C20">
            <v>3</v>
          </cell>
          <cell r="D20" t="str">
            <v>n</v>
          </cell>
          <cell r="E20" t="str">
            <v>n</v>
          </cell>
          <cell r="F20" t="str">
            <v>n</v>
          </cell>
          <cell r="G20" t="str">
            <v>n</v>
          </cell>
          <cell r="H20" t="str">
            <v>y</v>
          </cell>
          <cell r="I20" t="str">
            <v>y</v>
          </cell>
          <cell r="J20" t="str">
            <v>y</v>
          </cell>
          <cell r="K20" t="str">
            <v>y</v>
          </cell>
        </row>
        <row r="21">
          <cell r="C21">
            <v>3</v>
          </cell>
          <cell r="D21" t="str">
            <v>n</v>
          </cell>
          <cell r="E21" t="str">
            <v>n</v>
          </cell>
          <cell r="F21" t="str">
            <v>n</v>
          </cell>
          <cell r="G21" t="str">
            <v>n</v>
          </cell>
          <cell r="H21" t="str">
            <v>y</v>
          </cell>
          <cell r="I21" t="str">
            <v>n</v>
          </cell>
          <cell r="J21" t="str">
            <v>n</v>
          </cell>
          <cell r="K21" t="str">
            <v>y</v>
          </cell>
        </row>
        <row r="22">
          <cell r="C22">
            <v>3</v>
          </cell>
          <cell r="D22" t="str">
            <v>n</v>
          </cell>
          <cell r="E22" t="str">
            <v>n</v>
          </cell>
          <cell r="F22" t="str">
            <v>n</v>
          </cell>
          <cell r="G22" t="str">
            <v>n</v>
          </cell>
          <cell r="H22" t="str">
            <v>y</v>
          </cell>
          <cell r="I22" t="str">
            <v>n</v>
          </cell>
          <cell r="J22" t="str">
            <v>n</v>
          </cell>
          <cell r="K22" t="str">
            <v>n</v>
          </cell>
        </row>
        <row r="23">
          <cell r="C23">
            <v>3</v>
          </cell>
          <cell r="D23" t="str">
            <v>n</v>
          </cell>
          <cell r="E23" t="str">
            <v>n</v>
          </cell>
          <cell r="F23" t="str">
            <v>n</v>
          </cell>
          <cell r="G23" t="str">
            <v>n</v>
          </cell>
          <cell r="H23" t="str">
            <v>y</v>
          </cell>
          <cell r="I23" t="str">
            <v>n</v>
          </cell>
          <cell r="J23" t="str">
            <v>y</v>
          </cell>
          <cell r="K23" t="str">
            <v>n</v>
          </cell>
        </row>
        <row r="24">
          <cell r="C24">
            <v>3</v>
          </cell>
          <cell r="D24" t="str">
            <v>n</v>
          </cell>
          <cell r="E24" t="str">
            <v>n</v>
          </cell>
          <cell r="F24" t="str">
            <v>y</v>
          </cell>
          <cell r="G24" t="str">
            <v>n</v>
          </cell>
          <cell r="H24" t="str">
            <v>y</v>
          </cell>
          <cell r="I24" t="str">
            <v>y</v>
          </cell>
          <cell r="J24" t="str">
            <v>n</v>
          </cell>
          <cell r="K24" t="str">
            <v>n</v>
          </cell>
        </row>
        <row r="25">
          <cell r="C25">
            <v>3</v>
          </cell>
          <cell r="D25" t="str">
            <v>n</v>
          </cell>
          <cell r="E25" t="str">
            <v>n</v>
          </cell>
          <cell r="F25" t="str">
            <v>n</v>
          </cell>
          <cell r="G25" t="str">
            <v>n</v>
          </cell>
          <cell r="H25" t="str">
            <v>y</v>
          </cell>
          <cell r="I25" t="str">
            <v>n</v>
          </cell>
          <cell r="J25" t="str">
            <v>y</v>
          </cell>
          <cell r="K25" t="str">
            <v>n</v>
          </cell>
        </row>
        <row r="26">
          <cell r="C26">
            <v>3</v>
          </cell>
          <cell r="D26" t="str">
            <v>n</v>
          </cell>
          <cell r="E26" t="str">
            <v>n</v>
          </cell>
          <cell r="F26" t="str">
            <v>n</v>
          </cell>
          <cell r="G26" t="str">
            <v>n</v>
          </cell>
          <cell r="H26" t="str">
            <v>y</v>
          </cell>
          <cell r="I26" t="str">
            <v>n</v>
          </cell>
          <cell r="J26" t="str">
            <v>y</v>
          </cell>
          <cell r="K26" t="str">
            <v>y</v>
          </cell>
        </row>
        <row r="27">
          <cell r="C27">
            <v>3</v>
          </cell>
          <cell r="D27" t="str">
            <v>n</v>
          </cell>
          <cell r="E27" t="str">
            <v>n</v>
          </cell>
          <cell r="F27" t="str">
            <v>n</v>
          </cell>
          <cell r="G27" t="str">
            <v>n</v>
          </cell>
          <cell r="H27" t="str">
            <v>y</v>
          </cell>
          <cell r="I27" t="str">
            <v>n</v>
          </cell>
          <cell r="J27" t="str">
            <v>n</v>
          </cell>
          <cell r="K27" t="str">
            <v>y</v>
          </cell>
        </row>
        <row r="28">
          <cell r="C28">
            <v>3</v>
          </cell>
          <cell r="D28" t="str">
            <v>n</v>
          </cell>
          <cell r="E28" t="str">
            <v>y</v>
          </cell>
          <cell r="F28" t="str">
            <v>n</v>
          </cell>
          <cell r="G28" t="str">
            <v>n</v>
          </cell>
          <cell r="H28" t="str">
            <v>y</v>
          </cell>
          <cell r="I28" t="str">
            <v>y</v>
          </cell>
          <cell r="J28" t="str">
            <v>y</v>
          </cell>
          <cell r="K28" t="str">
            <v>n</v>
          </cell>
        </row>
        <row r="29">
          <cell r="C29">
            <v>3</v>
          </cell>
          <cell r="D29" t="str">
            <v>n</v>
          </cell>
          <cell r="E29" t="str">
            <v>n</v>
          </cell>
          <cell r="F29" t="str">
            <v>n</v>
          </cell>
          <cell r="G29" t="str">
            <v>n</v>
          </cell>
          <cell r="H29" t="str">
            <v>y</v>
          </cell>
          <cell r="I29" t="str">
            <v>n</v>
          </cell>
          <cell r="J29" t="str">
            <v>n</v>
          </cell>
          <cell r="K29" t="str">
            <v>y</v>
          </cell>
        </row>
        <row r="30">
          <cell r="C30">
            <v>3</v>
          </cell>
          <cell r="D30" t="str">
            <v>n</v>
          </cell>
          <cell r="E30" t="str">
            <v>n</v>
          </cell>
          <cell r="F30" t="str">
            <v>n</v>
          </cell>
          <cell r="G30" t="str">
            <v>n</v>
          </cell>
          <cell r="H30" t="str">
            <v>y</v>
          </cell>
          <cell r="I30" t="str">
            <v>n</v>
          </cell>
          <cell r="J30" t="str">
            <v>n</v>
          </cell>
          <cell r="K30" t="str">
            <v>n</v>
          </cell>
        </row>
        <row r="31">
          <cell r="C31">
            <v>3</v>
          </cell>
          <cell r="D31" t="str">
            <v>n</v>
          </cell>
          <cell r="E31" t="str">
            <v>n</v>
          </cell>
          <cell r="F31" t="str">
            <v>n</v>
          </cell>
          <cell r="G31" t="str">
            <v>n</v>
          </cell>
          <cell r="H31" t="str">
            <v>y</v>
          </cell>
          <cell r="I31" t="str">
            <v>n</v>
          </cell>
          <cell r="J31" t="str">
            <v>n</v>
          </cell>
          <cell r="K31" t="str">
            <v>n</v>
          </cell>
        </row>
        <row r="32">
          <cell r="C32">
            <v>3</v>
          </cell>
          <cell r="D32" t="str">
            <v>n</v>
          </cell>
          <cell r="E32" t="str">
            <v>n</v>
          </cell>
          <cell r="F32" t="str">
            <v>n</v>
          </cell>
          <cell r="G32" t="str">
            <v>n</v>
          </cell>
          <cell r="H32" t="str">
            <v>y</v>
          </cell>
          <cell r="I32" t="str">
            <v>y</v>
          </cell>
          <cell r="J32" t="str">
            <v>y</v>
          </cell>
          <cell r="K32" t="str">
            <v>n</v>
          </cell>
        </row>
        <row r="33">
          <cell r="C33">
            <v>3</v>
          </cell>
          <cell r="D33" t="str">
            <v>n</v>
          </cell>
          <cell r="E33" t="str">
            <v>n</v>
          </cell>
          <cell r="F33" t="str">
            <v>n</v>
          </cell>
          <cell r="G33" t="str">
            <v>n</v>
          </cell>
          <cell r="H33" t="str">
            <v>y</v>
          </cell>
          <cell r="I33" t="str">
            <v>n</v>
          </cell>
          <cell r="J33" t="str">
            <v>n</v>
          </cell>
          <cell r="K33" t="str">
            <v>y</v>
          </cell>
        </row>
        <row r="34">
          <cell r="C34">
            <v>3</v>
          </cell>
          <cell r="D34" t="str">
            <v>n</v>
          </cell>
          <cell r="E34" t="str">
            <v>n</v>
          </cell>
          <cell r="F34" t="str">
            <v>n</v>
          </cell>
          <cell r="G34" t="str">
            <v>n</v>
          </cell>
          <cell r="H34" t="str">
            <v>y</v>
          </cell>
          <cell r="I34" t="str">
            <v>n</v>
          </cell>
          <cell r="J34" t="str">
            <v>n</v>
          </cell>
          <cell r="K34" t="str">
            <v>n</v>
          </cell>
        </row>
        <row r="35">
          <cell r="C35">
            <v>3</v>
          </cell>
          <cell r="D35" t="str">
            <v>n</v>
          </cell>
          <cell r="E35" t="str">
            <v>n</v>
          </cell>
          <cell r="F35" t="str">
            <v>n</v>
          </cell>
          <cell r="G35" t="str">
            <v>n</v>
          </cell>
          <cell r="H35" t="str">
            <v>y</v>
          </cell>
          <cell r="I35" t="str">
            <v>y</v>
          </cell>
          <cell r="J35" t="str">
            <v>n</v>
          </cell>
          <cell r="K35" t="str">
            <v>n</v>
          </cell>
        </row>
        <row r="36">
          <cell r="C36">
            <v>3</v>
          </cell>
          <cell r="D36" t="str">
            <v>n</v>
          </cell>
          <cell r="E36" t="str">
            <v>n</v>
          </cell>
          <cell r="F36" t="str">
            <v>n</v>
          </cell>
          <cell r="G36" t="str">
            <v>n</v>
          </cell>
          <cell r="H36" t="str">
            <v>y</v>
          </cell>
          <cell r="I36" t="str">
            <v>n</v>
          </cell>
          <cell r="J36" t="str">
            <v>n</v>
          </cell>
          <cell r="K36" t="str">
            <v>n</v>
          </cell>
        </row>
        <row r="37">
          <cell r="C37">
            <v>3</v>
          </cell>
          <cell r="D37" t="str">
            <v>n</v>
          </cell>
          <cell r="E37" t="str">
            <v>n</v>
          </cell>
          <cell r="F37" t="str">
            <v>n</v>
          </cell>
          <cell r="G37" t="str">
            <v>n</v>
          </cell>
          <cell r="H37" t="str">
            <v>y</v>
          </cell>
          <cell r="I37" t="str">
            <v>n</v>
          </cell>
          <cell r="J37" t="str">
            <v>n</v>
          </cell>
          <cell r="K37" t="str">
            <v>n</v>
          </cell>
        </row>
        <row r="38">
          <cell r="C38">
            <v>3</v>
          </cell>
          <cell r="D38" t="str">
            <v>n</v>
          </cell>
          <cell r="E38" t="str">
            <v>n</v>
          </cell>
          <cell r="F38" t="str">
            <v>n</v>
          </cell>
          <cell r="G38" t="str">
            <v>n</v>
          </cell>
          <cell r="H38" t="str">
            <v>y</v>
          </cell>
          <cell r="I38" t="str">
            <v>n</v>
          </cell>
          <cell r="J38" t="str">
            <v>n</v>
          </cell>
          <cell r="K38" t="str">
            <v>n</v>
          </cell>
        </row>
        <row r="39">
          <cell r="C39">
            <v>3</v>
          </cell>
          <cell r="D39" t="str">
            <v>n</v>
          </cell>
          <cell r="E39" t="str">
            <v>n</v>
          </cell>
          <cell r="F39" t="str">
            <v>n</v>
          </cell>
          <cell r="G39" t="str">
            <v>n</v>
          </cell>
          <cell r="H39" t="str">
            <v>y</v>
          </cell>
          <cell r="I39" t="str">
            <v>n</v>
          </cell>
          <cell r="J39" t="str">
            <v>y</v>
          </cell>
          <cell r="K39" t="str">
            <v>y</v>
          </cell>
        </row>
        <row r="40">
          <cell r="C40">
            <v>3</v>
          </cell>
          <cell r="D40" t="str">
            <v>n</v>
          </cell>
          <cell r="E40" t="str">
            <v>n</v>
          </cell>
          <cell r="F40" t="str">
            <v>n</v>
          </cell>
          <cell r="G40" t="str">
            <v>n</v>
          </cell>
          <cell r="H40" t="str">
            <v>y</v>
          </cell>
          <cell r="I40" t="str">
            <v>n</v>
          </cell>
          <cell r="J40" t="str">
            <v>n</v>
          </cell>
          <cell r="K40" t="str">
            <v>n</v>
          </cell>
        </row>
        <row r="41">
          <cell r="C41">
            <v>3</v>
          </cell>
          <cell r="D41" t="str">
            <v>n</v>
          </cell>
          <cell r="E41" t="str">
            <v>n</v>
          </cell>
          <cell r="F41" t="str">
            <v>n</v>
          </cell>
          <cell r="G41" t="str">
            <v>n</v>
          </cell>
          <cell r="H41" t="str">
            <v>y</v>
          </cell>
          <cell r="I41" t="str">
            <v>n</v>
          </cell>
          <cell r="J41" t="str">
            <v>n</v>
          </cell>
          <cell r="K41" t="str">
            <v>y</v>
          </cell>
        </row>
        <row r="42">
          <cell r="C42">
            <v>3</v>
          </cell>
          <cell r="D42" t="str">
            <v>n</v>
          </cell>
          <cell r="E42" t="str">
            <v>n</v>
          </cell>
          <cell r="F42" t="str">
            <v>n</v>
          </cell>
          <cell r="G42" t="str">
            <v>n</v>
          </cell>
          <cell r="H42" t="str">
            <v>y</v>
          </cell>
          <cell r="I42" t="str">
            <v>n</v>
          </cell>
          <cell r="J42" t="str">
            <v>y</v>
          </cell>
          <cell r="K42" t="str">
            <v>y</v>
          </cell>
        </row>
        <row r="43">
          <cell r="C43">
            <v>3</v>
          </cell>
          <cell r="D43" t="str">
            <v>n</v>
          </cell>
          <cell r="E43" t="str">
            <v>n</v>
          </cell>
          <cell r="F43" t="str">
            <v>n</v>
          </cell>
          <cell r="G43" t="str">
            <v>n</v>
          </cell>
          <cell r="H43" t="str">
            <v>y</v>
          </cell>
          <cell r="I43" t="str">
            <v>n</v>
          </cell>
          <cell r="J43" t="str">
            <v>n</v>
          </cell>
          <cell r="K43" t="str">
            <v>n</v>
          </cell>
        </row>
        <row r="44">
          <cell r="C44">
            <v>3</v>
          </cell>
          <cell r="D44" t="str">
            <v>n</v>
          </cell>
          <cell r="E44" t="str">
            <v>n</v>
          </cell>
          <cell r="F44" t="str">
            <v>n</v>
          </cell>
          <cell r="G44" t="str">
            <v>n</v>
          </cell>
          <cell r="H44" t="str">
            <v>y</v>
          </cell>
          <cell r="I44" t="str">
            <v>n</v>
          </cell>
          <cell r="J44" t="str">
            <v>n</v>
          </cell>
          <cell r="K44" t="str">
            <v>n</v>
          </cell>
        </row>
        <row r="45">
          <cell r="C45">
            <v>3</v>
          </cell>
          <cell r="D45" t="str">
            <v>n</v>
          </cell>
          <cell r="E45" t="str">
            <v>n</v>
          </cell>
          <cell r="F45" t="str">
            <v>n</v>
          </cell>
          <cell r="G45" t="str">
            <v>n</v>
          </cell>
          <cell r="H45" t="str">
            <v>y</v>
          </cell>
          <cell r="I45" t="str">
            <v>n</v>
          </cell>
          <cell r="J45" t="str">
            <v>n</v>
          </cell>
          <cell r="K45" t="str">
            <v>y</v>
          </cell>
        </row>
        <row r="46">
          <cell r="C46">
            <v>3</v>
          </cell>
          <cell r="D46" t="str">
            <v>n</v>
          </cell>
          <cell r="E46" t="str">
            <v>n</v>
          </cell>
          <cell r="F46" t="str">
            <v>n</v>
          </cell>
          <cell r="G46" t="str">
            <v>n</v>
          </cell>
          <cell r="H46" t="str">
            <v>n</v>
          </cell>
          <cell r="I46" t="str">
            <v>n</v>
          </cell>
          <cell r="J46" t="str">
            <v>n</v>
          </cell>
          <cell r="K46" t="str">
            <v>y</v>
          </cell>
        </row>
        <row r="47">
          <cell r="C47">
            <v>3</v>
          </cell>
          <cell r="D47" t="str">
            <v>n</v>
          </cell>
          <cell r="E47" t="str">
            <v>n</v>
          </cell>
          <cell r="F47" t="str">
            <v>n</v>
          </cell>
          <cell r="G47" t="str">
            <v>n</v>
          </cell>
          <cell r="H47" t="str">
            <v>y</v>
          </cell>
          <cell r="I47" t="str">
            <v>n</v>
          </cell>
          <cell r="J47" t="str">
            <v>y</v>
          </cell>
          <cell r="K47" t="str">
            <v>n</v>
          </cell>
        </row>
        <row r="48">
          <cell r="C48">
            <v>3</v>
          </cell>
          <cell r="D48" t="str">
            <v>n</v>
          </cell>
          <cell r="E48" t="str">
            <v>n</v>
          </cell>
          <cell r="F48" t="str">
            <v>n</v>
          </cell>
          <cell r="G48" t="str">
            <v>n</v>
          </cell>
          <cell r="H48" t="str">
            <v>n</v>
          </cell>
          <cell r="I48" t="str">
            <v>n</v>
          </cell>
          <cell r="J48" t="str">
            <v>n</v>
          </cell>
          <cell r="K48" t="str">
            <v>y</v>
          </cell>
        </row>
        <row r="49">
          <cell r="C49">
            <v>3</v>
          </cell>
          <cell r="D49" t="str">
            <v>n</v>
          </cell>
          <cell r="E49" t="str">
            <v>n</v>
          </cell>
          <cell r="F49" t="str">
            <v>n</v>
          </cell>
          <cell r="G49" t="str">
            <v>n</v>
          </cell>
          <cell r="H49" t="str">
            <v>y</v>
          </cell>
          <cell r="I49" t="str">
            <v>n</v>
          </cell>
          <cell r="J49" t="str">
            <v>n</v>
          </cell>
          <cell r="K49" t="str">
            <v>y</v>
          </cell>
        </row>
        <row r="50">
          <cell r="C50">
            <v>3</v>
          </cell>
          <cell r="D50" t="str">
            <v>n</v>
          </cell>
          <cell r="E50" t="str">
            <v>n</v>
          </cell>
          <cell r="F50" t="str">
            <v>n</v>
          </cell>
          <cell r="G50" t="str">
            <v>n</v>
          </cell>
          <cell r="H50" t="str">
            <v>y</v>
          </cell>
          <cell r="I50" t="str">
            <v>y</v>
          </cell>
          <cell r="J50" t="str">
            <v>y</v>
          </cell>
          <cell r="K50" t="str">
            <v>y</v>
          </cell>
        </row>
        <row r="51">
          <cell r="C51">
            <v>3</v>
          </cell>
          <cell r="D51" t="str">
            <v>n</v>
          </cell>
          <cell r="E51" t="str">
            <v>n</v>
          </cell>
          <cell r="F51" t="str">
            <v>n</v>
          </cell>
          <cell r="G51" t="str">
            <v>n</v>
          </cell>
          <cell r="H51" t="str">
            <v>y</v>
          </cell>
          <cell r="I51" t="str">
            <v>n</v>
          </cell>
          <cell r="J51" t="str">
            <v>n</v>
          </cell>
          <cell r="K51" t="str">
            <v>n</v>
          </cell>
        </row>
        <row r="52">
          <cell r="C52">
            <v>3</v>
          </cell>
          <cell r="D52" t="str">
            <v>n</v>
          </cell>
          <cell r="E52" t="str">
            <v>n</v>
          </cell>
          <cell r="F52" t="str">
            <v>n</v>
          </cell>
          <cell r="G52" t="str">
            <v>n</v>
          </cell>
          <cell r="H52" t="str">
            <v>y</v>
          </cell>
          <cell r="I52" t="str">
            <v>n</v>
          </cell>
          <cell r="J52" t="str">
            <v>n</v>
          </cell>
          <cell r="K52" t="str">
            <v>y</v>
          </cell>
        </row>
        <row r="53">
          <cell r="C53">
            <v>3</v>
          </cell>
          <cell r="D53" t="str">
            <v>n</v>
          </cell>
          <cell r="E53" t="str">
            <v>n</v>
          </cell>
          <cell r="F53" t="str">
            <v>n</v>
          </cell>
          <cell r="G53" t="str">
            <v>n</v>
          </cell>
          <cell r="H53" t="str">
            <v>y</v>
          </cell>
          <cell r="I53" t="str">
            <v>n</v>
          </cell>
          <cell r="J53" t="str">
            <v>n</v>
          </cell>
          <cell r="K53" t="str">
            <v>n</v>
          </cell>
        </row>
        <row r="54">
          <cell r="C54">
            <v>3</v>
          </cell>
          <cell r="D54" t="str">
            <v>n</v>
          </cell>
          <cell r="E54" t="str">
            <v>n</v>
          </cell>
          <cell r="F54" t="str">
            <v>n</v>
          </cell>
          <cell r="G54" t="str">
            <v>n</v>
          </cell>
          <cell r="H54" t="str">
            <v>y</v>
          </cell>
          <cell r="I54" t="str">
            <v>n</v>
          </cell>
          <cell r="J54" t="str">
            <v>n</v>
          </cell>
          <cell r="K54" t="str">
            <v>y</v>
          </cell>
        </row>
        <row r="55">
          <cell r="C55">
            <v>3</v>
          </cell>
          <cell r="D55" t="str">
            <v>n</v>
          </cell>
          <cell r="E55" t="str">
            <v>n</v>
          </cell>
          <cell r="F55" t="str">
            <v>n</v>
          </cell>
          <cell r="G55" t="str">
            <v>n</v>
          </cell>
          <cell r="H55" t="str">
            <v>y</v>
          </cell>
          <cell r="I55" t="str">
            <v>n</v>
          </cell>
          <cell r="J55" t="str">
            <v>n</v>
          </cell>
          <cell r="K55" t="str">
            <v>y</v>
          </cell>
        </row>
        <row r="56">
          <cell r="C56">
            <v>3</v>
          </cell>
          <cell r="D56" t="str">
            <v>n</v>
          </cell>
          <cell r="E56" t="str">
            <v>n</v>
          </cell>
          <cell r="F56" t="str">
            <v>n</v>
          </cell>
          <cell r="G56" t="str">
            <v>n</v>
          </cell>
          <cell r="H56" t="str">
            <v>y</v>
          </cell>
          <cell r="I56" t="str">
            <v>n</v>
          </cell>
          <cell r="J56" t="str">
            <v>n</v>
          </cell>
          <cell r="K56" t="str">
            <v>n</v>
          </cell>
        </row>
        <row r="57">
          <cell r="C57">
            <v>3</v>
          </cell>
          <cell r="D57" t="str">
            <v>n</v>
          </cell>
          <cell r="E57" t="str">
            <v>n</v>
          </cell>
          <cell r="F57" t="str">
            <v>n</v>
          </cell>
          <cell r="G57" t="str">
            <v>n</v>
          </cell>
          <cell r="H57" t="str">
            <v>y</v>
          </cell>
          <cell r="I57" t="str">
            <v>n</v>
          </cell>
          <cell r="J57" t="str">
            <v>n</v>
          </cell>
          <cell r="K57" t="str">
            <v>y</v>
          </cell>
        </row>
        <row r="58">
          <cell r="C58">
            <v>3</v>
          </cell>
          <cell r="D58" t="str">
            <v>n</v>
          </cell>
          <cell r="E58" t="str">
            <v>n</v>
          </cell>
          <cell r="F58" t="str">
            <v>n</v>
          </cell>
          <cell r="G58" t="str">
            <v>n</v>
          </cell>
          <cell r="H58" t="str">
            <v>y</v>
          </cell>
          <cell r="I58" t="str">
            <v>n</v>
          </cell>
          <cell r="J58" t="str">
            <v>n</v>
          </cell>
          <cell r="K58" t="str">
            <v>y</v>
          </cell>
        </row>
        <row r="59">
          <cell r="C59">
            <v>3</v>
          </cell>
          <cell r="D59" t="str">
            <v>n</v>
          </cell>
          <cell r="E59" t="str">
            <v>n</v>
          </cell>
          <cell r="F59" t="str">
            <v>n</v>
          </cell>
          <cell r="G59" t="str">
            <v>n</v>
          </cell>
          <cell r="H59" t="str">
            <v>y</v>
          </cell>
          <cell r="I59" t="str">
            <v>n</v>
          </cell>
          <cell r="J59" t="str">
            <v>y</v>
          </cell>
          <cell r="K59" t="str">
            <v>y</v>
          </cell>
        </row>
        <row r="60">
          <cell r="C60">
            <v>3</v>
          </cell>
          <cell r="D60" t="str">
            <v>n</v>
          </cell>
          <cell r="E60" t="str">
            <v>y</v>
          </cell>
          <cell r="F60" t="str">
            <v>n</v>
          </cell>
          <cell r="G60" t="str">
            <v>n</v>
          </cell>
          <cell r="H60" t="str">
            <v>y</v>
          </cell>
          <cell r="I60" t="str">
            <v>n</v>
          </cell>
          <cell r="J60" t="str">
            <v>n</v>
          </cell>
          <cell r="K60" t="str">
            <v>n</v>
          </cell>
        </row>
        <row r="61">
          <cell r="C61">
            <v>3</v>
          </cell>
          <cell r="D61" t="str">
            <v>n</v>
          </cell>
          <cell r="E61" t="str">
            <v>n</v>
          </cell>
          <cell r="F61" t="str">
            <v>n</v>
          </cell>
          <cell r="G61" t="str">
            <v>n</v>
          </cell>
          <cell r="H61" t="str">
            <v>y</v>
          </cell>
          <cell r="I61" t="str">
            <v>n</v>
          </cell>
          <cell r="J61" t="str">
            <v>y</v>
          </cell>
          <cell r="K61" t="str">
            <v>y</v>
          </cell>
        </row>
        <row r="62">
          <cell r="C62">
            <v>3</v>
          </cell>
          <cell r="D62" t="str">
            <v>n</v>
          </cell>
          <cell r="E62" t="str">
            <v>n</v>
          </cell>
          <cell r="F62" t="str">
            <v>n</v>
          </cell>
          <cell r="G62" t="str">
            <v>n</v>
          </cell>
          <cell r="H62" t="str">
            <v>y</v>
          </cell>
          <cell r="I62" t="str">
            <v>n</v>
          </cell>
          <cell r="J62" t="str">
            <v>n</v>
          </cell>
          <cell r="K62" t="str">
            <v>y</v>
          </cell>
        </row>
        <row r="63">
          <cell r="C63">
            <v>3</v>
          </cell>
          <cell r="D63" t="str">
            <v>n</v>
          </cell>
          <cell r="E63" t="str">
            <v>n</v>
          </cell>
          <cell r="F63" t="str">
            <v>n</v>
          </cell>
          <cell r="G63" t="str">
            <v>n</v>
          </cell>
          <cell r="H63" t="str">
            <v>y</v>
          </cell>
          <cell r="I63" t="str">
            <v>n</v>
          </cell>
          <cell r="J63" t="str">
            <v>y</v>
          </cell>
          <cell r="K63" t="str">
            <v>n</v>
          </cell>
        </row>
        <row r="64">
          <cell r="C64">
            <v>3</v>
          </cell>
          <cell r="D64" t="str">
            <v>n</v>
          </cell>
          <cell r="E64" t="str">
            <v>n</v>
          </cell>
          <cell r="F64" t="str">
            <v>n</v>
          </cell>
          <cell r="G64" t="str">
            <v>n</v>
          </cell>
          <cell r="H64" t="str">
            <v>y</v>
          </cell>
          <cell r="I64" t="str">
            <v>n</v>
          </cell>
          <cell r="J64" t="str">
            <v>y</v>
          </cell>
          <cell r="K64" t="str">
            <v>n</v>
          </cell>
        </row>
        <row r="65">
          <cell r="C65">
            <v>3</v>
          </cell>
          <cell r="D65" t="str">
            <v>n</v>
          </cell>
          <cell r="E65" t="str">
            <v>y</v>
          </cell>
          <cell r="F65" t="str">
            <v>n</v>
          </cell>
          <cell r="G65" t="str">
            <v>n</v>
          </cell>
          <cell r="H65" t="str">
            <v>y</v>
          </cell>
          <cell r="I65" t="str">
            <v>n</v>
          </cell>
          <cell r="J65" t="str">
            <v>y</v>
          </cell>
          <cell r="K65" t="str">
            <v>n</v>
          </cell>
        </row>
        <row r="66">
          <cell r="C66">
            <v>3</v>
          </cell>
          <cell r="D66" t="str">
            <v>y</v>
          </cell>
          <cell r="E66" t="str">
            <v>n</v>
          </cell>
          <cell r="F66" t="str">
            <v>n</v>
          </cell>
          <cell r="G66" t="str">
            <v>n</v>
          </cell>
          <cell r="H66" t="str">
            <v>y</v>
          </cell>
          <cell r="I66" t="str">
            <v>y</v>
          </cell>
          <cell r="J66" t="str">
            <v>n</v>
          </cell>
          <cell r="K66" t="str">
            <v>n</v>
          </cell>
        </row>
        <row r="67">
          <cell r="C67">
            <v>3</v>
          </cell>
          <cell r="D67" t="str">
            <v>n</v>
          </cell>
          <cell r="E67" t="str">
            <v>n</v>
          </cell>
          <cell r="F67" t="str">
            <v>n</v>
          </cell>
          <cell r="G67" t="str">
            <v>n</v>
          </cell>
          <cell r="H67" t="str">
            <v>y</v>
          </cell>
          <cell r="I67" t="str">
            <v>n</v>
          </cell>
          <cell r="J67" t="str">
            <v>y</v>
          </cell>
          <cell r="K67" t="str">
            <v>n</v>
          </cell>
        </row>
        <row r="68">
          <cell r="C68">
            <v>3</v>
          </cell>
          <cell r="D68" t="str">
            <v>n</v>
          </cell>
          <cell r="E68" t="str">
            <v>n</v>
          </cell>
          <cell r="F68" t="str">
            <v>n</v>
          </cell>
          <cell r="G68" t="str">
            <v>n</v>
          </cell>
          <cell r="H68" t="str">
            <v>y</v>
          </cell>
          <cell r="I68" t="str">
            <v>n</v>
          </cell>
          <cell r="J68" t="str">
            <v>n</v>
          </cell>
          <cell r="K68" t="str">
            <v>n</v>
          </cell>
        </row>
        <row r="69">
          <cell r="C69">
            <v>3</v>
          </cell>
          <cell r="D69" t="str">
            <v>n</v>
          </cell>
          <cell r="E69" t="str">
            <v>n</v>
          </cell>
          <cell r="F69" t="str">
            <v>n</v>
          </cell>
          <cell r="G69" t="str">
            <v>n</v>
          </cell>
          <cell r="H69" t="str">
            <v>y</v>
          </cell>
          <cell r="I69" t="str">
            <v>n</v>
          </cell>
          <cell r="J69" t="str">
            <v>n</v>
          </cell>
          <cell r="K69" t="str">
            <v>y</v>
          </cell>
        </row>
        <row r="70">
          <cell r="C70">
            <v>3</v>
          </cell>
          <cell r="D70" t="str">
            <v>n</v>
          </cell>
          <cell r="E70" t="str">
            <v>n</v>
          </cell>
          <cell r="F70" t="str">
            <v>n</v>
          </cell>
          <cell r="G70" t="str">
            <v>n</v>
          </cell>
          <cell r="H70" t="str">
            <v>y</v>
          </cell>
          <cell r="I70" t="str">
            <v>n</v>
          </cell>
          <cell r="J70" t="str">
            <v>y</v>
          </cell>
          <cell r="K70" t="str">
            <v>y</v>
          </cell>
        </row>
        <row r="71">
          <cell r="C71">
            <v>2</v>
          </cell>
          <cell r="D71" t="str">
            <v>n</v>
          </cell>
          <cell r="E71" t="str">
            <v>n</v>
          </cell>
          <cell r="F71" t="str">
            <v>n</v>
          </cell>
          <cell r="G71" t="str">
            <v>n</v>
          </cell>
          <cell r="H71" t="str">
            <v>n</v>
          </cell>
          <cell r="I71" t="str">
            <v>n</v>
          </cell>
          <cell r="J71" t="str">
            <v>n</v>
          </cell>
          <cell r="K71" t="str">
            <v>n</v>
          </cell>
        </row>
        <row r="72">
          <cell r="C72">
            <v>3</v>
          </cell>
          <cell r="D72" t="str">
            <v>y</v>
          </cell>
          <cell r="E72" t="str">
            <v>n</v>
          </cell>
          <cell r="F72" t="str">
            <v>n</v>
          </cell>
          <cell r="G72" t="str">
            <v>n</v>
          </cell>
          <cell r="H72" t="str">
            <v>y</v>
          </cell>
          <cell r="I72" t="str">
            <v>y</v>
          </cell>
          <cell r="J72" t="str">
            <v>y</v>
          </cell>
          <cell r="K72" t="str">
            <v>n</v>
          </cell>
        </row>
        <row r="73">
          <cell r="C73">
            <v>3</v>
          </cell>
          <cell r="D73" t="str">
            <v>n</v>
          </cell>
          <cell r="E73" t="str">
            <v>n</v>
          </cell>
          <cell r="F73" t="str">
            <v>n</v>
          </cell>
          <cell r="G73" t="str">
            <v>n</v>
          </cell>
          <cell r="H73" t="str">
            <v>y</v>
          </cell>
          <cell r="I73" t="str">
            <v>n</v>
          </cell>
          <cell r="J73" t="str">
            <v>n</v>
          </cell>
          <cell r="K73" t="str">
            <v>y</v>
          </cell>
        </row>
        <row r="74">
          <cell r="C74">
            <v>3</v>
          </cell>
          <cell r="D74" t="str">
            <v>n</v>
          </cell>
          <cell r="E74" t="str">
            <v>n</v>
          </cell>
          <cell r="F74" t="str">
            <v>n</v>
          </cell>
          <cell r="G74" t="str">
            <v>n</v>
          </cell>
          <cell r="H74" t="str">
            <v>y</v>
          </cell>
          <cell r="I74" t="str">
            <v>n</v>
          </cell>
          <cell r="J74" t="str">
            <v>y</v>
          </cell>
          <cell r="K74" t="str">
            <v>n</v>
          </cell>
        </row>
        <row r="75">
          <cell r="C75">
            <v>3</v>
          </cell>
          <cell r="D75" t="str">
            <v>n</v>
          </cell>
          <cell r="E75" t="str">
            <v>n</v>
          </cell>
          <cell r="F75" t="str">
            <v>n</v>
          </cell>
          <cell r="G75" t="str">
            <v>n</v>
          </cell>
          <cell r="H75" t="str">
            <v>y</v>
          </cell>
          <cell r="I75" t="str">
            <v>n</v>
          </cell>
          <cell r="J75" t="str">
            <v>n</v>
          </cell>
          <cell r="K75" t="str">
            <v>n</v>
          </cell>
        </row>
        <row r="76">
          <cell r="C76">
            <v>3</v>
          </cell>
          <cell r="D76" t="str">
            <v>n</v>
          </cell>
          <cell r="E76" t="str">
            <v>n</v>
          </cell>
          <cell r="F76" t="str">
            <v>n</v>
          </cell>
          <cell r="G76" t="str">
            <v>n</v>
          </cell>
          <cell r="H76" t="str">
            <v>y</v>
          </cell>
          <cell r="I76" t="str">
            <v>n</v>
          </cell>
          <cell r="J76" t="str">
            <v>n</v>
          </cell>
          <cell r="K76" t="str">
            <v>y</v>
          </cell>
        </row>
        <row r="77">
          <cell r="C77">
            <v>3</v>
          </cell>
          <cell r="D77" t="str">
            <v>n</v>
          </cell>
          <cell r="E77" t="str">
            <v>n</v>
          </cell>
          <cell r="F77" t="str">
            <v>n</v>
          </cell>
          <cell r="G77" t="str">
            <v>n</v>
          </cell>
          <cell r="H77" t="str">
            <v>y</v>
          </cell>
          <cell r="I77" t="str">
            <v>n</v>
          </cell>
          <cell r="J77" t="str">
            <v>n</v>
          </cell>
          <cell r="K77" t="str">
            <v>y</v>
          </cell>
        </row>
        <row r="78">
          <cell r="C78">
            <v>3</v>
          </cell>
          <cell r="D78" t="str">
            <v>n</v>
          </cell>
          <cell r="E78" t="str">
            <v>n</v>
          </cell>
          <cell r="F78" t="str">
            <v>n</v>
          </cell>
          <cell r="G78" t="str">
            <v>n</v>
          </cell>
          <cell r="H78" t="str">
            <v>y</v>
          </cell>
          <cell r="I78" t="str">
            <v>n</v>
          </cell>
          <cell r="J78" t="str">
            <v>n</v>
          </cell>
          <cell r="K78" t="str">
            <v>y</v>
          </cell>
        </row>
        <row r="79">
          <cell r="C79">
            <v>3</v>
          </cell>
          <cell r="D79" t="str">
            <v>n</v>
          </cell>
          <cell r="E79" t="str">
            <v>n</v>
          </cell>
          <cell r="F79" t="str">
            <v>n</v>
          </cell>
          <cell r="G79" t="str">
            <v>n</v>
          </cell>
          <cell r="H79" t="str">
            <v>y</v>
          </cell>
          <cell r="I79" t="str">
            <v>n</v>
          </cell>
          <cell r="J79" t="str">
            <v>n</v>
          </cell>
          <cell r="K79" t="str">
            <v>y</v>
          </cell>
        </row>
        <row r="80">
          <cell r="C80">
            <v>3</v>
          </cell>
          <cell r="D80" t="str">
            <v>n</v>
          </cell>
          <cell r="E80" t="str">
            <v>n</v>
          </cell>
          <cell r="F80" t="str">
            <v>n</v>
          </cell>
          <cell r="G80" t="str">
            <v>n</v>
          </cell>
          <cell r="H80" t="str">
            <v>y</v>
          </cell>
          <cell r="I80" t="str">
            <v>n</v>
          </cell>
          <cell r="J80" t="str">
            <v>n</v>
          </cell>
          <cell r="K80" t="str">
            <v>n</v>
          </cell>
        </row>
        <row r="81">
          <cell r="C81">
            <v>3</v>
          </cell>
          <cell r="D81" t="str">
            <v>n</v>
          </cell>
          <cell r="E81" t="str">
            <v>n</v>
          </cell>
          <cell r="F81" t="str">
            <v>n</v>
          </cell>
          <cell r="G81" t="str">
            <v>n</v>
          </cell>
          <cell r="H81" t="str">
            <v>y</v>
          </cell>
          <cell r="I81" t="str">
            <v>n</v>
          </cell>
          <cell r="J81" t="str">
            <v>n</v>
          </cell>
          <cell r="K81" t="str">
            <v>y</v>
          </cell>
        </row>
        <row r="82">
          <cell r="C82">
            <v>3</v>
          </cell>
          <cell r="D82" t="str">
            <v>n</v>
          </cell>
          <cell r="E82" t="str">
            <v>n</v>
          </cell>
          <cell r="F82" t="str">
            <v>n</v>
          </cell>
          <cell r="G82" t="str">
            <v>n</v>
          </cell>
          <cell r="H82" t="str">
            <v>n</v>
          </cell>
          <cell r="I82" t="str">
            <v>n</v>
          </cell>
          <cell r="J82" t="str">
            <v>n</v>
          </cell>
          <cell r="K82" t="str">
            <v>y</v>
          </cell>
        </row>
        <row r="83">
          <cell r="C83">
            <v>3</v>
          </cell>
          <cell r="D83" t="str">
            <v>n</v>
          </cell>
          <cell r="E83" t="str">
            <v>n</v>
          </cell>
          <cell r="F83" t="str">
            <v>n</v>
          </cell>
          <cell r="G83" t="str">
            <v>n</v>
          </cell>
          <cell r="H83" t="str">
            <v>y</v>
          </cell>
          <cell r="I83" t="str">
            <v>n</v>
          </cell>
          <cell r="J83" t="str">
            <v>y</v>
          </cell>
          <cell r="K83" t="str">
            <v>n</v>
          </cell>
        </row>
        <row r="84">
          <cell r="C84">
            <v>3</v>
          </cell>
          <cell r="D84" t="str">
            <v>n</v>
          </cell>
          <cell r="E84" t="str">
            <v>n</v>
          </cell>
          <cell r="F84" t="str">
            <v>n</v>
          </cell>
          <cell r="G84" t="str">
            <v>n</v>
          </cell>
          <cell r="H84" t="str">
            <v>n</v>
          </cell>
          <cell r="I84" t="str">
            <v>n</v>
          </cell>
          <cell r="J84" t="str">
            <v>y</v>
          </cell>
          <cell r="K84" t="str">
            <v>y</v>
          </cell>
        </row>
        <row r="85">
          <cell r="C85">
            <v>3</v>
          </cell>
          <cell r="D85" t="str">
            <v>n</v>
          </cell>
          <cell r="E85" t="str">
            <v>n</v>
          </cell>
          <cell r="F85" t="str">
            <v>n</v>
          </cell>
          <cell r="G85" t="str">
            <v>n</v>
          </cell>
          <cell r="H85" t="str">
            <v>n</v>
          </cell>
          <cell r="I85" t="str">
            <v>n</v>
          </cell>
          <cell r="J85" t="str">
            <v>y</v>
          </cell>
          <cell r="K85" t="str">
            <v>n</v>
          </cell>
        </row>
        <row r="86">
          <cell r="C86">
            <v>3</v>
          </cell>
          <cell r="D86" t="str">
            <v>n</v>
          </cell>
          <cell r="E86" t="str">
            <v>n</v>
          </cell>
          <cell r="F86" t="str">
            <v>n</v>
          </cell>
          <cell r="G86" t="str">
            <v>n</v>
          </cell>
          <cell r="H86" t="str">
            <v>n</v>
          </cell>
          <cell r="I86" t="str">
            <v>n</v>
          </cell>
          <cell r="J86" t="str">
            <v>y</v>
          </cell>
          <cell r="K86" t="str">
            <v>n</v>
          </cell>
        </row>
        <row r="87">
          <cell r="C87">
            <v>3</v>
          </cell>
          <cell r="D87" t="str">
            <v>n</v>
          </cell>
          <cell r="E87" t="str">
            <v>n</v>
          </cell>
          <cell r="F87" t="str">
            <v>n</v>
          </cell>
          <cell r="G87" t="str">
            <v>n</v>
          </cell>
          <cell r="H87" t="str">
            <v>y</v>
          </cell>
          <cell r="I87" t="str">
            <v>n</v>
          </cell>
          <cell r="J87" t="str">
            <v>y</v>
          </cell>
          <cell r="K87" t="str">
            <v>y</v>
          </cell>
        </row>
        <row r="88">
          <cell r="C88">
            <v>3</v>
          </cell>
          <cell r="D88" t="str">
            <v>n</v>
          </cell>
          <cell r="E88" t="str">
            <v>n</v>
          </cell>
          <cell r="F88" t="str">
            <v>n</v>
          </cell>
          <cell r="G88" t="str">
            <v>n</v>
          </cell>
          <cell r="H88" t="str">
            <v>n</v>
          </cell>
          <cell r="I88" t="str">
            <v>n</v>
          </cell>
          <cell r="J88" t="str">
            <v>y</v>
          </cell>
          <cell r="K88" t="str">
            <v>y</v>
          </cell>
        </row>
        <row r="89">
          <cell r="C89">
            <v>3</v>
          </cell>
          <cell r="D89" t="str">
            <v>n</v>
          </cell>
          <cell r="E89" t="str">
            <v>n</v>
          </cell>
          <cell r="F89" t="str">
            <v>n</v>
          </cell>
          <cell r="G89" t="str">
            <v>n</v>
          </cell>
          <cell r="H89" t="str">
            <v>y</v>
          </cell>
          <cell r="I89" t="str">
            <v>n</v>
          </cell>
          <cell r="J89" t="str">
            <v>n</v>
          </cell>
          <cell r="K89" t="str">
            <v>y</v>
          </cell>
        </row>
        <row r="90">
          <cell r="C90">
            <v>1</v>
          </cell>
          <cell r="D90" t="str">
            <v>y</v>
          </cell>
          <cell r="E90" t="str">
            <v>n</v>
          </cell>
          <cell r="F90" t="str">
            <v>n</v>
          </cell>
          <cell r="G90" t="str">
            <v>n</v>
          </cell>
          <cell r="H90" t="str">
            <v>n</v>
          </cell>
          <cell r="I90" t="str">
            <v>y</v>
          </cell>
          <cell r="J90" t="str">
            <v>n</v>
          </cell>
          <cell r="K90" t="str">
            <v>n</v>
          </cell>
        </row>
        <row r="91">
          <cell r="C91">
            <v>1</v>
          </cell>
          <cell r="D91" t="str">
            <v>y</v>
          </cell>
          <cell r="E91" t="str">
            <v>y</v>
          </cell>
          <cell r="F91" t="str">
            <v>y</v>
          </cell>
          <cell r="G91" t="str">
            <v>n</v>
          </cell>
          <cell r="H91" t="str">
            <v>n</v>
          </cell>
          <cell r="I91" t="str">
            <v>y</v>
          </cell>
          <cell r="J91" t="str">
            <v>n</v>
          </cell>
          <cell r="K91" t="str">
            <v>n</v>
          </cell>
        </row>
        <row r="92">
          <cell r="C92">
            <v>1</v>
          </cell>
          <cell r="D92" t="str">
            <v>y</v>
          </cell>
          <cell r="E92" t="str">
            <v>n</v>
          </cell>
          <cell r="F92" t="str">
            <v>y</v>
          </cell>
          <cell r="G92" t="str">
            <v>n</v>
          </cell>
          <cell r="H92" t="str">
            <v>n</v>
          </cell>
          <cell r="I92" t="str">
            <v>y</v>
          </cell>
          <cell r="J92" t="str">
            <v>n</v>
          </cell>
          <cell r="K92" t="str">
            <v>n</v>
          </cell>
        </row>
        <row r="93">
          <cell r="C93">
            <v>1</v>
          </cell>
          <cell r="D93" t="str">
            <v>y</v>
          </cell>
          <cell r="E93" t="str">
            <v>n</v>
          </cell>
          <cell r="F93" t="str">
            <v>n</v>
          </cell>
          <cell r="G93" t="str">
            <v>n</v>
          </cell>
          <cell r="H93" t="str">
            <v>n</v>
          </cell>
          <cell r="I93" t="str">
            <v>y</v>
          </cell>
          <cell r="J93" t="str">
            <v>n</v>
          </cell>
          <cell r="K93" t="str">
            <v>n</v>
          </cell>
        </row>
        <row r="94">
          <cell r="C94">
            <v>2</v>
          </cell>
          <cell r="D94" t="str">
            <v>n</v>
          </cell>
          <cell r="E94" t="str">
            <v>n</v>
          </cell>
          <cell r="F94" t="str">
            <v>n</v>
          </cell>
          <cell r="G94" t="str">
            <v>n</v>
          </cell>
          <cell r="H94" t="str">
            <v>y</v>
          </cell>
          <cell r="I94" t="str">
            <v>y</v>
          </cell>
          <cell r="J94" t="str">
            <v>n</v>
          </cell>
          <cell r="K94" t="str">
            <v>n</v>
          </cell>
        </row>
        <row r="95">
          <cell r="C95">
            <v>1</v>
          </cell>
          <cell r="D95" t="str">
            <v>y</v>
          </cell>
          <cell r="E95" t="str">
            <v>y</v>
          </cell>
          <cell r="F95" t="str">
            <v>n</v>
          </cell>
          <cell r="G95" t="str">
            <v>n</v>
          </cell>
          <cell r="H95" t="str">
            <v>n</v>
          </cell>
          <cell r="I95" t="str">
            <v>y</v>
          </cell>
          <cell r="J95" t="str">
            <v>y</v>
          </cell>
          <cell r="K95" t="str">
            <v>n</v>
          </cell>
        </row>
        <row r="96">
          <cell r="C96">
            <v>1</v>
          </cell>
          <cell r="D96" t="str">
            <v>n</v>
          </cell>
          <cell r="E96" t="str">
            <v>n</v>
          </cell>
          <cell r="F96" t="str">
            <v>n</v>
          </cell>
          <cell r="G96" t="str">
            <v>n</v>
          </cell>
          <cell r="H96" t="str">
            <v>n</v>
          </cell>
          <cell r="I96" t="str">
            <v>y</v>
          </cell>
          <cell r="J96" t="str">
            <v>n</v>
          </cell>
          <cell r="K96" t="str">
            <v>n</v>
          </cell>
        </row>
        <row r="97">
          <cell r="C97">
            <v>1</v>
          </cell>
          <cell r="D97" t="str">
            <v>n</v>
          </cell>
          <cell r="E97" t="str">
            <v>n</v>
          </cell>
          <cell r="F97" t="str">
            <v>n</v>
          </cell>
          <cell r="G97" t="str">
            <v>n</v>
          </cell>
          <cell r="H97" t="str">
            <v>n</v>
          </cell>
          <cell r="I97" t="str">
            <v>y</v>
          </cell>
          <cell r="J97" t="str">
            <v>n</v>
          </cell>
          <cell r="K97" t="str">
            <v>n</v>
          </cell>
        </row>
        <row r="98">
          <cell r="C98">
            <v>2</v>
          </cell>
          <cell r="D98" t="str">
            <v>n</v>
          </cell>
          <cell r="E98" t="str">
            <v>n</v>
          </cell>
          <cell r="F98" t="str">
            <v>n</v>
          </cell>
          <cell r="G98" t="str">
            <v>n</v>
          </cell>
          <cell r="H98" t="str">
            <v>n</v>
          </cell>
          <cell r="I98" t="str">
            <v>n</v>
          </cell>
          <cell r="J98" t="str">
            <v>n</v>
          </cell>
          <cell r="K98" t="str">
            <v>n</v>
          </cell>
        </row>
        <row r="99">
          <cell r="C99">
            <v>3</v>
          </cell>
          <cell r="D99" t="str">
            <v>n</v>
          </cell>
          <cell r="E99" t="str">
            <v>n</v>
          </cell>
          <cell r="F99" t="str">
            <v>n</v>
          </cell>
          <cell r="G99" t="str">
            <v>n</v>
          </cell>
          <cell r="H99" t="str">
            <v>n</v>
          </cell>
          <cell r="I99" t="str">
            <v>y</v>
          </cell>
          <cell r="J99" t="str">
            <v>y</v>
          </cell>
          <cell r="K99" t="str">
            <v>n</v>
          </cell>
        </row>
        <row r="100">
          <cell r="C100">
            <v>3</v>
          </cell>
          <cell r="D100" t="str">
            <v>n</v>
          </cell>
          <cell r="E100" t="str">
            <v>n</v>
          </cell>
          <cell r="F100" t="str">
            <v>n</v>
          </cell>
          <cell r="G100" t="str">
            <v>n</v>
          </cell>
          <cell r="H100" t="str">
            <v>y</v>
          </cell>
          <cell r="I100" t="str">
            <v>n</v>
          </cell>
          <cell r="J100" t="str">
            <v>n</v>
          </cell>
          <cell r="K100" t="str">
            <v>n</v>
          </cell>
        </row>
        <row r="101">
          <cell r="C101">
            <v>3</v>
          </cell>
          <cell r="D101" t="str">
            <v>n</v>
          </cell>
          <cell r="E101" t="str">
            <v>n</v>
          </cell>
          <cell r="F101" t="str">
            <v>n</v>
          </cell>
          <cell r="G101" t="str">
            <v>n</v>
          </cell>
          <cell r="H101" t="str">
            <v>n</v>
          </cell>
          <cell r="I101" t="str">
            <v>n</v>
          </cell>
          <cell r="J101" t="str">
            <v>n</v>
          </cell>
          <cell r="K101" t="str">
            <v>n</v>
          </cell>
        </row>
        <row r="102">
          <cell r="C102">
            <v>3</v>
          </cell>
          <cell r="D102" t="str">
            <v>n</v>
          </cell>
          <cell r="E102" t="str">
            <v>n</v>
          </cell>
          <cell r="F102" t="str">
            <v>n</v>
          </cell>
          <cell r="G102" t="str">
            <v>n</v>
          </cell>
          <cell r="H102" t="str">
            <v>y</v>
          </cell>
          <cell r="I102" t="str">
            <v>n</v>
          </cell>
          <cell r="J102" t="str">
            <v>n</v>
          </cell>
          <cell r="K102" t="str">
            <v>y</v>
          </cell>
        </row>
        <row r="103">
          <cell r="C103">
            <v>3</v>
          </cell>
          <cell r="D103" t="str">
            <v>n</v>
          </cell>
          <cell r="E103" t="str">
            <v>n</v>
          </cell>
          <cell r="F103" t="str">
            <v>n</v>
          </cell>
          <cell r="G103" t="str">
            <v>n</v>
          </cell>
          <cell r="H103" t="str">
            <v>y</v>
          </cell>
          <cell r="I103" t="str">
            <v>n</v>
          </cell>
          <cell r="J103" t="str">
            <v>n</v>
          </cell>
          <cell r="K103" t="str">
            <v>n</v>
          </cell>
        </row>
        <row r="104">
          <cell r="C104">
            <v>3</v>
          </cell>
          <cell r="D104" t="str">
            <v>n</v>
          </cell>
          <cell r="E104" t="str">
            <v>y</v>
          </cell>
          <cell r="F104" t="str">
            <v>n</v>
          </cell>
          <cell r="G104" t="str">
            <v>n</v>
          </cell>
          <cell r="H104" t="str">
            <v>y</v>
          </cell>
          <cell r="I104" t="str">
            <v>n</v>
          </cell>
          <cell r="J104" t="str">
            <v>n</v>
          </cell>
          <cell r="K104" t="str">
            <v>n</v>
          </cell>
        </row>
        <row r="105">
          <cell r="C105">
            <v>3</v>
          </cell>
          <cell r="D105" t="str">
            <v>n</v>
          </cell>
          <cell r="E105" t="str">
            <v>n</v>
          </cell>
          <cell r="F105" t="str">
            <v>n</v>
          </cell>
          <cell r="G105" t="str">
            <v>n</v>
          </cell>
          <cell r="H105" t="str">
            <v>y</v>
          </cell>
          <cell r="I105" t="str">
            <v>y</v>
          </cell>
          <cell r="J105" t="str">
            <v>n</v>
          </cell>
          <cell r="K105" t="str">
            <v>n</v>
          </cell>
        </row>
        <row r="106">
          <cell r="C106">
            <v>3</v>
          </cell>
          <cell r="D106" t="str">
            <v>n</v>
          </cell>
          <cell r="E106" t="str">
            <v>n</v>
          </cell>
          <cell r="F106" t="str">
            <v>n</v>
          </cell>
          <cell r="G106" t="str">
            <v>n</v>
          </cell>
          <cell r="H106" t="str">
            <v>y</v>
          </cell>
          <cell r="I106" t="str">
            <v>y</v>
          </cell>
          <cell r="J106" t="str">
            <v>y</v>
          </cell>
          <cell r="K106" t="str">
            <v>n</v>
          </cell>
        </row>
        <row r="107">
          <cell r="C107">
            <v>3</v>
          </cell>
          <cell r="D107" t="str">
            <v>n</v>
          </cell>
          <cell r="E107" t="str">
            <v>n</v>
          </cell>
          <cell r="F107" t="str">
            <v>n</v>
          </cell>
          <cell r="G107" t="str">
            <v>n</v>
          </cell>
          <cell r="H107" t="str">
            <v>y</v>
          </cell>
          <cell r="I107" t="str">
            <v>n</v>
          </cell>
          <cell r="J107" t="str">
            <v>n</v>
          </cell>
          <cell r="K107" t="str">
            <v>y</v>
          </cell>
        </row>
        <row r="108">
          <cell r="C108">
            <v>3</v>
          </cell>
          <cell r="D108" t="str">
            <v>n</v>
          </cell>
          <cell r="E108" t="str">
            <v>n</v>
          </cell>
          <cell r="F108" t="str">
            <v>n</v>
          </cell>
          <cell r="G108" t="str">
            <v>n</v>
          </cell>
          <cell r="H108" t="str">
            <v>y</v>
          </cell>
          <cell r="I108" t="str">
            <v>n</v>
          </cell>
          <cell r="J108" t="str">
            <v>n</v>
          </cell>
          <cell r="K108" t="str">
            <v>n</v>
          </cell>
        </row>
        <row r="109">
          <cell r="C109">
            <v>3</v>
          </cell>
          <cell r="D109" t="str">
            <v>n</v>
          </cell>
          <cell r="E109" t="str">
            <v>n</v>
          </cell>
          <cell r="F109" t="str">
            <v>n</v>
          </cell>
          <cell r="G109" t="str">
            <v>n</v>
          </cell>
          <cell r="H109" t="str">
            <v>y</v>
          </cell>
          <cell r="I109" t="str">
            <v>n</v>
          </cell>
          <cell r="J109" t="str">
            <v>y</v>
          </cell>
          <cell r="K109" t="str">
            <v>n</v>
          </cell>
        </row>
        <row r="110">
          <cell r="C110">
            <v>3</v>
          </cell>
          <cell r="D110" t="str">
            <v>n</v>
          </cell>
          <cell r="E110" t="str">
            <v>n</v>
          </cell>
          <cell r="F110" t="str">
            <v>n</v>
          </cell>
          <cell r="G110" t="str">
            <v>n</v>
          </cell>
          <cell r="H110" t="str">
            <v>y</v>
          </cell>
          <cell r="I110" t="str">
            <v>n</v>
          </cell>
          <cell r="J110" t="str">
            <v>n</v>
          </cell>
          <cell r="K110" t="str">
            <v>n</v>
          </cell>
        </row>
        <row r="111">
          <cell r="C111">
            <v>3</v>
          </cell>
          <cell r="D111" t="str">
            <v>n</v>
          </cell>
          <cell r="E111" t="str">
            <v>n</v>
          </cell>
          <cell r="F111" t="str">
            <v>n</v>
          </cell>
          <cell r="G111" t="str">
            <v>n</v>
          </cell>
          <cell r="H111" t="str">
            <v>n</v>
          </cell>
          <cell r="I111" t="str">
            <v>y</v>
          </cell>
          <cell r="J111" t="str">
            <v>n</v>
          </cell>
          <cell r="K111" t="str">
            <v>n</v>
          </cell>
        </row>
        <row r="112">
          <cell r="C112">
            <v>2</v>
          </cell>
          <cell r="D112" t="str">
            <v>n</v>
          </cell>
          <cell r="E112" t="str">
            <v>n</v>
          </cell>
          <cell r="F112" t="str">
            <v>n</v>
          </cell>
          <cell r="G112" t="str">
            <v>n</v>
          </cell>
          <cell r="H112" t="str">
            <v>y</v>
          </cell>
          <cell r="I112" t="str">
            <v>y</v>
          </cell>
          <cell r="J112" t="str">
            <v>n</v>
          </cell>
          <cell r="K112" t="str">
            <v>n</v>
          </cell>
        </row>
        <row r="113">
          <cell r="C113">
            <v>3</v>
          </cell>
          <cell r="D113" t="str">
            <v>n</v>
          </cell>
          <cell r="E113" t="str">
            <v>n</v>
          </cell>
          <cell r="F113" t="str">
            <v>n</v>
          </cell>
          <cell r="G113" t="str">
            <v>n</v>
          </cell>
          <cell r="H113" t="str">
            <v>n</v>
          </cell>
          <cell r="I113" t="str">
            <v>n</v>
          </cell>
          <cell r="J113" t="str">
            <v>n</v>
          </cell>
          <cell r="K113" t="str">
            <v>y</v>
          </cell>
        </row>
        <row r="114">
          <cell r="C114">
            <v>1</v>
          </cell>
          <cell r="D114" t="str">
            <v>y</v>
          </cell>
          <cell r="E114" t="str">
            <v>n</v>
          </cell>
          <cell r="F114" t="str">
            <v>n</v>
          </cell>
          <cell r="G114" t="str">
            <v>n</v>
          </cell>
          <cell r="H114" t="str">
            <v>y</v>
          </cell>
          <cell r="I114" t="str">
            <v>n</v>
          </cell>
          <cell r="J114" t="str">
            <v>n</v>
          </cell>
          <cell r="K114" t="str">
            <v>n</v>
          </cell>
        </row>
        <row r="115">
          <cell r="C115">
            <v>3</v>
          </cell>
          <cell r="D115" t="str">
            <v>n</v>
          </cell>
          <cell r="E115" t="str">
            <v>n</v>
          </cell>
          <cell r="F115" t="str">
            <v>n</v>
          </cell>
          <cell r="G115" t="str">
            <v>n</v>
          </cell>
          <cell r="H115" t="str">
            <v>y</v>
          </cell>
          <cell r="I115" t="str">
            <v>n</v>
          </cell>
          <cell r="J115" t="str">
            <v>y</v>
          </cell>
          <cell r="K115" t="str">
            <v>n</v>
          </cell>
        </row>
        <row r="116">
          <cell r="C116">
            <v>3</v>
          </cell>
          <cell r="D116" t="str">
            <v>n</v>
          </cell>
          <cell r="E116" t="str">
            <v>n</v>
          </cell>
          <cell r="F116" t="str">
            <v>n</v>
          </cell>
          <cell r="G116" t="str">
            <v>n</v>
          </cell>
          <cell r="H116" t="str">
            <v>n</v>
          </cell>
          <cell r="I116" t="str">
            <v>n</v>
          </cell>
          <cell r="J116" t="str">
            <v>y</v>
          </cell>
          <cell r="K116" t="str">
            <v>n</v>
          </cell>
        </row>
        <row r="117">
          <cell r="C117">
            <v>3</v>
          </cell>
          <cell r="D117" t="str">
            <v>n</v>
          </cell>
          <cell r="E117" t="str">
            <v>n</v>
          </cell>
          <cell r="F117" t="str">
            <v>n</v>
          </cell>
          <cell r="G117" t="str">
            <v>n</v>
          </cell>
          <cell r="H117" t="str">
            <v>n</v>
          </cell>
          <cell r="I117" t="str">
            <v>n</v>
          </cell>
          <cell r="J117" t="str">
            <v>y</v>
          </cell>
          <cell r="K117" t="str">
            <v>y</v>
          </cell>
        </row>
        <row r="118">
          <cell r="C118">
            <v>2</v>
          </cell>
          <cell r="D118" t="str">
            <v>n</v>
          </cell>
          <cell r="E118" t="str">
            <v>n</v>
          </cell>
          <cell r="F118" t="str">
            <v>n</v>
          </cell>
          <cell r="G118" t="str">
            <v>n</v>
          </cell>
          <cell r="H118" t="str">
            <v>n</v>
          </cell>
          <cell r="I118" t="str">
            <v>n</v>
          </cell>
          <cell r="J118" t="str">
            <v>n</v>
          </cell>
          <cell r="K118" t="str">
            <v>n</v>
          </cell>
        </row>
        <row r="119">
          <cell r="C119">
            <v>3</v>
          </cell>
          <cell r="D119" t="str">
            <v>n</v>
          </cell>
          <cell r="E119" t="str">
            <v>n</v>
          </cell>
          <cell r="F119" t="str">
            <v>n</v>
          </cell>
          <cell r="G119" t="str">
            <v>n</v>
          </cell>
          <cell r="H119" t="str">
            <v>y</v>
          </cell>
          <cell r="I119" t="str">
            <v>n</v>
          </cell>
          <cell r="J119" t="str">
            <v>n</v>
          </cell>
          <cell r="K119" t="str">
            <v>n</v>
          </cell>
        </row>
        <row r="120">
          <cell r="C120">
            <v>3</v>
          </cell>
          <cell r="D120" t="str">
            <v>n</v>
          </cell>
          <cell r="E120" t="str">
            <v>n</v>
          </cell>
          <cell r="F120" t="str">
            <v>n</v>
          </cell>
          <cell r="G120" t="str">
            <v>n</v>
          </cell>
          <cell r="H120" t="str">
            <v>y</v>
          </cell>
          <cell r="I120" t="str">
            <v>y</v>
          </cell>
          <cell r="J120" t="str">
            <v>n</v>
          </cell>
          <cell r="K120" t="str">
            <v>n</v>
          </cell>
        </row>
        <row r="121">
          <cell r="C121">
            <v>3</v>
          </cell>
          <cell r="D121" t="str">
            <v>n</v>
          </cell>
          <cell r="E121" t="str">
            <v>n</v>
          </cell>
          <cell r="F121" t="str">
            <v>n</v>
          </cell>
          <cell r="G121" t="str">
            <v>n</v>
          </cell>
          <cell r="H121" t="str">
            <v>y</v>
          </cell>
          <cell r="I121" t="str">
            <v>n</v>
          </cell>
          <cell r="J121" t="str">
            <v>n</v>
          </cell>
          <cell r="K121" t="str">
            <v>y</v>
          </cell>
        </row>
        <row r="122">
          <cell r="C122">
            <v>3</v>
          </cell>
          <cell r="D122" t="str">
            <v>n</v>
          </cell>
          <cell r="E122" t="str">
            <v>n</v>
          </cell>
          <cell r="F122" t="str">
            <v>n</v>
          </cell>
          <cell r="G122" t="str">
            <v>n</v>
          </cell>
          <cell r="H122" t="str">
            <v>y</v>
          </cell>
          <cell r="I122" t="str">
            <v>n</v>
          </cell>
          <cell r="J122" t="str">
            <v>y</v>
          </cell>
          <cell r="K122" t="str">
            <v>n</v>
          </cell>
        </row>
        <row r="123">
          <cell r="C123">
            <v>3</v>
          </cell>
          <cell r="D123" t="str">
            <v>n</v>
          </cell>
          <cell r="E123" t="str">
            <v>n</v>
          </cell>
          <cell r="F123" t="str">
            <v>n</v>
          </cell>
          <cell r="G123" t="str">
            <v>n</v>
          </cell>
          <cell r="H123" t="str">
            <v>y</v>
          </cell>
          <cell r="I123" t="str">
            <v>n</v>
          </cell>
          <cell r="J123" t="str">
            <v>n</v>
          </cell>
          <cell r="K123" t="str">
            <v>n</v>
          </cell>
        </row>
        <row r="124">
          <cell r="C124">
            <v>3</v>
          </cell>
          <cell r="D124" t="str">
            <v>n</v>
          </cell>
          <cell r="E124" t="str">
            <v>n</v>
          </cell>
          <cell r="F124" t="str">
            <v>n</v>
          </cell>
          <cell r="G124" t="str">
            <v>n</v>
          </cell>
          <cell r="H124" t="str">
            <v>n</v>
          </cell>
          <cell r="I124" t="str">
            <v>n</v>
          </cell>
          <cell r="J124" t="str">
            <v>y</v>
          </cell>
          <cell r="K124" t="str">
            <v>n</v>
          </cell>
        </row>
        <row r="125">
          <cell r="C125">
            <v>3</v>
          </cell>
          <cell r="D125" t="str">
            <v>n</v>
          </cell>
          <cell r="E125" t="str">
            <v>n</v>
          </cell>
          <cell r="F125" t="str">
            <v>n</v>
          </cell>
          <cell r="G125" t="str">
            <v>n</v>
          </cell>
          <cell r="H125" t="str">
            <v>n</v>
          </cell>
          <cell r="I125" t="str">
            <v>y</v>
          </cell>
          <cell r="J125" t="str">
            <v>y</v>
          </cell>
          <cell r="K125" t="str">
            <v>n</v>
          </cell>
        </row>
        <row r="126">
          <cell r="C126">
            <v>2</v>
          </cell>
          <cell r="D126" t="str">
            <v>n</v>
          </cell>
          <cell r="E126" t="str">
            <v>n</v>
          </cell>
          <cell r="F126" t="str">
            <v>n</v>
          </cell>
          <cell r="G126" t="str">
            <v>n</v>
          </cell>
          <cell r="H126" t="str">
            <v>n</v>
          </cell>
          <cell r="I126" t="str">
            <v>y</v>
          </cell>
          <cell r="J126" t="str">
            <v>y</v>
          </cell>
          <cell r="K126" t="str">
            <v>n</v>
          </cell>
        </row>
        <row r="127">
          <cell r="C127">
            <v>3</v>
          </cell>
          <cell r="D127" t="str">
            <v>n</v>
          </cell>
          <cell r="E127" t="str">
            <v>n</v>
          </cell>
          <cell r="F127" t="str">
            <v>n</v>
          </cell>
          <cell r="G127" t="str">
            <v>n</v>
          </cell>
          <cell r="H127" t="str">
            <v>n</v>
          </cell>
          <cell r="I127" t="str">
            <v>n</v>
          </cell>
          <cell r="J127" t="str">
            <v>y</v>
          </cell>
          <cell r="K127" t="str">
            <v>n</v>
          </cell>
        </row>
        <row r="128">
          <cell r="C128">
            <v>3</v>
          </cell>
          <cell r="D128" t="str">
            <v>n</v>
          </cell>
          <cell r="E128" t="str">
            <v>n</v>
          </cell>
          <cell r="F128" t="str">
            <v>n</v>
          </cell>
          <cell r="G128" t="str">
            <v>n</v>
          </cell>
          <cell r="H128" t="str">
            <v>n</v>
          </cell>
          <cell r="I128" t="str">
            <v>n</v>
          </cell>
          <cell r="J128" t="str">
            <v>y</v>
          </cell>
          <cell r="K128" t="str">
            <v>n</v>
          </cell>
        </row>
        <row r="129">
          <cell r="C129">
            <v>3</v>
          </cell>
          <cell r="D129" t="str">
            <v>n</v>
          </cell>
          <cell r="E129" t="str">
            <v>n</v>
          </cell>
          <cell r="F129" t="str">
            <v>n</v>
          </cell>
          <cell r="G129" t="str">
            <v>n</v>
          </cell>
          <cell r="H129" t="str">
            <v>y</v>
          </cell>
          <cell r="I129" t="str">
            <v>n</v>
          </cell>
          <cell r="J129" t="str">
            <v>n</v>
          </cell>
          <cell r="K129" t="str">
            <v>n</v>
          </cell>
        </row>
        <row r="130">
          <cell r="C130">
            <v>3</v>
          </cell>
          <cell r="D130" t="str">
            <v>n</v>
          </cell>
          <cell r="E130" t="str">
            <v>n</v>
          </cell>
          <cell r="F130" t="str">
            <v>n</v>
          </cell>
          <cell r="G130" t="str">
            <v>n</v>
          </cell>
          <cell r="H130" t="str">
            <v>y</v>
          </cell>
          <cell r="I130" t="str">
            <v>n</v>
          </cell>
          <cell r="J130" t="str">
            <v>y</v>
          </cell>
          <cell r="K130" t="str">
            <v>n</v>
          </cell>
        </row>
        <row r="131">
          <cell r="C131">
            <v>3</v>
          </cell>
          <cell r="D131" t="str">
            <v>n</v>
          </cell>
          <cell r="E131" t="str">
            <v>n</v>
          </cell>
          <cell r="F131" t="str">
            <v>n</v>
          </cell>
          <cell r="G131" t="str">
            <v>n</v>
          </cell>
          <cell r="H131" t="str">
            <v>y</v>
          </cell>
          <cell r="I131" t="str">
            <v>n</v>
          </cell>
          <cell r="J131" t="str">
            <v>n</v>
          </cell>
          <cell r="K131" t="str">
            <v>n</v>
          </cell>
        </row>
        <row r="132">
          <cell r="C132">
            <v>1</v>
          </cell>
          <cell r="D132" t="str">
            <v>y</v>
          </cell>
          <cell r="E132" t="str">
            <v>n</v>
          </cell>
          <cell r="F132" t="str">
            <v>n</v>
          </cell>
          <cell r="G132" t="str">
            <v>n</v>
          </cell>
          <cell r="H132" t="str">
            <v>n</v>
          </cell>
          <cell r="I132" t="str">
            <v>y</v>
          </cell>
          <cell r="J132" t="str">
            <v>n</v>
          </cell>
          <cell r="K132" t="str">
            <v>n</v>
          </cell>
        </row>
        <row r="133">
          <cell r="C133">
            <v>3</v>
          </cell>
          <cell r="D133" t="str">
            <v>n</v>
          </cell>
          <cell r="E133" t="str">
            <v>n</v>
          </cell>
          <cell r="F133" t="str">
            <v>n</v>
          </cell>
          <cell r="G133" t="str">
            <v>n</v>
          </cell>
          <cell r="H133" t="str">
            <v>y</v>
          </cell>
          <cell r="I133" t="str">
            <v>n</v>
          </cell>
          <cell r="J133" t="str">
            <v>y</v>
          </cell>
          <cell r="K133" t="str">
            <v>y</v>
          </cell>
        </row>
        <row r="134">
          <cell r="C134">
            <v>3</v>
          </cell>
          <cell r="D134" t="str">
            <v>n</v>
          </cell>
          <cell r="E134" t="str">
            <v>n</v>
          </cell>
          <cell r="F134" t="str">
            <v>n</v>
          </cell>
          <cell r="G134" t="str">
            <v>n</v>
          </cell>
          <cell r="H134" t="str">
            <v>y</v>
          </cell>
          <cell r="I134" t="str">
            <v>n</v>
          </cell>
          <cell r="J134" t="str">
            <v>n</v>
          </cell>
          <cell r="K134" t="str">
            <v>y</v>
          </cell>
        </row>
        <row r="135">
          <cell r="C135">
            <v>3</v>
          </cell>
          <cell r="D135" t="str">
            <v>n</v>
          </cell>
          <cell r="E135" t="str">
            <v>n</v>
          </cell>
          <cell r="F135" t="str">
            <v>n</v>
          </cell>
          <cell r="G135" t="str">
            <v>n</v>
          </cell>
          <cell r="H135" t="str">
            <v>n</v>
          </cell>
          <cell r="I135" t="str">
            <v>n</v>
          </cell>
          <cell r="J135" t="str">
            <v>n</v>
          </cell>
          <cell r="K135" t="str">
            <v>n</v>
          </cell>
        </row>
        <row r="136">
          <cell r="C136">
            <v>2</v>
          </cell>
          <cell r="D136" t="str">
            <v>n</v>
          </cell>
          <cell r="E136" t="str">
            <v>n</v>
          </cell>
          <cell r="F136" t="str">
            <v>n</v>
          </cell>
          <cell r="G136" t="str">
            <v>n</v>
          </cell>
          <cell r="H136" t="str">
            <v>y</v>
          </cell>
          <cell r="I136" t="str">
            <v>y</v>
          </cell>
          <cell r="J136" t="str">
            <v>n</v>
          </cell>
          <cell r="K136" t="str">
            <v>n</v>
          </cell>
        </row>
        <row r="137">
          <cell r="C137">
            <v>3</v>
          </cell>
          <cell r="D137" t="str">
            <v>n</v>
          </cell>
          <cell r="E137" t="str">
            <v>n</v>
          </cell>
          <cell r="F137" t="str">
            <v>n</v>
          </cell>
          <cell r="G137" t="str">
            <v>n</v>
          </cell>
          <cell r="H137" t="str">
            <v>y</v>
          </cell>
          <cell r="I137" t="str">
            <v>n</v>
          </cell>
          <cell r="J137" t="str">
            <v>n</v>
          </cell>
          <cell r="K137" t="str">
            <v>y</v>
          </cell>
        </row>
        <row r="138">
          <cell r="C138">
            <v>3</v>
          </cell>
          <cell r="D138" t="str">
            <v>n</v>
          </cell>
          <cell r="E138" t="str">
            <v>n</v>
          </cell>
          <cell r="F138" t="str">
            <v>n</v>
          </cell>
          <cell r="G138" t="str">
            <v>n</v>
          </cell>
          <cell r="H138" t="str">
            <v>y</v>
          </cell>
          <cell r="I138" t="str">
            <v>n</v>
          </cell>
          <cell r="J138" t="str">
            <v>n</v>
          </cell>
          <cell r="K138" t="str">
            <v>y</v>
          </cell>
        </row>
        <row r="139">
          <cell r="C139">
            <v>3</v>
          </cell>
          <cell r="D139" t="str">
            <v>n</v>
          </cell>
          <cell r="E139" t="str">
            <v>n</v>
          </cell>
          <cell r="F139" t="str">
            <v>n</v>
          </cell>
          <cell r="G139" t="str">
            <v>n</v>
          </cell>
          <cell r="H139" t="str">
            <v>y</v>
          </cell>
          <cell r="I139" t="str">
            <v>n</v>
          </cell>
          <cell r="J139" t="str">
            <v>n</v>
          </cell>
          <cell r="K139" t="str">
            <v>n</v>
          </cell>
        </row>
        <row r="140">
          <cell r="C140">
            <v>3</v>
          </cell>
          <cell r="D140" t="str">
            <v>n</v>
          </cell>
          <cell r="E140" t="str">
            <v>n</v>
          </cell>
          <cell r="F140" t="str">
            <v>n</v>
          </cell>
          <cell r="G140" t="str">
            <v>n</v>
          </cell>
          <cell r="H140" t="str">
            <v>y</v>
          </cell>
          <cell r="I140" t="str">
            <v>n</v>
          </cell>
          <cell r="J140" t="str">
            <v>n</v>
          </cell>
          <cell r="K140" t="str">
            <v>y</v>
          </cell>
        </row>
        <row r="141">
          <cell r="C141">
            <v>3</v>
          </cell>
          <cell r="D141" t="str">
            <v>y</v>
          </cell>
          <cell r="E141" t="str">
            <v>n</v>
          </cell>
          <cell r="F141" t="str">
            <v>n</v>
          </cell>
          <cell r="G141" t="str">
            <v>n</v>
          </cell>
          <cell r="H141" t="str">
            <v>y</v>
          </cell>
          <cell r="I141" t="str">
            <v>y</v>
          </cell>
          <cell r="J141" t="str">
            <v>n</v>
          </cell>
          <cell r="K141" t="str">
            <v>n</v>
          </cell>
        </row>
        <row r="142">
          <cell r="C142">
            <v>1</v>
          </cell>
          <cell r="D142" t="str">
            <v>n</v>
          </cell>
          <cell r="E142" t="str">
            <v>n</v>
          </cell>
          <cell r="F142" t="str">
            <v>n</v>
          </cell>
          <cell r="G142" t="str">
            <v>n</v>
          </cell>
          <cell r="H142" t="str">
            <v>n</v>
          </cell>
          <cell r="I142" t="str">
            <v>y</v>
          </cell>
          <cell r="J142" t="str">
            <v>n</v>
          </cell>
          <cell r="K142" t="str">
            <v>n</v>
          </cell>
        </row>
        <row r="143">
          <cell r="C143">
            <v>1</v>
          </cell>
          <cell r="D143" t="str">
            <v>n</v>
          </cell>
          <cell r="E143" t="str">
            <v>y</v>
          </cell>
          <cell r="F143" t="str">
            <v>n</v>
          </cell>
          <cell r="G143" t="str">
            <v>n</v>
          </cell>
          <cell r="H143" t="str">
            <v>n</v>
          </cell>
          <cell r="I143" t="str">
            <v>y</v>
          </cell>
          <cell r="J143" t="str">
            <v>n</v>
          </cell>
          <cell r="K143" t="str">
            <v>n</v>
          </cell>
        </row>
        <row r="144">
          <cell r="C144">
            <v>1</v>
          </cell>
          <cell r="D144" t="str">
            <v>n</v>
          </cell>
          <cell r="E144" t="str">
            <v>n</v>
          </cell>
          <cell r="F144" t="str">
            <v>n</v>
          </cell>
          <cell r="G144" t="str">
            <v>n</v>
          </cell>
          <cell r="H144" t="str">
            <v>n</v>
          </cell>
          <cell r="I144" t="str">
            <v>y</v>
          </cell>
          <cell r="J144" t="str">
            <v>n</v>
          </cell>
          <cell r="K144" t="str">
            <v>n</v>
          </cell>
        </row>
        <row r="145">
          <cell r="C145">
            <v>1</v>
          </cell>
          <cell r="D145" t="str">
            <v>y</v>
          </cell>
          <cell r="E145" t="str">
            <v>n</v>
          </cell>
          <cell r="F145" t="str">
            <v>n</v>
          </cell>
          <cell r="G145" t="str">
            <v>n</v>
          </cell>
          <cell r="H145" t="str">
            <v>n</v>
          </cell>
          <cell r="I145" t="str">
            <v>y</v>
          </cell>
          <cell r="J145" t="str">
            <v>n</v>
          </cell>
          <cell r="K145" t="str">
            <v>n</v>
          </cell>
        </row>
        <row r="146">
          <cell r="C146">
            <v>1</v>
          </cell>
          <cell r="D146" t="str">
            <v>y</v>
          </cell>
          <cell r="E146" t="str">
            <v>n</v>
          </cell>
          <cell r="F146" t="str">
            <v>n</v>
          </cell>
          <cell r="G146" t="str">
            <v>n</v>
          </cell>
          <cell r="H146" t="str">
            <v>n</v>
          </cell>
          <cell r="I146" t="str">
            <v>y</v>
          </cell>
          <cell r="J146" t="str">
            <v>n</v>
          </cell>
          <cell r="K146" t="str">
            <v>n</v>
          </cell>
        </row>
        <row r="147">
          <cell r="C147">
            <v>1</v>
          </cell>
          <cell r="D147" t="str">
            <v>y</v>
          </cell>
          <cell r="E147" t="str">
            <v>n</v>
          </cell>
          <cell r="F147" t="str">
            <v>n</v>
          </cell>
          <cell r="G147" t="str">
            <v>n</v>
          </cell>
          <cell r="H147" t="str">
            <v>n</v>
          </cell>
          <cell r="I147" t="str">
            <v>y</v>
          </cell>
          <cell r="J147" t="str">
            <v>n</v>
          </cell>
          <cell r="K147" t="str">
            <v>n</v>
          </cell>
        </row>
        <row r="148">
          <cell r="C148">
            <v>1</v>
          </cell>
          <cell r="D148" t="str">
            <v>n</v>
          </cell>
          <cell r="E148" t="str">
            <v>n</v>
          </cell>
          <cell r="F148" t="str">
            <v>n</v>
          </cell>
          <cell r="G148" t="str">
            <v>n</v>
          </cell>
          <cell r="H148" t="str">
            <v>n</v>
          </cell>
          <cell r="I148" t="str">
            <v>y</v>
          </cell>
          <cell r="J148" t="str">
            <v>n</v>
          </cell>
          <cell r="K148" t="str">
            <v>n</v>
          </cell>
        </row>
        <row r="149">
          <cell r="C149">
            <v>1</v>
          </cell>
          <cell r="D149" t="str">
            <v>y</v>
          </cell>
          <cell r="E149" t="str">
            <v>n</v>
          </cell>
          <cell r="F149" t="str">
            <v>n</v>
          </cell>
          <cell r="G149" t="str">
            <v>n</v>
          </cell>
          <cell r="H149" t="str">
            <v>n</v>
          </cell>
          <cell r="I149" t="str">
            <v>y</v>
          </cell>
          <cell r="J149" t="str">
            <v>n</v>
          </cell>
          <cell r="K149" t="str">
            <v>n</v>
          </cell>
        </row>
        <row r="150">
          <cell r="C150">
            <v>1</v>
          </cell>
          <cell r="D150" t="str">
            <v>n</v>
          </cell>
          <cell r="E150" t="str">
            <v>n</v>
          </cell>
          <cell r="F150" t="str">
            <v>n</v>
          </cell>
          <cell r="G150" t="str">
            <v>n</v>
          </cell>
          <cell r="H150" t="str">
            <v>n</v>
          </cell>
          <cell r="I150" t="str">
            <v>y</v>
          </cell>
          <cell r="J150" t="str">
            <v>n</v>
          </cell>
          <cell r="K150" t="str">
            <v>n</v>
          </cell>
        </row>
        <row r="151">
          <cell r="C151">
            <v>1</v>
          </cell>
          <cell r="D151" t="str">
            <v>y</v>
          </cell>
          <cell r="E151" t="str">
            <v>n</v>
          </cell>
          <cell r="F151" t="str">
            <v>n</v>
          </cell>
          <cell r="G151" t="str">
            <v>n</v>
          </cell>
          <cell r="H151" t="str">
            <v>n</v>
          </cell>
          <cell r="I151" t="str">
            <v>y</v>
          </cell>
          <cell r="J151" t="str">
            <v>n</v>
          </cell>
          <cell r="K151" t="str">
            <v>n</v>
          </cell>
        </row>
        <row r="152">
          <cell r="C152">
            <v>2</v>
          </cell>
          <cell r="D152" t="str">
            <v>n</v>
          </cell>
          <cell r="E152" t="str">
            <v>n</v>
          </cell>
          <cell r="F152" t="str">
            <v>n</v>
          </cell>
          <cell r="G152" t="str">
            <v>n</v>
          </cell>
          <cell r="H152" t="str">
            <v>n</v>
          </cell>
          <cell r="I152" t="str">
            <v>y</v>
          </cell>
          <cell r="J152" t="str">
            <v>y</v>
          </cell>
          <cell r="K152" t="str">
            <v>n</v>
          </cell>
        </row>
        <row r="153">
          <cell r="C153">
            <v>1</v>
          </cell>
          <cell r="D153" t="str">
            <v>n</v>
          </cell>
          <cell r="E153" t="str">
            <v>n</v>
          </cell>
          <cell r="F153" t="str">
            <v>n</v>
          </cell>
          <cell r="G153" t="str">
            <v>n</v>
          </cell>
          <cell r="H153" t="str">
            <v>n</v>
          </cell>
          <cell r="I153" t="str">
            <v>y</v>
          </cell>
          <cell r="J153" t="str">
            <v>y</v>
          </cell>
          <cell r="K153" t="str">
            <v>n</v>
          </cell>
        </row>
        <row r="154">
          <cell r="C154">
            <v>2</v>
          </cell>
          <cell r="D154" t="str">
            <v>n</v>
          </cell>
          <cell r="E154" t="str">
            <v>n</v>
          </cell>
          <cell r="F154" t="str">
            <v>n</v>
          </cell>
          <cell r="G154" t="str">
            <v>n</v>
          </cell>
          <cell r="H154" t="str">
            <v>y</v>
          </cell>
          <cell r="I154" t="str">
            <v>y</v>
          </cell>
          <cell r="J154" t="str">
            <v>n</v>
          </cell>
          <cell r="K154" t="str">
            <v>n</v>
          </cell>
        </row>
        <row r="155">
          <cell r="C155">
            <v>1</v>
          </cell>
          <cell r="D155" t="str">
            <v>n</v>
          </cell>
          <cell r="E155" t="str">
            <v>n</v>
          </cell>
          <cell r="F155" t="str">
            <v>n</v>
          </cell>
          <cell r="G155" t="str">
            <v>n</v>
          </cell>
          <cell r="H155" t="str">
            <v>n</v>
          </cell>
          <cell r="I155" t="str">
            <v>y</v>
          </cell>
          <cell r="J155" t="str">
            <v>y</v>
          </cell>
          <cell r="K155" t="str">
            <v>n</v>
          </cell>
        </row>
        <row r="156">
          <cell r="C156">
            <v>3</v>
          </cell>
          <cell r="D156" t="str">
            <v>n</v>
          </cell>
          <cell r="E156" t="str">
            <v>y</v>
          </cell>
          <cell r="F156" t="str">
            <v>n</v>
          </cell>
          <cell r="G156" t="str">
            <v>n</v>
          </cell>
          <cell r="H156" t="str">
            <v>y</v>
          </cell>
          <cell r="I156" t="str">
            <v>n</v>
          </cell>
          <cell r="J156" t="str">
            <v>n</v>
          </cell>
          <cell r="K156" t="str">
            <v>n</v>
          </cell>
        </row>
        <row r="157">
          <cell r="C157">
            <v>3</v>
          </cell>
          <cell r="D157" t="str">
            <v>n</v>
          </cell>
          <cell r="E157" t="str">
            <v>n</v>
          </cell>
          <cell r="F157" t="str">
            <v>n</v>
          </cell>
          <cell r="G157" t="str">
            <v>n</v>
          </cell>
          <cell r="H157" t="str">
            <v>n</v>
          </cell>
          <cell r="I157" t="str">
            <v>n</v>
          </cell>
          <cell r="J157" t="str">
            <v>n</v>
          </cell>
          <cell r="K157" t="str">
            <v>y</v>
          </cell>
        </row>
        <row r="158">
          <cell r="C158">
            <v>3</v>
          </cell>
          <cell r="D158" t="str">
            <v>n</v>
          </cell>
          <cell r="E158" t="str">
            <v>n</v>
          </cell>
          <cell r="F158" t="str">
            <v>n</v>
          </cell>
          <cell r="G158" t="str">
            <v>n</v>
          </cell>
          <cell r="H158" t="str">
            <v>n</v>
          </cell>
          <cell r="I158" t="str">
            <v>n</v>
          </cell>
          <cell r="J158" t="str">
            <v>y</v>
          </cell>
          <cell r="K158" t="str">
            <v>y</v>
          </cell>
        </row>
        <row r="159">
          <cell r="C159">
            <v>3</v>
          </cell>
          <cell r="D159" t="str">
            <v>n</v>
          </cell>
          <cell r="E159" t="str">
            <v>n</v>
          </cell>
          <cell r="F159" t="str">
            <v>n</v>
          </cell>
          <cell r="G159" t="str">
            <v>n</v>
          </cell>
          <cell r="H159" t="str">
            <v>n</v>
          </cell>
          <cell r="I159" t="str">
            <v>n</v>
          </cell>
          <cell r="J159" t="str">
            <v>y</v>
          </cell>
          <cell r="K159" t="str">
            <v>y</v>
          </cell>
        </row>
        <row r="160">
          <cell r="C160">
            <v>3</v>
          </cell>
          <cell r="D160" t="str">
            <v>n</v>
          </cell>
          <cell r="E160" t="str">
            <v>n</v>
          </cell>
          <cell r="F160" t="str">
            <v>n</v>
          </cell>
          <cell r="G160" t="str">
            <v>n</v>
          </cell>
          <cell r="H160" t="str">
            <v>n</v>
          </cell>
          <cell r="I160" t="str">
            <v>n</v>
          </cell>
          <cell r="J160" t="str">
            <v>n</v>
          </cell>
          <cell r="K160" t="str">
            <v>n</v>
          </cell>
        </row>
        <row r="161">
          <cell r="C161">
            <v>2</v>
          </cell>
          <cell r="D161" t="str">
            <v>n</v>
          </cell>
          <cell r="E161" t="str">
            <v>n</v>
          </cell>
          <cell r="F161" t="str">
            <v>n</v>
          </cell>
          <cell r="G161" t="str">
            <v>n</v>
          </cell>
          <cell r="H161" t="str">
            <v>n</v>
          </cell>
          <cell r="I161" t="str">
            <v>n</v>
          </cell>
          <cell r="J161" t="str">
            <v>n</v>
          </cell>
          <cell r="K161" t="str">
            <v>y</v>
          </cell>
        </row>
        <row r="162">
          <cell r="C162">
            <v>3</v>
          </cell>
          <cell r="D162" t="str">
            <v>n</v>
          </cell>
          <cell r="E162" t="str">
            <v>n</v>
          </cell>
          <cell r="F162" t="str">
            <v>n</v>
          </cell>
          <cell r="G162" t="str">
            <v>n</v>
          </cell>
          <cell r="H162" t="str">
            <v>y</v>
          </cell>
          <cell r="I162" t="str">
            <v>n</v>
          </cell>
          <cell r="J162" t="str">
            <v>y</v>
          </cell>
          <cell r="K162" t="str">
            <v>n</v>
          </cell>
        </row>
        <row r="163">
          <cell r="C163">
            <v>3</v>
          </cell>
          <cell r="D163" t="str">
            <v>n</v>
          </cell>
          <cell r="E163" t="str">
            <v>n</v>
          </cell>
          <cell r="F163" t="str">
            <v>n</v>
          </cell>
          <cell r="G163" t="str">
            <v>n</v>
          </cell>
          <cell r="H163" t="str">
            <v>n</v>
          </cell>
          <cell r="I163" t="str">
            <v>n</v>
          </cell>
          <cell r="J163" t="str">
            <v>y</v>
          </cell>
          <cell r="K163" t="str">
            <v>n</v>
          </cell>
        </row>
        <row r="164">
          <cell r="C164">
            <v>3</v>
          </cell>
          <cell r="D164" t="str">
            <v>n</v>
          </cell>
          <cell r="E164" t="str">
            <v>n</v>
          </cell>
          <cell r="F164" t="str">
            <v>n</v>
          </cell>
          <cell r="G164" t="str">
            <v>n</v>
          </cell>
          <cell r="H164" t="str">
            <v>y</v>
          </cell>
          <cell r="I164" t="str">
            <v>n</v>
          </cell>
          <cell r="J164" t="str">
            <v>y</v>
          </cell>
          <cell r="K164" t="str">
            <v>y</v>
          </cell>
        </row>
        <row r="165">
          <cell r="C165">
            <v>3</v>
          </cell>
          <cell r="D165" t="str">
            <v>n</v>
          </cell>
          <cell r="E165" t="str">
            <v>n</v>
          </cell>
          <cell r="F165" t="str">
            <v>n</v>
          </cell>
          <cell r="G165" t="str">
            <v>n</v>
          </cell>
          <cell r="H165" t="str">
            <v>y</v>
          </cell>
          <cell r="I165" t="str">
            <v>n</v>
          </cell>
          <cell r="J165" t="str">
            <v>y</v>
          </cell>
          <cell r="K165" t="str">
            <v>y</v>
          </cell>
        </row>
        <row r="166">
          <cell r="C166">
            <v>3</v>
          </cell>
          <cell r="D166" t="str">
            <v>n</v>
          </cell>
          <cell r="E166" t="str">
            <v>n</v>
          </cell>
          <cell r="F166" t="str">
            <v>n</v>
          </cell>
          <cell r="G166" t="str">
            <v>n</v>
          </cell>
          <cell r="H166" t="str">
            <v>y</v>
          </cell>
          <cell r="I166" t="str">
            <v>n</v>
          </cell>
          <cell r="J166" t="str">
            <v>n</v>
          </cell>
          <cell r="K166" t="str">
            <v>n</v>
          </cell>
        </row>
        <row r="167">
          <cell r="C167">
            <v>3</v>
          </cell>
          <cell r="D167" t="str">
            <v>n</v>
          </cell>
          <cell r="E167" t="str">
            <v>n</v>
          </cell>
          <cell r="F167" t="str">
            <v>n</v>
          </cell>
          <cell r="G167" t="str">
            <v>n</v>
          </cell>
          <cell r="H167" t="str">
            <v>n</v>
          </cell>
          <cell r="I167" t="str">
            <v>y</v>
          </cell>
          <cell r="J167" t="str">
            <v>y</v>
          </cell>
          <cell r="K167" t="str">
            <v>n</v>
          </cell>
        </row>
        <row r="168">
          <cell r="C168">
            <v>3</v>
          </cell>
          <cell r="D168" t="str">
            <v>n</v>
          </cell>
          <cell r="E168" t="str">
            <v>n</v>
          </cell>
          <cell r="F168" t="str">
            <v>n</v>
          </cell>
          <cell r="G168" t="str">
            <v>n</v>
          </cell>
          <cell r="H168" t="str">
            <v>n</v>
          </cell>
          <cell r="I168" t="str">
            <v>n</v>
          </cell>
          <cell r="J168" t="str">
            <v>y</v>
          </cell>
          <cell r="K168" t="str">
            <v>n</v>
          </cell>
        </row>
        <row r="169">
          <cell r="C169">
            <v>3</v>
          </cell>
          <cell r="D169" t="str">
            <v>n</v>
          </cell>
          <cell r="E169" t="str">
            <v>n</v>
          </cell>
          <cell r="F169" t="str">
            <v>n</v>
          </cell>
          <cell r="G169" t="str">
            <v>n</v>
          </cell>
          <cell r="H169" t="str">
            <v>y</v>
          </cell>
          <cell r="I169" t="str">
            <v>n</v>
          </cell>
          <cell r="J169" t="str">
            <v>n</v>
          </cell>
          <cell r="K169" t="str">
            <v>y</v>
          </cell>
        </row>
        <row r="170">
          <cell r="C170">
            <v>3</v>
          </cell>
          <cell r="D170" t="str">
            <v>n</v>
          </cell>
          <cell r="E170" t="str">
            <v>n</v>
          </cell>
          <cell r="F170" t="str">
            <v>n</v>
          </cell>
          <cell r="G170" t="str">
            <v>n</v>
          </cell>
          <cell r="H170" t="str">
            <v>n</v>
          </cell>
          <cell r="I170" t="str">
            <v>n</v>
          </cell>
          <cell r="J170" t="str">
            <v>n</v>
          </cell>
          <cell r="K170" t="str">
            <v>y</v>
          </cell>
        </row>
        <row r="171">
          <cell r="C171">
            <v>3</v>
          </cell>
          <cell r="D171" t="str">
            <v>n</v>
          </cell>
          <cell r="E171" t="str">
            <v>n</v>
          </cell>
          <cell r="F171" t="str">
            <v>n</v>
          </cell>
          <cell r="G171" t="str">
            <v>n</v>
          </cell>
          <cell r="H171" t="str">
            <v>n</v>
          </cell>
          <cell r="I171" t="str">
            <v>n</v>
          </cell>
          <cell r="J171" t="str">
            <v>y</v>
          </cell>
          <cell r="K171" t="str">
            <v>n</v>
          </cell>
        </row>
        <row r="172">
          <cell r="C172">
            <v>3</v>
          </cell>
          <cell r="D172" t="str">
            <v>n</v>
          </cell>
          <cell r="E172" t="str">
            <v>n</v>
          </cell>
          <cell r="F172" t="str">
            <v>n</v>
          </cell>
          <cell r="G172" t="str">
            <v>n</v>
          </cell>
          <cell r="H172" t="str">
            <v>y</v>
          </cell>
          <cell r="I172" t="str">
            <v>n</v>
          </cell>
          <cell r="J172" t="str">
            <v>n</v>
          </cell>
          <cell r="K172" t="str">
            <v>y</v>
          </cell>
        </row>
        <row r="173">
          <cell r="C173">
            <v>3</v>
          </cell>
          <cell r="D173" t="str">
            <v>n</v>
          </cell>
          <cell r="E173" t="str">
            <v>n</v>
          </cell>
          <cell r="F173" t="str">
            <v>n</v>
          </cell>
          <cell r="G173" t="str">
            <v>n</v>
          </cell>
          <cell r="H173" t="str">
            <v>y</v>
          </cell>
          <cell r="I173" t="str">
            <v>n</v>
          </cell>
          <cell r="J173" t="str">
            <v>n</v>
          </cell>
          <cell r="K173" t="str">
            <v>y</v>
          </cell>
        </row>
        <row r="174">
          <cell r="C174">
            <v>3</v>
          </cell>
          <cell r="D174" t="str">
            <v>n</v>
          </cell>
          <cell r="E174" t="str">
            <v>n</v>
          </cell>
          <cell r="F174" t="str">
            <v>n</v>
          </cell>
          <cell r="G174" t="str">
            <v>n</v>
          </cell>
          <cell r="H174" t="str">
            <v>n</v>
          </cell>
          <cell r="I174" t="str">
            <v>n</v>
          </cell>
          <cell r="J174" t="str">
            <v>n</v>
          </cell>
          <cell r="K174" t="str">
            <v>y</v>
          </cell>
        </row>
        <row r="175">
          <cell r="C175">
            <v>3</v>
          </cell>
          <cell r="D175" t="str">
            <v>n</v>
          </cell>
          <cell r="E175" t="str">
            <v>n</v>
          </cell>
          <cell r="F175" t="str">
            <v>n</v>
          </cell>
          <cell r="G175" t="str">
            <v>n</v>
          </cell>
          <cell r="H175" t="str">
            <v>y</v>
          </cell>
          <cell r="I175" t="str">
            <v>n</v>
          </cell>
          <cell r="J175" t="str">
            <v>n</v>
          </cell>
          <cell r="K175" t="str">
            <v>y</v>
          </cell>
        </row>
        <row r="176">
          <cell r="C176">
            <v>3</v>
          </cell>
          <cell r="D176" t="str">
            <v>n</v>
          </cell>
          <cell r="E176" t="str">
            <v>n</v>
          </cell>
          <cell r="F176" t="str">
            <v>n</v>
          </cell>
          <cell r="G176" t="str">
            <v>n</v>
          </cell>
          <cell r="H176" t="str">
            <v>y</v>
          </cell>
          <cell r="I176" t="str">
            <v>n</v>
          </cell>
          <cell r="J176" t="str">
            <v>n</v>
          </cell>
          <cell r="K176" t="str">
            <v>n</v>
          </cell>
        </row>
        <row r="177">
          <cell r="C177">
            <v>3</v>
          </cell>
          <cell r="D177" t="str">
            <v>n</v>
          </cell>
          <cell r="E177" t="str">
            <v>n</v>
          </cell>
          <cell r="F177" t="str">
            <v>n</v>
          </cell>
          <cell r="G177" t="str">
            <v>n</v>
          </cell>
          <cell r="H177" t="str">
            <v>y</v>
          </cell>
          <cell r="I177" t="str">
            <v>n</v>
          </cell>
          <cell r="J177" t="str">
            <v>y</v>
          </cell>
          <cell r="K177" t="str">
            <v>y</v>
          </cell>
        </row>
        <row r="178">
          <cell r="C178">
            <v>3</v>
          </cell>
          <cell r="D178" t="str">
            <v>n</v>
          </cell>
          <cell r="E178" t="str">
            <v>n</v>
          </cell>
          <cell r="F178" t="str">
            <v>n</v>
          </cell>
          <cell r="G178" t="str">
            <v>n</v>
          </cell>
          <cell r="H178" t="str">
            <v>y</v>
          </cell>
          <cell r="I178" t="str">
            <v>n</v>
          </cell>
          <cell r="J178" t="str">
            <v>n</v>
          </cell>
          <cell r="K178" t="str">
            <v>n</v>
          </cell>
        </row>
        <row r="179">
          <cell r="C179">
            <v>3</v>
          </cell>
          <cell r="D179" t="str">
            <v>n</v>
          </cell>
          <cell r="E179" t="str">
            <v>n</v>
          </cell>
          <cell r="F179" t="str">
            <v>n</v>
          </cell>
          <cell r="G179" t="str">
            <v>n</v>
          </cell>
          <cell r="H179" t="str">
            <v>y</v>
          </cell>
          <cell r="I179" t="str">
            <v>n</v>
          </cell>
          <cell r="J179" t="str">
            <v>n</v>
          </cell>
          <cell r="K179" t="str">
            <v>n</v>
          </cell>
        </row>
        <row r="180">
          <cell r="C180">
            <v>3</v>
          </cell>
          <cell r="D180" t="str">
            <v>n</v>
          </cell>
          <cell r="E180" t="str">
            <v>n</v>
          </cell>
          <cell r="F180" t="str">
            <v>n</v>
          </cell>
          <cell r="G180" t="str">
            <v>n</v>
          </cell>
          <cell r="H180" t="str">
            <v>y</v>
          </cell>
          <cell r="I180" t="str">
            <v>n</v>
          </cell>
          <cell r="J180" t="str">
            <v>y</v>
          </cell>
          <cell r="K180" t="str">
            <v>y</v>
          </cell>
        </row>
        <row r="181">
          <cell r="C181">
            <v>3</v>
          </cell>
          <cell r="D181" t="str">
            <v>n</v>
          </cell>
          <cell r="E181" t="str">
            <v>n</v>
          </cell>
          <cell r="F181" t="str">
            <v>n</v>
          </cell>
          <cell r="G181" t="str">
            <v>n</v>
          </cell>
          <cell r="H181" t="str">
            <v>y</v>
          </cell>
          <cell r="I181" t="str">
            <v>n</v>
          </cell>
          <cell r="J181" t="str">
            <v>y</v>
          </cell>
          <cell r="K181" t="str">
            <v>n</v>
          </cell>
        </row>
        <row r="182">
          <cell r="C182">
            <v>3</v>
          </cell>
          <cell r="D182" t="str">
            <v>n</v>
          </cell>
          <cell r="E182" t="str">
            <v>n</v>
          </cell>
          <cell r="F182" t="str">
            <v>n</v>
          </cell>
          <cell r="G182" t="str">
            <v>n</v>
          </cell>
          <cell r="H182" t="str">
            <v>y</v>
          </cell>
          <cell r="I182" t="str">
            <v>y</v>
          </cell>
          <cell r="J182" t="str">
            <v>y</v>
          </cell>
          <cell r="K182" t="str">
            <v>y</v>
          </cell>
        </row>
        <row r="183">
          <cell r="C183">
            <v>3</v>
          </cell>
          <cell r="D183" t="str">
            <v>n</v>
          </cell>
          <cell r="E183" t="str">
            <v>n</v>
          </cell>
          <cell r="F183" t="str">
            <v>n</v>
          </cell>
          <cell r="G183" t="str">
            <v>n</v>
          </cell>
          <cell r="H183" t="str">
            <v>y</v>
          </cell>
          <cell r="I183" t="str">
            <v>n</v>
          </cell>
          <cell r="J183" t="str">
            <v>y</v>
          </cell>
          <cell r="K183" t="str">
            <v>n</v>
          </cell>
        </row>
        <row r="184">
          <cell r="C184">
            <v>3</v>
          </cell>
          <cell r="D184" t="str">
            <v>n</v>
          </cell>
          <cell r="E184" t="str">
            <v>n</v>
          </cell>
          <cell r="F184" t="str">
            <v>n</v>
          </cell>
          <cell r="G184" t="str">
            <v>n</v>
          </cell>
          <cell r="H184" t="str">
            <v>n</v>
          </cell>
          <cell r="I184" t="str">
            <v>y</v>
          </cell>
          <cell r="J184" t="str">
            <v>y</v>
          </cell>
          <cell r="K184" t="str">
            <v>n</v>
          </cell>
        </row>
        <row r="185">
          <cell r="C185">
            <v>3</v>
          </cell>
          <cell r="D185" t="str">
            <v>n</v>
          </cell>
          <cell r="E185" t="str">
            <v>n</v>
          </cell>
          <cell r="F185" t="str">
            <v>n</v>
          </cell>
          <cell r="G185" t="str">
            <v>n</v>
          </cell>
          <cell r="H185" t="str">
            <v>y</v>
          </cell>
          <cell r="I185" t="str">
            <v>n</v>
          </cell>
          <cell r="J185" t="str">
            <v>n</v>
          </cell>
          <cell r="K185" t="str">
            <v>y</v>
          </cell>
        </row>
        <row r="186">
          <cell r="C186">
            <v>3</v>
          </cell>
          <cell r="D186" t="str">
            <v>n</v>
          </cell>
          <cell r="E186" t="str">
            <v>y</v>
          </cell>
          <cell r="F186" t="str">
            <v>n</v>
          </cell>
          <cell r="G186" t="str">
            <v>n</v>
          </cell>
          <cell r="H186" t="str">
            <v>y</v>
          </cell>
          <cell r="I186" t="str">
            <v>y</v>
          </cell>
          <cell r="J186" t="str">
            <v>y</v>
          </cell>
          <cell r="K186" t="str">
            <v>n</v>
          </cell>
        </row>
        <row r="187">
          <cell r="C187">
            <v>3</v>
          </cell>
          <cell r="D187" t="str">
            <v>n</v>
          </cell>
          <cell r="E187" t="str">
            <v>y</v>
          </cell>
          <cell r="F187" t="str">
            <v>n</v>
          </cell>
          <cell r="G187" t="str">
            <v>n</v>
          </cell>
          <cell r="H187" t="str">
            <v>y</v>
          </cell>
          <cell r="I187" t="str">
            <v>y</v>
          </cell>
          <cell r="J187" t="str">
            <v>y</v>
          </cell>
          <cell r="K187" t="str">
            <v>n</v>
          </cell>
        </row>
        <row r="188">
          <cell r="C188">
            <v>3</v>
          </cell>
          <cell r="D188" t="str">
            <v>n</v>
          </cell>
          <cell r="E188" t="str">
            <v>n</v>
          </cell>
          <cell r="F188" t="str">
            <v>n</v>
          </cell>
          <cell r="G188" t="str">
            <v>n</v>
          </cell>
          <cell r="H188" t="str">
            <v>n</v>
          </cell>
          <cell r="I188" t="str">
            <v>n</v>
          </cell>
          <cell r="J188" t="str">
            <v>y</v>
          </cell>
          <cell r="K188" t="str">
            <v>n</v>
          </cell>
        </row>
        <row r="189">
          <cell r="C189">
            <v>3</v>
          </cell>
          <cell r="D189" t="str">
            <v>n</v>
          </cell>
          <cell r="E189" t="str">
            <v>n</v>
          </cell>
          <cell r="F189" t="str">
            <v>n</v>
          </cell>
          <cell r="G189" t="str">
            <v>n</v>
          </cell>
          <cell r="H189" t="str">
            <v>y</v>
          </cell>
          <cell r="I189" t="str">
            <v>n</v>
          </cell>
          <cell r="J189" t="str">
            <v>y</v>
          </cell>
          <cell r="K189" t="str">
            <v>n</v>
          </cell>
        </row>
        <row r="190">
          <cell r="C190">
            <v>3</v>
          </cell>
          <cell r="D190" t="str">
            <v>n</v>
          </cell>
          <cell r="E190" t="str">
            <v>n</v>
          </cell>
          <cell r="F190" t="str">
            <v>n</v>
          </cell>
          <cell r="G190" t="str">
            <v>n</v>
          </cell>
          <cell r="H190" t="str">
            <v>y</v>
          </cell>
          <cell r="I190" t="str">
            <v>y</v>
          </cell>
          <cell r="J190" t="str">
            <v>y</v>
          </cell>
          <cell r="K190" t="str">
            <v>n</v>
          </cell>
        </row>
        <row r="191">
          <cell r="C191">
            <v>3</v>
          </cell>
          <cell r="D191" t="str">
            <v>n</v>
          </cell>
          <cell r="E191" t="str">
            <v>n</v>
          </cell>
          <cell r="F191" t="str">
            <v>n</v>
          </cell>
          <cell r="G191" t="str">
            <v>n</v>
          </cell>
          <cell r="H191" t="str">
            <v>y</v>
          </cell>
          <cell r="I191" t="str">
            <v>y</v>
          </cell>
          <cell r="J191" t="str">
            <v>n</v>
          </cell>
          <cell r="K191" t="str">
            <v>n</v>
          </cell>
        </row>
        <row r="192">
          <cell r="C192">
            <v>3</v>
          </cell>
          <cell r="D192" t="str">
            <v>n</v>
          </cell>
          <cell r="E192" t="str">
            <v>n</v>
          </cell>
          <cell r="F192" t="str">
            <v>n</v>
          </cell>
          <cell r="G192" t="str">
            <v>n</v>
          </cell>
          <cell r="H192" t="str">
            <v>y</v>
          </cell>
          <cell r="I192" t="str">
            <v>n</v>
          </cell>
          <cell r="J192" t="str">
            <v>y</v>
          </cell>
          <cell r="K192" t="str">
            <v>n</v>
          </cell>
        </row>
        <row r="193">
          <cell r="C193">
            <v>3</v>
          </cell>
          <cell r="D193" t="str">
            <v>n</v>
          </cell>
          <cell r="E193" t="str">
            <v>n</v>
          </cell>
          <cell r="F193" t="str">
            <v>n</v>
          </cell>
          <cell r="G193" t="str">
            <v>n</v>
          </cell>
          <cell r="H193" t="str">
            <v>y</v>
          </cell>
          <cell r="I193" t="str">
            <v>n</v>
          </cell>
          <cell r="J193" t="str">
            <v>n</v>
          </cell>
          <cell r="K193" t="str">
            <v>y</v>
          </cell>
        </row>
        <row r="194">
          <cell r="C194">
            <v>3</v>
          </cell>
          <cell r="D194" t="str">
            <v>n</v>
          </cell>
          <cell r="E194" t="str">
            <v>n</v>
          </cell>
          <cell r="F194" t="str">
            <v>n</v>
          </cell>
          <cell r="G194" t="str">
            <v>n</v>
          </cell>
          <cell r="H194" t="str">
            <v>y</v>
          </cell>
          <cell r="I194" t="str">
            <v>n</v>
          </cell>
          <cell r="J194" t="str">
            <v>n</v>
          </cell>
          <cell r="K194" t="str">
            <v>y</v>
          </cell>
        </row>
        <row r="195">
          <cell r="C195">
            <v>3</v>
          </cell>
          <cell r="D195" t="str">
            <v>n</v>
          </cell>
          <cell r="E195" t="str">
            <v>n</v>
          </cell>
          <cell r="F195" t="str">
            <v>n</v>
          </cell>
          <cell r="G195" t="str">
            <v>n</v>
          </cell>
          <cell r="H195" t="str">
            <v>y</v>
          </cell>
          <cell r="I195" t="str">
            <v>y</v>
          </cell>
          <cell r="J195" t="str">
            <v>y</v>
          </cell>
          <cell r="K195" t="str">
            <v>n</v>
          </cell>
        </row>
        <row r="196">
          <cell r="C196">
            <v>3</v>
          </cell>
          <cell r="D196" t="str">
            <v>n</v>
          </cell>
          <cell r="E196" t="str">
            <v>n</v>
          </cell>
          <cell r="F196" t="str">
            <v>n</v>
          </cell>
          <cell r="G196" t="str">
            <v>n</v>
          </cell>
          <cell r="H196" t="str">
            <v>y</v>
          </cell>
          <cell r="I196" t="str">
            <v>n</v>
          </cell>
          <cell r="J196" t="str">
            <v>y</v>
          </cell>
          <cell r="K196" t="str">
            <v>n</v>
          </cell>
        </row>
        <row r="197">
          <cell r="C197">
            <v>1</v>
          </cell>
          <cell r="D197" t="str">
            <v>y</v>
          </cell>
          <cell r="E197" t="str">
            <v>y</v>
          </cell>
          <cell r="F197" t="str">
            <v>n</v>
          </cell>
          <cell r="G197" t="str">
            <v>n</v>
          </cell>
          <cell r="H197" t="str">
            <v>n</v>
          </cell>
          <cell r="I197" t="str">
            <v>y</v>
          </cell>
          <cell r="J197" t="str">
            <v>n</v>
          </cell>
          <cell r="K197" t="str">
            <v>n</v>
          </cell>
        </row>
        <row r="198">
          <cell r="C198">
            <v>3</v>
          </cell>
          <cell r="D198" t="str">
            <v>n</v>
          </cell>
          <cell r="E198" t="str">
            <v>n</v>
          </cell>
          <cell r="F198" t="str">
            <v>n</v>
          </cell>
          <cell r="G198" t="str">
            <v>n</v>
          </cell>
          <cell r="H198" t="str">
            <v>y</v>
          </cell>
          <cell r="I198" t="str">
            <v>n</v>
          </cell>
          <cell r="J198" t="str">
            <v>y</v>
          </cell>
          <cell r="K198" t="str">
            <v>n</v>
          </cell>
        </row>
        <row r="199">
          <cell r="C199">
            <v>3</v>
          </cell>
          <cell r="D199" t="str">
            <v>n</v>
          </cell>
          <cell r="E199" t="str">
            <v>n</v>
          </cell>
          <cell r="F199" t="str">
            <v>n</v>
          </cell>
          <cell r="G199" t="str">
            <v>n</v>
          </cell>
          <cell r="H199" t="str">
            <v>y</v>
          </cell>
          <cell r="I199" t="str">
            <v>n</v>
          </cell>
          <cell r="J199" t="str">
            <v>y</v>
          </cell>
          <cell r="K199" t="str">
            <v>n</v>
          </cell>
        </row>
        <row r="200">
          <cell r="C200">
            <v>3</v>
          </cell>
          <cell r="D200" t="str">
            <v>n</v>
          </cell>
          <cell r="E200" t="str">
            <v>n</v>
          </cell>
          <cell r="F200" t="str">
            <v>n</v>
          </cell>
          <cell r="G200" t="str">
            <v>n</v>
          </cell>
          <cell r="H200" t="str">
            <v>y</v>
          </cell>
          <cell r="I200" t="str">
            <v>n</v>
          </cell>
          <cell r="J200" t="str">
            <v>y</v>
          </cell>
          <cell r="K200" t="str">
            <v>n</v>
          </cell>
        </row>
        <row r="201">
          <cell r="C201">
            <v>3</v>
          </cell>
          <cell r="D201" t="str">
            <v>n</v>
          </cell>
          <cell r="E201" t="str">
            <v>n</v>
          </cell>
          <cell r="F201" t="str">
            <v>n</v>
          </cell>
          <cell r="G201" t="str">
            <v>n</v>
          </cell>
          <cell r="H201" t="str">
            <v>y</v>
          </cell>
          <cell r="I201" t="str">
            <v>n</v>
          </cell>
          <cell r="J201" t="str">
            <v>n</v>
          </cell>
          <cell r="K201" t="str">
            <v>y</v>
          </cell>
        </row>
        <row r="202">
          <cell r="C202">
            <v>3</v>
          </cell>
          <cell r="D202" t="str">
            <v>n</v>
          </cell>
          <cell r="E202" t="str">
            <v>n</v>
          </cell>
          <cell r="F202" t="str">
            <v>n</v>
          </cell>
          <cell r="G202" t="str">
            <v>n</v>
          </cell>
          <cell r="H202" t="str">
            <v>y</v>
          </cell>
          <cell r="I202" t="str">
            <v>n</v>
          </cell>
          <cell r="J202" t="str">
            <v>n</v>
          </cell>
          <cell r="K202" t="str">
            <v>n</v>
          </cell>
        </row>
        <row r="203">
          <cell r="C203">
            <v>3</v>
          </cell>
          <cell r="D203" t="str">
            <v>n</v>
          </cell>
          <cell r="E203" t="str">
            <v>n</v>
          </cell>
          <cell r="F203" t="str">
            <v>n</v>
          </cell>
          <cell r="G203" t="str">
            <v>n</v>
          </cell>
          <cell r="H203" t="str">
            <v>y</v>
          </cell>
          <cell r="I203" t="str">
            <v>n</v>
          </cell>
          <cell r="J203" t="str">
            <v>n</v>
          </cell>
          <cell r="K203" t="str">
            <v>y</v>
          </cell>
        </row>
        <row r="204">
          <cell r="C204">
            <v>3</v>
          </cell>
          <cell r="D204" t="str">
            <v>n</v>
          </cell>
          <cell r="E204" t="str">
            <v>n</v>
          </cell>
          <cell r="F204" t="str">
            <v>n</v>
          </cell>
          <cell r="G204" t="str">
            <v>n</v>
          </cell>
          <cell r="H204" t="str">
            <v>y</v>
          </cell>
          <cell r="I204" t="str">
            <v>n</v>
          </cell>
          <cell r="J204" t="str">
            <v>y</v>
          </cell>
          <cell r="K204" t="str">
            <v>n</v>
          </cell>
        </row>
        <row r="205">
          <cell r="C205">
            <v>3</v>
          </cell>
          <cell r="D205" t="str">
            <v>n</v>
          </cell>
          <cell r="E205" t="str">
            <v>n</v>
          </cell>
          <cell r="F205" t="str">
            <v>n</v>
          </cell>
          <cell r="G205" t="str">
            <v>n</v>
          </cell>
          <cell r="H205" t="str">
            <v>y</v>
          </cell>
          <cell r="I205" t="str">
            <v>n</v>
          </cell>
          <cell r="J205" t="str">
            <v>n</v>
          </cell>
          <cell r="K205" t="str">
            <v>n</v>
          </cell>
        </row>
        <row r="206">
          <cell r="C206">
            <v>3</v>
          </cell>
          <cell r="D206" t="str">
            <v>n</v>
          </cell>
          <cell r="E206" t="str">
            <v>n</v>
          </cell>
          <cell r="F206" t="str">
            <v>n</v>
          </cell>
          <cell r="G206" t="str">
            <v>n</v>
          </cell>
          <cell r="H206" t="str">
            <v>y</v>
          </cell>
          <cell r="I206" t="str">
            <v>y</v>
          </cell>
          <cell r="J206" t="str">
            <v>n</v>
          </cell>
          <cell r="K206" t="str">
            <v>n</v>
          </cell>
        </row>
        <row r="207">
          <cell r="C207">
            <v>3</v>
          </cell>
          <cell r="D207" t="str">
            <v>n</v>
          </cell>
          <cell r="E207" t="str">
            <v>n</v>
          </cell>
          <cell r="F207" t="str">
            <v>n</v>
          </cell>
          <cell r="G207" t="str">
            <v>n</v>
          </cell>
          <cell r="H207" t="str">
            <v>y</v>
          </cell>
          <cell r="I207" t="str">
            <v>n</v>
          </cell>
          <cell r="J207" t="str">
            <v>n</v>
          </cell>
          <cell r="K207" t="str">
            <v>n</v>
          </cell>
        </row>
        <row r="208">
          <cell r="C208">
            <v>3</v>
          </cell>
          <cell r="D208" t="str">
            <v>n</v>
          </cell>
          <cell r="E208" t="str">
            <v>n</v>
          </cell>
          <cell r="F208" t="str">
            <v>n</v>
          </cell>
          <cell r="G208" t="str">
            <v>n</v>
          </cell>
          <cell r="H208" t="str">
            <v>y</v>
          </cell>
          <cell r="I208" t="str">
            <v>n</v>
          </cell>
          <cell r="J208" t="str">
            <v>y</v>
          </cell>
          <cell r="K208" t="str">
            <v>n</v>
          </cell>
        </row>
        <row r="209">
          <cell r="C209">
            <v>3</v>
          </cell>
          <cell r="D209" t="str">
            <v>n</v>
          </cell>
          <cell r="E209" t="str">
            <v>n</v>
          </cell>
          <cell r="F209" t="str">
            <v>n</v>
          </cell>
          <cell r="G209" t="str">
            <v>n</v>
          </cell>
          <cell r="H209" t="str">
            <v>y</v>
          </cell>
          <cell r="I209" t="str">
            <v>n</v>
          </cell>
          <cell r="J209" t="str">
            <v>n</v>
          </cell>
          <cell r="K209" t="str">
            <v>y</v>
          </cell>
        </row>
        <row r="210">
          <cell r="C210">
            <v>3</v>
          </cell>
          <cell r="D210" t="str">
            <v>n</v>
          </cell>
          <cell r="E210" t="str">
            <v>n</v>
          </cell>
          <cell r="F210" t="str">
            <v>n</v>
          </cell>
          <cell r="G210" t="str">
            <v>n</v>
          </cell>
          <cell r="H210" t="str">
            <v>y</v>
          </cell>
          <cell r="I210" t="str">
            <v>n</v>
          </cell>
          <cell r="J210" t="str">
            <v>n</v>
          </cell>
          <cell r="K210" t="str">
            <v>n</v>
          </cell>
        </row>
        <row r="211">
          <cell r="C211">
            <v>3</v>
          </cell>
          <cell r="D211" t="str">
            <v>n</v>
          </cell>
          <cell r="E211" t="str">
            <v>n</v>
          </cell>
          <cell r="F211" t="str">
            <v>n</v>
          </cell>
          <cell r="G211" t="str">
            <v>n</v>
          </cell>
          <cell r="H211" t="str">
            <v>y</v>
          </cell>
          <cell r="I211" t="str">
            <v>n</v>
          </cell>
          <cell r="J211" t="str">
            <v>y</v>
          </cell>
          <cell r="K211" t="str">
            <v>n</v>
          </cell>
        </row>
        <row r="212">
          <cell r="C212">
            <v>3</v>
          </cell>
          <cell r="D212" t="str">
            <v>n</v>
          </cell>
          <cell r="E212" t="str">
            <v>n</v>
          </cell>
          <cell r="F212" t="str">
            <v>n</v>
          </cell>
          <cell r="G212" t="str">
            <v>n</v>
          </cell>
          <cell r="H212" t="str">
            <v>y</v>
          </cell>
          <cell r="I212" t="str">
            <v>y</v>
          </cell>
          <cell r="J212" t="str">
            <v>n</v>
          </cell>
          <cell r="K212" t="str">
            <v>n</v>
          </cell>
        </row>
        <row r="213">
          <cell r="C213">
            <v>3</v>
          </cell>
          <cell r="D213" t="str">
            <v>n</v>
          </cell>
          <cell r="E213" t="str">
            <v>n</v>
          </cell>
          <cell r="F213" t="str">
            <v>n</v>
          </cell>
          <cell r="G213" t="str">
            <v>n</v>
          </cell>
          <cell r="H213" t="str">
            <v>y</v>
          </cell>
          <cell r="I213" t="str">
            <v>n</v>
          </cell>
          <cell r="J213" t="str">
            <v>y</v>
          </cell>
          <cell r="K213" t="str">
            <v>y</v>
          </cell>
        </row>
        <row r="214">
          <cell r="C214">
            <v>3</v>
          </cell>
          <cell r="D214" t="str">
            <v>y</v>
          </cell>
          <cell r="E214" t="str">
            <v>n</v>
          </cell>
          <cell r="F214" t="str">
            <v>n</v>
          </cell>
          <cell r="G214" t="str">
            <v>n</v>
          </cell>
          <cell r="H214" t="str">
            <v>y</v>
          </cell>
          <cell r="I214" t="str">
            <v>n</v>
          </cell>
          <cell r="J214" t="str">
            <v>n</v>
          </cell>
          <cell r="K214" t="str">
            <v>y</v>
          </cell>
        </row>
        <row r="215">
          <cell r="C215">
            <v>3</v>
          </cell>
          <cell r="D215" t="str">
            <v>n</v>
          </cell>
          <cell r="E215" t="str">
            <v>n</v>
          </cell>
          <cell r="F215" t="str">
            <v>n</v>
          </cell>
          <cell r="G215" t="str">
            <v>n</v>
          </cell>
          <cell r="H215" t="str">
            <v>y</v>
          </cell>
          <cell r="I215" t="str">
            <v>n</v>
          </cell>
          <cell r="J215" t="str">
            <v>n</v>
          </cell>
          <cell r="K215" t="str">
            <v>n</v>
          </cell>
        </row>
        <row r="216">
          <cell r="C216">
            <v>3</v>
          </cell>
          <cell r="D216" t="str">
            <v>n</v>
          </cell>
          <cell r="E216" t="str">
            <v>n</v>
          </cell>
          <cell r="F216" t="str">
            <v>n</v>
          </cell>
          <cell r="G216" t="str">
            <v>n</v>
          </cell>
          <cell r="H216" t="str">
            <v>y</v>
          </cell>
          <cell r="I216" t="str">
            <v>n</v>
          </cell>
          <cell r="J216" t="str">
            <v>n</v>
          </cell>
          <cell r="K216" t="str">
            <v>n</v>
          </cell>
        </row>
        <row r="217">
          <cell r="C217">
            <v>3</v>
          </cell>
          <cell r="D217" t="str">
            <v>n</v>
          </cell>
          <cell r="E217" t="str">
            <v>n</v>
          </cell>
          <cell r="F217" t="str">
            <v>n</v>
          </cell>
          <cell r="G217" t="str">
            <v>n</v>
          </cell>
          <cell r="H217" t="str">
            <v>y</v>
          </cell>
          <cell r="I217" t="str">
            <v>n</v>
          </cell>
          <cell r="J217" t="str">
            <v>n</v>
          </cell>
          <cell r="K217" t="str">
            <v>y</v>
          </cell>
        </row>
        <row r="218">
          <cell r="C218">
            <v>3</v>
          </cell>
          <cell r="D218" t="str">
            <v>n</v>
          </cell>
          <cell r="E218" t="str">
            <v>n</v>
          </cell>
          <cell r="F218" t="str">
            <v>n</v>
          </cell>
          <cell r="G218" t="str">
            <v>n</v>
          </cell>
          <cell r="H218" t="str">
            <v>y</v>
          </cell>
          <cell r="I218" t="str">
            <v>n</v>
          </cell>
          <cell r="J218" t="str">
            <v>n</v>
          </cell>
          <cell r="K218" t="str">
            <v>y</v>
          </cell>
        </row>
        <row r="219">
          <cell r="C219">
            <v>3</v>
          </cell>
          <cell r="D219" t="str">
            <v>n</v>
          </cell>
          <cell r="E219" t="str">
            <v>n</v>
          </cell>
          <cell r="F219" t="str">
            <v>n</v>
          </cell>
          <cell r="G219" t="str">
            <v>n</v>
          </cell>
          <cell r="H219" t="str">
            <v>y</v>
          </cell>
          <cell r="I219" t="str">
            <v>n</v>
          </cell>
          <cell r="J219" t="str">
            <v>y</v>
          </cell>
          <cell r="K219" t="str">
            <v>y</v>
          </cell>
        </row>
        <row r="220">
          <cell r="C220">
            <v>3</v>
          </cell>
          <cell r="D220" t="str">
            <v>n</v>
          </cell>
          <cell r="E220" t="str">
            <v>n</v>
          </cell>
          <cell r="F220" t="str">
            <v>n</v>
          </cell>
          <cell r="G220" t="str">
            <v>n</v>
          </cell>
          <cell r="H220" t="str">
            <v>y</v>
          </cell>
          <cell r="I220" t="str">
            <v>n</v>
          </cell>
          <cell r="J220" t="str">
            <v>n</v>
          </cell>
          <cell r="K220" t="str">
            <v>y</v>
          </cell>
        </row>
        <row r="221">
          <cell r="C221">
            <v>3</v>
          </cell>
          <cell r="D221" t="str">
            <v>n</v>
          </cell>
          <cell r="E221" t="str">
            <v>n</v>
          </cell>
          <cell r="F221" t="str">
            <v>n</v>
          </cell>
          <cell r="G221" t="str">
            <v>n</v>
          </cell>
          <cell r="H221" t="str">
            <v>y</v>
          </cell>
          <cell r="I221" t="str">
            <v>n</v>
          </cell>
          <cell r="J221" t="str">
            <v>n</v>
          </cell>
          <cell r="K221" t="str">
            <v>y</v>
          </cell>
        </row>
        <row r="222">
          <cell r="C222">
            <v>1</v>
          </cell>
          <cell r="D222" t="str">
            <v>y</v>
          </cell>
          <cell r="E222" t="str">
            <v>n</v>
          </cell>
          <cell r="F222" t="str">
            <v>n</v>
          </cell>
          <cell r="G222" t="str">
            <v>n</v>
          </cell>
          <cell r="H222" t="str">
            <v>n</v>
          </cell>
          <cell r="I222" t="str">
            <v>n</v>
          </cell>
          <cell r="J222" t="str">
            <v>n</v>
          </cell>
          <cell r="K222" t="str">
            <v>n</v>
          </cell>
        </row>
        <row r="223">
          <cell r="C223">
            <v>1</v>
          </cell>
          <cell r="D223" t="str">
            <v>n</v>
          </cell>
          <cell r="E223" t="str">
            <v>n</v>
          </cell>
          <cell r="F223" t="str">
            <v>n</v>
          </cell>
          <cell r="G223" t="str">
            <v>n</v>
          </cell>
          <cell r="H223" t="str">
            <v>y</v>
          </cell>
          <cell r="I223" t="str">
            <v>y</v>
          </cell>
          <cell r="J223" t="str">
            <v>y</v>
          </cell>
          <cell r="K223" t="str">
            <v>n</v>
          </cell>
        </row>
        <row r="224">
          <cell r="C224">
            <v>3</v>
          </cell>
          <cell r="D224" t="str">
            <v>n</v>
          </cell>
          <cell r="E224" t="str">
            <v>n</v>
          </cell>
          <cell r="F224" t="str">
            <v>n</v>
          </cell>
          <cell r="G224" t="str">
            <v>n</v>
          </cell>
          <cell r="H224" t="str">
            <v>y</v>
          </cell>
          <cell r="I224" t="str">
            <v>n</v>
          </cell>
          <cell r="J224" t="str">
            <v>y</v>
          </cell>
          <cell r="K224" t="str">
            <v>y</v>
          </cell>
        </row>
        <row r="225">
          <cell r="C225">
            <v>3</v>
          </cell>
          <cell r="D225" t="str">
            <v>n</v>
          </cell>
          <cell r="E225" t="str">
            <v>n</v>
          </cell>
          <cell r="F225" t="str">
            <v>n</v>
          </cell>
          <cell r="G225" t="str">
            <v>n</v>
          </cell>
          <cell r="H225" t="str">
            <v>y</v>
          </cell>
          <cell r="I225" t="str">
            <v>n</v>
          </cell>
          <cell r="J225" t="str">
            <v>n</v>
          </cell>
          <cell r="K225" t="str">
            <v>y</v>
          </cell>
        </row>
        <row r="226">
          <cell r="C226">
            <v>3</v>
          </cell>
          <cell r="D226" t="str">
            <v>n</v>
          </cell>
          <cell r="E226" t="str">
            <v>n</v>
          </cell>
          <cell r="F226" t="str">
            <v>n</v>
          </cell>
          <cell r="G226" t="str">
            <v>n</v>
          </cell>
          <cell r="H226" t="str">
            <v>y</v>
          </cell>
          <cell r="I226" t="str">
            <v>y</v>
          </cell>
          <cell r="J226" t="str">
            <v>n</v>
          </cell>
          <cell r="K226" t="str">
            <v>n</v>
          </cell>
        </row>
        <row r="227">
          <cell r="C227">
            <v>3</v>
          </cell>
          <cell r="D227" t="str">
            <v>n</v>
          </cell>
          <cell r="E227" t="str">
            <v>n</v>
          </cell>
          <cell r="F227" t="str">
            <v>n</v>
          </cell>
          <cell r="G227" t="str">
            <v>n</v>
          </cell>
          <cell r="H227" t="str">
            <v>y</v>
          </cell>
          <cell r="I227" t="str">
            <v>y</v>
          </cell>
          <cell r="J227" t="str">
            <v>n</v>
          </cell>
          <cell r="K227" t="str">
            <v>n</v>
          </cell>
        </row>
        <row r="228">
          <cell r="C228">
            <v>3</v>
          </cell>
          <cell r="D228" t="str">
            <v>n</v>
          </cell>
          <cell r="E228" t="str">
            <v>n</v>
          </cell>
          <cell r="F228" t="str">
            <v>n</v>
          </cell>
          <cell r="G228" t="str">
            <v>n</v>
          </cell>
          <cell r="H228" t="str">
            <v>y</v>
          </cell>
          <cell r="I228" t="str">
            <v>y</v>
          </cell>
          <cell r="J228" t="str">
            <v>y</v>
          </cell>
          <cell r="K228" t="str">
            <v>n</v>
          </cell>
        </row>
        <row r="229">
          <cell r="C229">
            <v>3</v>
          </cell>
          <cell r="D229" t="str">
            <v>n</v>
          </cell>
          <cell r="E229" t="str">
            <v>n</v>
          </cell>
          <cell r="F229" t="str">
            <v>n</v>
          </cell>
          <cell r="G229" t="str">
            <v>n</v>
          </cell>
          <cell r="H229" t="str">
            <v>n</v>
          </cell>
          <cell r="I229" t="str">
            <v>y</v>
          </cell>
          <cell r="J229" t="str">
            <v>y</v>
          </cell>
          <cell r="K229" t="str">
            <v>n</v>
          </cell>
        </row>
        <row r="230">
          <cell r="C230">
            <v>3</v>
          </cell>
          <cell r="D230" t="str">
            <v>n</v>
          </cell>
          <cell r="E230" t="str">
            <v>n</v>
          </cell>
          <cell r="F230" t="str">
            <v>n</v>
          </cell>
          <cell r="G230" t="str">
            <v>n</v>
          </cell>
          <cell r="H230" t="str">
            <v>y</v>
          </cell>
          <cell r="I230" t="str">
            <v>n</v>
          </cell>
          <cell r="J230" t="str">
            <v>n</v>
          </cell>
          <cell r="K230" t="str">
            <v>y</v>
          </cell>
        </row>
        <row r="231">
          <cell r="C231">
            <v>3</v>
          </cell>
          <cell r="D231" t="str">
            <v>n</v>
          </cell>
          <cell r="E231" t="str">
            <v>n</v>
          </cell>
          <cell r="F231" t="str">
            <v>n</v>
          </cell>
          <cell r="G231" t="str">
            <v>n</v>
          </cell>
          <cell r="H231" t="str">
            <v>y</v>
          </cell>
          <cell r="I231" t="str">
            <v>y</v>
          </cell>
          <cell r="J231" t="str">
            <v>y</v>
          </cell>
          <cell r="K231" t="str">
            <v>n</v>
          </cell>
        </row>
        <row r="232">
          <cell r="C232">
            <v>1</v>
          </cell>
          <cell r="D232" t="str">
            <v>n</v>
          </cell>
          <cell r="E232" t="str">
            <v>n</v>
          </cell>
          <cell r="F232" t="str">
            <v>n</v>
          </cell>
          <cell r="G232" t="str">
            <v>n</v>
          </cell>
          <cell r="H232" t="str">
            <v>n</v>
          </cell>
          <cell r="I232" t="str">
            <v>y</v>
          </cell>
          <cell r="J232" t="str">
            <v>n</v>
          </cell>
          <cell r="K232" t="str">
            <v>n</v>
          </cell>
        </row>
        <row r="233">
          <cell r="C233">
            <v>3</v>
          </cell>
          <cell r="D233" t="str">
            <v>n</v>
          </cell>
          <cell r="E233" t="str">
            <v>n</v>
          </cell>
          <cell r="F233" t="str">
            <v>n</v>
          </cell>
          <cell r="G233" t="str">
            <v>n</v>
          </cell>
          <cell r="H233" t="str">
            <v>y</v>
          </cell>
          <cell r="I233" t="str">
            <v>n</v>
          </cell>
          <cell r="J233" t="str">
            <v>n</v>
          </cell>
          <cell r="K233" t="str">
            <v>n</v>
          </cell>
        </row>
        <row r="234">
          <cell r="C234">
            <v>3</v>
          </cell>
          <cell r="D234" t="str">
            <v>n</v>
          </cell>
          <cell r="E234" t="str">
            <v>n</v>
          </cell>
          <cell r="F234" t="str">
            <v>n</v>
          </cell>
          <cell r="G234" t="str">
            <v>n</v>
          </cell>
          <cell r="H234" t="str">
            <v>y</v>
          </cell>
          <cell r="I234" t="str">
            <v>n</v>
          </cell>
          <cell r="J234" t="str">
            <v>n</v>
          </cell>
          <cell r="K234" t="str">
            <v>n</v>
          </cell>
        </row>
        <row r="235">
          <cell r="C235">
            <v>3</v>
          </cell>
          <cell r="D235" t="str">
            <v>n</v>
          </cell>
          <cell r="E235" t="str">
            <v>n</v>
          </cell>
          <cell r="F235" t="str">
            <v>n</v>
          </cell>
          <cell r="G235" t="str">
            <v>n</v>
          </cell>
          <cell r="H235" t="str">
            <v>y</v>
          </cell>
          <cell r="I235" t="str">
            <v>n</v>
          </cell>
          <cell r="J235" t="str">
            <v>n</v>
          </cell>
          <cell r="K235" t="str">
            <v>y</v>
          </cell>
        </row>
        <row r="236">
          <cell r="C236">
            <v>1</v>
          </cell>
          <cell r="D236" t="str">
            <v>y</v>
          </cell>
          <cell r="E236" t="str">
            <v>y</v>
          </cell>
          <cell r="F236" t="str">
            <v>n</v>
          </cell>
          <cell r="G236" t="str">
            <v>n</v>
          </cell>
          <cell r="H236" t="str">
            <v>n</v>
          </cell>
          <cell r="I236" t="str">
            <v>y</v>
          </cell>
          <cell r="J236" t="str">
            <v>y</v>
          </cell>
          <cell r="K236" t="str">
            <v>n</v>
          </cell>
        </row>
        <row r="237">
          <cell r="C237">
            <v>3</v>
          </cell>
          <cell r="D237" t="str">
            <v>n</v>
          </cell>
          <cell r="E237" t="str">
            <v>n</v>
          </cell>
          <cell r="F237" t="str">
            <v>n</v>
          </cell>
          <cell r="G237" t="str">
            <v>n</v>
          </cell>
          <cell r="H237" t="str">
            <v>y</v>
          </cell>
          <cell r="I237" t="str">
            <v>y</v>
          </cell>
          <cell r="J237" t="str">
            <v>n</v>
          </cell>
          <cell r="K237" t="str">
            <v>n</v>
          </cell>
        </row>
        <row r="238">
          <cell r="C238">
            <v>3</v>
          </cell>
          <cell r="D238" t="str">
            <v>n</v>
          </cell>
          <cell r="E238" t="str">
            <v>n</v>
          </cell>
          <cell r="F238" t="str">
            <v>n</v>
          </cell>
          <cell r="G238" t="str">
            <v>n</v>
          </cell>
          <cell r="H238" t="str">
            <v>y</v>
          </cell>
          <cell r="I238" t="str">
            <v>n</v>
          </cell>
          <cell r="J238" t="str">
            <v>n</v>
          </cell>
          <cell r="K238" t="str">
            <v>y</v>
          </cell>
        </row>
        <row r="239">
          <cell r="C239">
            <v>3</v>
          </cell>
          <cell r="D239" t="str">
            <v>n</v>
          </cell>
          <cell r="E239" t="str">
            <v>n</v>
          </cell>
          <cell r="F239" t="str">
            <v>n</v>
          </cell>
          <cell r="G239" t="str">
            <v>n</v>
          </cell>
          <cell r="H239" t="str">
            <v>y</v>
          </cell>
          <cell r="I239" t="str">
            <v>n</v>
          </cell>
          <cell r="J239" t="str">
            <v>y</v>
          </cell>
          <cell r="K239" t="str">
            <v>n</v>
          </cell>
        </row>
        <row r="240">
          <cell r="C240">
            <v>1</v>
          </cell>
          <cell r="D240" t="str">
            <v>y</v>
          </cell>
          <cell r="E240" t="str">
            <v>n</v>
          </cell>
          <cell r="F240" t="str">
            <v>n</v>
          </cell>
          <cell r="G240" t="str">
            <v>n</v>
          </cell>
          <cell r="H240" t="str">
            <v>n</v>
          </cell>
          <cell r="I240" t="str">
            <v>y</v>
          </cell>
          <cell r="J240" t="str">
            <v>y</v>
          </cell>
          <cell r="K240" t="str">
            <v>n</v>
          </cell>
        </row>
        <row r="241">
          <cell r="C241">
            <v>3</v>
          </cell>
          <cell r="D241" t="str">
            <v>n</v>
          </cell>
          <cell r="E241" t="str">
            <v>n</v>
          </cell>
          <cell r="F241" t="str">
            <v>n</v>
          </cell>
          <cell r="G241" t="str">
            <v>n</v>
          </cell>
          <cell r="H241" t="str">
            <v>y</v>
          </cell>
          <cell r="I241" t="str">
            <v>n</v>
          </cell>
          <cell r="J241" t="str">
            <v>n</v>
          </cell>
          <cell r="K241" t="str">
            <v>y</v>
          </cell>
        </row>
        <row r="242">
          <cell r="C242">
            <v>3</v>
          </cell>
          <cell r="D242" t="str">
            <v>n</v>
          </cell>
          <cell r="E242" t="str">
            <v>y</v>
          </cell>
          <cell r="F242" t="str">
            <v>n</v>
          </cell>
          <cell r="G242" t="str">
            <v>n</v>
          </cell>
          <cell r="H242" t="str">
            <v>y</v>
          </cell>
          <cell r="I242" t="str">
            <v>y</v>
          </cell>
          <cell r="J242" t="str">
            <v>y</v>
          </cell>
          <cell r="K242" t="str">
            <v>n</v>
          </cell>
        </row>
        <row r="243">
          <cell r="C243">
            <v>1</v>
          </cell>
          <cell r="D243" t="str">
            <v>y</v>
          </cell>
          <cell r="E243" t="str">
            <v>n</v>
          </cell>
          <cell r="F243" t="str">
            <v>n</v>
          </cell>
          <cell r="G243" t="str">
            <v>n</v>
          </cell>
          <cell r="H243" t="str">
            <v>n</v>
          </cell>
          <cell r="I243" t="str">
            <v>y</v>
          </cell>
          <cell r="J243" t="str">
            <v>y</v>
          </cell>
          <cell r="K243" t="str">
            <v>n</v>
          </cell>
        </row>
        <row r="244">
          <cell r="C244">
            <v>3</v>
          </cell>
          <cell r="D244" t="str">
            <v>n</v>
          </cell>
          <cell r="E244" t="str">
            <v>n</v>
          </cell>
          <cell r="F244" t="str">
            <v>n</v>
          </cell>
          <cell r="G244" t="str">
            <v>n</v>
          </cell>
          <cell r="H244" t="str">
            <v>y</v>
          </cell>
          <cell r="I244" t="str">
            <v>n</v>
          </cell>
          <cell r="J244" t="str">
            <v>n</v>
          </cell>
          <cell r="K244" t="str">
            <v>y</v>
          </cell>
        </row>
        <row r="245">
          <cell r="C245">
            <v>3</v>
          </cell>
          <cell r="D245" t="str">
            <v>n</v>
          </cell>
          <cell r="E245" t="str">
            <v>n</v>
          </cell>
          <cell r="F245" t="str">
            <v>n</v>
          </cell>
          <cell r="G245" t="str">
            <v>n</v>
          </cell>
          <cell r="H245" t="str">
            <v>y</v>
          </cell>
          <cell r="I245" t="str">
            <v>n</v>
          </cell>
          <cell r="J245" t="str">
            <v>y</v>
          </cell>
          <cell r="K245" t="str">
            <v>y</v>
          </cell>
        </row>
        <row r="246">
          <cell r="C246">
            <v>3</v>
          </cell>
          <cell r="D246" t="str">
            <v>n</v>
          </cell>
          <cell r="E246" t="str">
            <v>n</v>
          </cell>
          <cell r="F246" t="str">
            <v>n</v>
          </cell>
          <cell r="G246" t="str">
            <v>n</v>
          </cell>
          <cell r="H246" t="str">
            <v>y</v>
          </cell>
          <cell r="I246" t="str">
            <v>y</v>
          </cell>
          <cell r="J246" t="str">
            <v>y</v>
          </cell>
          <cell r="K246" t="str">
            <v>n</v>
          </cell>
        </row>
        <row r="247">
          <cell r="C247">
            <v>3</v>
          </cell>
          <cell r="D247" t="str">
            <v>n</v>
          </cell>
          <cell r="E247" t="str">
            <v>n</v>
          </cell>
          <cell r="F247" t="str">
            <v>n</v>
          </cell>
          <cell r="G247" t="str">
            <v>n</v>
          </cell>
          <cell r="H247" t="str">
            <v>y</v>
          </cell>
          <cell r="I247" t="str">
            <v>n</v>
          </cell>
          <cell r="J247" t="str">
            <v>n</v>
          </cell>
          <cell r="K247" t="str">
            <v>y</v>
          </cell>
        </row>
        <row r="248">
          <cell r="C248">
            <v>3</v>
          </cell>
          <cell r="D248" t="str">
            <v>n</v>
          </cell>
          <cell r="E248" t="str">
            <v>y</v>
          </cell>
          <cell r="F248" t="str">
            <v>n</v>
          </cell>
          <cell r="G248" t="str">
            <v>n</v>
          </cell>
          <cell r="H248" t="str">
            <v>y</v>
          </cell>
          <cell r="I248" t="str">
            <v>y</v>
          </cell>
          <cell r="J248" t="str">
            <v>y</v>
          </cell>
          <cell r="K248" t="str">
            <v>n</v>
          </cell>
        </row>
        <row r="249">
          <cell r="C249">
            <v>3</v>
          </cell>
          <cell r="D249" t="str">
            <v>n</v>
          </cell>
          <cell r="E249" t="str">
            <v>n</v>
          </cell>
          <cell r="F249" t="str">
            <v>n</v>
          </cell>
          <cell r="G249" t="str">
            <v>n</v>
          </cell>
          <cell r="H249" t="str">
            <v>y</v>
          </cell>
          <cell r="I249" t="str">
            <v>n</v>
          </cell>
          <cell r="J249" t="str">
            <v>n</v>
          </cell>
          <cell r="K249" t="str">
            <v>n</v>
          </cell>
        </row>
        <row r="250">
          <cell r="C250">
            <v>3</v>
          </cell>
          <cell r="D250" t="str">
            <v>n</v>
          </cell>
          <cell r="E250" t="str">
            <v>n</v>
          </cell>
          <cell r="F250" t="str">
            <v>n</v>
          </cell>
          <cell r="G250" t="str">
            <v>n</v>
          </cell>
          <cell r="H250" t="str">
            <v>y</v>
          </cell>
          <cell r="I250" t="str">
            <v>n</v>
          </cell>
          <cell r="J250" t="str">
            <v>n</v>
          </cell>
          <cell r="K250" t="str">
            <v>y</v>
          </cell>
        </row>
        <row r="251">
          <cell r="C251">
            <v>3</v>
          </cell>
          <cell r="D251" t="str">
            <v>n</v>
          </cell>
          <cell r="E251" t="str">
            <v>n</v>
          </cell>
          <cell r="F251" t="str">
            <v>n</v>
          </cell>
          <cell r="G251" t="str">
            <v>n</v>
          </cell>
          <cell r="H251" t="str">
            <v>y</v>
          </cell>
          <cell r="I251" t="str">
            <v>n</v>
          </cell>
          <cell r="J251" t="str">
            <v>y</v>
          </cell>
          <cell r="K251" t="str">
            <v>n</v>
          </cell>
        </row>
        <row r="252">
          <cell r="C252">
            <v>3</v>
          </cell>
          <cell r="D252" t="str">
            <v>n</v>
          </cell>
          <cell r="E252" t="str">
            <v>n</v>
          </cell>
          <cell r="F252" t="str">
            <v>n</v>
          </cell>
          <cell r="G252" t="str">
            <v>n</v>
          </cell>
          <cell r="H252" t="str">
            <v>y</v>
          </cell>
          <cell r="I252" t="str">
            <v>n</v>
          </cell>
          <cell r="J252" t="str">
            <v>n</v>
          </cell>
          <cell r="K252" t="str">
            <v>n</v>
          </cell>
        </row>
        <row r="253">
          <cell r="C253">
            <v>3</v>
          </cell>
          <cell r="D253" t="str">
            <v>n</v>
          </cell>
          <cell r="E253" t="str">
            <v>n</v>
          </cell>
          <cell r="F253" t="str">
            <v>n</v>
          </cell>
          <cell r="G253" t="str">
            <v>n</v>
          </cell>
          <cell r="H253" t="str">
            <v>y</v>
          </cell>
          <cell r="I253" t="str">
            <v>n</v>
          </cell>
          <cell r="J253" t="str">
            <v>n</v>
          </cell>
          <cell r="K253" t="str">
            <v>y</v>
          </cell>
        </row>
        <row r="254">
          <cell r="C254">
            <v>3</v>
          </cell>
          <cell r="D254" t="str">
            <v>n</v>
          </cell>
          <cell r="E254" t="str">
            <v>n</v>
          </cell>
          <cell r="F254" t="str">
            <v>n</v>
          </cell>
          <cell r="G254" t="str">
            <v>n</v>
          </cell>
          <cell r="H254" t="str">
            <v>y</v>
          </cell>
          <cell r="I254" t="str">
            <v>n</v>
          </cell>
          <cell r="J254" t="str">
            <v>n</v>
          </cell>
          <cell r="K254" t="str">
            <v>n</v>
          </cell>
        </row>
        <row r="255">
          <cell r="C255">
            <v>3</v>
          </cell>
          <cell r="D255" t="str">
            <v>n</v>
          </cell>
          <cell r="E255" t="str">
            <v>n</v>
          </cell>
          <cell r="F255" t="str">
            <v>n</v>
          </cell>
          <cell r="G255" t="str">
            <v>n</v>
          </cell>
          <cell r="H255" t="str">
            <v>y</v>
          </cell>
          <cell r="I255" t="str">
            <v>n</v>
          </cell>
          <cell r="J255" t="str">
            <v>n</v>
          </cell>
          <cell r="K255" t="str">
            <v>n</v>
          </cell>
        </row>
        <row r="256">
          <cell r="C256">
            <v>1</v>
          </cell>
          <cell r="D256" t="str">
            <v>y</v>
          </cell>
          <cell r="E256" t="str">
            <v>n</v>
          </cell>
          <cell r="F256" t="str">
            <v xml:space="preserve"> n</v>
          </cell>
          <cell r="G256" t="str">
            <v>n</v>
          </cell>
          <cell r="H256" t="str">
            <v>n</v>
          </cell>
          <cell r="I256" t="str">
            <v>y</v>
          </cell>
          <cell r="J256" t="str">
            <v>y</v>
          </cell>
          <cell r="K256" t="str">
            <v>n</v>
          </cell>
        </row>
        <row r="257">
          <cell r="C257">
            <v>1</v>
          </cell>
          <cell r="D257" t="str">
            <v>y</v>
          </cell>
          <cell r="E257" t="str">
            <v>n</v>
          </cell>
          <cell r="F257" t="str">
            <v>n</v>
          </cell>
          <cell r="G257" t="str">
            <v>n</v>
          </cell>
          <cell r="H257" t="str">
            <v>n</v>
          </cell>
          <cell r="I257" t="str">
            <v>y</v>
          </cell>
          <cell r="J257" t="str">
            <v>y</v>
          </cell>
          <cell r="K257" t="str">
            <v>n</v>
          </cell>
        </row>
        <row r="258">
          <cell r="C258">
            <v>3</v>
          </cell>
          <cell r="D258" t="str">
            <v>n</v>
          </cell>
          <cell r="E258" t="str">
            <v>n</v>
          </cell>
          <cell r="F258" t="str">
            <v>n</v>
          </cell>
          <cell r="G258" t="str">
            <v>n</v>
          </cell>
          <cell r="H258" t="str">
            <v>y</v>
          </cell>
          <cell r="I258" t="str">
            <v>n</v>
          </cell>
          <cell r="J258" t="str">
            <v>y</v>
          </cell>
          <cell r="K258" t="str">
            <v>n</v>
          </cell>
        </row>
        <row r="259">
          <cell r="C259">
            <v>3</v>
          </cell>
          <cell r="D259" t="str">
            <v>n</v>
          </cell>
          <cell r="E259" t="str">
            <v>n</v>
          </cell>
          <cell r="F259" t="str">
            <v>n</v>
          </cell>
          <cell r="G259" t="str">
            <v>n</v>
          </cell>
          <cell r="H259" t="str">
            <v>y</v>
          </cell>
          <cell r="I259" t="str">
            <v>n</v>
          </cell>
          <cell r="J259" t="str">
            <v>y</v>
          </cell>
          <cell r="K259" t="str">
            <v>n</v>
          </cell>
        </row>
        <row r="260">
          <cell r="C260">
            <v>1</v>
          </cell>
          <cell r="D260" t="str">
            <v>n</v>
          </cell>
          <cell r="E260" t="str">
            <v>n</v>
          </cell>
          <cell r="F260" t="str">
            <v>n</v>
          </cell>
          <cell r="G260" t="str">
            <v>n</v>
          </cell>
          <cell r="H260" t="str">
            <v>n</v>
          </cell>
          <cell r="I260" t="str">
            <v>y</v>
          </cell>
          <cell r="J260" t="str">
            <v>n</v>
          </cell>
          <cell r="K260" t="str">
            <v>n</v>
          </cell>
        </row>
        <row r="261">
          <cell r="C261">
            <v>3</v>
          </cell>
          <cell r="D261" t="str">
            <v>n</v>
          </cell>
          <cell r="E261" t="str">
            <v>n</v>
          </cell>
          <cell r="F261" t="str">
            <v>n</v>
          </cell>
          <cell r="G261" t="str">
            <v>n</v>
          </cell>
          <cell r="H261" t="str">
            <v>y</v>
          </cell>
          <cell r="I261" t="str">
            <v>n</v>
          </cell>
          <cell r="J261" t="str">
            <v>y</v>
          </cell>
          <cell r="K261" t="str">
            <v>n</v>
          </cell>
        </row>
        <row r="262">
          <cell r="C262">
            <v>3</v>
          </cell>
          <cell r="D262" t="str">
            <v>n</v>
          </cell>
          <cell r="E262" t="str">
            <v>n</v>
          </cell>
          <cell r="F262" t="str">
            <v>n</v>
          </cell>
          <cell r="G262" t="str">
            <v>n</v>
          </cell>
          <cell r="H262" t="str">
            <v>y</v>
          </cell>
          <cell r="I262" t="str">
            <v>n</v>
          </cell>
          <cell r="J262" t="str">
            <v>n</v>
          </cell>
          <cell r="K262" t="str">
            <v>n</v>
          </cell>
        </row>
        <row r="263">
          <cell r="C263">
            <v>3</v>
          </cell>
          <cell r="D263" t="str">
            <v>n</v>
          </cell>
          <cell r="E263" t="str">
            <v>n</v>
          </cell>
          <cell r="F263" t="str">
            <v>n</v>
          </cell>
          <cell r="G263" t="str">
            <v>n</v>
          </cell>
          <cell r="H263" t="str">
            <v>y</v>
          </cell>
          <cell r="I263" t="str">
            <v>y</v>
          </cell>
          <cell r="J263" t="str">
            <v>n</v>
          </cell>
          <cell r="K263" t="str">
            <v>y</v>
          </cell>
        </row>
        <row r="264">
          <cell r="C264">
            <v>3</v>
          </cell>
          <cell r="D264" t="str">
            <v>n</v>
          </cell>
          <cell r="E264" t="str">
            <v>n</v>
          </cell>
          <cell r="F264" t="str">
            <v>n</v>
          </cell>
          <cell r="G264" t="str">
            <v>n</v>
          </cell>
          <cell r="H264" t="str">
            <v>y</v>
          </cell>
          <cell r="I264" t="str">
            <v>n</v>
          </cell>
          <cell r="J264" t="str">
            <v>n</v>
          </cell>
          <cell r="K264" t="str">
            <v>y</v>
          </cell>
        </row>
        <row r="265">
          <cell r="C265">
            <v>3</v>
          </cell>
          <cell r="D265" t="str">
            <v>n</v>
          </cell>
          <cell r="E265" t="str">
            <v>n</v>
          </cell>
          <cell r="F265" t="str">
            <v>n</v>
          </cell>
          <cell r="G265" t="str">
            <v>n</v>
          </cell>
          <cell r="H265" t="str">
            <v>y</v>
          </cell>
          <cell r="I265" t="str">
            <v>n</v>
          </cell>
          <cell r="J265" t="str">
            <v>y</v>
          </cell>
          <cell r="K265" t="str">
            <v>n</v>
          </cell>
        </row>
        <row r="266">
          <cell r="C266">
            <v>3</v>
          </cell>
          <cell r="D266" t="str">
            <v>n</v>
          </cell>
          <cell r="E266" t="str">
            <v>n</v>
          </cell>
          <cell r="F266" t="str">
            <v>n</v>
          </cell>
          <cell r="G266" t="str">
            <v>n</v>
          </cell>
          <cell r="H266" t="str">
            <v>y</v>
          </cell>
          <cell r="I266" t="str">
            <v>n</v>
          </cell>
          <cell r="J266" t="str">
            <v>n</v>
          </cell>
          <cell r="K266" t="str">
            <v>n</v>
          </cell>
        </row>
        <row r="267">
          <cell r="C267">
            <v>3</v>
          </cell>
          <cell r="D267" t="str">
            <v>n</v>
          </cell>
          <cell r="E267" t="str">
            <v>n</v>
          </cell>
          <cell r="F267" t="str">
            <v>n</v>
          </cell>
          <cell r="G267" t="str">
            <v>n</v>
          </cell>
          <cell r="H267" t="str">
            <v>n</v>
          </cell>
          <cell r="I267" t="str">
            <v>n</v>
          </cell>
          <cell r="J267" t="str">
            <v>y</v>
          </cell>
          <cell r="K267" t="str">
            <v>n</v>
          </cell>
        </row>
        <row r="268">
          <cell r="C268">
            <v>3</v>
          </cell>
          <cell r="D268" t="str">
            <v>n</v>
          </cell>
          <cell r="E268" t="str">
            <v>n</v>
          </cell>
          <cell r="F268" t="str">
            <v>n</v>
          </cell>
          <cell r="G268" t="str">
            <v>n</v>
          </cell>
          <cell r="H268" t="str">
            <v>y</v>
          </cell>
          <cell r="I268" t="str">
            <v>n</v>
          </cell>
          <cell r="J268" t="str">
            <v>y</v>
          </cell>
          <cell r="K268" t="str">
            <v>y</v>
          </cell>
        </row>
        <row r="269">
          <cell r="C269">
            <v>3</v>
          </cell>
          <cell r="D269" t="str">
            <v>n</v>
          </cell>
          <cell r="E269" t="str">
            <v>n</v>
          </cell>
          <cell r="F269" t="str">
            <v>n</v>
          </cell>
          <cell r="G269" t="str">
            <v>n</v>
          </cell>
          <cell r="H269" t="str">
            <v>y</v>
          </cell>
          <cell r="I269" t="str">
            <v>n</v>
          </cell>
          <cell r="J269" t="str">
            <v>n</v>
          </cell>
          <cell r="K269" t="str">
            <v>y</v>
          </cell>
        </row>
        <row r="270">
          <cell r="C270">
            <v>3</v>
          </cell>
          <cell r="D270" t="str">
            <v>n</v>
          </cell>
          <cell r="E270" t="str">
            <v>n</v>
          </cell>
          <cell r="F270" t="str">
            <v>n</v>
          </cell>
          <cell r="G270" t="str">
            <v>n</v>
          </cell>
          <cell r="H270" t="str">
            <v>y</v>
          </cell>
          <cell r="I270" t="str">
            <v>n</v>
          </cell>
          <cell r="J270" t="str">
            <v>n</v>
          </cell>
          <cell r="K270" t="str">
            <v>n</v>
          </cell>
        </row>
      </sheetData>
      <sheetData sheetId="5" refreshError="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2"/>
  <sheetViews>
    <sheetView zoomScale="90" zoomScaleNormal="90" workbookViewId="0">
      <pane xSplit="1" ySplit="1" topLeftCell="J2" activePane="bottomRight" state="frozen"/>
      <selection pane="topRight" activeCell="B1" sqref="B1"/>
      <selection pane="bottomLeft" activeCell="A2" sqref="A2"/>
      <selection pane="bottomRight" activeCell="J273" sqref="J273"/>
    </sheetView>
  </sheetViews>
  <sheetFormatPr defaultRowHeight="15" x14ac:dyDescent="0.25"/>
  <cols>
    <col min="1" max="1" width="59.85546875" style="9" bestFit="1" customWidth="1"/>
    <col min="2" max="2" width="25.140625" style="10" bestFit="1" customWidth="1"/>
    <col min="3" max="3" width="25.85546875" style="11" bestFit="1" customWidth="1"/>
    <col min="4" max="6" width="31.140625" style="11" customWidth="1"/>
    <col min="7" max="7" width="31.140625" style="4" customWidth="1"/>
    <col min="8" max="8" width="53.7109375" style="33" bestFit="1" customWidth="1"/>
    <col min="9" max="9" width="43.85546875" style="11" bestFit="1" customWidth="1"/>
    <col min="10" max="10" width="27" style="4" bestFit="1" customWidth="1"/>
    <col min="11" max="11" width="15.5703125" bestFit="1" customWidth="1"/>
    <col min="12" max="12" width="21.7109375" bestFit="1" customWidth="1"/>
    <col min="13" max="13" width="16.85546875" bestFit="1" customWidth="1"/>
    <col min="14" max="14" width="14.28515625" bestFit="1" customWidth="1"/>
    <col min="15" max="15" width="13.85546875" bestFit="1" customWidth="1"/>
    <col min="16" max="17" width="17" bestFit="1" customWidth="1"/>
    <col min="18" max="18" width="15.5703125" bestFit="1" customWidth="1"/>
  </cols>
  <sheetData>
    <row r="1" spans="1:18" s="7" customFormat="1" ht="60.75" thickBot="1" x14ac:dyDescent="0.3">
      <c r="A1" s="7" t="s">
        <v>0</v>
      </c>
      <c r="B1" s="8" t="s">
        <v>278</v>
      </c>
      <c r="C1" s="7" t="s">
        <v>279</v>
      </c>
      <c r="D1" s="7" t="s">
        <v>280</v>
      </c>
      <c r="E1" s="7" t="s">
        <v>281</v>
      </c>
      <c r="F1" s="31" t="s">
        <v>580</v>
      </c>
      <c r="G1" s="1" t="s">
        <v>581</v>
      </c>
      <c r="H1" s="32" t="s">
        <v>282</v>
      </c>
      <c r="I1" s="11" t="s">
        <v>582</v>
      </c>
      <c r="J1" s="4" t="s">
        <v>583</v>
      </c>
      <c r="K1" s="7" t="s">
        <v>283</v>
      </c>
      <c r="L1" s="7" t="s">
        <v>284</v>
      </c>
      <c r="M1" s="7" t="s">
        <v>285</v>
      </c>
      <c r="N1" s="7" t="s">
        <v>286</v>
      </c>
      <c r="O1" s="7" t="s">
        <v>287</v>
      </c>
      <c r="P1" s="7" t="s">
        <v>288</v>
      </c>
      <c r="Q1" s="7" t="s">
        <v>289</v>
      </c>
      <c r="R1" s="7" t="s">
        <v>290</v>
      </c>
    </row>
    <row r="2" spans="1:18" ht="75.75" thickTop="1" x14ac:dyDescent="0.25">
      <c r="A2" s="9" t="s">
        <v>1</v>
      </c>
      <c r="B2" s="10">
        <v>16.11</v>
      </c>
      <c r="C2" s="11">
        <v>23.12</v>
      </c>
      <c r="D2" s="11">
        <f>IF(OR(ABS(B2-C2)&lt;20,ABS(C2-B2)&lt;20),2,IF(AND(B2&gt;50,B2-C2&gt;50),4,IF(B2&gt;50,3,IF(AND(C2&gt;50,ABS(C2-B2)&gt;50),0,IF(C2&gt;50,1,IF(OR(AND(B2&lt;50,C2&lt;50),AND(B2&gt;50,C2&gt;50)),2,"Problema"))))))</f>
        <v>2</v>
      </c>
      <c r="E2" s="11">
        <f>IF(OR(ABS(B2-C2)&lt;30,ABS(C2-B2)&lt;30),2,IF(AND(B2&gt;50,B2-C2&gt;60),4,IF(B2&gt;50,3,IF(AND(C2&gt;50,ABS(C2-B2)&gt;60),0,IF(C2&gt;50,1,IF(OR(AND(B2&lt;50,C2&lt;50),AND(B2&gt;50,C2&gt;50)),2,"Problema"))))))</f>
        <v>2</v>
      </c>
      <c r="F2" s="11">
        <f>ABS(B2-C2)</f>
        <v>7.0100000000000016</v>
      </c>
      <c r="G2" s="4">
        <f>IF(ABS(B2-C2)&lt;$F$272,2,IF(B2&gt;C2,3,IF(B2&lt;C2,1,)))</f>
        <v>2</v>
      </c>
      <c r="H2" s="33" t="s">
        <v>291</v>
      </c>
      <c r="I2" s="11" t="s">
        <v>584</v>
      </c>
      <c r="J2" s="4">
        <v>3</v>
      </c>
      <c r="K2">
        <v>4.59</v>
      </c>
      <c r="L2">
        <v>2.81</v>
      </c>
      <c r="M2">
        <v>36.799999999999997</v>
      </c>
      <c r="N2">
        <v>27.93</v>
      </c>
      <c r="O2">
        <v>9.11</v>
      </c>
      <c r="P2">
        <v>9.64</v>
      </c>
      <c r="Q2">
        <v>8.7100000000000009</v>
      </c>
      <c r="R2">
        <v>0.41</v>
      </c>
    </row>
    <row r="3" spans="1:18" ht="75" x14ac:dyDescent="0.25">
      <c r="A3" s="9" t="s">
        <v>2</v>
      </c>
      <c r="B3" s="10">
        <v>86.25</v>
      </c>
      <c r="C3" s="11">
        <v>0.47</v>
      </c>
      <c r="D3" s="11">
        <f t="shared" ref="D3:D66" si="0">IF(OR(ABS(B3-C3)&lt;20,ABS(C3-B3)&lt;20),2,IF(AND(B3&gt;50,B3-C3&gt;50),4,IF(B3&gt;50,3,IF(AND(C3&gt;50,ABS(C3-B3)&gt;50),0,IF(C3&gt;50,1,IF(OR(AND(B3&lt;50,C3&lt;50),AND(B3&gt;50,C3&gt;50)),2,"Problema"))))))</f>
        <v>4</v>
      </c>
      <c r="E3" s="11">
        <f t="shared" ref="E3:E66" si="1">IF(OR(ABS(B3-C3)&lt;30,ABS(C3-B3)&lt;30),2,IF(AND(B3&gt;50,B3-C3&gt;60),4,IF(B3&gt;50,3,IF(AND(C3&gt;50,ABS(C3-B3)&gt;60),0,IF(C3&gt;50,1,IF(OR(AND(B3&lt;50,C3&lt;50),AND(B3&gt;50,C3&gt;50)),2,"Problema"))))))</f>
        <v>4</v>
      </c>
      <c r="F3" s="11">
        <f t="shared" ref="F3:F66" si="2">ABS(B3-C3)</f>
        <v>85.78</v>
      </c>
      <c r="G3" s="4">
        <f t="shared" ref="G3:G66" si="3">IF(ABS(B3-C3)&lt;$F$272,2,IF(B3&gt;C3,3,IF(B3&lt;C3,1,)))</f>
        <v>3</v>
      </c>
      <c r="H3" s="33" t="s">
        <v>292</v>
      </c>
      <c r="I3" s="11" t="s">
        <v>585</v>
      </c>
      <c r="J3" s="4">
        <v>3</v>
      </c>
      <c r="K3">
        <v>6.71</v>
      </c>
      <c r="L3">
        <v>0.79</v>
      </c>
      <c r="M3">
        <v>3.42</v>
      </c>
      <c r="N3">
        <v>13.01</v>
      </c>
      <c r="O3">
        <v>11.48</v>
      </c>
      <c r="P3">
        <v>11.06</v>
      </c>
      <c r="Q3">
        <v>53.39</v>
      </c>
      <c r="R3">
        <v>0.15</v>
      </c>
    </row>
    <row r="4" spans="1:18" ht="150" x14ac:dyDescent="0.25">
      <c r="A4" s="9" t="s">
        <v>3</v>
      </c>
      <c r="B4" s="10">
        <v>26.19</v>
      </c>
      <c r="C4" s="11">
        <v>32.76</v>
      </c>
      <c r="D4" s="11">
        <f t="shared" si="0"/>
        <v>2</v>
      </c>
      <c r="E4" s="11">
        <f t="shared" si="1"/>
        <v>2</v>
      </c>
      <c r="F4" s="11">
        <f t="shared" si="2"/>
        <v>6.5699999999999967</v>
      </c>
      <c r="G4" s="4">
        <f t="shared" si="3"/>
        <v>2</v>
      </c>
      <c r="H4" s="33" t="s">
        <v>293</v>
      </c>
      <c r="I4" s="11" t="s">
        <v>586</v>
      </c>
      <c r="J4" s="4">
        <v>3</v>
      </c>
      <c r="K4">
        <v>42.89</v>
      </c>
      <c r="L4">
        <v>0.63</v>
      </c>
      <c r="M4">
        <v>16.23</v>
      </c>
      <c r="N4">
        <v>7.67</v>
      </c>
      <c r="O4">
        <v>9.64</v>
      </c>
      <c r="P4">
        <v>16.86</v>
      </c>
      <c r="Q4">
        <v>5.41</v>
      </c>
      <c r="R4">
        <v>0.66</v>
      </c>
    </row>
    <row r="5" spans="1:18" ht="75" x14ac:dyDescent="0.25">
      <c r="A5" s="9" t="s">
        <v>4</v>
      </c>
      <c r="B5" s="10">
        <v>38.47</v>
      </c>
      <c r="C5" s="11">
        <v>5.45</v>
      </c>
      <c r="D5" s="11">
        <f t="shared" si="0"/>
        <v>2</v>
      </c>
      <c r="E5" s="11">
        <f t="shared" si="1"/>
        <v>2</v>
      </c>
      <c r="F5" s="11">
        <f t="shared" si="2"/>
        <v>33.019999999999996</v>
      </c>
      <c r="G5" s="4">
        <f t="shared" si="3"/>
        <v>2</v>
      </c>
      <c r="H5" s="33" t="s">
        <v>294</v>
      </c>
      <c r="I5" s="11" t="s">
        <v>587</v>
      </c>
      <c r="J5" s="4">
        <v>3</v>
      </c>
      <c r="K5">
        <v>3.56</v>
      </c>
      <c r="L5">
        <v>4.72</v>
      </c>
      <c r="M5">
        <v>2.02</v>
      </c>
      <c r="N5">
        <v>10.26</v>
      </c>
      <c r="O5">
        <v>60.34</v>
      </c>
      <c r="P5">
        <v>5.49</v>
      </c>
      <c r="Q5">
        <v>12.86</v>
      </c>
      <c r="R5">
        <v>0.76</v>
      </c>
    </row>
    <row r="6" spans="1:18" ht="60" x14ac:dyDescent="0.25">
      <c r="A6" s="9" t="s">
        <v>5</v>
      </c>
      <c r="B6" s="10">
        <v>88.06</v>
      </c>
      <c r="C6" s="11">
        <v>0.23</v>
      </c>
      <c r="D6" s="11">
        <f t="shared" si="0"/>
        <v>4</v>
      </c>
      <c r="E6" s="11">
        <f t="shared" si="1"/>
        <v>4</v>
      </c>
      <c r="F6" s="11">
        <f t="shared" si="2"/>
        <v>87.83</v>
      </c>
      <c r="G6" s="4">
        <f t="shared" si="3"/>
        <v>3</v>
      </c>
      <c r="H6" s="33" t="s">
        <v>295</v>
      </c>
      <c r="I6" s="11" t="s">
        <v>587</v>
      </c>
      <c r="J6" s="4">
        <v>3</v>
      </c>
      <c r="K6">
        <v>0.24</v>
      </c>
      <c r="L6">
        <v>1.47</v>
      </c>
      <c r="M6">
        <v>0.19</v>
      </c>
      <c r="N6">
        <v>0.79</v>
      </c>
      <c r="O6">
        <v>89.37</v>
      </c>
      <c r="P6">
        <v>0.66</v>
      </c>
      <c r="Q6">
        <v>7.15</v>
      </c>
      <c r="R6">
        <v>0.12</v>
      </c>
    </row>
    <row r="7" spans="1:18" ht="120" x14ac:dyDescent="0.25">
      <c r="A7" s="9" t="s">
        <v>6</v>
      </c>
      <c r="B7" s="10">
        <v>99.12</v>
      </c>
      <c r="C7" s="11">
        <v>1.7</v>
      </c>
      <c r="D7" s="11">
        <f t="shared" si="0"/>
        <v>4</v>
      </c>
      <c r="E7" s="11">
        <f t="shared" si="1"/>
        <v>4</v>
      </c>
      <c r="F7" s="11">
        <f t="shared" si="2"/>
        <v>97.42</v>
      </c>
      <c r="G7" s="4">
        <f t="shared" si="3"/>
        <v>3</v>
      </c>
      <c r="H7" s="33" t="s">
        <v>296</v>
      </c>
      <c r="I7" s="11" t="s">
        <v>588</v>
      </c>
      <c r="J7" s="4">
        <v>3</v>
      </c>
      <c r="K7">
        <v>21.25</v>
      </c>
      <c r="L7">
        <v>0.1</v>
      </c>
      <c r="M7">
        <v>52.92</v>
      </c>
      <c r="N7">
        <v>5.93</v>
      </c>
      <c r="O7">
        <v>2.33</v>
      </c>
      <c r="P7">
        <v>15.98</v>
      </c>
      <c r="Q7">
        <v>1.31</v>
      </c>
      <c r="R7">
        <v>0.18</v>
      </c>
    </row>
    <row r="8" spans="1:18" ht="45" x14ac:dyDescent="0.25">
      <c r="A8" s="9" t="s">
        <v>7</v>
      </c>
      <c r="B8" s="10">
        <v>93.99</v>
      </c>
      <c r="C8" s="11">
        <v>0.79</v>
      </c>
      <c r="D8" s="11">
        <f t="shared" si="0"/>
        <v>4</v>
      </c>
      <c r="E8" s="11">
        <f t="shared" si="1"/>
        <v>4</v>
      </c>
      <c r="F8" s="11">
        <f t="shared" si="2"/>
        <v>93.199999999999989</v>
      </c>
      <c r="G8" s="4">
        <f t="shared" si="3"/>
        <v>3</v>
      </c>
      <c r="H8" s="33" t="s">
        <v>297</v>
      </c>
      <c r="I8" s="11" t="s">
        <v>589</v>
      </c>
      <c r="J8" s="4">
        <v>2</v>
      </c>
      <c r="K8">
        <v>0.16</v>
      </c>
      <c r="L8">
        <v>0.42</v>
      </c>
      <c r="M8">
        <v>7.0000000000000007E-2</v>
      </c>
      <c r="N8">
        <v>0.18</v>
      </c>
      <c r="O8">
        <v>97.67</v>
      </c>
      <c r="P8">
        <v>0.23</v>
      </c>
      <c r="Q8">
        <v>1.01</v>
      </c>
      <c r="R8">
        <v>0.26</v>
      </c>
    </row>
    <row r="9" spans="1:18" ht="30" x14ac:dyDescent="0.25">
      <c r="A9" s="9" t="s">
        <v>8</v>
      </c>
      <c r="B9" s="10">
        <v>98.83</v>
      </c>
      <c r="C9" s="11">
        <v>3.21</v>
      </c>
      <c r="D9" s="11">
        <f t="shared" si="0"/>
        <v>4</v>
      </c>
      <c r="E9" s="11">
        <f t="shared" si="1"/>
        <v>4</v>
      </c>
      <c r="F9" s="11">
        <f t="shared" si="2"/>
        <v>95.62</v>
      </c>
      <c r="G9" s="4">
        <f t="shared" si="3"/>
        <v>3</v>
      </c>
      <c r="H9" s="33" t="s">
        <v>298</v>
      </c>
      <c r="I9" s="11" t="s">
        <v>590</v>
      </c>
      <c r="J9" s="4">
        <v>3</v>
      </c>
      <c r="K9">
        <v>0.56999999999999995</v>
      </c>
      <c r="L9">
        <v>0.16</v>
      </c>
      <c r="M9">
        <v>1.1499999999999999</v>
      </c>
      <c r="N9">
        <v>6.11</v>
      </c>
      <c r="O9">
        <v>90.28</v>
      </c>
      <c r="P9">
        <v>0.76</v>
      </c>
      <c r="Q9">
        <v>0.93</v>
      </c>
      <c r="R9">
        <v>0.05</v>
      </c>
    </row>
    <row r="10" spans="1:18" ht="60" x14ac:dyDescent="0.25">
      <c r="A10" s="9" t="s">
        <v>9</v>
      </c>
      <c r="B10" s="10">
        <v>94.13</v>
      </c>
      <c r="C10" s="11">
        <v>2.99</v>
      </c>
      <c r="D10" s="11">
        <f t="shared" si="0"/>
        <v>4</v>
      </c>
      <c r="E10" s="11">
        <f t="shared" si="1"/>
        <v>4</v>
      </c>
      <c r="F10" s="11">
        <f t="shared" si="2"/>
        <v>91.14</v>
      </c>
      <c r="G10" s="4">
        <f t="shared" si="3"/>
        <v>3</v>
      </c>
      <c r="H10" s="33" t="s">
        <v>299</v>
      </c>
      <c r="I10" s="11" t="s">
        <v>591</v>
      </c>
      <c r="J10" s="4">
        <v>3</v>
      </c>
      <c r="K10">
        <v>0.74</v>
      </c>
      <c r="L10">
        <v>0.83</v>
      </c>
      <c r="M10">
        <v>0.22</v>
      </c>
      <c r="N10">
        <v>0.69</v>
      </c>
      <c r="O10">
        <v>89.75</v>
      </c>
      <c r="P10">
        <v>0.4</v>
      </c>
      <c r="Q10">
        <v>7.29</v>
      </c>
      <c r="R10">
        <v>0.08</v>
      </c>
    </row>
    <row r="11" spans="1:18" ht="195" x14ac:dyDescent="0.25">
      <c r="A11" s="9" t="s">
        <v>10</v>
      </c>
      <c r="B11" s="10">
        <v>22.53</v>
      </c>
      <c r="C11" s="11">
        <v>23.73</v>
      </c>
      <c r="D11" s="11">
        <f t="shared" si="0"/>
        <v>2</v>
      </c>
      <c r="E11" s="11">
        <f t="shared" si="1"/>
        <v>2</v>
      </c>
      <c r="F11" s="11">
        <f t="shared" si="2"/>
        <v>1.1999999999999993</v>
      </c>
      <c r="G11" s="4">
        <f t="shared" si="3"/>
        <v>2</v>
      </c>
      <c r="H11" s="33" t="s">
        <v>300</v>
      </c>
      <c r="I11" s="11" t="s">
        <v>592</v>
      </c>
      <c r="J11" s="4">
        <v>3</v>
      </c>
      <c r="K11">
        <v>17.739999999999998</v>
      </c>
      <c r="L11">
        <v>0.39</v>
      </c>
      <c r="M11">
        <v>1.77</v>
      </c>
      <c r="N11">
        <v>1.86</v>
      </c>
      <c r="O11">
        <v>69.81</v>
      </c>
      <c r="P11">
        <v>2.7</v>
      </c>
      <c r="Q11">
        <v>5.59</v>
      </c>
      <c r="R11">
        <v>0.14000000000000001</v>
      </c>
    </row>
    <row r="12" spans="1:18" ht="45" x14ac:dyDescent="0.25">
      <c r="A12" s="9" t="s">
        <v>11</v>
      </c>
      <c r="B12" s="10">
        <v>75.05</v>
      </c>
      <c r="C12" s="11">
        <v>1.75</v>
      </c>
      <c r="D12" s="11">
        <f t="shared" si="0"/>
        <v>4</v>
      </c>
      <c r="E12" s="11">
        <f t="shared" si="1"/>
        <v>4</v>
      </c>
      <c r="F12" s="11">
        <f t="shared" si="2"/>
        <v>73.3</v>
      </c>
      <c r="G12" s="4">
        <f t="shared" si="3"/>
        <v>3</v>
      </c>
      <c r="H12" s="33" t="s">
        <v>301</v>
      </c>
      <c r="I12" s="11" t="s">
        <v>593</v>
      </c>
      <c r="J12" s="4">
        <v>3</v>
      </c>
      <c r="K12">
        <v>2.98</v>
      </c>
      <c r="L12">
        <v>20.81</v>
      </c>
      <c r="M12">
        <v>0.6</v>
      </c>
      <c r="N12">
        <v>15.72</v>
      </c>
      <c r="O12">
        <v>55.46</v>
      </c>
      <c r="P12">
        <v>1.98</v>
      </c>
      <c r="Q12">
        <v>2.0699999999999998</v>
      </c>
      <c r="R12">
        <v>0.37</v>
      </c>
    </row>
    <row r="13" spans="1:18" ht="90" x14ac:dyDescent="0.25">
      <c r="A13" s="9" t="s">
        <v>12</v>
      </c>
      <c r="B13" s="10">
        <v>3.2</v>
      </c>
      <c r="C13" s="11">
        <v>2.1800000000000002</v>
      </c>
      <c r="D13" s="11">
        <f t="shared" si="0"/>
        <v>2</v>
      </c>
      <c r="E13" s="11">
        <f t="shared" si="1"/>
        <v>2</v>
      </c>
      <c r="F13" s="11">
        <f t="shared" si="2"/>
        <v>1.02</v>
      </c>
      <c r="G13" s="4">
        <f t="shared" si="3"/>
        <v>2</v>
      </c>
      <c r="H13" s="33" t="s">
        <v>302</v>
      </c>
      <c r="I13" s="11" t="s">
        <v>594</v>
      </c>
      <c r="J13" s="4">
        <v>3</v>
      </c>
      <c r="K13">
        <v>4.0999999999999996</v>
      </c>
      <c r="L13">
        <v>3.89</v>
      </c>
      <c r="M13">
        <v>2.67</v>
      </c>
      <c r="N13">
        <v>5.67</v>
      </c>
      <c r="O13">
        <v>64.08</v>
      </c>
      <c r="P13">
        <v>4.7699999999999996</v>
      </c>
      <c r="Q13">
        <v>7.44</v>
      </c>
      <c r="R13">
        <v>7.39</v>
      </c>
    </row>
    <row r="14" spans="1:18" ht="90" x14ac:dyDescent="0.25">
      <c r="A14" s="9" t="s">
        <v>13</v>
      </c>
      <c r="B14" s="10">
        <v>7.24</v>
      </c>
      <c r="C14" s="11">
        <v>0.27</v>
      </c>
      <c r="D14" s="11">
        <f t="shared" si="0"/>
        <v>2</v>
      </c>
      <c r="E14" s="11">
        <f t="shared" si="1"/>
        <v>2</v>
      </c>
      <c r="F14" s="11">
        <f t="shared" si="2"/>
        <v>6.9700000000000006</v>
      </c>
      <c r="G14" s="4">
        <f t="shared" si="3"/>
        <v>2</v>
      </c>
      <c r="H14" s="33" t="s">
        <v>303</v>
      </c>
      <c r="I14" s="11" t="s">
        <v>595</v>
      </c>
      <c r="J14" s="4">
        <v>3</v>
      </c>
      <c r="K14">
        <v>57.48</v>
      </c>
      <c r="L14">
        <v>0.45</v>
      </c>
      <c r="M14">
        <v>6.16</v>
      </c>
      <c r="N14">
        <v>5.83</v>
      </c>
      <c r="O14">
        <v>9.2899999999999991</v>
      </c>
      <c r="P14">
        <v>18.260000000000002</v>
      </c>
      <c r="Q14">
        <v>2.0499999999999998</v>
      </c>
      <c r="R14">
        <v>0.48</v>
      </c>
    </row>
    <row r="15" spans="1:18" ht="60" x14ac:dyDescent="0.25">
      <c r="A15" s="9" t="s">
        <v>14</v>
      </c>
      <c r="B15" s="10">
        <v>0.01</v>
      </c>
      <c r="C15" s="11">
        <v>0.01</v>
      </c>
      <c r="D15" s="11">
        <f t="shared" si="0"/>
        <v>2</v>
      </c>
      <c r="E15" s="11">
        <f t="shared" si="1"/>
        <v>2</v>
      </c>
      <c r="F15" s="11">
        <f t="shared" si="2"/>
        <v>0</v>
      </c>
      <c r="G15" s="4">
        <f t="shared" si="3"/>
        <v>2</v>
      </c>
      <c r="H15" s="33" t="s">
        <v>304</v>
      </c>
      <c r="I15" s="11" t="s">
        <v>596</v>
      </c>
      <c r="J15" s="4">
        <v>2</v>
      </c>
      <c r="K15">
        <v>15.34</v>
      </c>
      <c r="L15">
        <v>1.32</v>
      </c>
      <c r="M15">
        <v>6.85</v>
      </c>
      <c r="N15">
        <v>5.99</v>
      </c>
      <c r="O15">
        <v>47.2</v>
      </c>
      <c r="P15">
        <v>12.47</v>
      </c>
      <c r="Q15">
        <v>9.4600000000000009</v>
      </c>
      <c r="R15">
        <v>1.37</v>
      </c>
    </row>
    <row r="16" spans="1:18" ht="90" x14ac:dyDescent="0.25">
      <c r="A16" s="9" t="s">
        <v>15</v>
      </c>
      <c r="B16" s="10">
        <v>96.32</v>
      </c>
      <c r="C16" s="11">
        <v>2.86</v>
      </c>
      <c r="D16" s="11">
        <f t="shared" si="0"/>
        <v>4</v>
      </c>
      <c r="E16" s="11">
        <f t="shared" si="1"/>
        <v>4</v>
      </c>
      <c r="F16" s="11">
        <f t="shared" si="2"/>
        <v>93.46</v>
      </c>
      <c r="G16" s="4">
        <f t="shared" si="3"/>
        <v>3</v>
      </c>
      <c r="H16" s="33" t="s">
        <v>305</v>
      </c>
      <c r="I16" s="11" t="s">
        <v>597</v>
      </c>
      <c r="J16" s="4">
        <v>3</v>
      </c>
      <c r="K16">
        <v>0.55000000000000004</v>
      </c>
      <c r="L16">
        <v>3.03</v>
      </c>
      <c r="M16">
        <v>0.18</v>
      </c>
      <c r="N16">
        <v>0.9</v>
      </c>
      <c r="O16">
        <v>89.51</v>
      </c>
      <c r="P16">
        <v>0.41</v>
      </c>
      <c r="Q16">
        <v>5.22</v>
      </c>
      <c r="R16">
        <v>0.21</v>
      </c>
    </row>
    <row r="17" spans="1:18" ht="225" x14ac:dyDescent="0.25">
      <c r="A17" s="9" t="s">
        <v>16</v>
      </c>
      <c r="B17" s="10">
        <v>76.08</v>
      </c>
      <c r="C17" s="11">
        <v>14.31</v>
      </c>
      <c r="D17" s="11">
        <f t="shared" si="0"/>
        <v>4</v>
      </c>
      <c r="E17" s="11">
        <f t="shared" si="1"/>
        <v>4</v>
      </c>
      <c r="F17" s="11">
        <f t="shared" si="2"/>
        <v>61.769999999999996</v>
      </c>
      <c r="G17" s="4">
        <f t="shared" si="3"/>
        <v>3</v>
      </c>
      <c r="H17" s="33" t="s">
        <v>306</v>
      </c>
      <c r="I17" s="11" t="s">
        <v>598</v>
      </c>
      <c r="J17" s="4">
        <v>3</v>
      </c>
      <c r="K17">
        <v>0.78</v>
      </c>
      <c r="L17">
        <v>25.32</v>
      </c>
      <c r="M17">
        <v>0.48</v>
      </c>
      <c r="N17">
        <v>5.73</v>
      </c>
      <c r="O17">
        <v>58.66</v>
      </c>
      <c r="P17">
        <v>2.2799999999999998</v>
      </c>
      <c r="Q17">
        <v>6.01</v>
      </c>
      <c r="R17">
        <v>0.75</v>
      </c>
    </row>
    <row r="18" spans="1:18" ht="45" x14ac:dyDescent="0.25">
      <c r="A18" s="9" t="s">
        <v>17</v>
      </c>
      <c r="B18" s="10">
        <v>0.72</v>
      </c>
      <c r="C18" s="11">
        <v>0.11</v>
      </c>
      <c r="D18" s="11">
        <f t="shared" si="0"/>
        <v>2</v>
      </c>
      <c r="E18" s="11">
        <f t="shared" si="1"/>
        <v>2</v>
      </c>
      <c r="F18" s="11">
        <f t="shared" si="2"/>
        <v>0.61</v>
      </c>
      <c r="G18" s="4">
        <f t="shared" si="3"/>
        <v>2</v>
      </c>
      <c r="H18" s="33" t="s">
        <v>307</v>
      </c>
      <c r="I18" s="11" t="s">
        <v>599</v>
      </c>
      <c r="J18" s="4">
        <v>3</v>
      </c>
      <c r="K18">
        <v>2.39</v>
      </c>
      <c r="L18">
        <v>31.68</v>
      </c>
      <c r="M18">
        <v>1.5</v>
      </c>
      <c r="N18">
        <v>10.8</v>
      </c>
      <c r="O18">
        <v>36.56</v>
      </c>
      <c r="P18">
        <v>5.82</v>
      </c>
      <c r="Q18">
        <v>9.56</v>
      </c>
      <c r="R18">
        <v>1.7</v>
      </c>
    </row>
    <row r="19" spans="1:18" ht="150" x14ac:dyDescent="0.25">
      <c r="A19" s="9" t="s">
        <v>18</v>
      </c>
      <c r="B19" s="10">
        <v>15.26</v>
      </c>
      <c r="C19" s="11">
        <v>7.06</v>
      </c>
      <c r="D19" s="11">
        <f t="shared" si="0"/>
        <v>2</v>
      </c>
      <c r="E19" s="11">
        <f t="shared" si="1"/>
        <v>2</v>
      </c>
      <c r="F19" s="11">
        <f t="shared" si="2"/>
        <v>8.1999999999999993</v>
      </c>
      <c r="G19" s="4">
        <f t="shared" si="3"/>
        <v>2</v>
      </c>
      <c r="H19" s="33" t="s">
        <v>308</v>
      </c>
      <c r="I19" s="11" t="s">
        <v>600</v>
      </c>
      <c r="J19" s="4">
        <v>2</v>
      </c>
      <c r="K19">
        <v>1.03</v>
      </c>
      <c r="L19">
        <v>0.75</v>
      </c>
      <c r="M19">
        <v>0.84</v>
      </c>
      <c r="N19">
        <v>2.87</v>
      </c>
      <c r="O19">
        <v>79.739999999999995</v>
      </c>
      <c r="P19">
        <v>3.02</v>
      </c>
      <c r="Q19">
        <v>2.04</v>
      </c>
      <c r="R19">
        <v>9.7100000000000009</v>
      </c>
    </row>
    <row r="20" spans="1:18" ht="75" x14ac:dyDescent="0.25">
      <c r="A20" s="9" t="s">
        <v>19</v>
      </c>
      <c r="B20" s="10">
        <v>96.79</v>
      </c>
      <c r="C20" s="11">
        <v>2.33</v>
      </c>
      <c r="D20" s="11">
        <f t="shared" si="0"/>
        <v>4</v>
      </c>
      <c r="E20" s="11">
        <f t="shared" si="1"/>
        <v>4</v>
      </c>
      <c r="F20" s="11">
        <f t="shared" si="2"/>
        <v>94.460000000000008</v>
      </c>
      <c r="G20" s="4">
        <f t="shared" si="3"/>
        <v>3</v>
      </c>
      <c r="H20" s="33" t="s">
        <v>309</v>
      </c>
      <c r="I20" s="11" t="s">
        <v>601</v>
      </c>
      <c r="J20" s="4">
        <v>3</v>
      </c>
      <c r="K20">
        <v>4.21</v>
      </c>
      <c r="L20">
        <v>1.86</v>
      </c>
      <c r="M20">
        <v>0.59</v>
      </c>
      <c r="N20">
        <v>1.83</v>
      </c>
      <c r="O20">
        <v>87.03</v>
      </c>
      <c r="P20">
        <v>1.47</v>
      </c>
      <c r="Q20">
        <v>2.52</v>
      </c>
      <c r="R20">
        <v>0.48</v>
      </c>
    </row>
    <row r="21" spans="1:18" ht="45" x14ac:dyDescent="0.25">
      <c r="A21" s="9" t="s">
        <v>20</v>
      </c>
      <c r="B21" s="10">
        <v>53</v>
      </c>
      <c r="C21" s="11">
        <v>3.48</v>
      </c>
      <c r="D21" s="11">
        <f t="shared" si="0"/>
        <v>3</v>
      </c>
      <c r="E21" s="11">
        <f t="shared" si="1"/>
        <v>3</v>
      </c>
      <c r="F21" s="11">
        <f t="shared" si="2"/>
        <v>49.52</v>
      </c>
      <c r="G21" s="4">
        <f t="shared" si="3"/>
        <v>3</v>
      </c>
      <c r="H21" s="33" t="s">
        <v>310</v>
      </c>
      <c r="I21" s="11" t="s">
        <v>602</v>
      </c>
      <c r="J21" s="4">
        <v>3</v>
      </c>
      <c r="K21">
        <v>0.72</v>
      </c>
      <c r="L21">
        <v>0.38</v>
      </c>
      <c r="M21">
        <v>0.47</v>
      </c>
      <c r="N21">
        <v>0.6</v>
      </c>
      <c r="O21">
        <v>93.83</v>
      </c>
      <c r="P21">
        <v>1.25</v>
      </c>
      <c r="Q21">
        <v>1.46</v>
      </c>
      <c r="R21">
        <v>1.29</v>
      </c>
    </row>
    <row r="22" spans="1:18" ht="75" x14ac:dyDescent="0.25">
      <c r="A22" s="9" t="s">
        <v>21</v>
      </c>
      <c r="B22" s="10">
        <v>37.049999999999997</v>
      </c>
      <c r="C22" s="11">
        <v>0.64</v>
      </c>
      <c r="D22" s="11">
        <f t="shared" si="0"/>
        <v>2</v>
      </c>
      <c r="E22" s="11">
        <f t="shared" si="1"/>
        <v>2</v>
      </c>
      <c r="F22" s="11">
        <f t="shared" si="2"/>
        <v>36.409999999999997</v>
      </c>
      <c r="G22" s="4">
        <f t="shared" si="3"/>
        <v>2</v>
      </c>
      <c r="H22" s="33" t="s">
        <v>311</v>
      </c>
      <c r="I22" s="11" t="s">
        <v>603</v>
      </c>
      <c r="J22" s="4">
        <v>1</v>
      </c>
      <c r="K22">
        <v>4.6399999999999997</v>
      </c>
      <c r="L22">
        <v>5.07</v>
      </c>
      <c r="M22">
        <v>3</v>
      </c>
      <c r="N22">
        <v>12.84</v>
      </c>
      <c r="O22">
        <v>39.35</v>
      </c>
      <c r="P22">
        <v>7.78</v>
      </c>
      <c r="Q22">
        <v>5.16</v>
      </c>
      <c r="R22">
        <v>22.16</v>
      </c>
    </row>
    <row r="23" spans="1:18" ht="90" x14ac:dyDescent="0.25">
      <c r="A23" s="9" t="s">
        <v>22</v>
      </c>
      <c r="B23" s="10">
        <v>94.28</v>
      </c>
      <c r="C23" s="11">
        <v>2.2999999999999998</v>
      </c>
      <c r="D23" s="11">
        <f t="shared" si="0"/>
        <v>4</v>
      </c>
      <c r="E23" s="11">
        <f t="shared" si="1"/>
        <v>4</v>
      </c>
      <c r="F23" s="11">
        <f t="shared" si="2"/>
        <v>91.98</v>
      </c>
      <c r="G23" s="4">
        <f t="shared" si="3"/>
        <v>3</v>
      </c>
      <c r="H23" s="33" t="s">
        <v>312</v>
      </c>
      <c r="I23" s="11" t="s">
        <v>604</v>
      </c>
      <c r="J23" s="4">
        <v>3</v>
      </c>
      <c r="K23">
        <v>0.69</v>
      </c>
      <c r="L23">
        <v>0.85</v>
      </c>
      <c r="M23">
        <v>0.53</v>
      </c>
      <c r="N23">
        <v>1.29</v>
      </c>
      <c r="O23">
        <v>81.45</v>
      </c>
      <c r="P23">
        <v>1.39</v>
      </c>
      <c r="Q23">
        <v>13.59</v>
      </c>
      <c r="R23">
        <v>0.21</v>
      </c>
    </row>
    <row r="24" spans="1:18" ht="75" x14ac:dyDescent="0.25">
      <c r="A24" s="9" t="s">
        <v>23</v>
      </c>
      <c r="B24" s="10">
        <v>73.75</v>
      </c>
      <c r="C24" s="11">
        <v>3.37</v>
      </c>
      <c r="D24" s="11">
        <f t="shared" si="0"/>
        <v>4</v>
      </c>
      <c r="E24" s="11">
        <f t="shared" si="1"/>
        <v>4</v>
      </c>
      <c r="F24" s="11">
        <f t="shared" si="2"/>
        <v>70.38</v>
      </c>
      <c r="G24" s="4">
        <f t="shared" si="3"/>
        <v>3</v>
      </c>
      <c r="H24" s="33" t="s">
        <v>313</v>
      </c>
      <c r="I24" s="11" t="s">
        <v>605</v>
      </c>
      <c r="J24" s="4">
        <v>3</v>
      </c>
      <c r="K24">
        <v>0.02</v>
      </c>
      <c r="L24">
        <v>0.08</v>
      </c>
      <c r="M24">
        <v>0.01</v>
      </c>
      <c r="N24">
        <v>0.03</v>
      </c>
      <c r="O24">
        <v>99.54</v>
      </c>
      <c r="P24">
        <v>0.04</v>
      </c>
      <c r="Q24">
        <v>0.21</v>
      </c>
      <c r="R24">
        <v>7.0000000000000007E-2</v>
      </c>
    </row>
    <row r="25" spans="1:18" ht="180" x14ac:dyDescent="0.25">
      <c r="A25" s="9" t="s">
        <v>24</v>
      </c>
      <c r="B25" s="10">
        <v>32.21</v>
      </c>
      <c r="C25" s="11">
        <v>63.76</v>
      </c>
      <c r="D25" s="11">
        <f t="shared" si="0"/>
        <v>1</v>
      </c>
      <c r="E25" s="11">
        <f t="shared" si="1"/>
        <v>1</v>
      </c>
      <c r="F25" s="11">
        <f t="shared" si="2"/>
        <v>31.549999999999997</v>
      </c>
      <c r="G25" s="4">
        <f t="shared" si="3"/>
        <v>2</v>
      </c>
      <c r="H25" s="33" t="s">
        <v>314</v>
      </c>
      <c r="I25" s="11" t="s">
        <v>606</v>
      </c>
      <c r="J25" s="4">
        <v>3</v>
      </c>
      <c r="K25">
        <v>0.56999999999999995</v>
      </c>
      <c r="L25">
        <v>1.26</v>
      </c>
      <c r="M25">
        <v>0.38</v>
      </c>
      <c r="N25">
        <v>0.83</v>
      </c>
      <c r="O25">
        <v>91.87</v>
      </c>
      <c r="P25">
        <v>0.86</v>
      </c>
      <c r="Q25">
        <v>3.48</v>
      </c>
      <c r="R25">
        <v>0.76</v>
      </c>
    </row>
    <row r="26" spans="1:18" ht="60" x14ac:dyDescent="0.25">
      <c r="A26" s="9" t="s">
        <v>25</v>
      </c>
      <c r="B26" s="10">
        <v>80.239999999999995</v>
      </c>
      <c r="C26" s="11">
        <v>20.99</v>
      </c>
      <c r="D26" s="11">
        <f t="shared" si="0"/>
        <v>4</v>
      </c>
      <c r="E26" s="11">
        <f t="shared" si="1"/>
        <v>3</v>
      </c>
      <c r="F26" s="11">
        <f t="shared" si="2"/>
        <v>59.25</v>
      </c>
      <c r="G26" s="4">
        <f t="shared" si="3"/>
        <v>3</v>
      </c>
      <c r="H26" s="33" t="s">
        <v>315</v>
      </c>
      <c r="I26" s="11" t="s">
        <v>607</v>
      </c>
      <c r="J26" s="4">
        <v>3</v>
      </c>
      <c r="K26">
        <v>5.2</v>
      </c>
      <c r="L26">
        <v>1.1599999999999999</v>
      </c>
      <c r="M26">
        <v>5.56</v>
      </c>
      <c r="N26">
        <v>5.8</v>
      </c>
      <c r="O26">
        <v>55.03</v>
      </c>
      <c r="P26">
        <v>7.17</v>
      </c>
      <c r="Q26">
        <v>17.100000000000001</v>
      </c>
      <c r="R26">
        <v>2.99</v>
      </c>
    </row>
    <row r="27" spans="1:18" ht="405" x14ac:dyDescent="0.25">
      <c r="A27" s="9" t="s">
        <v>26</v>
      </c>
      <c r="B27" s="10">
        <v>7.99</v>
      </c>
      <c r="C27" s="11">
        <v>17.96</v>
      </c>
      <c r="D27" s="11">
        <f t="shared" si="0"/>
        <v>2</v>
      </c>
      <c r="E27" s="11">
        <f t="shared" si="1"/>
        <v>2</v>
      </c>
      <c r="F27" s="11">
        <f t="shared" si="2"/>
        <v>9.9700000000000006</v>
      </c>
      <c r="G27" s="4">
        <f t="shared" si="3"/>
        <v>2</v>
      </c>
      <c r="H27" s="33" t="s">
        <v>316</v>
      </c>
      <c r="I27" s="11" t="s">
        <v>608</v>
      </c>
      <c r="J27" s="4">
        <v>2</v>
      </c>
      <c r="K27">
        <v>22.72</v>
      </c>
      <c r="L27">
        <v>0.37</v>
      </c>
      <c r="M27">
        <v>31.33</v>
      </c>
      <c r="N27">
        <v>8.24</v>
      </c>
      <c r="O27">
        <v>12.85</v>
      </c>
      <c r="P27">
        <v>10.4</v>
      </c>
      <c r="Q27">
        <v>13.83</v>
      </c>
      <c r="R27">
        <v>0.26</v>
      </c>
    </row>
    <row r="28" spans="1:18" ht="165" x14ac:dyDescent="0.25">
      <c r="A28" s="9" t="s">
        <v>27</v>
      </c>
      <c r="B28" s="10">
        <v>32.729999999999997</v>
      </c>
      <c r="C28" s="11">
        <v>23.95</v>
      </c>
      <c r="D28" s="11">
        <f t="shared" si="0"/>
        <v>2</v>
      </c>
      <c r="E28" s="11">
        <f t="shared" si="1"/>
        <v>2</v>
      </c>
      <c r="F28" s="11">
        <f t="shared" si="2"/>
        <v>8.7799999999999976</v>
      </c>
      <c r="G28" s="4">
        <f t="shared" si="3"/>
        <v>2</v>
      </c>
      <c r="H28" s="33" t="s">
        <v>317</v>
      </c>
      <c r="I28" s="11" t="s">
        <v>609</v>
      </c>
      <c r="J28" s="4">
        <v>1</v>
      </c>
      <c r="K28">
        <v>34.6</v>
      </c>
      <c r="L28">
        <v>1.47</v>
      </c>
      <c r="M28">
        <v>2.7</v>
      </c>
      <c r="N28">
        <v>10.29</v>
      </c>
      <c r="O28">
        <v>42.6</v>
      </c>
      <c r="P28">
        <v>4.12</v>
      </c>
      <c r="Q28">
        <v>3.15</v>
      </c>
      <c r="R28">
        <v>1.0900000000000001</v>
      </c>
    </row>
    <row r="29" spans="1:18" ht="30" x14ac:dyDescent="0.25">
      <c r="A29" s="9" t="s">
        <v>28</v>
      </c>
      <c r="B29" s="10">
        <v>4.84</v>
      </c>
      <c r="C29" s="11">
        <v>0.09</v>
      </c>
      <c r="D29" s="11">
        <f t="shared" si="0"/>
        <v>2</v>
      </c>
      <c r="E29" s="11">
        <f t="shared" si="1"/>
        <v>2</v>
      </c>
      <c r="F29" s="11">
        <f t="shared" si="2"/>
        <v>4.75</v>
      </c>
      <c r="G29" s="4">
        <f t="shared" si="3"/>
        <v>2</v>
      </c>
      <c r="H29" s="33" t="s">
        <v>318</v>
      </c>
      <c r="I29" s="11" t="s">
        <v>610</v>
      </c>
      <c r="J29" s="4">
        <v>2</v>
      </c>
      <c r="K29">
        <v>0.09</v>
      </c>
      <c r="L29">
        <v>2.98</v>
      </c>
      <c r="M29">
        <v>0.04</v>
      </c>
      <c r="N29">
        <v>0.51</v>
      </c>
      <c r="O29">
        <v>94.81</v>
      </c>
      <c r="P29">
        <v>0.2</v>
      </c>
      <c r="Q29">
        <v>1.1599999999999999</v>
      </c>
      <c r="R29">
        <v>0.21</v>
      </c>
    </row>
    <row r="30" spans="1:18" ht="45" x14ac:dyDescent="0.25">
      <c r="A30" s="9" t="s">
        <v>29</v>
      </c>
      <c r="B30" s="10">
        <v>99.57</v>
      </c>
      <c r="C30" s="11">
        <v>0.57999999999999996</v>
      </c>
      <c r="D30" s="11">
        <f t="shared" si="0"/>
        <v>4</v>
      </c>
      <c r="E30" s="11">
        <f t="shared" si="1"/>
        <v>4</v>
      </c>
      <c r="F30" s="11">
        <f t="shared" si="2"/>
        <v>98.99</v>
      </c>
      <c r="G30" s="4">
        <f t="shared" si="3"/>
        <v>3</v>
      </c>
      <c r="H30" s="33" t="s">
        <v>319</v>
      </c>
      <c r="I30" s="11" t="s">
        <v>590</v>
      </c>
      <c r="J30" s="4">
        <v>3</v>
      </c>
      <c r="K30">
        <v>0.08</v>
      </c>
      <c r="L30">
        <v>1.7</v>
      </c>
      <c r="M30">
        <v>7.0000000000000007E-2</v>
      </c>
      <c r="N30">
        <v>0.44</v>
      </c>
      <c r="O30">
        <v>95.19</v>
      </c>
      <c r="P30">
        <v>0.28999999999999998</v>
      </c>
      <c r="Q30">
        <v>1.21</v>
      </c>
      <c r="R30">
        <v>1.02</v>
      </c>
    </row>
    <row r="31" spans="1:18" ht="105" x14ac:dyDescent="0.25">
      <c r="A31" s="9" t="s">
        <v>30</v>
      </c>
      <c r="B31" s="10">
        <v>1.85</v>
      </c>
      <c r="C31" s="11">
        <v>7.09</v>
      </c>
      <c r="D31" s="11">
        <f t="shared" si="0"/>
        <v>2</v>
      </c>
      <c r="E31" s="11">
        <f t="shared" si="1"/>
        <v>2</v>
      </c>
      <c r="F31" s="11">
        <f t="shared" si="2"/>
        <v>5.24</v>
      </c>
      <c r="G31" s="4">
        <f t="shared" si="3"/>
        <v>2</v>
      </c>
      <c r="H31" s="33" t="s">
        <v>320</v>
      </c>
      <c r="I31" s="11" t="s">
        <v>611</v>
      </c>
      <c r="J31" s="4">
        <v>3</v>
      </c>
      <c r="K31">
        <v>2.82</v>
      </c>
      <c r="L31">
        <v>12.17</v>
      </c>
      <c r="M31">
        <v>1.5</v>
      </c>
      <c r="N31">
        <v>6.69</v>
      </c>
      <c r="O31">
        <v>61.48</v>
      </c>
      <c r="P31">
        <v>3.83</v>
      </c>
      <c r="Q31">
        <v>10.23</v>
      </c>
      <c r="R31">
        <v>1.27</v>
      </c>
    </row>
    <row r="32" spans="1:18" ht="90" x14ac:dyDescent="0.25">
      <c r="A32" s="9" t="s">
        <v>31</v>
      </c>
      <c r="B32" s="10">
        <v>0.04</v>
      </c>
      <c r="C32" s="11">
        <v>0.01</v>
      </c>
      <c r="D32" s="11">
        <f t="shared" si="0"/>
        <v>2</v>
      </c>
      <c r="E32" s="11">
        <f t="shared" si="1"/>
        <v>2</v>
      </c>
      <c r="F32" s="11">
        <f t="shared" si="2"/>
        <v>0.03</v>
      </c>
      <c r="G32" s="4">
        <f t="shared" si="3"/>
        <v>2</v>
      </c>
      <c r="H32" s="33" t="s">
        <v>321</v>
      </c>
      <c r="I32" s="11" t="s">
        <v>612</v>
      </c>
      <c r="J32" s="4">
        <v>3</v>
      </c>
      <c r="K32">
        <v>0.7</v>
      </c>
      <c r="L32">
        <v>0.14000000000000001</v>
      </c>
      <c r="M32">
        <v>0.61</v>
      </c>
      <c r="N32">
        <v>0.69</v>
      </c>
      <c r="O32">
        <v>92.37</v>
      </c>
      <c r="P32">
        <v>2.97</v>
      </c>
      <c r="Q32">
        <v>1.94</v>
      </c>
      <c r="R32">
        <v>0.59</v>
      </c>
    </row>
    <row r="33" spans="1:18" ht="30" x14ac:dyDescent="0.25">
      <c r="A33" s="9" t="s">
        <v>32</v>
      </c>
      <c r="B33" s="10">
        <v>99.26</v>
      </c>
      <c r="C33" s="11">
        <v>0.67</v>
      </c>
      <c r="D33" s="11">
        <f t="shared" si="0"/>
        <v>4</v>
      </c>
      <c r="E33" s="11">
        <f t="shared" si="1"/>
        <v>4</v>
      </c>
      <c r="F33" s="11">
        <f t="shared" si="2"/>
        <v>98.59</v>
      </c>
      <c r="G33" s="4">
        <f t="shared" si="3"/>
        <v>3</v>
      </c>
      <c r="H33" s="33" t="s">
        <v>322</v>
      </c>
      <c r="I33" s="11" t="s">
        <v>613</v>
      </c>
      <c r="J33" s="4">
        <v>3</v>
      </c>
      <c r="K33">
        <v>0.17</v>
      </c>
      <c r="L33">
        <v>0.17</v>
      </c>
      <c r="M33">
        <v>0.03</v>
      </c>
      <c r="N33">
        <v>0.1</v>
      </c>
      <c r="O33">
        <v>99.03</v>
      </c>
      <c r="P33">
        <v>0.08</v>
      </c>
      <c r="Q33">
        <v>0.33</v>
      </c>
      <c r="R33">
        <v>0.1</v>
      </c>
    </row>
    <row r="34" spans="1:18" ht="75" x14ac:dyDescent="0.25">
      <c r="A34" s="9" t="s">
        <v>33</v>
      </c>
      <c r="B34" s="10">
        <v>90.09</v>
      </c>
      <c r="C34" s="11">
        <v>1.1200000000000001</v>
      </c>
      <c r="D34" s="11">
        <f t="shared" si="0"/>
        <v>4</v>
      </c>
      <c r="E34" s="11">
        <f t="shared" si="1"/>
        <v>4</v>
      </c>
      <c r="F34" s="11">
        <f t="shared" si="2"/>
        <v>88.97</v>
      </c>
      <c r="G34" s="4">
        <f t="shared" si="3"/>
        <v>3</v>
      </c>
      <c r="H34" s="33" t="s">
        <v>323</v>
      </c>
      <c r="I34" s="11" t="s">
        <v>614</v>
      </c>
      <c r="J34" s="4">
        <v>3</v>
      </c>
      <c r="K34">
        <v>0.28999999999999998</v>
      </c>
      <c r="L34">
        <v>3.33</v>
      </c>
      <c r="M34">
        <v>0.15</v>
      </c>
      <c r="N34">
        <v>0.86</v>
      </c>
      <c r="O34">
        <v>88.51</v>
      </c>
      <c r="P34">
        <v>0.35</v>
      </c>
      <c r="Q34">
        <v>6.34</v>
      </c>
      <c r="R34">
        <v>0.18</v>
      </c>
    </row>
    <row r="35" spans="1:18" ht="75" x14ac:dyDescent="0.25">
      <c r="A35" s="9" t="s">
        <v>34</v>
      </c>
      <c r="B35" s="10">
        <v>70.59</v>
      </c>
      <c r="C35" s="11">
        <v>0.87</v>
      </c>
      <c r="D35" s="11">
        <f t="shared" si="0"/>
        <v>4</v>
      </c>
      <c r="E35" s="11">
        <f t="shared" si="1"/>
        <v>4</v>
      </c>
      <c r="F35" s="11">
        <f t="shared" si="2"/>
        <v>69.72</v>
      </c>
      <c r="G35" s="4">
        <f t="shared" si="3"/>
        <v>3</v>
      </c>
      <c r="H35" s="33" t="s">
        <v>324</v>
      </c>
      <c r="I35" s="11" t="s">
        <v>615</v>
      </c>
      <c r="J35" s="4">
        <v>3</v>
      </c>
      <c r="K35">
        <v>0.02</v>
      </c>
      <c r="L35">
        <v>0.34</v>
      </c>
      <c r="M35">
        <v>0</v>
      </c>
      <c r="N35">
        <v>0.05</v>
      </c>
      <c r="O35">
        <v>99.22</v>
      </c>
      <c r="P35">
        <v>0.02</v>
      </c>
      <c r="Q35">
        <v>0.34</v>
      </c>
      <c r="R35">
        <v>0.01</v>
      </c>
    </row>
    <row r="36" spans="1:18" ht="75" x14ac:dyDescent="0.25">
      <c r="A36" s="9" t="s">
        <v>35</v>
      </c>
      <c r="B36" s="10">
        <v>0.13</v>
      </c>
      <c r="C36" s="11">
        <v>0.02</v>
      </c>
      <c r="D36" s="11">
        <f t="shared" si="0"/>
        <v>2</v>
      </c>
      <c r="E36" s="11">
        <f t="shared" si="1"/>
        <v>2</v>
      </c>
      <c r="F36" s="11">
        <f t="shared" si="2"/>
        <v>0.11</v>
      </c>
      <c r="G36" s="4">
        <f t="shared" si="3"/>
        <v>2</v>
      </c>
      <c r="H36" s="33" t="s">
        <v>325</v>
      </c>
      <c r="I36" s="11" t="s">
        <v>603</v>
      </c>
      <c r="J36" s="4">
        <v>1</v>
      </c>
      <c r="K36">
        <v>0.47</v>
      </c>
      <c r="L36">
        <v>1.21</v>
      </c>
      <c r="M36">
        <v>0.56000000000000005</v>
      </c>
      <c r="N36">
        <v>1.1000000000000001</v>
      </c>
      <c r="O36">
        <v>89.5</v>
      </c>
      <c r="P36">
        <v>2.04</v>
      </c>
      <c r="Q36">
        <v>3.59</v>
      </c>
      <c r="R36">
        <v>1.54</v>
      </c>
    </row>
    <row r="37" spans="1:18" ht="210" x14ac:dyDescent="0.25">
      <c r="A37" s="9" t="s">
        <v>36</v>
      </c>
      <c r="B37" s="10">
        <v>0.28000000000000003</v>
      </c>
      <c r="C37" s="11">
        <v>0.17</v>
      </c>
      <c r="D37" s="11">
        <f t="shared" si="0"/>
        <v>2</v>
      </c>
      <c r="E37" s="11">
        <f t="shared" si="1"/>
        <v>2</v>
      </c>
      <c r="F37" s="11">
        <f t="shared" si="2"/>
        <v>0.11000000000000001</v>
      </c>
      <c r="G37" s="4">
        <f t="shared" si="3"/>
        <v>2</v>
      </c>
      <c r="H37" s="33" t="s">
        <v>326</v>
      </c>
      <c r="I37" s="11" t="s">
        <v>616</v>
      </c>
      <c r="J37" s="4">
        <v>1</v>
      </c>
      <c r="K37">
        <v>45.8</v>
      </c>
      <c r="L37">
        <v>0.96</v>
      </c>
      <c r="M37">
        <v>8.58</v>
      </c>
      <c r="N37">
        <v>6.56</v>
      </c>
      <c r="O37">
        <v>16.68</v>
      </c>
      <c r="P37">
        <v>16.48</v>
      </c>
      <c r="Q37">
        <v>3.82</v>
      </c>
      <c r="R37">
        <v>1.1100000000000001</v>
      </c>
    </row>
    <row r="38" spans="1:18" ht="90" x14ac:dyDescent="0.25">
      <c r="A38" s="9" t="s">
        <v>37</v>
      </c>
      <c r="B38" s="10">
        <v>49.17</v>
      </c>
      <c r="C38" s="11">
        <v>2.15</v>
      </c>
      <c r="D38" s="11">
        <f t="shared" si="0"/>
        <v>2</v>
      </c>
      <c r="E38" s="11">
        <f t="shared" si="1"/>
        <v>2</v>
      </c>
      <c r="F38" s="11">
        <f t="shared" si="2"/>
        <v>47.02</v>
      </c>
      <c r="G38" s="4">
        <f t="shared" si="3"/>
        <v>3</v>
      </c>
      <c r="H38" s="33" t="s">
        <v>327</v>
      </c>
      <c r="I38" s="11" t="s">
        <v>617</v>
      </c>
      <c r="J38" s="4">
        <v>3</v>
      </c>
      <c r="K38">
        <v>0.08</v>
      </c>
      <c r="L38">
        <v>0.28999999999999998</v>
      </c>
      <c r="M38">
        <v>0.13</v>
      </c>
      <c r="N38">
        <v>0.53</v>
      </c>
      <c r="O38">
        <v>90.21</v>
      </c>
      <c r="P38">
        <v>0.56000000000000005</v>
      </c>
      <c r="Q38">
        <v>0.76</v>
      </c>
      <c r="R38">
        <v>7.43</v>
      </c>
    </row>
    <row r="39" spans="1:18" ht="60" x14ac:dyDescent="0.25">
      <c r="A39" s="9" t="s">
        <v>38</v>
      </c>
      <c r="B39" s="10">
        <v>24.38</v>
      </c>
      <c r="C39" s="11">
        <v>4.71</v>
      </c>
      <c r="D39" s="11">
        <f t="shared" si="0"/>
        <v>2</v>
      </c>
      <c r="E39" s="11">
        <f t="shared" si="1"/>
        <v>2</v>
      </c>
      <c r="F39" s="11">
        <f t="shared" si="2"/>
        <v>19.669999999999998</v>
      </c>
      <c r="G39" s="4">
        <f t="shared" si="3"/>
        <v>2</v>
      </c>
      <c r="H39" s="33" t="s">
        <v>328</v>
      </c>
      <c r="I39" s="11" t="s">
        <v>618</v>
      </c>
      <c r="J39" s="4">
        <v>3</v>
      </c>
      <c r="K39">
        <v>8.6199999999999992</v>
      </c>
      <c r="L39">
        <v>3.13</v>
      </c>
      <c r="M39">
        <v>4.6100000000000003</v>
      </c>
      <c r="N39">
        <v>18.18</v>
      </c>
      <c r="O39">
        <v>25.24</v>
      </c>
      <c r="P39">
        <v>10.130000000000001</v>
      </c>
      <c r="Q39">
        <v>29.49</v>
      </c>
      <c r="R39">
        <v>0.61</v>
      </c>
    </row>
    <row r="40" spans="1:18" ht="105" x14ac:dyDescent="0.25">
      <c r="A40" s="9" t="s">
        <v>39</v>
      </c>
      <c r="B40" s="10">
        <v>53.86</v>
      </c>
      <c r="C40" s="11">
        <v>1.06</v>
      </c>
      <c r="D40" s="11">
        <f t="shared" si="0"/>
        <v>4</v>
      </c>
      <c r="E40" s="11">
        <f t="shared" si="1"/>
        <v>3</v>
      </c>
      <c r="F40" s="11">
        <f t="shared" si="2"/>
        <v>52.8</v>
      </c>
      <c r="G40" s="4">
        <f t="shared" si="3"/>
        <v>3</v>
      </c>
      <c r="H40" s="33" t="s">
        <v>329</v>
      </c>
      <c r="I40" s="11" t="s">
        <v>619</v>
      </c>
      <c r="J40" s="4">
        <v>3</v>
      </c>
      <c r="K40">
        <v>11.1</v>
      </c>
      <c r="L40">
        <v>2.0099999999999998</v>
      </c>
      <c r="M40">
        <v>2.66</v>
      </c>
      <c r="N40">
        <v>3.71</v>
      </c>
      <c r="O40">
        <v>69.739999999999995</v>
      </c>
      <c r="P40">
        <v>4.57</v>
      </c>
      <c r="Q40">
        <v>4.8899999999999997</v>
      </c>
      <c r="R40">
        <v>1.32</v>
      </c>
    </row>
    <row r="41" spans="1:18" ht="105" x14ac:dyDescent="0.25">
      <c r="A41" s="9" t="s">
        <v>40</v>
      </c>
      <c r="B41" s="10">
        <v>75.23</v>
      </c>
      <c r="C41" s="11">
        <v>4.0199999999999996</v>
      </c>
      <c r="D41" s="11">
        <f t="shared" si="0"/>
        <v>4</v>
      </c>
      <c r="E41" s="11">
        <f t="shared" si="1"/>
        <v>4</v>
      </c>
      <c r="F41" s="11">
        <f t="shared" si="2"/>
        <v>71.210000000000008</v>
      </c>
      <c r="G41" s="4">
        <f t="shared" si="3"/>
        <v>3</v>
      </c>
      <c r="H41" s="33" t="s">
        <v>330</v>
      </c>
      <c r="I41" s="11" t="s">
        <v>620</v>
      </c>
      <c r="J41" s="4">
        <v>3</v>
      </c>
      <c r="K41">
        <v>0.96</v>
      </c>
      <c r="L41">
        <v>0.77</v>
      </c>
      <c r="M41">
        <v>0.55000000000000004</v>
      </c>
      <c r="N41">
        <v>1.96</v>
      </c>
      <c r="O41">
        <v>59.95</v>
      </c>
      <c r="P41">
        <v>1.18</v>
      </c>
      <c r="Q41">
        <v>34.549999999999997</v>
      </c>
      <c r="R41">
        <v>0.09</v>
      </c>
    </row>
    <row r="42" spans="1:18" ht="75" x14ac:dyDescent="0.25">
      <c r="A42" s="9" t="s">
        <v>41</v>
      </c>
      <c r="B42" s="10">
        <v>19.16</v>
      </c>
      <c r="C42" s="11">
        <v>1.27</v>
      </c>
      <c r="D42" s="11">
        <f t="shared" si="0"/>
        <v>2</v>
      </c>
      <c r="E42" s="11">
        <f t="shared" si="1"/>
        <v>2</v>
      </c>
      <c r="F42" s="11">
        <f t="shared" si="2"/>
        <v>17.89</v>
      </c>
      <c r="G42" s="4">
        <f t="shared" si="3"/>
        <v>2</v>
      </c>
      <c r="H42" s="33" t="s">
        <v>331</v>
      </c>
      <c r="I42" s="11" t="s">
        <v>621</v>
      </c>
      <c r="J42" s="4">
        <v>3</v>
      </c>
      <c r="K42">
        <v>0.82</v>
      </c>
      <c r="L42">
        <v>5.12</v>
      </c>
      <c r="M42">
        <v>0.24</v>
      </c>
      <c r="N42">
        <v>1.6</v>
      </c>
      <c r="O42">
        <v>87.95</v>
      </c>
      <c r="P42">
        <v>0.72</v>
      </c>
      <c r="Q42">
        <v>2.65</v>
      </c>
      <c r="R42">
        <v>0.9</v>
      </c>
    </row>
    <row r="43" spans="1:18" ht="45" x14ac:dyDescent="0.25">
      <c r="A43" s="9" t="s">
        <v>42</v>
      </c>
      <c r="B43" s="10">
        <v>99</v>
      </c>
      <c r="C43" s="11">
        <v>4.24</v>
      </c>
      <c r="D43" s="11">
        <f t="shared" si="0"/>
        <v>4</v>
      </c>
      <c r="E43" s="11">
        <f t="shared" si="1"/>
        <v>4</v>
      </c>
      <c r="F43" s="11">
        <f t="shared" si="2"/>
        <v>94.76</v>
      </c>
      <c r="G43" s="4">
        <f t="shared" si="3"/>
        <v>3</v>
      </c>
      <c r="H43" s="33" t="s">
        <v>332</v>
      </c>
      <c r="I43" s="11" t="s">
        <v>622</v>
      </c>
      <c r="J43" s="4">
        <v>3</v>
      </c>
      <c r="K43">
        <v>0.32</v>
      </c>
      <c r="L43">
        <v>0.79</v>
      </c>
      <c r="M43">
        <v>0.17</v>
      </c>
      <c r="N43">
        <v>0.42</v>
      </c>
      <c r="O43">
        <v>95.52</v>
      </c>
      <c r="P43">
        <v>0.42</v>
      </c>
      <c r="Q43">
        <v>1.83</v>
      </c>
      <c r="R43">
        <v>0.52</v>
      </c>
    </row>
    <row r="44" spans="1:18" ht="60" x14ac:dyDescent="0.25">
      <c r="A44" s="9" t="s">
        <v>43</v>
      </c>
      <c r="B44" s="10">
        <v>71.56</v>
      </c>
      <c r="C44" s="11">
        <v>12</v>
      </c>
      <c r="D44" s="11">
        <f t="shared" si="0"/>
        <v>4</v>
      </c>
      <c r="E44" s="11">
        <f t="shared" si="1"/>
        <v>3</v>
      </c>
      <c r="F44" s="11">
        <f t="shared" si="2"/>
        <v>59.56</v>
      </c>
      <c r="G44" s="4">
        <f t="shared" si="3"/>
        <v>3</v>
      </c>
      <c r="H44" s="33" t="s">
        <v>333</v>
      </c>
      <c r="I44" s="11" t="s">
        <v>623</v>
      </c>
      <c r="J44" s="4">
        <v>3</v>
      </c>
      <c r="K44">
        <v>56.85</v>
      </c>
      <c r="L44">
        <v>0.83</v>
      </c>
      <c r="M44">
        <v>9.07</v>
      </c>
      <c r="N44">
        <v>7.28</v>
      </c>
      <c r="O44">
        <v>9</v>
      </c>
      <c r="P44">
        <v>13.14</v>
      </c>
      <c r="Q44">
        <v>3.17</v>
      </c>
      <c r="R44">
        <v>0.66</v>
      </c>
    </row>
    <row r="45" spans="1:18" ht="60" x14ac:dyDescent="0.25">
      <c r="A45" s="9" t="s">
        <v>44</v>
      </c>
      <c r="B45" s="10">
        <v>3.08</v>
      </c>
      <c r="C45" s="11">
        <v>0.97</v>
      </c>
      <c r="D45" s="11">
        <f t="shared" si="0"/>
        <v>2</v>
      </c>
      <c r="E45" s="11">
        <f t="shared" si="1"/>
        <v>2</v>
      </c>
      <c r="F45" s="11">
        <f t="shared" si="2"/>
        <v>2.1100000000000003</v>
      </c>
      <c r="G45" s="4">
        <f t="shared" si="3"/>
        <v>2</v>
      </c>
      <c r="H45" s="33" t="s">
        <v>334</v>
      </c>
      <c r="I45" s="11" t="s">
        <v>624</v>
      </c>
      <c r="J45" s="4">
        <v>3</v>
      </c>
      <c r="K45">
        <v>0.97</v>
      </c>
      <c r="L45">
        <v>1.1100000000000001</v>
      </c>
      <c r="M45">
        <v>0.14000000000000001</v>
      </c>
      <c r="N45">
        <v>0.68</v>
      </c>
      <c r="O45">
        <v>93.65</v>
      </c>
      <c r="P45">
        <v>0.32</v>
      </c>
      <c r="Q45">
        <v>3.03</v>
      </c>
      <c r="R45">
        <v>0.1</v>
      </c>
    </row>
    <row r="46" spans="1:18" ht="90" x14ac:dyDescent="0.25">
      <c r="A46" s="9" t="s">
        <v>45</v>
      </c>
      <c r="B46" s="10">
        <v>98.39</v>
      </c>
      <c r="C46" s="11">
        <v>2.14</v>
      </c>
      <c r="D46" s="11">
        <f t="shared" si="0"/>
        <v>4</v>
      </c>
      <c r="E46" s="11">
        <f t="shared" si="1"/>
        <v>4</v>
      </c>
      <c r="F46" s="11">
        <f t="shared" si="2"/>
        <v>96.25</v>
      </c>
      <c r="G46" s="4">
        <f t="shared" si="3"/>
        <v>3</v>
      </c>
      <c r="H46" s="33" t="s">
        <v>335</v>
      </c>
      <c r="I46" s="11" t="s">
        <v>597</v>
      </c>
      <c r="J46" s="4">
        <v>3</v>
      </c>
      <c r="K46">
        <v>7.23</v>
      </c>
      <c r="L46">
        <v>0.34</v>
      </c>
      <c r="M46">
        <v>4.99</v>
      </c>
      <c r="N46">
        <v>10.86</v>
      </c>
      <c r="O46">
        <v>8.59</v>
      </c>
      <c r="P46">
        <v>9.5299999999999994</v>
      </c>
      <c r="Q46">
        <v>58.4</v>
      </c>
      <c r="R46">
        <v>0.06</v>
      </c>
    </row>
    <row r="47" spans="1:18" ht="45" x14ac:dyDescent="0.25">
      <c r="A47" s="9" t="s">
        <v>46</v>
      </c>
      <c r="B47" s="10">
        <v>13.03</v>
      </c>
      <c r="C47" s="11">
        <v>0.31</v>
      </c>
      <c r="D47" s="11">
        <f t="shared" si="0"/>
        <v>2</v>
      </c>
      <c r="E47" s="11">
        <f t="shared" si="1"/>
        <v>2</v>
      </c>
      <c r="F47" s="11">
        <f t="shared" si="2"/>
        <v>12.719999999999999</v>
      </c>
      <c r="G47" s="4">
        <f t="shared" si="3"/>
        <v>2</v>
      </c>
      <c r="H47" s="33" t="s">
        <v>336</v>
      </c>
      <c r="I47" s="11" t="s">
        <v>625</v>
      </c>
      <c r="J47" s="4">
        <v>3</v>
      </c>
      <c r="K47">
        <v>5.91</v>
      </c>
      <c r="L47">
        <v>0.69</v>
      </c>
      <c r="M47">
        <v>5.83</v>
      </c>
      <c r="N47">
        <v>8.84</v>
      </c>
      <c r="O47">
        <v>11.81</v>
      </c>
      <c r="P47">
        <v>17.57</v>
      </c>
      <c r="Q47">
        <v>49.07</v>
      </c>
      <c r="R47">
        <v>0.28000000000000003</v>
      </c>
    </row>
    <row r="48" spans="1:18" ht="60" x14ac:dyDescent="0.25">
      <c r="A48" s="9" t="s">
        <v>47</v>
      </c>
      <c r="B48" s="10">
        <v>1</v>
      </c>
      <c r="C48" s="11">
        <v>0.09</v>
      </c>
      <c r="D48" s="11">
        <f t="shared" si="0"/>
        <v>2</v>
      </c>
      <c r="E48" s="11">
        <f t="shared" si="1"/>
        <v>2</v>
      </c>
      <c r="F48" s="11">
        <f t="shared" si="2"/>
        <v>0.91</v>
      </c>
      <c r="G48" s="4">
        <f t="shared" si="3"/>
        <v>2</v>
      </c>
      <c r="H48" s="33" t="s">
        <v>337</v>
      </c>
      <c r="I48" s="11" t="s">
        <v>587</v>
      </c>
      <c r="J48" s="4">
        <v>3</v>
      </c>
      <c r="K48">
        <v>0.77</v>
      </c>
      <c r="L48">
        <v>1.65</v>
      </c>
      <c r="M48">
        <v>0.43</v>
      </c>
      <c r="N48">
        <v>1.38</v>
      </c>
      <c r="O48">
        <v>88.63</v>
      </c>
      <c r="P48">
        <v>1.36</v>
      </c>
      <c r="Q48">
        <v>5.4</v>
      </c>
      <c r="R48">
        <v>0.38</v>
      </c>
    </row>
    <row r="49" spans="1:18" ht="60" x14ac:dyDescent="0.25">
      <c r="A49" s="9" t="s">
        <v>48</v>
      </c>
      <c r="B49" s="10">
        <v>93.32</v>
      </c>
      <c r="C49" s="11">
        <v>1.24</v>
      </c>
      <c r="D49" s="11">
        <f t="shared" si="0"/>
        <v>4</v>
      </c>
      <c r="E49" s="11">
        <f t="shared" si="1"/>
        <v>4</v>
      </c>
      <c r="F49" s="11">
        <f t="shared" si="2"/>
        <v>92.08</v>
      </c>
      <c r="G49" s="4">
        <f t="shared" si="3"/>
        <v>3</v>
      </c>
      <c r="H49" s="33" t="s">
        <v>338</v>
      </c>
      <c r="I49" s="11" t="s">
        <v>589</v>
      </c>
      <c r="J49" s="4">
        <v>4</v>
      </c>
      <c r="K49">
        <v>0.32</v>
      </c>
      <c r="L49">
        <v>0.24</v>
      </c>
      <c r="M49">
        <v>0.08</v>
      </c>
      <c r="N49">
        <v>0.24</v>
      </c>
      <c r="O49">
        <v>95.49</v>
      </c>
      <c r="P49">
        <v>0.15</v>
      </c>
      <c r="Q49">
        <v>3.46</v>
      </c>
      <c r="R49">
        <v>0.03</v>
      </c>
    </row>
    <row r="50" spans="1:18" ht="45" x14ac:dyDescent="0.25">
      <c r="A50" s="9" t="s">
        <v>49</v>
      </c>
      <c r="B50" s="10">
        <v>99.23</v>
      </c>
      <c r="C50" s="11">
        <v>0.43</v>
      </c>
      <c r="D50" s="11">
        <f t="shared" si="0"/>
        <v>4</v>
      </c>
      <c r="E50" s="11">
        <f t="shared" si="1"/>
        <v>4</v>
      </c>
      <c r="F50" s="11">
        <f t="shared" si="2"/>
        <v>98.8</v>
      </c>
      <c r="G50" s="4">
        <f t="shared" si="3"/>
        <v>3</v>
      </c>
      <c r="H50" s="33" t="s">
        <v>339</v>
      </c>
      <c r="I50" s="11" t="s">
        <v>625</v>
      </c>
      <c r="J50" s="4">
        <v>3</v>
      </c>
      <c r="K50">
        <v>0.09</v>
      </c>
      <c r="L50">
        <v>0.5</v>
      </c>
      <c r="M50">
        <v>0.05</v>
      </c>
      <c r="N50">
        <v>0.21</v>
      </c>
      <c r="O50">
        <v>96.39</v>
      </c>
      <c r="P50">
        <v>0.17</v>
      </c>
      <c r="Q50">
        <v>2.4700000000000002</v>
      </c>
      <c r="R50">
        <v>0.11</v>
      </c>
    </row>
    <row r="51" spans="1:18" ht="105" x14ac:dyDescent="0.25">
      <c r="A51" s="9" t="s">
        <v>50</v>
      </c>
      <c r="B51" s="10">
        <v>58.34</v>
      </c>
      <c r="C51" s="11">
        <v>1.87</v>
      </c>
      <c r="D51" s="11">
        <f t="shared" si="0"/>
        <v>4</v>
      </c>
      <c r="E51" s="11">
        <f t="shared" si="1"/>
        <v>3</v>
      </c>
      <c r="F51" s="11">
        <f t="shared" si="2"/>
        <v>56.470000000000006</v>
      </c>
      <c r="G51" s="4">
        <f t="shared" si="3"/>
        <v>3</v>
      </c>
      <c r="H51" s="33" t="s">
        <v>340</v>
      </c>
      <c r="I51" s="11" t="s">
        <v>597</v>
      </c>
      <c r="J51" s="4">
        <v>3</v>
      </c>
      <c r="K51">
        <v>8.8000000000000007</v>
      </c>
      <c r="L51">
        <v>3.51</v>
      </c>
      <c r="M51">
        <v>5.16</v>
      </c>
      <c r="N51">
        <v>8.8699999999999992</v>
      </c>
      <c r="O51">
        <v>46.98</v>
      </c>
      <c r="P51">
        <v>8.32</v>
      </c>
      <c r="Q51">
        <v>11.65</v>
      </c>
      <c r="R51">
        <v>6.71</v>
      </c>
    </row>
    <row r="52" spans="1:18" ht="60" x14ac:dyDescent="0.25">
      <c r="A52" s="9" t="s">
        <v>51</v>
      </c>
      <c r="B52" s="10">
        <v>41.69</v>
      </c>
      <c r="C52" s="11">
        <v>0.06</v>
      </c>
      <c r="D52" s="11">
        <f t="shared" si="0"/>
        <v>2</v>
      </c>
      <c r="E52" s="11">
        <f t="shared" si="1"/>
        <v>2</v>
      </c>
      <c r="F52" s="11">
        <f t="shared" si="2"/>
        <v>41.629999999999995</v>
      </c>
      <c r="G52" s="4">
        <f t="shared" si="3"/>
        <v>3</v>
      </c>
      <c r="H52" s="33" t="s">
        <v>341</v>
      </c>
      <c r="I52" s="11" t="s">
        <v>626</v>
      </c>
      <c r="J52" s="4">
        <v>3</v>
      </c>
      <c r="K52">
        <v>21.69</v>
      </c>
      <c r="L52">
        <v>0.12</v>
      </c>
      <c r="M52">
        <v>48.5</v>
      </c>
      <c r="N52">
        <v>6.66</v>
      </c>
      <c r="O52">
        <v>4.76</v>
      </c>
      <c r="P52">
        <v>14.17</v>
      </c>
      <c r="Q52">
        <v>3.96</v>
      </c>
      <c r="R52">
        <v>0.14000000000000001</v>
      </c>
    </row>
    <row r="53" spans="1:18" ht="60" x14ac:dyDescent="0.25">
      <c r="A53" s="9" t="s">
        <v>52</v>
      </c>
      <c r="B53" s="10">
        <v>54.72</v>
      </c>
      <c r="C53" s="11">
        <v>32.07</v>
      </c>
      <c r="D53" s="11">
        <f t="shared" si="0"/>
        <v>3</v>
      </c>
      <c r="E53" s="11">
        <f t="shared" si="1"/>
        <v>2</v>
      </c>
      <c r="F53" s="11">
        <f t="shared" si="2"/>
        <v>22.65</v>
      </c>
      <c r="G53" s="4">
        <f t="shared" si="3"/>
        <v>2</v>
      </c>
      <c r="H53" s="33" t="s">
        <v>342</v>
      </c>
      <c r="I53" s="11" t="s">
        <v>587</v>
      </c>
      <c r="J53" s="4">
        <v>3</v>
      </c>
      <c r="K53">
        <v>31.08</v>
      </c>
      <c r="L53">
        <v>1.08</v>
      </c>
      <c r="M53">
        <v>21.16</v>
      </c>
      <c r="N53">
        <v>12.15</v>
      </c>
      <c r="O53">
        <v>8.06</v>
      </c>
      <c r="P53">
        <v>20.53</v>
      </c>
      <c r="Q53">
        <v>4.8899999999999997</v>
      </c>
      <c r="R53">
        <v>1.05</v>
      </c>
    </row>
    <row r="54" spans="1:18" ht="45" x14ac:dyDescent="0.25">
      <c r="A54" s="9" t="s">
        <v>53</v>
      </c>
      <c r="B54" s="10">
        <v>55.22</v>
      </c>
      <c r="C54" s="11">
        <v>0.65</v>
      </c>
      <c r="D54" s="11">
        <f t="shared" si="0"/>
        <v>4</v>
      </c>
      <c r="E54" s="11">
        <f t="shared" si="1"/>
        <v>3</v>
      </c>
      <c r="F54" s="11">
        <f t="shared" si="2"/>
        <v>54.57</v>
      </c>
      <c r="G54" s="4">
        <f t="shared" si="3"/>
        <v>3</v>
      </c>
      <c r="H54" s="33" t="s">
        <v>343</v>
      </c>
      <c r="I54" s="11" t="s">
        <v>627</v>
      </c>
      <c r="J54" s="4">
        <v>3</v>
      </c>
      <c r="K54">
        <v>68.19</v>
      </c>
      <c r="L54">
        <v>0.1</v>
      </c>
      <c r="M54">
        <v>8.43</v>
      </c>
      <c r="N54">
        <v>4.1900000000000004</v>
      </c>
      <c r="O54">
        <v>3.1</v>
      </c>
      <c r="P54">
        <v>14.52</v>
      </c>
      <c r="Q54">
        <v>1.33</v>
      </c>
      <c r="R54">
        <v>0.13</v>
      </c>
    </row>
    <row r="55" spans="1:18" ht="45" x14ac:dyDescent="0.25">
      <c r="A55" s="9" t="s">
        <v>54</v>
      </c>
      <c r="B55" s="10">
        <v>88.28</v>
      </c>
      <c r="C55" s="11">
        <v>3.94</v>
      </c>
      <c r="D55" s="11">
        <f t="shared" si="0"/>
        <v>4</v>
      </c>
      <c r="E55" s="11">
        <f t="shared" si="1"/>
        <v>4</v>
      </c>
      <c r="F55" s="11">
        <f t="shared" si="2"/>
        <v>84.34</v>
      </c>
      <c r="G55" s="4">
        <f t="shared" si="3"/>
        <v>3</v>
      </c>
      <c r="H55" s="33" t="s">
        <v>344</v>
      </c>
      <c r="I55" s="11" t="s">
        <v>585</v>
      </c>
      <c r="J55" s="4">
        <v>3</v>
      </c>
      <c r="K55">
        <v>10.87</v>
      </c>
      <c r="L55">
        <v>0.11</v>
      </c>
      <c r="M55">
        <v>9.67</v>
      </c>
      <c r="N55">
        <v>3</v>
      </c>
      <c r="O55">
        <v>50.29</v>
      </c>
      <c r="P55">
        <v>15.12</v>
      </c>
      <c r="Q55">
        <v>10.47</v>
      </c>
      <c r="R55">
        <v>0.48</v>
      </c>
    </row>
    <row r="56" spans="1:18" ht="105" x14ac:dyDescent="0.25">
      <c r="A56" s="9" t="s">
        <v>55</v>
      </c>
      <c r="B56" s="10">
        <v>6.56</v>
      </c>
      <c r="C56" s="11">
        <v>2.14</v>
      </c>
      <c r="D56" s="11">
        <f t="shared" si="0"/>
        <v>2</v>
      </c>
      <c r="E56" s="11">
        <f t="shared" si="1"/>
        <v>2</v>
      </c>
      <c r="F56" s="11">
        <f t="shared" si="2"/>
        <v>4.42</v>
      </c>
      <c r="G56" s="4">
        <f t="shared" si="3"/>
        <v>2</v>
      </c>
      <c r="H56" s="33" t="s">
        <v>345</v>
      </c>
      <c r="I56" s="11" t="s">
        <v>615</v>
      </c>
      <c r="J56" s="4">
        <v>3</v>
      </c>
      <c r="K56">
        <v>1.35</v>
      </c>
      <c r="L56">
        <v>1.54</v>
      </c>
      <c r="M56">
        <v>0.74</v>
      </c>
      <c r="N56">
        <v>1.79</v>
      </c>
      <c r="O56">
        <v>86.58</v>
      </c>
      <c r="P56">
        <v>2.38</v>
      </c>
      <c r="Q56">
        <v>4.8899999999999997</v>
      </c>
      <c r="R56">
        <v>0.72</v>
      </c>
    </row>
    <row r="57" spans="1:18" ht="45" x14ac:dyDescent="0.25">
      <c r="A57" s="9" t="s">
        <v>56</v>
      </c>
      <c r="B57" s="10">
        <v>19.98</v>
      </c>
      <c r="C57" s="11">
        <v>9.7200000000000006</v>
      </c>
      <c r="D57" s="11">
        <f t="shared" si="0"/>
        <v>2</v>
      </c>
      <c r="E57" s="11">
        <f t="shared" si="1"/>
        <v>2</v>
      </c>
      <c r="F57" s="11">
        <f t="shared" si="2"/>
        <v>10.26</v>
      </c>
      <c r="G57" s="4">
        <f t="shared" si="3"/>
        <v>2</v>
      </c>
      <c r="H57" s="33" t="s">
        <v>346</v>
      </c>
      <c r="I57" s="11" t="s">
        <v>610</v>
      </c>
      <c r="J57" s="4">
        <v>2</v>
      </c>
      <c r="K57">
        <v>7.65</v>
      </c>
      <c r="L57">
        <v>1.81</v>
      </c>
      <c r="M57">
        <v>7.61</v>
      </c>
      <c r="N57">
        <v>11.66</v>
      </c>
      <c r="O57">
        <v>25.64</v>
      </c>
      <c r="P57">
        <v>11.04</v>
      </c>
      <c r="Q57">
        <v>33.869999999999997</v>
      </c>
      <c r="R57">
        <v>0.71</v>
      </c>
    </row>
    <row r="58" spans="1:18" ht="105" x14ac:dyDescent="0.25">
      <c r="A58" s="9" t="s">
        <v>57</v>
      </c>
      <c r="B58" s="10">
        <v>67.400000000000006</v>
      </c>
      <c r="C58" s="11">
        <v>5.46</v>
      </c>
      <c r="D58" s="11">
        <f t="shared" si="0"/>
        <v>4</v>
      </c>
      <c r="E58" s="11">
        <f t="shared" si="1"/>
        <v>4</v>
      </c>
      <c r="F58" s="11">
        <f t="shared" si="2"/>
        <v>61.940000000000005</v>
      </c>
      <c r="G58" s="4">
        <f t="shared" si="3"/>
        <v>3</v>
      </c>
      <c r="H58" s="33" t="s">
        <v>347</v>
      </c>
      <c r="I58" s="11" t="s">
        <v>628</v>
      </c>
      <c r="J58" s="4">
        <v>2</v>
      </c>
      <c r="K58">
        <v>0</v>
      </c>
      <c r="L58">
        <v>0.11</v>
      </c>
      <c r="M58">
        <v>0</v>
      </c>
      <c r="N58">
        <v>0.01</v>
      </c>
      <c r="O58">
        <v>99.73</v>
      </c>
      <c r="P58">
        <v>0.01</v>
      </c>
      <c r="Q58">
        <v>0.11</v>
      </c>
      <c r="R58">
        <v>0.02</v>
      </c>
    </row>
    <row r="59" spans="1:18" ht="45" x14ac:dyDescent="0.25">
      <c r="A59" s="9" t="s">
        <v>58</v>
      </c>
      <c r="B59" s="10">
        <v>51.72</v>
      </c>
      <c r="C59" s="11">
        <v>4.09</v>
      </c>
      <c r="D59" s="11">
        <f t="shared" si="0"/>
        <v>3</v>
      </c>
      <c r="E59" s="11">
        <f t="shared" si="1"/>
        <v>3</v>
      </c>
      <c r="F59" s="11">
        <f t="shared" si="2"/>
        <v>47.629999999999995</v>
      </c>
      <c r="G59" s="4">
        <f t="shared" si="3"/>
        <v>3</v>
      </c>
      <c r="H59" s="33" t="s">
        <v>348</v>
      </c>
      <c r="I59" s="11" t="s">
        <v>629</v>
      </c>
      <c r="J59" s="4">
        <v>1</v>
      </c>
      <c r="K59">
        <v>0.01</v>
      </c>
      <c r="L59">
        <v>0.02</v>
      </c>
      <c r="M59">
        <v>0.01</v>
      </c>
      <c r="N59">
        <v>0.02</v>
      </c>
      <c r="O59">
        <v>99.49</v>
      </c>
      <c r="P59">
        <v>0.09</v>
      </c>
      <c r="Q59">
        <v>0.16</v>
      </c>
      <c r="R59">
        <v>0.18</v>
      </c>
    </row>
    <row r="60" spans="1:18" ht="210" x14ac:dyDescent="0.25">
      <c r="A60" s="9" t="s">
        <v>59</v>
      </c>
      <c r="B60" s="10">
        <v>57.55</v>
      </c>
      <c r="C60" s="11">
        <v>14.5</v>
      </c>
      <c r="D60" s="11">
        <f t="shared" si="0"/>
        <v>3</v>
      </c>
      <c r="E60" s="11">
        <f t="shared" si="1"/>
        <v>3</v>
      </c>
      <c r="F60" s="11">
        <f t="shared" si="2"/>
        <v>43.05</v>
      </c>
      <c r="G60" s="4">
        <f t="shared" si="3"/>
        <v>3</v>
      </c>
      <c r="H60" s="33" t="s">
        <v>349</v>
      </c>
      <c r="I60" s="11" t="s">
        <v>630</v>
      </c>
      <c r="J60" s="4">
        <v>1</v>
      </c>
      <c r="K60">
        <v>4.33</v>
      </c>
      <c r="L60">
        <v>4.2300000000000004</v>
      </c>
      <c r="M60">
        <v>0.98</v>
      </c>
      <c r="N60">
        <v>3.58</v>
      </c>
      <c r="O60">
        <v>80.09</v>
      </c>
      <c r="P60">
        <v>2.3199999999999998</v>
      </c>
      <c r="Q60">
        <v>3.48</v>
      </c>
      <c r="R60">
        <v>1</v>
      </c>
    </row>
    <row r="61" spans="1:18" ht="60" x14ac:dyDescent="0.25">
      <c r="A61" s="9" t="s">
        <v>60</v>
      </c>
      <c r="B61" s="10">
        <v>81.22</v>
      </c>
      <c r="C61" s="11">
        <v>3.07</v>
      </c>
      <c r="D61" s="11">
        <f t="shared" si="0"/>
        <v>4</v>
      </c>
      <c r="E61" s="11">
        <f t="shared" si="1"/>
        <v>4</v>
      </c>
      <c r="F61" s="11">
        <f t="shared" si="2"/>
        <v>78.150000000000006</v>
      </c>
      <c r="G61" s="4">
        <f t="shared" si="3"/>
        <v>3</v>
      </c>
      <c r="H61" s="33" t="s">
        <v>350</v>
      </c>
      <c r="I61" s="11" t="s">
        <v>597</v>
      </c>
      <c r="J61" s="4">
        <v>3</v>
      </c>
      <c r="K61">
        <v>7.47</v>
      </c>
      <c r="L61">
        <v>4.5599999999999996</v>
      </c>
      <c r="M61">
        <v>4.09</v>
      </c>
      <c r="N61">
        <v>9.19</v>
      </c>
      <c r="O61">
        <v>52.74</v>
      </c>
      <c r="P61">
        <v>7.72</v>
      </c>
      <c r="Q61">
        <v>12.75</v>
      </c>
      <c r="R61">
        <v>1.48</v>
      </c>
    </row>
    <row r="62" spans="1:18" ht="120" x14ac:dyDescent="0.25">
      <c r="A62" s="9" t="s">
        <v>61</v>
      </c>
      <c r="B62" s="10">
        <v>25.68</v>
      </c>
      <c r="C62" s="11">
        <v>19.53</v>
      </c>
      <c r="D62" s="11">
        <f t="shared" si="0"/>
        <v>2</v>
      </c>
      <c r="E62" s="11">
        <f t="shared" si="1"/>
        <v>2</v>
      </c>
      <c r="F62" s="11">
        <f t="shared" si="2"/>
        <v>6.1499999999999986</v>
      </c>
      <c r="G62" s="4">
        <f t="shared" si="3"/>
        <v>2</v>
      </c>
      <c r="H62" s="33" t="s">
        <v>351</v>
      </c>
      <c r="I62" s="11" t="s">
        <v>631</v>
      </c>
      <c r="J62" s="4">
        <v>3</v>
      </c>
      <c r="K62">
        <v>4.8899999999999997</v>
      </c>
      <c r="L62">
        <v>1.36</v>
      </c>
      <c r="M62">
        <v>3.07</v>
      </c>
      <c r="N62">
        <v>9.77</v>
      </c>
      <c r="O62">
        <v>46.84</v>
      </c>
      <c r="P62">
        <v>10.64</v>
      </c>
      <c r="Q62">
        <v>22.95</v>
      </c>
      <c r="R62">
        <v>0.48</v>
      </c>
    </row>
    <row r="63" spans="1:18" ht="30" x14ac:dyDescent="0.25">
      <c r="A63" s="9" t="s">
        <v>62</v>
      </c>
      <c r="B63" s="10">
        <v>98.39</v>
      </c>
      <c r="C63" s="11">
        <v>1.24</v>
      </c>
      <c r="D63" s="11">
        <f t="shared" si="0"/>
        <v>4</v>
      </c>
      <c r="E63" s="11">
        <f t="shared" si="1"/>
        <v>4</v>
      </c>
      <c r="F63" s="11">
        <f t="shared" si="2"/>
        <v>97.15</v>
      </c>
      <c r="G63" s="4">
        <f t="shared" si="3"/>
        <v>3</v>
      </c>
      <c r="H63" s="33" t="s">
        <v>352</v>
      </c>
      <c r="I63" s="11" t="s">
        <v>585</v>
      </c>
      <c r="J63" s="4">
        <v>3</v>
      </c>
      <c r="K63">
        <v>0.06</v>
      </c>
      <c r="L63">
        <v>0.13</v>
      </c>
      <c r="M63">
        <v>0.06</v>
      </c>
      <c r="N63">
        <v>0.1</v>
      </c>
      <c r="O63">
        <v>98.42</v>
      </c>
      <c r="P63">
        <v>0.26</v>
      </c>
      <c r="Q63">
        <v>0.5</v>
      </c>
      <c r="R63">
        <v>0.46</v>
      </c>
    </row>
    <row r="64" spans="1:18" ht="90" x14ac:dyDescent="0.25">
      <c r="A64" s="9" t="s">
        <v>63</v>
      </c>
      <c r="B64" s="10">
        <v>6.81</v>
      </c>
      <c r="C64" s="11">
        <v>34.86</v>
      </c>
      <c r="D64" s="11">
        <f t="shared" si="0"/>
        <v>2</v>
      </c>
      <c r="E64" s="11">
        <f t="shared" si="1"/>
        <v>2</v>
      </c>
      <c r="F64" s="11">
        <f t="shared" si="2"/>
        <v>28.05</v>
      </c>
      <c r="G64" s="4">
        <f t="shared" si="3"/>
        <v>2</v>
      </c>
      <c r="H64" s="33" t="s">
        <v>353</v>
      </c>
      <c r="I64" s="11" t="s">
        <v>632</v>
      </c>
      <c r="J64" s="4">
        <v>1</v>
      </c>
      <c r="K64">
        <v>9.5399999999999991</v>
      </c>
      <c r="L64">
        <v>0.68</v>
      </c>
      <c r="M64">
        <v>3.95</v>
      </c>
      <c r="N64">
        <v>4.2300000000000004</v>
      </c>
      <c r="O64">
        <v>57.4</v>
      </c>
      <c r="P64">
        <v>18.61</v>
      </c>
      <c r="Q64">
        <v>3.3</v>
      </c>
      <c r="R64">
        <v>2.29</v>
      </c>
    </row>
    <row r="65" spans="1:18" ht="75" x14ac:dyDescent="0.25">
      <c r="A65" s="9" t="s">
        <v>64</v>
      </c>
      <c r="B65" s="10">
        <v>3.73</v>
      </c>
      <c r="C65" s="11">
        <v>4.9800000000000004</v>
      </c>
      <c r="D65" s="11">
        <f t="shared" si="0"/>
        <v>2</v>
      </c>
      <c r="E65" s="11">
        <f t="shared" si="1"/>
        <v>2</v>
      </c>
      <c r="F65" s="11">
        <f t="shared" si="2"/>
        <v>1.2500000000000004</v>
      </c>
      <c r="G65" s="4">
        <f t="shared" si="3"/>
        <v>2</v>
      </c>
      <c r="H65" s="33" t="s">
        <v>354</v>
      </c>
      <c r="I65" s="11" t="s">
        <v>633</v>
      </c>
      <c r="J65" s="4">
        <v>1</v>
      </c>
      <c r="K65">
        <v>33.71</v>
      </c>
      <c r="L65">
        <v>0.39</v>
      </c>
      <c r="M65">
        <v>16.309999999999999</v>
      </c>
      <c r="N65">
        <v>5.98</v>
      </c>
      <c r="O65">
        <v>12.42</v>
      </c>
      <c r="P65">
        <v>26.69</v>
      </c>
      <c r="Q65">
        <v>3.28</v>
      </c>
      <c r="R65">
        <v>1.2</v>
      </c>
    </row>
    <row r="66" spans="1:18" ht="90" x14ac:dyDescent="0.25">
      <c r="A66" s="9" t="s">
        <v>65</v>
      </c>
      <c r="B66" s="10">
        <v>0.08</v>
      </c>
      <c r="C66" s="11">
        <v>0.05</v>
      </c>
      <c r="D66" s="11">
        <f t="shared" si="0"/>
        <v>2</v>
      </c>
      <c r="E66" s="11">
        <f t="shared" si="1"/>
        <v>2</v>
      </c>
      <c r="F66" s="11">
        <f t="shared" si="2"/>
        <v>0.03</v>
      </c>
      <c r="G66" s="4">
        <f t="shared" si="3"/>
        <v>2</v>
      </c>
      <c r="H66" s="33" t="s">
        <v>355</v>
      </c>
      <c r="I66" s="11" t="s">
        <v>634</v>
      </c>
      <c r="J66" s="4">
        <v>2</v>
      </c>
      <c r="K66">
        <v>18.399999999999999</v>
      </c>
      <c r="L66">
        <v>2.83</v>
      </c>
      <c r="M66">
        <v>14.37</v>
      </c>
      <c r="N66">
        <v>13.45</v>
      </c>
      <c r="O66">
        <v>17.45</v>
      </c>
      <c r="P66">
        <v>15.67</v>
      </c>
      <c r="Q66">
        <v>16.010000000000002</v>
      </c>
      <c r="R66">
        <v>1.82</v>
      </c>
    </row>
    <row r="67" spans="1:18" ht="30" x14ac:dyDescent="0.25">
      <c r="A67" s="9" t="s">
        <v>66</v>
      </c>
      <c r="B67" s="10">
        <v>99.34</v>
      </c>
      <c r="C67" s="11">
        <v>0.83</v>
      </c>
      <c r="D67" s="11">
        <f t="shared" ref="D67:D130" si="4">IF(OR(ABS(B67-C67)&lt;20,ABS(C67-B67)&lt;20),2,IF(AND(B67&gt;50,B67-C67&gt;50),4,IF(B67&gt;50,3,IF(AND(C67&gt;50,ABS(C67-B67)&gt;50),0,IF(C67&gt;50,1,IF(OR(AND(B67&lt;50,C67&lt;50),AND(B67&gt;50,C67&gt;50)),2,"Problema"))))))</f>
        <v>4</v>
      </c>
      <c r="E67" s="11">
        <f t="shared" ref="E67:E130" si="5">IF(OR(ABS(B67-C67)&lt;30,ABS(C67-B67)&lt;30),2,IF(AND(B67&gt;50,B67-C67&gt;60),4,IF(B67&gt;50,3,IF(AND(C67&gt;50,ABS(C67-B67)&gt;60),0,IF(C67&gt;50,1,IF(OR(AND(B67&lt;50,C67&lt;50),AND(B67&gt;50,C67&gt;50)),2,"Problema"))))))</f>
        <v>4</v>
      </c>
      <c r="F67" s="11">
        <f t="shared" ref="F67:F130" si="6">ABS(B67-C67)</f>
        <v>98.51</v>
      </c>
      <c r="G67" s="4">
        <f t="shared" ref="G67:G130" si="7">IF(ABS(B67-C67)&lt;$F$272,2,IF(B67&gt;C67,3,IF(B67&lt;C67,1,)))</f>
        <v>3</v>
      </c>
      <c r="H67" s="33" t="s">
        <v>356</v>
      </c>
      <c r="I67" s="11" t="s">
        <v>587</v>
      </c>
      <c r="J67" s="4">
        <v>3</v>
      </c>
      <c r="K67">
        <v>9.9700000000000006</v>
      </c>
      <c r="L67">
        <v>4.7300000000000004</v>
      </c>
      <c r="M67">
        <v>5.09</v>
      </c>
      <c r="N67">
        <v>21.38</v>
      </c>
      <c r="O67">
        <v>31.03</v>
      </c>
      <c r="P67">
        <v>11.85</v>
      </c>
      <c r="Q67">
        <v>14.88</v>
      </c>
      <c r="R67">
        <v>1.06</v>
      </c>
    </row>
    <row r="68" spans="1:18" ht="60" x14ac:dyDescent="0.25">
      <c r="A68" s="9" t="s">
        <v>67</v>
      </c>
      <c r="B68" s="10">
        <v>97</v>
      </c>
      <c r="C68" s="11">
        <v>0.57999999999999996</v>
      </c>
      <c r="D68" s="11">
        <f t="shared" si="4"/>
        <v>4</v>
      </c>
      <c r="E68" s="11">
        <f t="shared" si="5"/>
        <v>4</v>
      </c>
      <c r="F68" s="11">
        <f t="shared" si="6"/>
        <v>96.42</v>
      </c>
      <c r="G68" s="4">
        <f t="shared" si="7"/>
        <v>3</v>
      </c>
      <c r="H68" s="33" t="s">
        <v>357</v>
      </c>
      <c r="I68" s="11" t="s">
        <v>627</v>
      </c>
      <c r="J68" s="4">
        <v>3</v>
      </c>
      <c r="K68">
        <v>0.06</v>
      </c>
      <c r="L68">
        <v>0.39</v>
      </c>
      <c r="M68">
        <v>0.05</v>
      </c>
      <c r="N68">
        <v>0.16</v>
      </c>
      <c r="O68">
        <v>97.22</v>
      </c>
      <c r="P68">
        <v>0.17</v>
      </c>
      <c r="Q68">
        <v>1.86</v>
      </c>
      <c r="R68">
        <v>0.09</v>
      </c>
    </row>
    <row r="69" spans="1:18" ht="105" x14ac:dyDescent="0.25">
      <c r="A69" s="9" t="s">
        <v>68</v>
      </c>
      <c r="B69" s="10">
        <v>98.14</v>
      </c>
      <c r="C69" s="11">
        <v>4.07</v>
      </c>
      <c r="D69" s="11">
        <f t="shared" si="4"/>
        <v>4</v>
      </c>
      <c r="E69" s="11">
        <f t="shared" si="5"/>
        <v>4</v>
      </c>
      <c r="F69" s="11">
        <f t="shared" si="6"/>
        <v>94.07</v>
      </c>
      <c r="G69" s="4">
        <f t="shared" si="7"/>
        <v>3</v>
      </c>
      <c r="H69" s="33" t="s">
        <v>358</v>
      </c>
      <c r="I69" s="11" t="s">
        <v>635</v>
      </c>
      <c r="J69" s="4">
        <v>2</v>
      </c>
      <c r="K69">
        <v>2.17</v>
      </c>
      <c r="L69">
        <v>1.38</v>
      </c>
      <c r="M69">
        <v>1.56</v>
      </c>
      <c r="N69">
        <v>2.1800000000000002</v>
      </c>
      <c r="O69">
        <v>81.62</v>
      </c>
      <c r="P69">
        <v>3.39</v>
      </c>
      <c r="Q69">
        <v>6.55</v>
      </c>
      <c r="R69">
        <v>1.1499999999999999</v>
      </c>
    </row>
    <row r="70" spans="1:18" ht="30" x14ac:dyDescent="0.25">
      <c r="A70" s="9" t="s">
        <v>69</v>
      </c>
      <c r="B70" s="10">
        <v>11.37</v>
      </c>
      <c r="C70" s="11">
        <v>8.5399999999999991</v>
      </c>
      <c r="D70" s="11">
        <f t="shared" si="4"/>
        <v>2</v>
      </c>
      <c r="E70" s="11">
        <f t="shared" si="5"/>
        <v>2</v>
      </c>
      <c r="F70" s="11">
        <f t="shared" si="6"/>
        <v>2.83</v>
      </c>
      <c r="G70" s="4">
        <f t="shared" si="7"/>
        <v>2</v>
      </c>
      <c r="H70" s="33" t="s">
        <v>359</v>
      </c>
      <c r="I70" s="11" t="s">
        <v>636</v>
      </c>
      <c r="J70" s="4">
        <v>2</v>
      </c>
      <c r="K70">
        <v>1.5</v>
      </c>
      <c r="L70">
        <v>0.98</v>
      </c>
      <c r="M70">
        <v>1.28</v>
      </c>
      <c r="N70">
        <v>3.64</v>
      </c>
      <c r="O70">
        <v>47.12</v>
      </c>
      <c r="P70">
        <v>2.96</v>
      </c>
      <c r="Q70">
        <v>42.31</v>
      </c>
      <c r="R70">
        <v>0.2</v>
      </c>
    </row>
    <row r="71" spans="1:18" ht="165" x14ac:dyDescent="0.25">
      <c r="A71" s="9" t="s">
        <v>70</v>
      </c>
      <c r="B71" s="10">
        <v>1.81</v>
      </c>
      <c r="C71" s="11">
        <v>3.58</v>
      </c>
      <c r="D71" s="11">
        <f t="shared" si="4"/>
        <v>2</v>
      </c>
      <c r="E71" s="11">
        <f t="shared" si="5"/>
        <v>2</v>
      </c>
      <c r="F71" s="11">
        <f t="shared" si="6"/>
        <v>1.77</v>
      </c>
      <c r="G71" s="4">
        <f t="shared" si="7"/>
        <v>2</v>
      </c>
      <c r="H71" s="33" t="s">
        <v>360</v>
      </c>
      <c r="I71" s="11" t="s">
        <v>637</v>
      </c>
      <c r="J71" s="4">
        <v>1</v>
      </c>
      <c r="K71">
        <v>5.68</v>
      </c>
      <c r="L71">
        <v>0.1</v>
      </c>
      <c r="M71">
        <v>1.69</v>
      </c>
      <c r="N71">
        <v>0.99</v>
      </c>
      <c r="O71">
        <v>85.24</v>
      </c>
      <c r="P71">
        <v>4</v>
      </c>
      <c r="Q71">
        <v>1.43</v>
      </c>
      <c r="R71">
        <v>0.88</v>
      </c>
    </row>
    <row r="72" spans="1:18" ht="90" x14ac:dyDescent="0.25">
      <c r="A72" s="9" t="s">
        <v>71</v>
      </c>
      <c r="B72" s="10">
        <v>0</v>
      </c>
      <c r="C72" s="11">
        <v>0</v>
      </c>
      <c r="D72" s="11">
        <f t="shared" si="4"/>
        <v>2</v>
      </c>
      <c r="E72" s="11">
        <f t="shared" si="5"/>
        <v>2</v>
      </c>
      <c r="F72" s="11">
        <f t="shared" si="6"/>
        <v>0</v>
      </c>
      <c r="G72" s="4">
        <f t="shared" si="7"/>
        <v>2</v>
      </c>
      <c r="H72" s="33" t="s">
        <v>361</v>
      </c>
      <c r="I72" s="11" t="s">
        <v>587</v>
      </c>
      <c r="J72" s="4">
        <v>3</v>
      </c>
      <c r="K72">
        <v>16.86</v>
      </c>
      <c r="L72">
        <v>3.63</v>
      </c>
      <c r="M72">
        <v>6.27</v>
      </c>
      <c r="N72">
        <v>10.32</v>
      </c>
      <c r="O72">
        <v>38.909999999999997</v>
      </c>
      <c r="P72">
        <v>10.48</v>
      </c>
      <c r="Q72">
        <v>8.4499999999999993</v>
      </c>
      <c r="R72">
        <v>5.07</v>
      </c>
    </row>
    <row r="73" spans="1:18" ht="60" x14ac:dyDescent="0.25">
      <c r="A73" s="9" t="s">
        <v>72</v>
      </c>
      <c r="B73" s="10">
        <v>74.45</v>
      </c>
      <c r="C73" s="11">
        <v>1.07</v>
      </c>
      <c r="D73" s="11">
        <f t="shared" si="4"/>
        <v>4</v>
      </c>
      <c r="E73" s="11">
        <f t="shared" si="5"/>
        <v>4</v>
      </c>
      <c r="F73" s="11">
        <f t="shared" si="6"/>
        <v>73.38000000000001</v>
      </c>
      <c r="G73" s="4">
        <f t="shared" si="7"/>
        <v>3</v>
      </c>
      <c r="H73" s="33" t="s">
        <v>362</v>
      </c>
      <c r="I73" s="11" t="s">
        <v>595</v>
      </c>
      <c r="J73" s="4">
        <v>3</v>
      </c>
      <c r="K73">
        <v>0.16</v>
      </c>
      <c r="L73">
        <v>0.11</v>
      </c>
      <c r="M73">
        <v>0.11</v>
      </c>
      <c r="N73">
        <v>0.2</v>
      </c>
      <c r="O73">
        <v>97.03</v>
      </c>
      <c r="P73">
        <v>0.47</v>
      </c>
      <c r="Q73">
        <v>1.82</v>
      </c>
      <c r="R73">
        <v>0.09</v>
      </c>
    </row>
    <row r="74" spans="1:18" ht="120" x14ac:dyDescent="0.25">
      <c r="A74" s="9" t="s">
        <v>73</v>
      </c>
      <c r="B74" s="10">
        <v>94.49</v>
      </c>
      <c r="C74" s="11">
        <v>1.96</v>
      </c>
      <c r="D74" s="11">
        <f t="shared" si="4"/>
        <v>4</v>
      </c>
      <c r="E74" s="11">
        <f t="shared" si="5"/>
        <v>4</v>
      </c>
      <c r="F74" s="11">
        <f t="shared" si="6"/>
        <v>92.53</v>
      </c>
      <c r="G74" s="4">
        <f t="shared" si="7"/>
        <v>3</v>
      </c>
      <c r="H74" s="33" t="s">
        <v>363</v>
      </c>
      <c r="I74" s="11" t="s">
        <v>638</v>
      </c>
      <c r="J74" s="4">
        <v>3</v>
      </c>
      <c r="K74">
        <v>31.68</v>
      </c>
      <c r="L74">
        <v>3.26</v>
      </c>
      <c r="M74">
        <v>4.28</v>
      </c>
      <c r="N74">
        <v>12.48</v>
      </c>
      <c r="O74">
        <v>33</v>
      </c>
      <c r="P74">
        <v>7.55</v>
      </c>
      <c r="Q74">
        <v>7.02</v>
      </c>
      <c r="R74">
        <v>0.73</v>
      </c>
    </row>
    <row r="75" spans="1:18" ht="45" x14ac:dyDescent="0.25">
      <c r="A75" s="9" t="s">
        <v>74</v>
      </c>
      <c r="B75" s="10">
        <v>98.82</v>
      </c>
      <c r="C75" s="11">
        <v>1.1000000000000001</v>
      </c>
      <c r="D75" s="11">
        <f t="shared" si="4"/>
        <v>4</v>
      </c>
      <c r="E75" s="11">
        <f t="shared" si="5"/>
        <v>4</v>
      </c>
      <c r="F75" s="11">
        <f t="shared" si="6"/>
        <v>97.72</v>
      </c>
      <c r="G75" s="4">
        <f t="shared" si="7"/>
        <v>3</v>
      </c>
      <c r="H75" s="33" t="s">
        <v>364</v>
      </c>
      <c r="I75" s="11" t="s">
        <v>625</v>
      </c>
      <c r="J75" s="4">
        <v>3</v>
      </c>
      <c r="K75">
        <v>7.0000000000000007E-2</v>
      </c>
      <c r="L75">
        <v>0.5</v>
      </c>
      <c r="M75">
        <v>0.02</v>
      </c>
      <c r="N75">
        <v>0.26</v>
      </c>
      <c r="O75">
        <v>78.7</v>
      </c>
      <c r="P75">
        <v>0.04</v>
      </c>
      <c r="Q75">
        <v>20.399999999999999</v>
      </c>
      <c r="R75">
        <v>0</v>
      </c>
    </row>
    <row r="76" spans="1:18" ht="165" x14ac:dyDescent="0.25">
      <c r="A76" s="9" t="s">
        <v>75</v>
      </c>
      <c r="B76" s="10">
        <v>22.51</v>
      </c>
      <c r="C76" s="11">
        <v>2.87</v>
      </c>
      <c r="D76" s="11">
        <f t="shared" si="4"/>
        <v>2</v>
      </c>
      <c r="E76" s="11">
        <f t="shared" si="5"/>
        <v>2</v>
      </c>
      <c r="F76" s="11">
        <f t="shared" si="6"/>
        <v>19.64</v>
      </c>
      <c r="G76" s="4">
        <f t="shared" si="7"/>
        <v>2</v>
      </c>
      <c r="H76" s="33" t="s">
        <v>365</v>
      </c>
      <c r="I76" s="11" t="s">
        <v>639</v>
      </c>
      <c r="J76" s="4">
        <v>3</v>
      </c>
      <c r="K76">
        <v>0.56999999999999995</v>
      </c>
      <c r="L76">
        <v>1.23</v>
      </c>
      <c r="M76">
        <v>0.6</v>
      </c>
      <c r="N76">
        <v>1.57</v>
      </c>
      <c r="O76">
        <v>79.5</v>
      </c>
      <c r="P76">
        <v>1.8</v>
      </c>
      <c r="Q76">
        <v>14.51</v>
      </c>
      <c r="R76">
        <v>0.22</v>
      </c>
    </row>
    <row r="77" spans="1:18" ht="30" x14ac:dyDescent="0.25">
      <c r="A77" s="9" t="s">
        <v>76</v>
      </c>
      <c r="B77" s="10">
        <v>99.59</v>
      </c>
      <c r="C77" s="11">
        <v>0.69</v>
      </c>
      <c r="D77" s="11">
        <f t="shared" si="4"/>
        <v>4</v>
      </c>
      <c r="E77" s="11">
        <f t="shared" si="5"/>
        <v>4</v>
      </c>
      <c r="F77" s="11">
        <f t="shared" si="6"/>
        <v>98.9</v>
      </c>
      <c r="G77" s="4">
        <f t="shared" si="7"/>
        <v>3</v>
      </c>
      <c r="H77" s="33" t="s">
        <v>366</v>
      </c>
      <c r="I77" s="11" t="s">
        <v>587</v>
      </c>
      <c r="J77" s="4">
        <v>3</v>
      </c>
      <c r="K77">
        <v>1.73</v>
      </c>
      <c r="L77">
        <v>2.91</v>
      </c>
      <c r="M77">
        <v>0.09</v>
      </c>
      <c r="N77">
        <v>1.71</v>
      </c>
      <c r="O77">
        <v>92.47</v>
      </c>
      <c r="P77">
        <v>0.26</v>
      </c>
      <c r="Q77">
        <v>0.81</v>
      </c>
      <c r="R77">
        <v>0.03</v>
      </c>
    </row>
    <row r="78" spans="1:18" ht="45" x14ac:dyDescent="0.25">
      <c r="A78" s="9" t="s">
        <v>77</v>
      </c>
      <c r="B78" s="10">
        <v>0.41</v>
      </c>
      <c r="C78" s="11">
        <v>0.3</v>
      </c>
      <c r="D78" s="11">
        <f t="shared" si="4"/>
        <v>2</v>
      </c>
      <c r="E78" s="11">
        <f t="shared" si="5"/>
        <v>2</v>
      </c>
      <c r="F78" s="11">
        <f t="shared" si="6"/>
        <v>0.10999999999999999</v>
      </c>
      <c r="G78" s="4">
        <f t="shared" si="7"/>
        <v>2</v>
      </c>
      <c r="H78" s="33" t="s">
        <v>367</v>
      </c>
      <c r="I78" s="11" t="s">
        <v>593</v>
      </c>
      <c r="J78" s="4">
        <v>3</v>
      </c>
      <c r="K78">
        <v>26.19</v>
      </c>
      <c r="L78">
        <v>1.92</v>
      </c>
      <c r="M78">
        <v>12.44</v>
      </c>
      <c r="N78">
        <v>9.4499999999999993</v>
      </c>
      <c r="O78">
        <v>20.82</v>
      </c>
      <c r="P78">
        <v>17.96</v>
      </c>
      <c r="Q78">
        <v>8.61</v>
      </c>
      <c r="R78">
        <v>2.62</v>
      </c>
    </row>
    <row r="79" spans="1:18" ht="45" x14ac:dyDescent="0.25">
      <c r="A79" s="9" t="s">
        <v>78</v>
      </c>
      <c r="B79" s="10">
        <v>68.42</v>
      </c>
      <c r="C79" s="11">
        <v>5.59</v>
      </c>
      <c r="D79" s="11">
        <f t="shared" si="4"/>
        <v>4</v>
      </c>
      <c r="E79" s="11">
        <f t="shared" si="5"/>
        <v>4</v>
      </c>
      <c r="F79" s="11">
        <f t="shared" si="6"/>
        <v>62.83</v>
      </c>
      <c r="G79" s="4">
        <f t="shared" si="7"/>
        <v>3</v>
      </c>
      <c r="H79" s="33" t="s">
        <v>368</v>
      </c>
      <c r="I79" s="11" t="s">
        <v>587</v>
      </c>
      <c r="J79" s="4">
        <v>3</v>
      </c>
      <c r="K79">
        <v>1.64</v>
      </c>
      <c r="L79">
        <v>0.53</v>
      </c>
      <c r="M79">
        <v>0.86</v>
      </c>
      <c r="N79">
        <v>2.09</v>
      </c>
      <c r="O79">
        <v>85.16</v>
      </c>
      <c r="P79">
        <v>2.64</v>
      </c>
      <c r="Q79">
        <v>1.73</v>
      </c>
      <c r="R79">
        <v>5.33</v>
      </c>
    </row>
    <row r="80" spans="1:18" ht="45" x14ac:dyDescent="0.25">
      <c r="A80" s="9" t="s">
        <v>79</v>
      </c>
      <c r="B80" s="10">
        <v>2.29</v>
      </c>
      <c r="C80" s="11">
        <v>1.93</v>
      </c>
      <c r="D80" s="11">
        <f t="shared" si="4"/>
        <v>2</v>
      </c>
      <c r="E80" s="11">
        <f t="shared" si="5"/>
        <v>2</v>
      </c>
      <c r="F80" s="11">
        <f t="shared" si="6"/>
        <v>0.3600000000000001</v>
      </c>
      <c r="G80" s="4">
        <f t="shared" si="7"/>
        <v>2</v>
      </c>
      <c r="H80" s="33" t="s">
        <v>369</v>
      </c>
      <c r="I80" s="11" t="s">
        <v>640</v>
      </c>
      <c r="J80" s="4">
        <v>3</v>
      </c>
      <c r="K80">
        <v>0.32</v>
      </c>
      <c r="L80">
        <v>0.17</v>
      </c>
      <c r="M80">
        <v>0.24</v>
      </c>
      <c r="N80">
        <v>0.41</v>
      </c>
      <c r="O80">
        <v>91.3</v>
      </c>
      <c r="P80">
        <v>0.72</v>
      </c>
      <c r="Q80">
        <v>6.77</v>
      </c>
      <c r="R80">
        <v>0.08</v>
      </c>
    </row>
    <row r="81" spans="1:18" ht="60" x14ac:dyDescent="0.25">
      <c r="A81" s="9" t="s">
        <v>80</v>
      </c>
      <c r="B81" s="10">
        <v>0.04</v>
      </c>
      <c r="C81" s="11">
        <v>0.01</v>
      </c>
      <c r="D81" s="11">
        <f t="shared" si="4"/>
        <v>2</v>
      </c>
      <c r="E81" s="11">
        <f t="shared" si="5"/>
        <v>2</v>
      </c>
      <c r="F81" s="11">
        <f t="shared" si="6"/>
        <v>0.03</v>
      </c>
      <c r="G81" s="4">
        <f t="shared" si="7"/>
        <v>2</v>
      </c>
      <c r="H81" s="33" t="s">
        <v>370</v>
      </c>
      <c r="I81" s="11" t="s">
        <v>631</v>
      </c>
      <c r="J81" s="4">
        <v>3</v>
      </c>
      <c r="K81">
        <v>6.72</v>
      </c>
      <c r="L81">
        <v>13.33</v>
      </c>
      <c r="M81">
        <v>3.27</v>
      </c>
      <c r="N81">
        <v>18.2</v>
      </c>
      <c r="O81">
        <v>39.01</v>
      </c>
      <c r="P81">
        <v>7.12</v>
      </c>
      <c r="Q81">
        <v>9.1199999999999992</v>
      </c>
      <c r="R81">
        <v>3.23</v>
      </c>
    </row>
    <row r="82" spans="1:18" ht="180" x14ac:dyDescent="0.25">
      <c r="A82" s="9" t="s">
        <v>81</v>
      </c>
      <c r="B82" s="10">
        <v>44.22</v>
      </c>
      <c r="C82" s="11">
        <v>0.45</v>
      </c>
      <c r="D82" s="11">
        <f t="shared" si="4"/>
        <v>2</v>
      </c>
      <c r="E82" s="11">
        <f t="shared" si="5"/>
        <v>2</v>
      </c>
      <c r="F82" s="11">
        <f t="shared" si="6"/>
        <v>43.769999999999996</v>
      </c>
      <c r="G82" s="4">
        <f t="shared" si="7"/>
        <v>3</v>
      </c>
      <c r="H82" s="33" t="s">
        <v>371</v>
      </c>
      <c r="I82" s="11" t="s">
        <v>641</v>
      </c>
      <c r="J82" s="4">
        <v>3</v>
      </c>
      <c r="K82">
        <v>14.09</v>
      </c>
      <c r="L82">
        <v>0.39</v>
      </c>
      <c r="M82">
        <v>28.08</v>
      </c>
      <c r="N82">
        <v>19.21</v>
      </c>
      <c r="O82">
        <v>3.72</v>
      </c>
      <c r="P82">
        <v>30.1</v>
      </c>
      <c r="Q82">
        <v>4.0599999999999996</v>
      </c>
      <c r="R82">
        <v>0.35</v>
      </c>
    </row>
    <row r="83" spans="1:18" ht="45" x14ac:dyDescent="0.25">
      <c r="A83" s="9" t="s">
        <v>82</v>
      </c>
      <c r="B83" s="10">
        <v>21.16</v>
      </c>
      <c r="C83" s="11">
        <v>0.26</v>
      </c>
      <c r="D83" s="11">
        <f t="shared" si="4"/>
        <v>2</v>
      </c>
      <c r="E83" s="11">
        <f t="shared" si="5"/>
        <v>2</v>
      </c>
      <c r="F83" s="11">
        <f t="shared" si="6"/>
        <v>20.9</v>
      </c>
      <c r="G83" s="4">
        <f t="shared" si="7"/>
        <v>2</v>
      </c>
      <c r="H83" s="33" t="s">
        <v>372</v>
      </c>
      <c r="I83" s="11" t="s">
        <v>642</v>
      </c>
      <c r="J83" s="4">
        <v>2</v>
      </c>
      <c r="K83">
        <v>0.11</v>
      </c>
      <c r="L83">
        <v>0.21</v>
      </c>
      <c r="M83">
        <v>7.0000000000000007E-2</v>
      </c>
      <c r="N83">
        <v>0.14000000000000001</v>
      </c>
      <c r="O83">
        <v>97.71</v>
      </c>
      <c r="P83">
        <v>0.21</v>
      </c>
      <c r="Q83">
        <v>1.4</v>
      </c>
      <c r="R83">
        <v>0.16</v>
      </c>
    </row>
    <row r="84" spans="1:18" ht="90" x14ac:dyDescent="0.25">
      <c r="A84" s="9" t="s">
        <v>83</v>
      </c>
      <c r="B84" s="10">
        <v>0.06</v>
      </c>
      <c r="C84" s="11">
        <v>0.01</v>
      </c>
      <c r="D84" s="11">
        <f t="shared" si="4"/>
        <v>2</v>
      </c>
      <c r="E84" s="11">
        <f t="shared" si="5"/>
        <v>2</v>
      </c>
      <c r="F84" s="11">
        <f t="shared" si="6"/>
        <v>4.9999999999999996E-2</v>
      </c>
      <c r="G84" s="4">
        <f t="shared" si="7"/>
        <v>2</v>
      </c>
      <c r="H84" s="33" t="s">
        <v>373</v>
      </c>
      <c r="I84" s="11" t="s">
        <v>643</v>
      </c>
      <c r="J84" s="4">
        <v>3</v>
      </c>
      <c r="K84">
        <v>0.78</v>
      </c>
      <c r="L84">
        <v>4.62</v>
      </c>
      <c r="M84">
        <v>1.08</v>
      </c>
      <c r="N84">
        <v>6.63</v>
      </c>
      <c r="O84">
        <v>77.010000000000005</v>
      </c>
      <c r="P84">
        <v>3.69</v>
      </c>
      <c r="Q84">
        <v>5.58</v>
      </c>
      <c r="R84">
        <v>0.61</v>
      </c>
    </row>
    <row r="85" spans="1:18" ht="75" x14ac:dyDescent="0.25">
      <c r="A85" s="9" t="s">
        <v>84</v>
      </c>
      <c r="B85" s="10">
        <v>29.95</v>
      </c>
      <c r="C85" s="11">
        <v>6.27</v>
      </c>
      <c r="D85" s="11">
        <f t="shared" si="4"/>
        <v>2</v>
      </c>
      <c r="E85" s="11">
        <f t="shared" si="5"/>
        <v>2</v>
      </c>
      <c r="F85" s="11">
        <f t="shared" si="6"/>
        <v>23.68</v>
      </c>
      <c r="G85" s="4">
        <f t="shared" si="7"/>
        <v>2</v>
      </c>
      <c r="H85" s="33" t="s">
        <v>374</v>
      </c>
      <c r="I85" s="11" t="s">
        <v>644</v>
      </c>
      <c r="J85" s="4">
        <v>2</v>
      </c>
      <c r="K85">
        <v>0.25</v>
      </c>
      <c r="L85">
        <v>0.81</v>
      </c>
      <c r="M85">
        <v>7.0000000000000007E-2</v>
      </c>
      <c r="N85">
        <v>0.33</v>
      </c>
      <c r="O85">
        <v>96.03</v>
      </c>
      <c r="P85">
        <v>0.18</v>
      </c>
      <c r="Q85">
        <v>2.23</v>
      </c>
      <c r="R85">
        <v>0.09</v>
      </c>
    </row>
    <row r="86" spans="1:18" ht="90" x14ac:dyDescent="0.25">
      <c r="A86" s="9" t="s">
        <v>85</v>
      </c>
      <c r="B86" s="10">
        <v>4.6399999999999997</v>
      </c>
      <c r="C86" s="11">
        <v>0.51</v>
      </c>
      <c r="D86" s="11">
        <f t="shared" si="4"/>
        <v>2</v>
      </c>
      <c r="E86" s="11">
        <f t="shared" si="5"/>
        <v>2</v>
      </c>
      <c r="F86" s="11">
        <f t="shared" si="6"/>
        <v>4.13</v>
      </c>
      <c r="G86" s="4">
        <f t="shared" si="7"/>
        <v>2</v>
      </c>
      <c r="H86" s="33" t="s">
        <v>375</v>
      </c>
      <c r="I86" s="11" t="s">
        <v>645</v>
      </c>
      <c r="J86" s="4">
        <v>3</v>
      </c>
      <c r="K86">
        <v>1.25</v>
      </c>
      <c r="L86">
        <v>2.73</v>
      </c>
      <c r="M86">
        <v>0.83</v>
      </c>
      <c r="N86">
        <v>3.57</v>
      </c>
      <c r="O86">
        <v>52.69</v>
      </c>
      <c r="P86">
        <v>1.56</v>
      </c>
      <c r="Q86">
        <v>37.21</v>
      </c>
      <c r="R86">
        <v>0.15</v>
      </c>
    </row>
    <row r="87" spans="1:18" ht="135" x14ac:dyDescent="0.25">
      <c r="A87" s="9" t="s">
        <v>86</v>
      </c>
      <c r="B87" s="10">
        <v>11.25</v>
      </c>
      <c r="C87" s="11">
        <v>4.8099999999999996</v>
      </c>
      <c r="D87" s="11">
        <f t="shared" si="4"/>
        <v>2</v>
      </c>
      <c r="E87" s="11">
        <f t="shared" si="5"/>
        <v>2</v>
      </c>
      <c r="F87" s="11">
        <f t="shared" si="6"/>
        <v>6.44</v>
      </c>
      <c r="G87" s="4">
        <f t="shared" si="7"/>
        <v>2</v>
      </c>
      <c r="H87" s="33" t="s">
        <v>376</v>
      </c>
      <c r="I87" s="11" t="s">
        <v>646</v>
      </c>
      <c r="J87" s="4">
        <v>3</v>
      </c>
      <c r="K87">
        <v>15.13</v>
      </c>
      <c r="L87">
        <v>1.36</v>
      </c>
      <c r="M87">
        <v>2.23</v>
      </c>
      <c r="N87">
        <v>4.97</v>
      </c>
      <c r="O87">
        <v>60.46</v>
      </c>
      <c r="P87">
        <v>2.5</v>
      </c>
      <c r="Q87">
        <v>13.16</v>
      </c>
      <c r="R87">
        <v>0.19</v>
      </c>
    </row>
    <row r="88" spans="1:18" ht="75" x14ac:dyDescent="0.25">
      <c r="A88" s="9" t="s">
        <v>87</v>
      </c>
      <c r="B88" s="10">
        <v>15.33</v>
      </c>
      <c r="C88" s="11">
        <v>1.89</v>
      </c>
      <c r="D88" s="11">
        <f t="shared" si="4"/>
        <v>2</v>
      </c>
      <c r="E88" s="11">
        <f t="shared" si="5"/>
        <v>2</v>
      </c>
      <c r="F88" s="11">
        <f t="shared" si="6"/>
        <v>13.44</v>
      </c>
      <c r="G88" s="4">
        <f t="shared" si="7"/>
        <v>2</v>
      </c>
      <c r="H88" s="33" t="s">
        <v>377</v>
      </c>
      <c r="I88" s="11" t="s">
        <v>584</v>
      </c>
      <c r="J88" s="4">
        <v>3</v>
      </c>
      <c r="K88">
        <v>5.16</v>
      </c>
      <c r="L88">
        <v>32.97</v>
      </c>
      <c r="M88">
        <v>0.75</v>
      </c>
      <c r="N88">
        <v>9.41</v>
      </c>
      <c r="O88">
        <v>44.96</v>
      </c>
      <c r="P88">
        <v>2.13</v>
      </c>
      <c r="Q88">
        <v>4.18</v>
      </c>
      <c r="R88">
        <v>0.42</v>
      </c>
    </row>
    <row r="89" spans="1:18" ht="150" x14ac:dyDescent="0.25">
      <c r="A89" s="9" t="s">
        <v>88</v>
      </c>
      <c r="B89" s="10">
        <v>1.98</v>
      </c>
      <c r="C89" s="11">
        <v>73.77</v>
      </c>
      <c r="D89" s="11">
        <f t="shared" si="4"/>
        <v>0</v>
      </c>
      <c r="E89" s="11">
        <f t="shared" si="5"/>
        <v>0</v>
      </c>
      <c r="F89" s="11">
        <f t="shared" si="6"/>
        <v>71.789999999999992</v>
      </c>
      <c r="G89" s="4">
        <f t="shared" si="7"/>
        <v>1</v>
      </c>
      <c r="H89" s="33" t="s">
        <v>378</v>
      </c>
      <c r="I89" s="11" t="s">
        <v>647</v>
      </c>
      <c r="J89" s="4">
        <v>1</v>
      </c>
      <c r="K89">
        <v>17.52</v>
      </c>
      <c r="L89">
        <v>2.4500000000000002</v>
      </c>
      <c r="M89">
        <v>4.6500000000000004</v>
      </c>
      <c r="N89">
        <v>11.27</v>
      </c>
      <c r="O89">
        <v>39.19</v>
      </c>
      <c r="P89">
        <v>8.16</v>
      </c>
      <c r="Q89">
        <v>16.149999999999999</v>
      </c>
      <c r="R89">
        <v>0.61</v>
      </c>
    </row>
    <row r="90" spans="1:18" ht="210" x14ac:dyDescent="0.25">
      <c r="A90" s="9" t="s">
        <v>89</v>
      </c>
      <c r="B90" s="10">
        <v>0.98</v>
      </c>
      <c r="C90" s="11">
        <v>12.72</v>
      </c>
      <c r="D90" s="11">
        <f t="shared" si="4"/>
        <v>2</v>
      </c>
      <c r="E90" s="11">
        <f t="shared" si="5"/>
        <v>2</v>
      </c>
      <c r="F90" s="11">
        <f t="shared" si="6"/>
        <v>11.74</v>
      </c>
      <c r="G90" s="4">
        <f t="shared" si="7"/>
        <v>2</v>
      </c>
      <c r="H90" s="33" t="s">
        <v>379</v>
      </c>
      <c r="I90" s="11" t="s">
        <v>648</v>
      </c>
      <c r="J90" s="4">
        <v>1</v>
      </c>
      <c r="K90">
        <v>48.29</v>
      </c>
      <c r="L90">
        <v>0.05</v>
      </c>
      <c r="M90">
        <v>31.55</v>
      </c>
      <c r="N90">
        <v>3.32</v>
      </c>
      <c r="O90">
        <v>2.25</v>
      </c>
      <c r="P90">
        <v>13.69</v>
      </c>
      <c r="Q90">
        <v>0.72</v>
      </c>
      <c r="R90">
        <v>0.13</v>
      </c>
    </row>
    <row r="91" spans="1:18" ht="210" x14ac:dyDescent="0.25">
      <c r="A91" s="9" t="s">
        <v>90</v>
      </c>
      <c r="B91" s="10">
        <v>32.46</v>
      </c>
      <c r="C91" s="11">
        <v>76.510000000000005</v>
      </c>
      <c r="D91" s="11">
        <f t="shared" si="4"/>
        <v>1</v>
      </c>
      <c r="E91" s="11">
        <f t="shared" si="5"/>
        <v>1</v>
      </c>
      <c r="F91" s="11">
        <f t="shared" si="6"/>
        <v>44.050000000000004</v>
      </c>
      <c r="G91" s="4">
        <f t="shared" si="7"/>
        <v>1</v>
      </c>
      <c r="H91" s="33" t="s">
        <v>380</v>
      </c>
      <c r="I91" s="11" t="s">
        <v>649</v>
      </c>
      <c r="J91" s="4">
        <v>1</v>
      </c>
      <c r="K91">
        <v>0.6</v>
      </c>
      <c r="L91">
        <v>2.5099999999999998</v>
      </c>
      <c r="M91">
        <v>0.56999999999999995</v>
      </c>
      <c r="N91">
        <v>2.33</v>
      </c>
      <c r="O91">
        <v>80.900000000000006</v>
      </c>
      <c r="P91">
        <v>2.29</v>
      </c>
      <c r="Q91">
        <v>10.45</v>
      </c>
      <c r="R91">
        <v>0.35</v>
      </c>
    </row>
    <row r="92" spans="1:18" ht="165" x14ac:dyDescent="0.25">
      <c r="A92" s="9" t="s">
        <v>91</v>
      </c>
      <c r="B92" s="10">
        <v>1.06</v>
      </c>
      <c r="C92" s="11">
        <v>13.11</v>
      </c>
      <c r="D92" s="11">
        <f t="shared" si="4"/>
        <v>2</v>
      </c>
      <c r="E92" s="11">
        <f t="shared" si="5"/>
        <v>2</v>
      </c>
      <c r="F92" s="11">
        <f t="shared" si="6"/>
        <v>12.049999999999999</v>
      </c>
      <c r="G92" s="4">
        <f t="shared" si="7"/>
        <v>2</v>
      </c>
      <c r="H92" s="33" t="s">
        <v>381</v>
      </c>
      <c r="I92" s="11" t="s">
        <v>650</v>
      </c>
      <c r="J92" s="4">
        <v>1</v>
      </c>
      <c r="K92">
        <v>6.74</v>
      </c>
      <c r="L92">
        <v>0.45</v>
      </c>
      <c r="M92">
        <v>1.68</v>
      </c>
      <c r="N92">
        <v>1.61</v>
      </c>
      <c r="O92">
        <v>77.19</v>
      </c>
      <c r="P92">
        <v>1.89</v>
      </c>
      <c r="Q92">
        <v>10.25</v>
      </c>
      <c r="R92">
        <v>0.18</v>
      </c>
    </row>
    <row r="93" spans="1:18" ht="60" x14ac:dyDescent="0.25">
      <c r="A93" s="9" t="s">
        <v>92</v>
      </c>
      <c r="B93" s="10">
        <v>0.14000000000000001</v>
      </c>
      <c r="C93" s="11">
        <v>0.06</v>
      </c>
      <c r="D93" s="11">
        <f t="shared" si="4"/>
        <v>2</v>
      </c>
      <c r="E93" s="11">
        <f t="shared" si="5"/>
        <v>2</v>
      </c>
      <c r="F93" s="11">
        <f t="shared" si="6"/>
        <v>8.0000000000000016E-2</v>
      </c>
      <c r="G93" s="4">
        <f t="shared" si="7"/>
        <v>2</v>
      </c>
      <c r="H93" s="33" t="s">
        <v>382</v>
      </c>
      <c r="I93" s="11" t="s">
        <v>625</v>
      </c>
      <c r="J93" s="4">
        <v>3</v>
      </c>
      <c r="K93">
        <v>17.399999999999999</v>
      </c>
      <c r="L93">
        <v>1.07</v>
      </c>
      <c r="M93">
        <v>1.48</v>
      </c>
      <c r="N93">
        <v>2.84</v>
      </c>
      <c r="O93">
        <v>71.25</v>
      </c>
      <c r="P93">
        <v>2.5099999999999998</v>
      </c>
      <c r="Q93">
        <v>2.96</v>
      </c>
      <c r="R93">
        <v>0.51</v>
      </c>
    </row>
    <row r="94" spans="1:18" ht="225" x14ac:dyDescent="0.25">
      <c r="A94" s="9" t="s">
        <v>93</v>
      </c>
      <c r="B94" s="10">
        <v>5.12</v>
      </c>
      <c r="C94" s="11">
        <v>8.59</v>
      </c>
      <c r="D94" s="11">
        <f t="shared" si="4"/>
        <v>2</v>
      </c>
      <c r="E94" s="11">
        <f t="shared" si="5"/>
        <v>2</v>
      </c>
      <c r="F94" s="11">
        <f t="shared" si="6"/>
        <v>3.4699999999999998</v>
      </c>
      <c r="G94" s="4">
        <f t="shared" si="7"/>
        <v>2</v>
      </c>
      <c r="H94" s="33" t="s">
        <v>383</v>
      </c>
      <c r="I94" s="11" t="s">
        <v>651</v>
      </c>
      <c r="J94" s="4">
        <v>1</v>
      </c>
      <c r="K94">
        <v>8.44</v>
      </c>
      <c r="L94">
        <v>0.75</v>
      </c>
      <c r="M94">
        <v>4.88</v>
      </c>
      <c r="N94">
        <v>3.94</v>
      </c>
      <c r="O94">
        <v>61.7</v>
      </c>
      <c r="P94">
        <v>12.28</v>
      </c>
      <c r="Q94">
        <v>6.46</v>
      </c>
      <c r="R94">
        <v>1.54</v>
      </c>
    </row>
    <row r="95" spans="1:18" ht="30" x14ac:dyDescent="0.25">
      <c r="A95" s="9" t="s">
        <v>94</v>
      </c>
      <c r="B95" s="10">
        <v>28.33</v>
      </c>
      <c r="C95" s="11">
        <v>20.350000000000001</v>
      </c>
      <c r="D95" s="11">
        <f t="shared" si="4"/>
        <v>2</v>
      </c>
      <c r="E95" s="11">
        <f t="shared" si="5"/>
        <v>2</v>
      </c>
      <c r="F95" s="11">
        <f t="shared" si="6"/>
        <v>7.9799999999999969</v>
      </c>
      <c r="G95" s="4">
        <f t="shared" si="7"/>
        <v>2</v>
      </c>
      <c r="H95" s="33" t="s">
        <v>384</v>
      </c>
      <c r="I95" s="11" t="s">
        <v>652</v>
      </c>
      <c r="J95" s="4">
        <v>1</v>
      </c>
      <c r="K95">
        <v>0.83</v>
      </c>
      <c r="L95">
        <v>0.19</v>
      </c>
      <c r="M95">
        <v>0.11</v>
      </c>
      <c r="N95">
        <v>0.21</v>
      </c>
      <c r="O95">
        <v>96.99</v>
      </c>
      <c r="P95">
        <v>0.22</v>
      </c>
      <c r="Q95">
        <v>1.42</v>
      </c>
      <c r="R95">
        <v>0.04</v>
      </c>
    </row>
    <row r="96" spans="1:18" ht="75" x14ac:dyDescent="0.25">
      <c r="A96" s="9" t="s">
        <v>95</v>
      </c>
      <c r="B96" s="10">
        <v>0.44</v>
      </c>
      <c r="C96" s="11">
        <v>13.58</v>
      </c>
      <c r="D96" s="11">
        <f t="shared" si="4"/>
        <v>2</v>
      </c>
      <c r="E96" s="11">
        <f t="shared" si="5"/>
        <v>2</v>
      </c>
      <c r="F96" s="11">
        <f t="shared" si="6"/>
        <v>13.14</v>
      </c>
      <c r="G96" s="4">
        <f t="shared" si="7"/>
        <v>2</v>
      </c>
      <c r="H96" s="33" t="s">
        <v>385</v>
      </c>
      <c r="I96" s="11" t="s">
        <v>634</v>
      </c>
      <c r="J96" s="4">
        <v>3</v>
      </c>
      <c r="K96">
        <v>5.73</v>
      </c>
      <c r="L96">
        <v>2.73</v>
      </c>
      <c r="M96">
        <v>7.81</v>
      </c>
      <c r="N96">
        <v>13.84</v>
      </c>
      <c r="O96">
        <v>22.48</v>
      </c>
      <c r="P96">
        <v>19.600000000000001</v>
      </c>
      <c r="Q96">
        <v>26.57</v>
      </c>
      <c r="R96">
        <v>1.23</v>
      </c>
    </row>
    <row r="97" spans="1:18" ht="45" x14ac:dyDescent="0.25">
      <c r="A97" s="9" t="s">
        <v>96</v>
      </c>
      <c r="B97" s="10">
        <v>66.13</v>
      </c>
      <c r="C97" s="11">
        <v>65.06</v>
      </c>
      <c r="D97" s="11">
        <f t="shared" si="4"/>
        <v>2</v>
      </c>
      <c r="E97" s="11">
        <f t="shared" si="5"/>
        <v>2</v>
      </c>
      <c r="F97" s="11">
        <f t="shared" si="6"/>
        <v>1.0699999999999932</v>
      </c>
      <c r="G97" s="4">
        <f t="shared" si="7"/>
        <v>2</v>
      </c>
      <c r="H97" s="33" t="s">
        <v>386</v>
      </c>
      <c r="I97" s="11" t="s">
        <v>593</v>
      </c>
      <c r="J97" s="4">
        <v>3</v>
      </c>
      <c r="K97">
        <v>0.35</v>
      </c>
      <c r="L97">
        <v>0.2</v>
      </c>
      <c r="M97">
        <v>7.0000000000000007E-2</v>
      </c>
      <c r="N97">
        <v>0.19</v>
      </c>
      <c r="O97">
        <v>98.23</v>
      </c>
      <c r="P97">
        <v>0.24</v>
      </c>
      <c r="Q97">
        <v>0.56000000000000005</v>
      </c>
      <c r="R97">
        <v>0.15</v>
      </c>
    </row>
    <row r="98" spans="1:18" ht="30" x14ac:dyDescent="0.25">
      <c r="A98" s="9" t="s">
        <v>97</v>
      </c>
      <c r="B98" s="10">
        <v>79.180000000000007</v>
      </c>
      <c r="C98" s="11">
        <v>11.51</v>
      </c>
      <c r="D98" s="11">
        <f t="shared" si="4"/>
        <v>4</v>
      </c>
      <c r="E98" s="11">
        <f t="shared" si="5"/>
        <v>4</v>
      </c>
      <c r="F98" s="11">
        <f t="shared" si="6"/>
        <v>67.67</v>
      </c>
      <c r="G98" s="4">
        <f t="shared" si="7"/>
        <v>3</v>
      </c>
      <c r="H98" s="33" t="s">
        <v>387</v>
      </c>
      <c r="I98" s="11" t="s">
        <v>627</v>
      </c>
      <c r="J98" s="4">
        <v>3</v>
      </c>
      <c r="K98">
        <v>6.04</v>
      </c>
      <c r="L98">
        <v>3.84</v>
      </c>
      <c r="M98">
        <v>7.28</v>
      </c>
      <c r="N98">
        <v>18.32</v>
      </c>
      <c r="O98">
        <v>14.63</v>
      </c>
      <c r="P98">
        <v>24.96</v>
      </c>
      <c r="Q98">
        <v>4.5</v>
      </c>
      <c r="R98">
        <v>20.43</v>
      </c>
    </row>
    <row r="99" spans="1:18" ht="60" x14ac:dyDescent="0.25">
      <c r="A99" s="9" t="s">
        <v>98</v>
      </c>
      <c r="B99" s="10">
        <v>96.91</v>
      </c>
      <c r="C99" s="11">
        <v>2.2599999999999998</v>
      </c>
      <c r="D99" s="11">
        <f t="shared" si="4"/>
        <v>4</v>
      </c>
      <c r="E99" s="11">
        <f t="shared" si="5"/>
        <v>4</v>
      </c>
      <c r="F99" s="11">
        <f t="shared" si="6"/>
        <v>94.649999999999991</v>
      </c>
      <c r="G99" s="4">
        <f t="shared" si="7"/>
        <v>3</v>
      </c>
      <c r="H99" s="33" t="s">
        <v>388</v>
      </c>
      <c r="I99" s="11" t="s">
        <v>615</v>
      </c>
      <c r="J99" s="4">
        <v>3</v>
      </c>
      <c r="K99">
        <v>2.35</v>
      </c>
      <c r="L99">
        <v>0.57999999999999996</v>
      </c>
      <c r="M99">
        <v>1.68</v>
      </c>
      <c r="N99">
        <v>7.94</v>
      </c>
      <c r="O99">
        <v>62.65</v>
      </c>
      <c r="P99">
        <v>4.38</v>
      </c>
      <c r="Q99">
        <v>20.29</v>
      </c>
      <c r="R99">
        <v>0.14000000000000001</v>
      </c>
    </row>
    <row r="100" spans="1:18" ht="165" x14ac:dyDescent="0.25">
      <c r="A100" s="9" t="s">
        <v>99</v>
      </c>
      <c r="B100" s="10">
        <v>72.62</v>
      </c>
      <c r="C100" s="11">
        <v>13.93</v>
      </c>
      <c r="D100" s="11">
        <f t="shared" si="4"/>
        <v>4</v>
      </c>
      <c r="E100" s="11">
        <f t="shared" si="5"/>
        <v>3</v>
      </c>
      <c r="F100" s="11">
        <f t="shared" si="6"/>
        <v>58.690000000000005</v>
      </c>
      <c r="G100" s="4">
        <f t="shared" si="7"/>
        <v>3</v>
      </c>
      <c r="H100" s="33" t="s">
        <v>389</v>
      </c>
      <c r="I100" s="11" t="s">
        <v>653</v>
      </c>
      <c r="J100" s="4">
        <v>3</v>
      </c>
      <c r="K100">
        <v>0.68</v>
      </c>
      <c r="L100">
        <v>10.02</v>
      </c>
      <c r="M100">
        <v>0.49</v>
      </c>
      <c r="N100">
        <v>4.08</v>
      </c>
      <c r="O100">
        <v>76.040000000000006</v>
      </c>
      <c r="P100">
        <v>2.12</v>
      </c>
      <c r="Q100">
        <v>4.3</v>
      </c>
      <c r="R100">
        <v>2.2599999999999998</v>
      </c>
    </row>
    <row r="101" spans="1:18" ht="120" x14ac:dyDescent="0.25">
      <c r="A101" s="9" t="s">
        <v>100</v>
      </c>
      <c r="B101" s="10">
        <v>57.97</v>
      </c>
      <c r="C101" s="11">
        <v>11.36</v>
      </c>
      <c r="D101" s="11">
        <f t="shared" si="4"/>
        <v>3</v>
      </c>
      <c r="E101" s="11">
        <f t="shared" si="5"/>
        <v>3</v>
      </c>
      <c r="F101" s="11">
        <f t="shared" si="6"/>
        <v>46.61</v>
      </c>
      <c r="G101" s="4">
        <f t="shared" si="7"/>
        <v>3</v>
      </c>
      <c r="H101" s="33" t="s">
        <v>390</v>
      </c>
      <c r="I101" s="11" t="s">
        <v>654</v>
      </c>
      <c r="J101" s="4">
        <v>3</v>
      </c>
      <c r="K101">
        <v>12.63</v>
      </c>
      <c r="L101">
        <v>1.76</v>
      </c>
      <c r="M101">
        <v>4.0599999999999996</v>
      </c>
      <c r="N101">
        <v>4.87</v>
      </c>
      <c r="O101">
        <v>57.96</v>
      </c>
      <c r="P101">
        <v>6.23</v>
      </c>
      <c r="Q101">
        <v>11.68</v>
      </c>
      <c r="R101">
        <v>0.81</v>
      </c>
    </row>
    <row r="102" spans="1:18" ht="75" x14ac:dyDescent="0.25">
      <c r="A102" s="9" t="s">
        <v>101</v>
      </c>
      <c r="B102" s="10">
        <v>6.48</v>
      </c>
      <c r="C102" s="11">
        <v>0.6</v>
      </c>
      <c r="D102" s="11">
        <f t="shared" si="4"/>
        <v>2</v>
      </c>
      <c r="E102" s="11">
        <f t="shared" si="5"/>
        <v>2</v>
      </c>
      <c r="F102" s="11">
        <f t="shared" si="6"/>
        <v>5.8800000000000008</v>
      </c>
      <c r="G102" s="4">
        <f t="shared" si="7"/>
        <v>2</v>
      </c>
      <c r="H102" s="33" t="s">
        <v>391</v>
      </c>
      <c r="I102" s="11" t="s">
        <v>655</v>
      </c>
      <c r="J102" s="4">
        <v>2</v>
      </c>
      <c r="K102">
        <v>7.0000000000000007E-2</v>
      </c>
      <c r="L102">
        <v>0.16</v>
      </c>
      <c r="M102">
        <v>0.06</v>
      </c>
      <c r="N102">
        <v>0.11</v>
      </c>
      <c r="O102">
        <v>98.45</v>
      </c>
      <c r="P102">
        <v>0.24</v>
      </c>
      <c r="Q102">
        <v>0.6</v>
      </c>
      <c r="R102">
        <v>0.31</v>
      </c>
    </row>
    <row r="103" spans="1:18" ht="90" x14ac:dyDescent="0.25">
      <c r="A103" s="9" t="s">
        <v>102</v>
      </c>
      <c r="B103" s="10">
        <v>0.14000000000000001</v>
      </c>
      <c r="C103" s="11">
        <v>0.31</v>
      </c>
      <c r="D103" s="11">
        <f t="shared" si="4"/>
        <v>2</v>
      </c>
      <c r="E103" s="11">
        <f t="shared" si="5"/>
        <v>2</v>
      </c>
      <c r="F103" s="11">
        <f t="shared" si="6"/>
        <v>0.16999999999999998</v>
      </c>
      <c r="G103" s="4">
        <f t="shared" si="7"/>
        <v>2</v>
      </c>
      <c r="H103" s="33" t="s">
        <v>392</v>
      </c>
      <c r="I103" s="11" t="s">
        <v>656</v>
      </c>
      <c r="J103" s="4">
        <v>2</v>
      </c>
      <c r="K103">
        <v>1.57</v>
      </c>
      <c r="L103">
        <v>0.16</v>
      </c>
      <c r="M103">
        <v>0.92</v>
      </c>
      <c r="N103">
        <v>1.01</v>
      </c>
      <c r="O103">
        <v>88.97</v>
      </c>
      <c r="P103">
        <v>4.74</v>
      </c>
      <c r="Q103">
        <v>1.42</v>
      </c>
      <c r="R103">
        <v>1.2</v>
      </c>
    </row>
    <row r="104" spans="1:18" ht="120" x14ac:dyDescent="0.25">
      <c r="A104" s="9" t="s">
        <v>103</v>
      </c>
      <c r="B104" s="10">
        <v>29.23</v>
      </c>
      <c r="C104" s="11">
        <v>6.99</v>
      </c>
      <c r="D104" s="11">
        <f t="shared" si="4"/>
        <v>2</v>
      </c>
      <c r="E104" s="11">
        <f t="shared" si="5"/>
        <v>2</v>
      </c>
      <c r="F104" s="11">
        <f t="shared" si="6"/>
        <v>22.240000000000002</v>
      </c>
      <c r="G104" s="4">
        <f t="shared" si="7"/>
        <v>2</v>
      </c>
      <c r="H104" s="33" t="s">
        <v>393</v>
      </c>
      <c r="I104" s="11" t="s">
        <v>657</v>
      </c>
      <c r="J104" s="4">
        <v>2</v>
      </c>
      <c r="K104">
        <v>0.55000000000000004</v>
      </c>
      <c r="L104">
        <v>0.23</v>
      </c>
      <c r="M104">
        <v>0.17</v>
      </c>
      <c r="N104">
        <v>0.61</v>
      </c>
      <c r="O104">
        <v>95.52</v>
      </c>
      <c r="P104">
        <v>0.62</v>
      </c>
      <c r="Q104">
        <v>2.11</v>
      </c>
      <c r="R104">
        <v>0.2</v>
      </c>
    </row>
    <row r="105" spans="1:18" ht="285" x14ac:dyDescent="0.25">
      <c r="A105" s="9" t="s">
        <v>104</v>
      </c>
      <c r="B105" s="10">
        <v>68.680000000000007</v>
      </c>
      <c r="C105" s="11">
        <v>15.53</v>
      </c>
      <c r="D105" s="11">
        <f t="shared" si="4"/>
        <v>4</v>
      </c>
      <c r="E105" s="11">
        <f t="shared" si="5"/>
        <v>3</v>
      </c>
      <c r="F105" s="11">
        <f t="shared" si="6"/>
        <v>53.150000000000006</v>
      </c>
      <c r="G105" s="4">
        <f t="shared" si="7"/>
        <v>3</v>
      </c>
      <c r="H105" s="33" t="s">
        <v>394</v>
      </c>
      <c r="I105" s="11" t="s">
        <v>658</v>
      </c>
      <c r="J105" s="4">
        <v>2</v>
      </c>
      <c r="K105">
        <v>0.05</v>
      </c>
      <c r="L105">
        <v>1.23</v>
      </c>
      <c r="M105">
        <v>0.02</v>
      </c>
      <c r="N105">
        <v>0.21</v>
      </c>
      <c r="O105">
        <v>97.08</v>
      </c>
      <c r="P105">
        <v>0.08</v>
      </c>
      <c r="Q105">
        <v>1.29</v>
      </c>
      <c r="R105">
        <v>0.05</v>
      </c>
    </row>
    <row r="106" spans="1:18" ht="45" x14ac:dyDescent="0.25">
      <c r="A106" s="9" t="s">
        <v>105</v>
      </c>
      <c r="B106" s="10">
        <v>0.01</v>
      </c>
      <c r="C106" s="11">
        <v>0.02</v>
      </c>
      <c r="D106" s="11">
        <f t="shared" si="4"/>
        <v>2</v>
      </c>
      <c r="E106" s="11">
        <f t="shared" si="5"/>
        <v>2</v>
      </c>
      <c r="F106" s="11">
        <f t="shared" si="6"/>
        <v>0.01</v>
      </c>
      <c r="G106" s="4">
        <f t="shared" si="7"/>
        <v>2</v>
      </c>
      <c r="H106" s="33" t="s">
        <v>395</v>
      </c>
      <c r="I106" s="11" t="s">
        <v>625</v>
      </c>
      <c r="J106" s="4">
        <v>3</v>
      </c>
      <c r="K106">
        <v>0.1</v>
      </c>
      <c r="L106">
        <v>0.06</v>
      </c>
      <c r="M106">
        <v>0.05</v>
      </c>
      <c r="N106">
        <v>0.17</v>
      </c>
      <c r="O106">
        <v>97.94</v>
      </c>
      <c r="P106">
        <v>0.18</v>
      </c>
      <c r="Q106">
        <v>0.28999999999999998</v>
      </c>
      <c r="R106">
        <v>1.22</v>
      </c>
    </row>
    <row r="107" spans="1:18" ht="45" x14ac:dyDescent="0.25">
      <c r="A107" s="9" t="s">
        <v>106</v>
      </c>
      <c r="B107" s="10">
        <v>93.44</v>
      </c>
      <c r="C107" s="11">
        <v>0.87</v>
      </c>
      <c r="D107" s="11">
        <f t="shared" si="4"/>
        <v>4</v>
      </c>
      <c r="E107" s="11">
        <f t="shared" si="5"/>
        <v>4</v>
      </c>
      <c r="F107" s="11">
        <f t="shared" si="6"/>
        <v>92.57</v>
      </c>
      <c r="G107" s="4">
        <f t="shared" si="7"/>
        <v>3</v>
      </c>
      <c r="H107" s="33" t="s">
        <v>396</v>
      </c>
      <c r="I107" s="11" t="s">
        <v>625</v>
      </c>
      <c r="J107" s="4">
        <v>3</v>
      </c>
      <c r="K107">
        <v>0.04</v>
      </c>
      <c r="L107">
        <v>0.05</v>
      </c>
      <c r="M107">
        <v>0.02</v>
      </c>
      <c r="N107">
        <v>0.05</v>
      </c>
      <c r="O107">
        <v>97.44</v>
      </c>
      <c r="P107">
        <v>7.0000000000000007E-2</v>
      </c>
      <c r="Q107">
        <v>2.31</v>
      </c>
      <c r="R107">
        <v>0.01</v>
      </c>
    </row>
    <row r="108" spans="1:18" ht="60" x14ac:dyDescent="0.25">
      <c r="A108" s="9" t="s">
        <v>107</v>
      </c>
      <c r="B108" s="10">
        <v>59.76</v>
      </c>
      <c r="C108" s="11">
        <v>43.18</v>
      </c>
      <c r="D108" s="11">
        <f t="shared" si="4"/>
        <v>2</v>
      </c>
      <c r="E108" s="11">
        <f t="shared" si="5"/>
        <v>2</v>
      </c>
      <c r="F108" s="11">
        <f t="shared" si="6"/>
        <v>16.579999999999998</v>
      </c>
      <c r="G108" s="4">
        <f t="shared" si="7"/>
        <v>2</v>
      </c>
      <c r="H108" s="33" t="s">
        <v>397</v>
      </c>
      <c r="I108" s="11" t="s">
        <v>659</v>
      </c>
      <c r="J108" s="4">
        <v>2</v>
      </c>
      <c r="K108">
        <v>6.87</v>
      </c>
      <c r="L108">
        <v>0.51</v>
      </c>
      <c r="M108">
        <v>1.37</v>
      </c>
      <c r="N108">
        <v>1.35</v>
      </c>
      <c r="O108">
        <v>83.07</v>
      </c>
      <c r="P108">
        <v>3.59</v>
      </c>
      <c r="Q108">
        <v>2.72</v>
      </c>
      <c r="R108">
        <v>0.51</v>
      </c>
    </row>
    <row r="109" spans="1:18" ht="75" x14ac:dyDescent="0.25">
      <c r="A109" s="9" t="s">
        <v>108</v>
      </c>
      <c r="B109" s="10">
        <v>41.58</v>
      </c>
      <c r="C109" s="11">
        <v>3.15</v>
      </c>
      <c r="D109" s="11">
        <f t="shared" si="4"/>
        <v>2</v>
      </c>
      <c r="E109" s="11">
        <f t="shared" si="5"/>
        <v>2</v>
      </c>
      <c r="F109" s="11">
        <f t="shared" si="6"/>
        <v>38.43</v>
      </c>
      <c r="G109" s="4">
        <f t="shared" si="7"/>
        <v>2</v>
      </c>
      <c r="H109" s="33" t="s">
        <v>398</v>
      </c>
      <c r="I109" s="11" t="s">
        <v>624</v>
      </c>
      <c r="J109" s="4">
        <v>3</v>
      </c>
      <c r="K109">
        <v>0.01</v>
      </c>
      <c r="L109">
        <v>0.01</v>
      </c>
      <c r="M109">
        <v>0</v>
      </c>
      <c r="N109">
        <v>0.01</v>
      </c>
      <c r="O109">
        <v>99.66</v>
      </c>
      <c r="P109">
        <v>0.01</v>
      </c>
      <c r="Q109">
        <v>0.31</v>
      </c>
      <c r="R109">
        <v>0</v>
      </c>
    </row>
    <row r="110" spans="1:18" ht="60" x14ac:dyDescent="0.25">
      <c r="A110" s="9" t="s">
        <v>109</v>
      </c>
      <c r="B110" s="10">
        <v>0.94</v>
      </c>
      <c r="C110" s="11">
        <v>0.28999999999999998</v>
      </c>
      <c r="D110" s="11">
        <f t="shared" si="4"/>
        <v>2</v>
      </c>
      <c r="E110" s="11">
        <f t="shared" si="5"/>
        <v>2</v>
      </c>
      <c r="F110" s="11">
        <f t="shared" si="6"/>
        <v>0.64999999999999991</v>
      </c>
      <c r="G110" s="4">
        <f t="shared" si="7"/>
        <v>2</v>
      </c>
      <c r="H110" s="33" t="s">
        <v>399</v>
      </c>
      <c r="I110" s="11" t="s">
        <v>660</v>
      </c>
      <c r="J110" s="4">
        <v>3</v>
      </c>
      <c r="K110">
        <v>1.02</v>
      </c>
      <c r="L110">
        <v>9.0299999999999994</v>
      </c>
      <c r="M110">
        <v>0.65</v>
      </c>
      <c r="N110">
        <v>4.54</v>
      </c>
      <c r="O110">
        <v>76.63</v>
      </c>
      <c r="P110">
        <v>2.44</v>
      </c>
      <c r="Q110">
        <v>4.84</v>
      </c>
      <c r="R110">
        <v>0.86</v>
      </c>
    </row>
    <row r="111" spans="1:18" ht="120" x14ac:dyDescent="0.25">
      <c r="A111" s="9" t="s">
        <v>110</v>
      </c>
      <c r="B111" s="10">
        <v>43.77</v>
      </c>
      <c r="C111" s="11">
        <v>56.24</v>
      </c>
      <c r="D111" s="11">
        <f t="shared" si="4"/>
        <v>2</v>
      </c>
      <c r="E111" s="11">
        <f t="shared" si="5"/>
        <v>2</v>
      </c>
      <c r="F111" s="11">
        <f t="shared" si="6"/>
        <v>12.469999999999999</v>
      </c>
      <c r="G111" s="4">
        <f t="shared" si="7"/>
        <v>2</v>
      </c>
      <c r="H111" s="33" t="s">
        <v>400</v>
      </c>
      <c r="I111" s="11" t="s">
        <v>661</v>
      </c>
      <c r="J111" s="4">
        <v>1</v>
      </c>
      <c r="K111">
        <v>0.01</v>
      </c>
      <c r="L111">
        <v>7.0000000000000007E-2</v>
      </c>
      <c r="M111">
        <v>0.01</v>
      </c>
      <c r="N111">
        <v>0.02</v>
      </c>
      <c r="O111">
        <v>99.53</v>
      </c>
      <c r="P111">
        <v>0.04</v>
      </c>
      <c r="Q111">
        <v>0.23</v>
      </c>
      <c r="R111">
        <v>0.08</v>
      </c>
    </row>
    <row r="112" spans="1:18" ht="45" x14ac:dyDescent="0.25">
      <c r="A112" s="9" t="s">
        <v>111</v>
      </c>
      <c r="B112" s="10">
        <v>88.85</v>
      </c>
      <c r="C112" s="11">
        <v>2.83</v>
      </c>
      <c r="D112" s="11">
        <f t="shared" si="4"/>
        <v>4</v>
      </c>
      <c r="E112" s="11">
        <f t="shared" si="5"/>
        <v>4</v>
      </c>
      <c r="F112" s="11">
        <f t="shared" si="6"/>
        <v>86.02</v>
      </c>
      <c r="G112" s="4">
        <f t="shared" si="7"/>
        <v>3</v>
      </c>
      <c r="H112" s="33" t="s">
        <v>401</v>
      </c>
      <c r="I112" s="11" t="s">
        <v>662</v>
      </c>
      <c r="J112" s="4">
        <v>3</v>
      </c>
      <c r="K112">
        <v>0.01</v>
      </c>
      <c r="L112">
        <v>0.71</v>
      </c>
      <c r="M112">
        <v>0.01</v>
      </c>
      <c r="N112">
        <v>0.09</v>
      </c>
      <c r="O112">
        <v>98.53</v>
      </c>
      <c r="P112">
        <v>7.0000000000000007E-2</v>
      </c>
      <c r="Q112">
        <v>0.45</v>
      </c>
      <c r="R112">
        <v>0.14000000000000001</v>
      </c>
    </row>
    <row r="113" spans="1:18" ht="150" x14ac:dyDescent="0.25">
      <c r="A113" s="9" t="s">
        <v>112</v>
      </c>
      <c r="B113" s="10">
        <v>7.78</v>
      </c>
      <c r="C113" s="11">
        <v>49.59</v>
      </c>
      <c r="D113" s="11">
        <f t="shared" si="4"/>
        <v>2</v>
      </c>
      <c r="E113" s="11">
        <f t="shared" si="5"/>
        <v>2</v>
      </c>
      <c r="F113" s="11">
        <f t="shared" si="6"/>
        <v>41.81</v>
      </c>
      <c r="G113" s="4">
        <f t="shared" si="7"/>
        <v>1</v>
      </c>
      <c r="H113" s="33" t="s">
        <v>402</v>
      </c>
      <c r="I113" s="11" t="s">
        <v>663</v>
      </c>
      <c r="J113" s="4">
        <v>1</v>
      </c>
      <c r="K113">
        <v>4.04</v>
      </c>
      <c r="L113">
        <v>0.56999999999999995</v>
      </c>
      <c r="M113">
        <v>1.58</v>
      </c>
      <c r="N113">
        <v>2.85</v>
      </c>
      <c r="O113">
        <v>78.599999999999994</v>
      </c>
      <c r="P113">
        <v>4.71</v>
      </c>
      <c r="Q113">
        <v>2.0099999999999998</v>
      </c>
      <c r="R113">
        <v>5.64</v>
      </c>
    </row>
    <row r="114" spans="1:18" ht="150" x14ac:dyDescent="0.25">
      <c r="A114" s="9" t="s">
        <v>113</v>
      </c>
      <c r="B114" s="10">
        <v>98.62</v>
      </c>
      <c r="C114" s="11">
        <v>5.78</v>
      </c>
      <c r="D114" s="11">
        <f t="shared" si="4"/>
        <v>4</v>
      </c>
      <c r="E114" s="11">
        <f t="shared" si="5"/>
        <v>4</v>
      </c>
      <c r="F114" s="11">
        <f t="shared" si="6"/>
        <v>92.84</v>
      </c>
      <c r="G114" s="4">
        <f t="shared" si="7"/>
        <v>3</v>
      </c>
      <c r="H114" s="33" t="s">
        <v>403</v>
      </c>
      <c r="I114" s="11" t="s">
        <v>664</v>
      </c>
      <c r="J114" s="4">
        <v>3</v>
      </c>
      <c r="K114">
        <v>3.88</v>
      </c>
      <c r="L114">
        <v>0.51</v>
      </c>
      <c r="M114">
        <v>3.07</v>
      </c>
      <c r="N114">
        <v>2.29</v>
      </c>
      <c r="O114">
        <v>75.83</v>
      </c>
      <c r="P114">
        <v>8.15</v>
      </c>
      <c r="Q114">
        <v>4.91</v>
      </c>
      <c r="R114">
        <v>1.35</v>
      </c>
    </row>
    <row r="115" spans="1:18" ht="60" x14ac:dyDescent="0.25">
      <c r="A115" s="9" t="s">
        <v>114</v>
      </c>
      <c r="B115" s="10">
        <v>0.77</v>
      </c>
      <c r="C115" s="11">
        <v>0.32</v>
      </c>
      <c r="D115" s="11">
        <f t="shared" si="4"/>
        <v>2</v>
      </c>
      <c r="E115" s="11">
        <f t="shared" si="5"/>
        <v>2</v>
      </c>
      <c r="F115" s="11">
        <f t="shared" si="6"/>
        <v>0.45</v>
      </c>
      <c r="G115" s="4">
        <f t="shared" si="7"/>
        <v>2</v>
      </c>
      <c r="H115" s="33" t="s">
        <v>404</v>
      </c>
      <c r="I115" s="11" t="s">
        <v>584</v>
      </c>
      <c r="J115" s="4">
        <v>3</v>
      </c>
      <c r="K115">
        <v>0.51</v>
      </c>
      <c r="L115">
        <v>0.65</v>
      </c>
      <c r="M115">
        <v>0.16</v>
      </c>
      <c r="N115">
        <v>0.43</v>
      </c>
      <c r="O115">
        <v>96.06</v>
      </c>
      <c r="P115">
        <v>0.51</v>
      </c>
      <c r="Q115">
        <v>1.44</v>
      </c>
      <c r="R115">
        <v>0.25</v>
      </c>
    </row>
    <row r="116" spans="1:18" ht="105" x14ac:dyDescent="0.25">
      <c r="A116" s="9" t="s">
        <v>115</v>
      </c>
      <c r="B116" s="10">
        <v>82.57</v>
      </c>
      <c r="C116" s="11">
        <v>0.45</v>
      </c>
      <c r="D116" s="11">
        <f t="shared" si="4"/>
        <v>4</v>
      </c>
      <c r="E116" s="11">
        <f t="shared" si="5"/>
        <v>4</v>
      </c>
      <c r="F116" s="11">
        <f t="shared" si="6"/>
        <v>82.11999999999999</v>
      </c>
      <c r="G116" s="4">
        <f t="shared" si="7"/>
        <v>3</v>
      </c>
      <c r="H116" s="33" t="s">
        <v>405</v>
      </c>
      <c r="I116" s="11" t="s">
        <v>665</v>
      </c>
      <c r="J116" s="4">
        <v>3</v>
      </c>
      <c r="K116">
        <v>0.51</v>
      </c>
      <c r="L116">
        <v>0.4</v>
      </c>
      <c r="M116">
        <v>0.17</v>
      </c>
      <c r="N116">
        <v>1.34</v>
      </c>
      <c r="O116">
        <v>52.52</v>
      </c>
      <c r="P116">
        <v>0.27</v>
      </c>
      <c r="Q116">
        <v>44.78</v>
      </c>
      <c r="R116">
        <v>0.01</v>
      </c>
    </row>
    <row r="117" spans="1:18" ht="30" x14ac:dyDescent="0.25">
      <c r="A117" s="9" t="s">
        <v>116</v>
      </c>
      <c r="B117" s="10">
        <v>20.09</v>
      </c>
      <c r="C117" s="11">
        <v>31.47</v>
      </c>
      <c r="D117" s="11">
        <f t="shared" si="4"/>
        <v>2</v>
      </c>
      <c r="E117" s="11">
        <f t="shared" si="5"/>
        <v>2</v>
      </c>
      <c r="F117" s="11">
        <f t="shared" si="6"/>
        <v>11.379999999999999</v>
      </c>
      <c r="G117" s="4">
        <f t="shared" si="7"/>
        <v>2</v>
      </c>
      <c r="H117" s="33" t="s">
        <v>406</v>
      </c>
      <c r="I117" s="11" t="s">
        <v>610</v>
      </c>
      <c r="J117" s="4">
        <v>2</v>
      </c>
      <c r="K117">
        <v>5.96</v>
      </c>
      <c r="L117">
        <v>5.18</v>
      </c>
      <c r="M117">
        <v>6.04</v>
      </c>
      <c r="N117">
        <v>10.17</v>
      </c>
      <c r="O117">
        <v>41.03</v>
      </c>
      <c r="P117">
        <v>10.15</v>
      </c>
      <c r="Q117">
        <v>11.21</v>
      </c>
      <c r="R117">
        <v>10.26</v>
      </c>
    </row>
    <row r="118" spans="1:18" ht="105" x14ac:dyDescent="0.25">
      <c r="A118" s="9" t="s">
        <v>117</v>
      </c>
      <c r="B118" s="10">
        <v>85.75</v>
      </c>
      <c r="C118" s="11">
        <v>0.97</v>
      </c>
      <c r="D118" s="11">
        <f t="shared" si="4"/>
        <v>4</v>
      </c>
      <c r="E118" s="11">
        <f t="shared" si="5"/>
        <v>4</v>
      </c>
      <c r="F118" s="11">
        <f t="shared" si="6"/>
        <v>84.78</v>
      </c>
      <c r="G118" s="4">
        <f t="shared" si="7"/>
        <v>3</v>
      </c>
      <c r="H118" s="33" t="s">
        <v>407</v>
      </c>
      <c r="I118" s="11" t="s">
        <v>625</v>
      </c>
      <c r="J118" s="4">
        <v>3</v>
      </c>
      <c r="K118">
        <v>0.04</v>
      </c>
      <c r="L118">
        <v>0.12</v>
      </c>
      <c r="M118">
        <v>0.02</v>
      </c>
      <c r="N118">
        <v>0.11</v>
      </c>
      <c r="O118">
        <v>92.05</v>
      </c>
      <c r="P118">
        <v>0.08</v>
      </c>
      <c r="Q118">
        <v>7.59</v>
      </c>
      <c r="R118">
        <v>0.01</v>
      </c>
    </row>
    <row r="119" spans="1:18" ht="240" x14ac:dyDescent="0.25">
      <c r="A119" s="9" t="s">
        <v>118</v>
      </c>
      <c r="B119" s="10">
        <v>5.31</v>
      </c>
      <c r="C119" s="11">
        <v>43.63</v>
      </c>
      <c r="D119" s="11">
        <f t="shared" si="4"/>
        <v>2</v>
      </c>
      <c r="E119" s="11">
        <f t="shared" si="5"/>
        <v>2</v>
      </c>
      <c r="F119" s="11">
        <f t="shared" si="6"/>
        <v>38.32</v>
      </c>
      <c r="G119" s="4">
        <f t="shared" si="7"/>
        <v>2</v>
      </c>
      <c r="H119" s="33" t="s">
        <v>408</v>
      </c>
      <c r="I119" s="11" t="s">
        <v>666</v>
      </c>
      <c r="J119" s="4">
        <v>1</v>
      </c>
      <c r="K119">
        <v>0.18</v>
      </c>
      <c r="L119">
        <v>0.47</v>
      </c>
      <c r="M119">
        <v>0.17</v>
      </c>
      <c r="N119">
        <v>0.37</v>
      </c>
      <c r="O119">
        <v>93.9</v>
      </c>
      <c r="P119">
        <v>0.56000000000000005</v>
      </c>
      <c r="Q119">
        <v>4.16</v>
      </c>
      <c r="R119">
        <v>0.2</v>
      </c>
    </row>
    <row r="120" spans="1:18" ht="45" x14ac:dyDescent="0.25">
      <c r="A120" s="9" t="s">
        <v>119</v>
      </c>
      <c r="B120" s="10">
        <v>98.21</v>
      </c>
      <c r="C120" s="11">
        <v>8.06</v>
      </c>
      <c r="D120" s="11">
        <f t="shared" si="4"/>
        <v>4</v>
      </c>
      <c r="E120" s="11">
        <f t="shared" si="5"/>
        <v>4</v>
      </c>
      <c r="F120" s="11">
        <f t="shared" si="6"/>
        <v>90.149999999999991</v>
      </c>
      <c r="G120" s="4">
        <f t="shared" si="7"/>
        <v>3</v>
      </c>
      <c r="H120" s="33" t="s">
        <v>409</v>
      </c>
      <c r="I120" s="11" t="s">
        <v>638</v>
      </c>
      <c r="J120" s="4">
        <v>3</v>
      </c>
      <c r="K120">
        <v>5.37</v>
      </c>
      <c r="L120">
        <v>1.26</v>
      </c>
      <c r="M120">
        <v>2.41</v>
      </c>
      <c r="N120">
        <v>4.4400000000000004</v>
      </c>
      <c r="O120">
        <v>65.400000000000006</v>
      </c>
      <c r="P120">
        <v>4.6500000000000004</v>
      </c>
      <c r="Q120">
        <v>15.99</v>
      </c>
      <c r="R120">
        <v>0.48</v>
      </c>
    </row>
    <row r="121" spans="1:18" ht="135" x14ac:dyDescent="0.25">
      <c r="A121" s="9" t="s">
        <v>120</v>
      </c>
      <c r="B121" s="10">
        <v>99.06</v>
      </c>
      <c r="C121" s="11">
        <v>1.85</v>
      </c>
      <c r="D121" s="11">
        <f t="shared" si="4"/>
        <v>4</v>
      </c>
      <c r="E121" s="11">
        <f t="shared" si="5"/>
        <v>4</v>
      </c>
      <c r="F121" s="11">
        <f t="shared" si="6"/>
        <v>97.210000000000008</v>
      </c>
      <c r="G121" s="4">
        <f t="shared" si="7"/>
        <v>3</v>
      </c>
      <c r="H121" s="33" t="s">
        <v>410</v>
      </c>
      <c r="I121" s="11" t="s">
        <v>667</v>
      </c>
      <c r="J121" s="4">
        <v>3</v>
      </c>
      <c r="K121">
        <v>0.55000000000000004</v>
      </c>
      <c r="L121">
        <v>0.56999999999999995</v>
      </c>
      <c r="M121">
        <v>0.21</v>
      </c>
      <c r="N121">
        <v>0.76</v>
      </c>
      <c r="O121">
        <v>92.69</v>
      </c>
      <c r="P121">
        <v>0.54</v>
      </c>
      <c r="Q121">
        <v>4.59</v>
      </c>
      <c r="R121">
        <v>0.09</v>
      </c>
    </row>
    <row r="122" spans="1:18" ht="45" x14ac:dyDescent="0.25">
      <c r="A122" s="9" t="s">
        <v>121</v>
      </c>
      <c r="B122" s="10">
        <v>98.88</v>
      </c>
      <c r="C122" s="11">
        <v>1.05</v>
      </c>
      <c r="D122" s="11">
        <f t="shared" si="4"/>
        <v>4</v>
      </c>
      <c r="E122" s="11">
        <f t="shared" si="5"/>
        <v>4</v>
      </c>
      <c r="F122" s="11">
        <f t="shared" si="6"/>
        <v>97.83</v>
      </c>
      <c r="G122" s="4">
        <f t="shared" si="7"/>
        <v>3</v>
      </c>
      <c r="H122" s="33" t="s">
        <v>411</v>
      </c>
      <c r="I122" s="11" t="s">
        <v>640</v>
      </c>
      <c r="J122" s="4">
        <v>3</v>
      </c>
      <c r="K122">
        <v>0.01</v>
      </c>
      <c r="L122">
        <v>0.1</v>
      </c>
      <c r="M122">
        <v>0</v>
      </c>
      <c r="N122">
        <v>0.01</v>
      </c>
      <c r="O122">
        <v>99.67</v>
      </c>
      <c r="P122">
        <v>0.02</v>
      </c>
      <c r="Q122">
        <v>0.15</v>
      </c>
      <c r="R122">
        <v>0.04</v>
      </c>
    </row>
    <row r="123" spans="1:18" ht="30" x14ac:dyDescent="0.25">
      <c r="A123" s="9" t="s">
        <v>122</v>
      </c>
      <c r="B123" s="10">
        <v>99.27</v>
      </c>
      <c r="C123" s="11">
        <v>0.45</v>
      </c>
      <c r="D123" s="11">
        <f t="shared" si="4"/>
        <v>4</v>
      </c>
      <c r="E123" s="11">
        <f t="shared" si="5"/>
        <v>4</v>
      </c>
      <c r="F123" s="11">
        <f t="shared" si="6"/>
        <v>98.82</v>
      </c>
      <c r="G123" s="4">
        <f t="shared" si="7"/>
        <v>3</v>
      </c>
      <c r="H123" s="33" t="s">
        <v>412</v>
      </c>
      <c r="I123" s="11" t="s">
        <v>634</v>
      </c>
      <c r="J123" s="4">
        <v>2</v>
      </c>
      <c r="K123">
        <v>0.02</v>
      </c>
      <c r="L123">
        <v>0.19</v>
      </c>
      <c r="M123">
        <v>0.02</v>
      </c>
      <c r="N123">
        <v>7.0000000000000007E-2</v>
      </c>
      <c r="O123">
        <v>98.43</v>
      </c>
      <c r="P123">
        <v>0.08</v>
      </c>
      <c r="Q123">
        <v>1.1299999999999999</v>
      </c>
      <c r="R123">
        <v>0.06</v>
      </c>
    </row>
    <row r="124" spans="1:18" ht="90" x14ac:dyDescent="0.25">
      <c r="A124" s="9" t="s">
        <v>123</v>
      </c>
      <c r="B124" s="10">
        <v>91.93</v>
      </c>
      <c r="C124" s="11">
        <v>59.57</v>
      </c>
      <c r="D124" s="11">
        <f t="shared" si="4"/>
        <v>3</v>
      </c>
      <c r="E124" s="11">
        <f t="shared" si="5"/>
        <v>3</v>
      </c>
      <c r="F124" s="11">
        <f t="shared" si="6"/>
        <v>32.360000000000007</v>
      </c>
      <c r="G124" s="4">
        <f t="shared" si="7"/>
        <v>2</v>
      </c>
      <c r="H124" s="33" t="s">
        <v>413</v>
      </c>
      <c r="I124" s="11" t="s">
        <v>668</v>
      </c>
      <c r="J124" s="4">
        <v>1</v>
      </c>
      <c r="K124">
        <v>0.89</v>
      </c>
      <c r="L124">
        <v>0.39</v>
      </c>
      <c r="M124">
        <v>0.31</v>
      </c>
      <c r="N124">
        <v>0.53</v>
      </c>
      <c r="O124">
        <v>94.07</v>
      </c>
      <c r="P124">
        <v>0.74</v>
      </c>
      <c r="Q124">
        <v>2.87</v>
      </c>
      <c r="R124">
        <v>0.21</v>
      </c>
    </row>
    <row r="125" spans="1:18" ht="120" x14ac:dyDescent="0.25">
      <c r="A125" s="9" t="s">
        <v>124</v>
      </c>
      <c r="B125" s="10">
        <v>0</v>
      </c>
      <c r="C125" s="11">
        <v>0.01</v>
      </c>
      <c r="D125" s="11">
        <f t="shared" si="4"/>
        <v>2</v>
      </c>
      <c r="E125" s="11">
        <f t="shared" si="5"/>
        <v>2</v>
      </c>
      <c r="F125" s="11">
        <f t="shared" si="6"/>
        <v>0.01</v>
      </c>
      <c r="G125" s="4">
        <f t="shared" si="7"/>
        <v>2</v>
      </c>
      <c r="H125" s="33" t="s">
        <v>414</v>
      </c>
      <c r="I125" s="11" t="s">
        <v>669</v>
      </c>
      <c r="J125" s="4">
        <v>2</v>
      </c>
      <c r="K125">
        <v>1.34</v>
      </c>
      <c r="L125">
        <v>0.79</v>
      </c>
      <c r="M125">
        <v>0.44</v>
      </c>
      <c r="N125">
        <v>1</v>
      </c>
      <c r="O125">
        <v>89.24</v>
      </c>
      <c r="P125">
        <v>0.95</v>
      </c>
      <c r="Q125">
        <v>6.02</v>
      </c>
      <c r="R125">
        <v>0.21</v>
      </c>
    </row>
    <row r="126" spans="1:18" ht="90" x14ac:dyDescent="0.25">
      <c r="A126" s="9" t="s">
        <v>125</v>
      </c>
      <c r="B126" s="10">
        <v>4.5</v>
      </c>
      <c r="C126" s="11">
        <v>24.67</v>
      </c>
      <c r="D126" s="11">
        <f t="shared" si="4"/>
        <v>2</v>
      </c>
      <c r="E126" s="11">
        <f t="shared" si="5"/>
        <v>2</v>
      </c>
      <c r="F126" s="11">
        <f t="shared" si="6"/>
        <v>20.170000000000002</v>
      </c>
      <c r="G126" s="4">
        <f t="shared" si="7"/>
        <v>2</v>
      </c>
      <c r="H126" s="33" t="s">
        <v>415</v>
      </c>
      <c r="I126" s="11" t="s">
        <v>631</v>
      </c>
      <c r="J126" s="4">
        <v>3</v>
      </c>
      <c r="K126">
        <v>23.78</v>
      </c>
      <c r="L126">
        <v>0.86</v>
      </c>
      <c r="M126">
        <v>3.86</v>
      </c>
      <c r="N126">
        <v>4.59</v>
      </c>
      <c r="O126">
        <v>47.05</v>
      </c>
      <c r="P126">
        <v>4.0199999999999996</v>
      </c>
      <c r="Q126">
        <v>15.65</v>
      </c>
      <c r="R126">
        <v>0.19</v>
      </c>
    </row>
    <row r="127" spans="1:18" ht="225" x14ac:dyDescent="0.25">
      <c r="A127" s="9" t="s">
        <v>126</v>
      </c>
      <c r="B127" s="10">
        <v>0.01</v>
      </c>
      <c r="C127" s="11">
        <v>0</v>
      </c>
      <c r="D127" s="11">
        <f t="shared" si="4"/>
        <v>2</v>
      </c>
      <c r="E127" s="11">
        <f t="shared" si="5"/>
        <v>2</v>
      </c>
      <c r="F127" s="11">
        <f t="shared" si="6"/>
        <v>0.01</v>
      </c>
      <c r="G127" s="4">
        <f t="shared" si="7"/>
        <v>2</v>
      </c>
      <c r="H127" s="33" t="s">
        <v>416</v>
      </c>
      <c r="I127" s="11" t="s">
        <v>670</v>
      </c>
      <c r="J127" s="4">
        <v>3</v>
      </c>
      <c r="K127">
        <v>9.4499999999999993</v>
      </c>
      <c r="L127">
        <v>0.84</v>
      </c>
      <c r="M127">
        <v>7.05</v>
      </c>
      <c r="N127">
        <v>10.54</v>
      </c>
      <c r="O127">
        <v>11.57</v>
      </c>
      <c r="P127">
        <v>34.700000000000003</v>
      </c>
      <c r="Q127">
        <v>25.5</v>
      </c>
      <c r="R127">
        <v>0.35</v>
      </c>
    </row>
    <row r="128" spans="1:18" ht="45" x14ac:dyDescent="0.25">
      <c r="A128" s="9" t="s">
        <v>127</v>
      </c>
      <c r="B128" s="10">
        <v>99.82</v>
      </c>
      <c r="C128" s="11">
        <v>1.26</v>
      </c>
      <c r="D128" s="11">
        <f t="shared" si="4"/>
        <v>4</v>
      </c>
      <c r="E128" s="11">
        <f t="shared" si="5"/>
        <v>4</v>
      </c>
      <c r="F128" s="11">
        <f t="shared" si="6"/>
        <v>98.559999999999988</v>
      </c>
      <c r="G128" s="4">
        <f t="shared" si="7"/>
        <v>3</v>
      </c>
      <c r="H128" s="33" t="s">
        <v>417</v>
      </c>
      <c r="I128" s="11" t="s">
        <v>625</v>
      </c>
      <c r="J128" s="4">
        <v>3</v>
      </c>
      <c r="K128">
        <v>0.16</v>
      </c>
      <c r="L128">
        <v>0.18</v>
      </c>
      <c r="M128">
        <v>0.08</v>
      </c>
      <c r="N128">
        <v>0.18</v>
      </c>
      <c r="O128">
        <v>97.61</v>
      </c>
      <c r="P128">
        <v>0.25</v>
      </c>
      <c r="Q128">
        <v>1.44</v>
      </c>
      <c r="R128">
        <v>0.11</v>
      </c>
    </row>
    <row r="129" spans="1:18" ht="30" x14ac:dyDescent="0.25">
      <c r="A129" s="9" t="s">
        <v>128</v>
      </c>
      <c r="B129" s="10">
        <v>78.67</v>
      </c>
      <c r="C129" s="11">
        <v>1.26</v>
      </c>
      <c r="D129" s="11">
        <f t="shared" si="4"/>
        <v>4</v>
      </c>
      <c r="E129" s="11">
        <f t="shared" si="5"/>
        <v>4</v>
      </c>
      <c r="F129" s="11">
        <f t="shared" si="6"/>
        <v>77.41</v>
      </c>
      <c r="G129" s="4">
        <f t="shared" si="7"/>
        <v>3</v>
      </c>
      <c r="H129" s="33" t="s">
        <v>418</v>
      </c>
      <c r="I129" s="11" t="s">
        <v>613</v>
      </c>
      <c r="J129" s="4">
        <v>3</v>
      </c>
      <c r="K129">
        <v>0.18</v>
      </c>
      <c r="L129">
        <v>0.09</v>
      </c>
      <c r="M129">
        <v>0.06</v>
      </c>
      <c r="N129">
        <v>0.08</v>
      </c>
      <c r="O129">
        <v>98.83</v>
      </c>
      <c r="P129">
        <v>0.15</v>
      </c>
      <c r="Q129">
        <v>0.51</v>
      </c>
      <c r="R129">
        <v>0.11</v>
      </c>
    </row>
    <row r="130" spans="1:18" ht="30" x14ac:dyDescent="0.25">
      <c r="A130" s="9" t="s">
        <v>129</v>
      </c>
      <c r="B130" s="10">
        <v>87.17</v>
      </c>
      <c r="C130" s="11">
        <v>10.220000000000001</v>
      </c>
      <c r="D130" s="11">
        <f t="shared" si="4"/>
        <v>4</v>
      </c>
      <c r="E130" s="11">
        <f t="shared" si="5"/>
        <v>4</v>
      </c>
      <c r="F130" s="11">
        <f t="shared" si="6"/>
        <v>76.95</v>
      </c>
      <c r="G130" s="4">
        <f t="shared" si="7"/>
        <v>3</v>
      </c>
      <c r="H130" s="33" t="s">
        <v>419</v>
      </c>
      <c r="I130" s="11" t="s">
        <v>587</v>
      </c>
      <c r="J130" s="4">
        <v>3</v>
      </c>
      <c r="K130">
        <v>22.4</v>
      </c>
      <c r="L130">
        <v>5.16</v>
      </c>
      <c r="M130">
        <v>3.56</v>
      </c>
      <c r="N130">
        <v>11.3</v>
      </c>
      <c r="O130">
        <v>43.13</v>
      </c>
      <c r="P130">
        <v>6.72</v>
      </c>
      <c r="Q130">
        <v>6.7</v>
      </c>
      <c r="R130">
        <v>1.02</v>
      </c>
    </row>
    <row r="131" spans="1:18" ht="330" x14ac:dyDescent="0.25">
      <c r="A131" s="9" t="s">
        <v>130</v>
      </c>
      <c r="B131" s="10">
        <v>21.67</v>
      </c>
      <c r="C131" s="11">
        <v>4.84</v>
      </c>
      <c r="D131" s="11">
        <f t="shared" ref="D131:D194" si="8">IF(OR(ABS(B131-C131)&lt;20,ABS(C131-B131)&lt;20),2,IF(AND(B131&gt;50,B131-C131&gt;50),4,IF(B131&gt;50,3,IF(AND(C131&gt;50,ABS(C131-B131)&gt;50),0,IF(C131&gt;50,1,IF(OR(AND(B131&lt;50,C131&lt;50),AND(B131&gt;50,C131&gt;50)),2,"Problema"))))))</f>
        <v>2</v>
      </c>
      <c r="E131" s="11">
        <f t="shared" ref="E131:E194" si="9">IF(OR(ABS(B131-C131)&lt;30,ABS(C131-B131)&lt;30),2,IF(AND(B131&gt;50,B131-C131&gt;60),4,IF(B131&gt;50,3,IF(AND(C131&gt;50,ABS(C131-B131)&gt;60),0,IF(C131&gt;50,1,IF(OR(AND(B131&lt;50,C131&lt;50),AND(B131&gt;50,C131&gt;50)),2,"Problema"))))))</f>
        <v>2</v>
      </c>
      <c r="F131" s="11">
        <f t="shared" ref="F131:F194" si="10">ABS(B131-C131)</f>
        <v>16.830000000000002</v>
      </c>
      <c r="G131" s="4">
        <f t="shared" ref="G131:G194" si="11">IF(ABS(B131-C131)&lt;$F$272,2,IF(B131&gt;C131,3,IF(B131&lt;C131,1,)))</f>
        <v>2</v>
      </c>
      <c r="H131" s="33" t="s">
        <v>420</v>
      </c>
      <c r="I131" s="11" t="s">
        <v>671</v>
      </c>
      <c r="J131" s="4">
        <v>1</v>
      </c>
      <c r="K131">
        <v>0.05</v>
      </c>
      <c r="L131">
        <v>0.02</v>
      </c>
      <c r="M131">
        <v>0.01</v>
      </c>
      <c r="N131">
        <v>0.02</v>
      </c>
      <c r="O131">
        <v>99.59</v>
      </c>
      <c r="P131">
        <v>0.03</v>
      </c>
      <c r="Q131">
        <v>0.26</v>
      </c>
      <c r="R131">
        <v>0.02</v>
      </c>
    </row>
    <row r="132" spans="1:18" ht="45" x14ac:dyDescent="0.25">
      <c r="A132" s="9" t="s">
        <v>131</v>
      </c>
      <c r="B132" s="10">
        <v>39.67</v>
      </c>
      <c r="C132" s="11">
        <v>86.05</v>
      </c>
      <c r="D132" s="11">
        <f t="shared" si="8"/>
        <v>1</v>
      </c>
      <c r="E132" s="11">
        <f t="shared" si="9"/>
        <v>1</v>
      </c>
      <c r="F132" s="11">
        <f t="shared" si="10"/>
        <v>46.379999999999995</v>
      </c>
      <c r="G132" s="4">
        <f t="shared" si="11"/>
        <v>1</v>
      </c>
      <c r="H132" s="33" t="s">
        <v>421</v>
      </c>
      <c r="I132" s="11" t="s">
        <v>672</v>
      </c>
      <c r="J132" s="4">
        <v>2</v>
      </c>
      <c r="K132">
        <v>1.24</v>
      </c>
      <c r="L132">
        <v>0.38</v>
      </c>
      <c r="M132">
        <v>0.49</v>
      </c>
      <c r="N132">
        <v>0.81</v>
      </c>
      <c r="O132">
        <v>91.65</v>
      </c>
      <c r="P132">
        <v>1.3</v>
      </c>
      <c r="Q132">
        <v>3.89</v>
      </c>
      <c r="R132">
        <v>0.26</v>
      </c>
    </row>
    <row r="133" spans="1:18" ht="75" x14ac:dyDescent="0.25">
      <c r="A133" s="9" t="s">
        <v>132</v>
      </c>
      <c r="B133" s="10">
        <v>97.11</v>
      </c>
      <c r="C133" s="11">
        <v>1.78</v>
      </c>
      <c r="D133" s="11">
        <f t="shared" si="8"/>
        <v>4</v>
      </c>
      <c r="E133" s="11">
        <f t="shared" si="9"/>
        <v>4</v>
      </c>
      <c r="F133" s="11">
        <f t="shared" si="10"/>
        <v>95.33</v>
      </c>
      <c r="G133" s="4">
        <f t="shared" si="11"/>
        <v>3</v>
      </c>
      <c r="H133" s="33" t="s">
        <v>422</v>
      </c>
      <c r="I133" s="11" t="s">
        <v>587</v>
      </c>
      <c r="J133" s="4">
        <v>3</v>
      </c>
      <c r="K133">
        <v>0.69</v>
      </c>
      <c r="L133">
        <v>0.59</v>
      </c>
      <c r="M133">
        <v>0.24</v>
      </c>
      <c r="N133">
        <v>1.1299999999999999</v>
      </c>
      <c r="O133">
        <v>66.959999999999994</v>
      </c>
      <c r="P133">
        <v>0.42</v>
      </c>
      <c r="Q133">
        <v>29.94</v>
      </c>
      <c r="R133">
        <v>0.02</v>
      </c>
    </row>
    <row r="134" spans="1:18" x14ac:dyDescent="0.25">
      <c r="A134" s="9" t="s">
        <v>133</v>
      </c>
      <c r="B134" s="10">
        <v>99.08</v>
      </c>
      <c r="C134" s="11">
        <v>0.25</v>
      </c>
      <c r="D134" s="11">
        <f t="shared" si="8"/>
        <v>4</v>
      </c>
      <c r="E134" s="11">
        <f t="shared" si="9"/>
        <v>4</v>
      </c>
      <c r="F134" s="11">
        <f t="shared" si="10"/>
        <v>98.83</v>
      </c>
      <c r="G134" s="4">
        <f t="shared" si="11"/>
        <v>3</v>
      </c>
      <c r="H134" s="33" t="s">
        <v>423</v>
      </c>
      <c r="I134" s="11" t="s">
        <v>673</v>
      </c>
      <c r="J134" s="4">
        <v>3</v>
      </c>
      <c r="K134">
        <v>0.25</v>
      </c>
      <c r="L134">
        <v>0.56999999999999995</v>
      </c>
      <c r="M134">
        <v>0.09</v>
      </c>
      <c r="N134">
        <v>0.27</v>
      </c>
      <c r="O134">
        <v>96.96</v>
      </c>
      <c r="P134">
        <v>0.24</v>
      </c>
      <c r="Q134">
        <v>1.38</v>
      </c>
      <c r="R134">
        <v>0.25</v>
      </c>
    </row>
    <row r="135" spans="1:18" ht="30" x14ac:dyDescent="0.25">
      <c r="A135" s="9" t="s">
        <v>134</v>
      </c>
      <c r="B135" s="10">
        <v>30.88</v>
      </c>
      <c r="C135" s="11">
        <v>91.66</v>
      </c>
      <c r="D135" s="11">
        <f t="shared" si="8"/>
        <v>0</v>
      </c>
      <c r="E135" s="11">
        <f t="shared" si="9"/>
        <v>0</v>
      </c>
      <c r="F135" s="11">
        <f t="shared" si="10"/>
        <v>60.78</v>
      </c>
      <c r="G135" s="4">
        <f t="shared" si="11"/>
        <v>1</v>
      </c>
      <c r="H135" s="33" t="s">
        <v>424</v>
      </c>
      <c r="I135" s="11" t="s">
        <v>662</v>
      </c>
      <c r="J135" s="4">
        <v>3</v>
      </c>
      <c r="K135">
        <v>0.73</v>
      </c>
      <c r="L135">
        <v>9.67</v>
      </c>
      <c r="M135">
        <v>0.59</v>
      </c>
      <c r="N135">
        <v>3.86</v>
      </c>
      <c r="O135">
        <v>73.37</v>
      </c>
      <c r="P135">
        <v>2.4900000000000002</v>
      </c>
      <c r="Q135">
        <v>5.1100000000000003</v>
      </c>
      <c r="R135">
        <v>4.16</v>
      </c>
    </row>
    <row r="136" spans="1:18" x14ac:dyDescent="0.25">
      <c r="A136" s="9" t="s">
        <v>135</v>
      </c>
      <c r="B136" s="10">
        <v>41.58</v>
      </c>
      <c r="C136" s="11">
        <v>22.43</v>
      </c>
      <c r="D136" s="11">
        <f t="shared" si="8"/>
        <v>2</v>
      </c>
      <c r="E136" s="11">
        <f t="shared" si="9"/>
        <v>2</v>
      </c>
      <c r="F136" s="11">
        <f t="shared" si="10"/>
        <v>19.149999999999999</v>
      </c>
      <c r="G136" s="4">
        <f t="shared" si="11"/>
        <v>2</v>
      </c>
      <c r="H136" s="33" t="s">
        <v>425</v>
      </c>
      <c r="I136" s="11" t="s">
        <v>593</v>
      </c>
      <c r="J136" s="4">
        <v>3</v>
      </c>
      <c r="K136">
        <v>2.06</v>
      </c>
      <c r="L136">
        <v>3.45</v>
      </c>
      <c r="M136">
        <v>2.19</v>
      </c>
      <c r="N136">
        <v>11.2</v>
      </c>
      <c r="O136">
        <v>32.29</v>
      </c>
      <c r="P136">
        <v>8.24</v>
      </c>
      <c r="Q136">
        <v>2.73</v>
      </c>
      <c r="R136">
        <v>37.85</v>
      </c>
    </row>
    <row r="137" spans="1:18" ht="45" x14ac:dyDescent="0.25">
      <c r="A137" s="9" t="s">
        <v>136</v>
      </c>
      <c r="B137" s="10">
        <v>99.61</v>
      </c>
      <c r="C137" s="11">
        <v>0.82</v>
      </c>
      <c r="D137" s="11">
        <f t="shared" si="8"/>
        <v>4</v>
      </c>
      <c r="E137" s="11">
        <f t="shared" si="9"/>
        <v>4</v>
      </c>
      <c r="F137" s="11">
        <f t="shared" si="10"/>
        <v>98.79</v>
      </c>
      <c r="G137" s="4">
        <f t="shared" si="11"/>
        <v>3</v>
      </c>
      <c r="H137" s="33" t="s">
        <v>426</v>
      </c>
      <c r="I137" s="11" t="s">
        <v>674</v>
      </c>
      <c r="J137" s="4">
        <v>3</v>
      </c>
      <c r="K137">
        <v>0.02</v>
      </c>
      <c r="L137">
        <v>0.09</v>
      </c>
      <c r="M137">
        <v>0.01</v>
      </c>
      <c r="N137">
        <v>0.03</v>
      </c>
      <c r="O137">
        <v>99.36</v>
      </c>
      <c r="P137">
        <v>0.06</v>
      </c>
      <c r="Q137">
        <v>0.25</v>
      </c>
      <c r="R137">
        <v>0.17</v>
      </c>
    </row>
    <row r="138" spans="1:18" x14ac:dyDescent="0.25">
      <c r="A138" s="9" t="s">
        <v>137</v>
      </c>
      <c r="B138" s="10">
        <v>99.24</v>
      </c>
      <c r="C138" s="11">
        <v>0.51</v>
      </c>
      <c r="D138" s="11">
        <f t="shared" si="8"/>
        <v>4</v>
      </c>
      <c r="E138" s="11">
        <f t="shared" si="9"/>
        <v>4</v>
      </c>
      <c r="F138" s="11">
        <f t="shared" si="10"/>
        <v>98.72999999999999</v>
      </c>
      <c r="G138" s="4">
        <f t="shared" si="11"/>
        <v>3</v>
      </c>
      <c r="H138" s="33" t="s">
        <v>427</v>
      </c>
      <c r="I138" s="11" t="s">
        <v>585</v>
      </c>
      <c r="J138" s="4">
        <v>3</v>
      </c>
      <c r="K138">
        <v>0.03</v>
      </c>
      <c r="L138">
        <v>0.02</v>
      </c>
      <c r="M138">
        <v>0.01</v>
      </c>
      <c r="N138">
        <v>0.01</v>
      </c>
      <c r="O138">
        <v>99.75</v>
      </c>
      <c r="P138">
        <v>0.03</v>
      </c>
      <c r="Q138">
        <v>0.11</v>
      </c>
      <c r="R138">
        <v>0.04</v>
      </c>
    </row>
    <row r="139" spans="1:18" ht="30" x14ac:dyDescent="0.25">
      <c r="A139" s="9" t="s">
        <v>138</v>
      </c>
      <c r="B139" s="10">
        <v>98.55</v>
      </c>
      <c r="C139" s="11">
        <v>6.24</v>
      </c>
      <c r="D139" s="11">
        <f t="shared" si="8"/>
        <v>4</v>
      </c>
      <c r="E139" s="11">
        <f t="shared" si="9"/>
        <v>4</v>
      </c>
      <c r="F139" s="11">
        <f t="shared" si="10"/>
        <v>92.31</v>
      </c>
      <c r="G139" s="4">
        <f t="shared" si="11"/>
        <v>3</v>
      </c>
      <c r="H139" s="33" t="s">
        <v>428</v>
      </c>
      <c r="I139" s="11" t="s">
        <v>625</v>
      </c>
      <c r="J139" s="4">
        <v>3</v>
      </c>
      <c r="K139">
        <v>0.53</v>
      </c>
      <c r="L139">
        <v>0.08</v>
      </c>
      <c r="M139">
        <v>0.08</v>
      </c>
      <c r="N139">
        <v>0.19</v>
      </c>
      <c r="O139">
        <v>95.67</v>
      </c>
      <c r="P139">
        <v>0.15</v>
      </c>
      <c r="Q139">
        <v>3.29</v>
      </c>
      <c r="R139">
        <v>0.01</v>
      </c>
    </row>
    <row r="140" spans="1:18" ht="45" x14ac:dyDescent="0.25">
      <c r="A140" s="9" t="s">
        <v>139</v>
      </c>
      <c r="B140" s="10">
        <v>52.17</v>
      </c>
      <c r="C140" s="11">
        <v>31.77</v>
      </c>
      <c r="D140" s="11">
        <f t="shared" si="8"/>
        <v>3</v>
      </c>
      <c r="E140" s="11">
        <f t="shared" si="9"/>
        <v>2</v>
      </c>
      <c r="F140" s="11">
        <f t="shared" si="10"/>
        <v>20.400000000000002</v>
      </c>
      <c r="G140" s="4">
        <f t="shared" si="11"/>
        <v>2</v>
      </c>
      <c r="H140" s="33" t="s">
        <v>429</v>
      </c>
      <c r="I140" s="11" t="s">
        <v>675</v>
      </c>
      <c r="J140" s="4">
        <v>2</v>
      </c>
      <c r="K140">
        <v>62.68</v>
      </c>
      <c r="L140">
        <v>0.88</v>
      </c>
      <c r="M140">
        <v>4.96</v>
      </c>
      <c r="N140">
        <v>6.94</v>
      </c>
      <c r="O140">
        <v>13.17</v>
      </c>
      <c r="P140">
        <v>6.98</v>
      </c>
      <c r="Q140">
        <v>4.18</v>
      </c>
      <c r="R140">
        <v>0.23</v>
      </c>
    </row>
    <row r="141" spans="1:18" ht="75" x14ac:dyDescent="0.25">
      <c r="A141" s="9" t="s">
        <v>140</v>
      </c>
      <c r="B141" s="10">
        <v>0.14000000000000001</v>
      </c>
      <c r="C141" s="11">
        <v>0.97</v>
      </c>
      <c r="D141" s="11">
        <f t="shared" si="8"/>
        <v>2</v>
      </c>
      <c r="E141" s="11">
        <f t="shared" si="9"/>
        <v>2</v>
      </c>
      <c r="F141" s="11">
        <f t="shared" si="10"/>
        <v>0.83</v>
      </c>
      <c r="G141" s="4">
        <f t="shared" si="11"/>
        <v>2</v>
      </c>
      <c r="H141" s="33" t="s">
        <v>430</v>
      </c>
      <c r="I141" s="11" t="s">
        <v>676</v>
      </c>
      <c r="J141" s="4">
        <v>1</v>
      </c>
      <c r="K141">
        <v>5.4</v>
      </c>
      <c r="L141">
        <v>0.56999999999999995</v>
      </c>
      <c r="M141">
        <v>4.63</v>
      </c>
      <c r="N141">
        <v>5.29</v>
      </c>
      <c r="O141">
        <v>32.950000000000003</v>
      </c>
      <c r="P141">
        <v>29.01</v>
      </c>
      <c r="Q141">
        <v>21.33</v>
      </c>
      <c r="R141">
        <v>0.83</v>
      </c>
    </row>
    <row r="142" spans="1:18" ht="60" x14ac:dyDescent="0.25">
      <c r="A142" s="9" t="s">
        <v>141</v>
      </c>
      <c r="B142" s="10">
        <v>12.13</v>
      </c>
      <c r="C142" s="11">
        <v>90.01</v>
      </c>
      <c r="D142" s="11">
        <f t="shared" si="8"/>
        <v>0</v>
      </c>
      <c r="E142" s="11">
        <f t="shared" si="9"/>
        <v>0</v>
      </c>
      <c r="F142" s="11">
        <f t="shared" si="10"/>
        <v>77.88000000000001</v>
      </c>
      <c r="G142" s="4">
        <f t="shared" si="11"/>
        <v>1</v>
      </c>
      <c r="H142" s="33" t="s">
        <v>431</v>
      </c>
      <c r="I142" s="11" t="s">
        <v>677</v>
      </c>
      <c r="J142" s="4">
        <v>1</v>
      </c>
      <c r="K142">
        <v>5.87</v>
      </c>
      <c r="L142">
        <v>2.0699999999999998</v>
      </c>
      <c r="M142">
        <v>6.17</v>
      </c>
      <c r="N142">
        <v>8.3800000000000008</v>
      </c>
      <c r="O142">
        <v>48.07</v>
      </c>
      <c r="P142">
        <v>16.07</v>
      </c>
      <c r="Q142">
        <v>8.58</v>
      </c>
      <c r="R142">
        <v>4.7699999999999996</v>
      </c>
    </row>
    <row r="143" spans="1:18" ht="90" x14ac:dyDescent="0.25">
      <c r="A143" s="9" t="s">
        <v>142</v>
      </c>
      <c r="B143" s="10">
        <v>22.46</v>
      </c>
      <c r="C143" s="11">
        <v>79.849999999999994</v>
      </c>
      <c r="D143" s="11">
        <f t="shared" si="8"/>
        <v>0</v>
      </c>
      <c r="E143" s="11">
        <f t="shared" si="9"/>
        <v>1</v>
      </c>
      <c r="F143" s="11">
        <f t="shared" si="10"/>
        <v>57.389999999999993</v>
      </c>
      <c r="G143" s="4">
        <f t="shared" si="11"/>
        <v>1</v>
      </c>
      <c r="H143" s="33" t="s">
        <v>432</v>
      </c>
      <c r="I143" s="11" t="s">
        <v>678</v>
      </c>
      <c r="J143" s="4">
        <v>1</v>
      </c>
      <c r="K143">
        <v>6.52</v>
      </c>
      <c r="L143">
        <v>12.9</v>
      </c>
      <c r="M143">
        <v>6.69</v>
      </c>
      <c r="N143">
        <v>16.22</v>
      </c>
      <c r="O143">
        <v>21.87</v>
      </c>
      <c r="P143">
        <v>17.440000000000001</v>
      </c>
      <c r="Q143">
        <v>15.59</v>
      </c>
      <c r="R143">
        <v>2.77</v>
      </c>
    </row>
    <row r="144" spans="1:18" ht="165" x14ac:dyDescent="0.25">
      <c r="A144" s="9" t="s">
        <v>143</v>
      </c>
      <c r="B144" s="10">
        <v>2.5</v>
      </c>
      <c r="C144" s="11">
        <v>97.9</v>
      </c>
      <c r="D144" s="11">
        <f t="shared" si="8"/>
        <v>0</v>
      </c>
      <c r="E144" s="11">
        <f t="shared" si="9"/>
        <v>0</v>
      </c>
      <c r="F144" s="11">
        <f t="shared" si="10"/>
        <v>95.4</v>
      </c>
      <c r="G144" s="4">
        <f t="shared" si="11"/>
        <v>1</v>
      </c>
      <c r="H144" s="33" t="s">
        <v>433</v>
      </c>
      <c r="I144" s="11" t="s">
        <v>679</v>
      </c>
      <c r="J144" s="4">
        <v>3</v>
      </c>
      <c r="K144">
        <v>6.4</v>
      </c>
      <c r="L144">
        <v>1.96</v>
      </c>
      <c r="M144">
        <v>3.08</v>
      </c>
      <c r="N144">
        <v>20.78</v>
      </c>
      <c r="O144">
        <v>27.65</v>
      </c>
      <c r="P144">
        <v>8.41</v>
      </c>
      <c r="Q144">
        <v>31.37</v>
      </c>
      <c r="R144">
        <v>0.35</v>
      </c>
    </row>
    <row r="145" spans="1:18" ht="270" x14ac:dyDescent="0.25">
      <c r="A145" s="9" t="s">
        <v>144</v>
      </c>
      <c r="B145" s="10">
        <v>40.64</v>
      </c>
      <c r="C145" s="11">
        <v>52.15</v>
      </c>
      <c r="D145" s="11">
        <f t="shared" si="8"/>
        <v>2</v>
      </c>
      <c r="E145" s="11">
        <f t="shared" si="9"/>
        <v>2</v>
      </c>
      <c r="F145" s="11">
        <f t="shared" si="10"/>
        <v>11.509999999999998</v>
      </c>
      <c r="G145" s="4">
        <f t="shared" si="11"/>
        <v>2</v>
      </c>
      <c r="H145" s="33" t="s">
        <v>434</v>
      </c>
      <c r="I145" s="11" t="s">
        <v>680</v>
      </c>
      <c r="J145" s="4">
        <v>1</v>
      </c>
      <c r="K145">
        <v>8.35</v>
      </c>
      <c r="L145">
        <v>3.83</v>
      </c>
      <c r="M145">
        <v>4.97</v>
      </c>
      <c r="N145">
        <v>10.46</v>
      </c>
      <c r="O145">
        <v>38.409999999999997</v>
      </c>
      <c r="P145">
        <v>10.78</v>
      </c>
      <c r="Q145">
        <v>21.74</v>
      </c>
      <c r="R145">
        <v>1.45</v>
      </c>
    </row>
    <row r="146" spans="1:18" ht="150" x14ac:dyDescent="0.25">
      <c r="A146" s="9" t="s">
        <v>145</v>
      </c>
      <c r="B146" s="10">
        <v>37.54</v>
      </c>
      <c r="C146" s="11">
        <v>12.51</v>
      </c>
      <c r="D146" s="11">
        <f t="shared" si="8"/>
        <v>2</v>
      </c>
      <c r="E146" s="11">
        <f t="shared" si="9"/>
        <v>2</v>
      </c>
      <c r="F146" s="11">
        <f t="shared" si="10"/>
        <v>25.03</v>
      </c>
      <c r="G146" s="4">
        <f t="shared" si="11"/>
        <v>2</v>
      </c>
      <c r="H146" s="33" t="s">
        <v>435</v>
      </c>
      <c r="I146" s="11" t="s">
        <v>681</v>
      </c>
      <c r="J146" s="4">
        <v>1</v>
      </c>
      <c r="K146">
        <v>5</v>
      </c>
      <c r="L146">
        <v>18.13</v>
      </c>
      <c r="M146">
        <v>4.18</v>
      </c>
      <c r="N146">
        <v>16.25</v>
      </c>
      <c r="O146">
        <v>29.12</v>
      </c>
      <c r="P146">
        <v>11.97</v>
      </c>
      <c r="Q146">
        <v>9.93</v>
      </c>
      <c r="R146">
        <v>5.43</v>
      </c>
    </row>
    <row r="147" spans="1:18" ht="60" x14ac:dyDescent="0.25">
      <c r="A147" s="9" t="s">
        <v>146</v>
      </c>
      <c r="B147" s="10">
        <v>17.62</v>
      </c>
      <c r="C147" s="11">
        <v>81.349999999999994</v>
      </c>
      <c r="D147" s="11">
        <f t="shared" si="8"/>
        <v>0</v>
      </c>
      <c r="E147" s="11">
        <f t="shared" si="9"/>
        <v>0</v>
      </c>
      <c r="F147" s="11">
        <f t="shared" si="10"/>
        <v>63.72999999999999</v>
      </c>
      <c r="G147" s="4">
        <f t="shared" si="11"/>
        <v>1</v>
      </c>
      <c r="H147" s="33" t="s">
        <v>436</v>
      </c>
      <c r="I147" s="11" t="s">
        <v>682</v>
      </c>
      <c r="J147" s="4">
        <v>2</v>
      </c>
      <c r="K147">
        <v>8.11</v>
      </c>
      <c r="L147">
        <v>3.69</v>
      </c>
      <c r="M147">
        <v>5.18</v>
      </c>
      <c r="N147">
        <v>32.28</v>
      </c>
      <c r="O147">
        <v>8.91</v>
      </c>
      <c r="P147">
        <v>30.68</v>
      </c>
      <c r="Q147">
        <v>7.24</v>
      </c>
      <c r="R147">
        <v>3.91</v>
      </c>
    </row>
    <row r="148" spans="1:18" ht="75" x14ac:dyDescent="0.25">
      <c r="A148" s="9" t="s">
        <v>147</v>
      </c>
      <c r="B148" s="10">
        <v>0.76</v>
      </c>
      <c r="C148" s="11">
        <v>15.42</v>
      </c>
      <c r="D148" s="11">
        <f t="shared" si="8"/>
        <v>2</v>
      </c>
      <c r="E148" s="11">
        <f t="shared" si="9"/>
        <v>2</v>
      </c>
      <c r="F148" s="11">
        <f t="shared" si="10"/>
        <v>14.66</v>
      </c>
      <c r="G148" s="4">
        <f t="shared" si="11"/>
        <v>2</v>
      </c>
      <c r="H148" s="33" t="s">
        <v>437</v>
      </c>
      <c r="I148" s="11" t="s">
        <v>683</v>
      </c>
      <c r="J148" s="4">
        <v>1</v>
      </c>
      <c r="K148">
        <v>35.6</v>
      </c>
      <c r="L148">
        <v>0.33</v>
      </c>
      <c r="M148">
        <v>35.75</v>
      </c>
      <c r="N148">
        <v>6.44</v>
      </c>
      <c r="O148">
        <v>5.12</v>
      </c>
      <c r="P148">
        <v>14.16</v>
      </c>
      <c r="Q148">
        <v>1.9</v>
      </c>
      <c r="R148">
        <v>0.69</v>
      </c>
    </row>
    <row r="149" spans="1:18" ht="60" x14ac:dyDescent="0.25">
      <c r="A149" s="9" t="s">
        <v>148</v>
      </c>
      <c r="B149" s="10">
        <v>9.19</v>
      </c>
      <c r="C149" s="11">
        <v>90.83</v>
      </c>
      <c r="D149" s="11">
        <f t="shared" si="8"/>
        <v>0</v>
      </c>
      <c r="E149" s="11">
        <f t="shared" si="9"/>
        <v>0</v>
      </c>
      <c r="F149" s="11">
        <f t="shared" si="10"/>
        <v>81.64</v>
      </c>
      <c r="G149" s="4">
        <f t="shared" si="11"/>
        <v>1</v>
      </c>
      <c r="H149" s="33" t="s">
        <v>438</v>
      </c>
      <c r="I149" s="11" t="s">
        <v>684</v>
      </c>
      <c r="J149" s="4">
        <v>1</v>
      </c>
      <c r="K149">
        <v>8.16</v>
      </c>
      <c r="L149">
        <v>4.54</v>
      </c>
      <c r="M149">
        <v>3.35</v>
      </c>
      <c r="N149">
        <v>16</v>
      </c>
      <c r="O149">
        <v>44.43</v>
      </c>
      <c r="P149">
        <v>8.26</v>
      </c>
      <c r="Q149">
        <v>14.42</v>
      </c>
      <c r="R149">
        <v>0.83</v>
      </c>
    </row>
    <row r="150" spans="1:18" ht="180" x14ac:dyDescent="0.25">
      <c r="A150" s="9" t="s">
        <v>149</v>
      </c>
      <c r="B150" s="10">
        <v>51.43</v>
      </c>
      <c r="C150" s="11">
        <v>10.45</v>
      </c>
      <c r="D150" s="11">
        <f t="shared" si="8"/>
        <v>3</v>
      </c>
      <c r="E150" s="11">
        <f t="shared" si="9"/>
        <v>3</v>
      </c>
      <c r="F150" s="11">
        <f t="shared" si="10"/>
        <v>40.980000000000004</v>
      </c>
      <c r="G150" s="4">
        <f t="shared" si="11"/>
        <v>3</v>
      </c>
      <c r="H150" s="33" t="s">
        <v>439</v>
      </c>
      <c r="I150" s="11" t="s">
        <v>685</v>
      </c>
      <c r="J150" s="4">
        <v>1</v>
      </c>
      <c r="K150">
        <v>2.0499999999999998</v>
      </c>
      <c r="L150">
        <v>18.149999999999999</v>
      </c>
      <c r="M150">
        <v>1.72</v>
      </c>
      <c r="N150">
        <v>10.029999999999999</v>
      </c>
      <c r="O150">
        <v>36.46</v>
      </c>
      <c r="P150">
        <v>7.19</v>
      </c>
      <c r="Q150">
        <v>23.68</v>
      </c>
      <c r="R150">
        <v>0.72</v>
      </c>
    </row>
    <row r="151" spans="1:18" ht="60" x14ac:dyDescent="0.25">
      <c r="A151" s="9" t="s">
        <v>150</v>
      </c>
      <c r="B151" s="10">
        <v>84</v>
      </c>
      <c r="C151" s="11">
        <v>2.16</v>
      </c>
      <c r="D151" s="11">
        <f t="shared" si="8"/>
        <v>4</v>
      </c>
      <c r="E151" s="11">
        <f t="shared" si="9"/>
        <v>4</v>
      </c>
      <c r="F151" s="11">
        <f t="shared" si="10"/>
        <v>81.84</v>
      </c>
      <c r="G151" s="4">
        <f t="shared" si="11"/>
        <v>3</v>
      </c>
      <c r="H151" s="33" t="s">
        <v>440</v>
      </c>
      <c r="I151" s="11" t="s">
        <v>686</v>
      </c>
      <c r="J151" s="4">
        <v>1</v>
      </c>
      <c r="K151">
        <v>3.08</v>
      </c>
      <c r="L151">
        <v>0.18</v>
      </c>
      <c r="M151">
        <v>0.88</v>
      </c>
      <c r="N151">
        <v>0.96</v>
      </c>
      <c r="O151">
        <v>87.54</v>
      </c>
      <c r="P151">
        <v>5.14</v>
      </c>
      <c r="Q151">
        <v>1.74</v>
      </c>
      <c r="R151">
        <v>0.48</v>
      </c>
    </row>
    <row r="152" spans="1:18" ht="195" x14ac:dyDescent="0.25">
      <c r="A152" s="9" t="s">
        <v>151</v>
      </c>
      <c r="B152" s="10">
        <v>4.41</v>
      </c>
      <c r="C152" s="11">
        <v>35.03</v>
      </c>
      <c r="D152" s="11">
        <f t="shared" si="8"/>
        <v>2</v>
      </c>
      <c r="E152" s="11">
        <f t="shared" si="9"/>
        <v>2</v>
      </c>
      <c r="F152" s="11">
        <f t="shared" si="10"/>
        <v>30.62</v>
      </c>
      <c r="G152" s="4">
        <f t="shared" si="11"/>
        <v>2</v>
      </c>
      <c r="H152" s="33" t="s">
        <v>441</v>
      </c>
      <c r="I152" s="11" t="s">
        <v>687</v>
      </c>
      <c r="J152" s="4">
        <v>1</v>
      </c>
      <c r="K152">
        <v>14.33</v>
      </c>
      <c r="L152">
        <v>1.1100000000000001</v>
      </c>
      <c r="M152">
        <v>6.6</v>
      </c>
      <c r="N152">
        <v>10.56</v>
      </c>
      <c r="O152">
        <v>16.98</v>
      </c>
      <c r="P152">
        <v>44.04</v>
      </c>
      <c r="Q152">
        <v>2.74</v>
      </c>
      <c r="R152">
        <v>3.64</v>
      </c>
    </row>
    <row r="153" spans="1:18" ht="30" x14ac:dyDescent="0.25">
      <c r="A153" s="9" t="s">
        <v>152</v>
      </c>
      <c r="B153" s="10">
        <v>38.299999999999997</v>
      </c>
      <c r="C153" s="11">
        <v>70.05</v>
      </c>
      <c r="D153" s="11">
        <f t="shared" si="8"/>
        <v>1</v>
      </c>
      <c r="E153" s="11">
        <f t="shared" si="9"/>
        <v>1</v>
      </c>
      <c r="F153" s="11">
        <f t="shared" si="10"/>
        <v>31.75</v>
      </c>
      <c r="G153" s="4">
        <f t="shared" si="11"/>
        <v>2</v>
      </c>
      <c r="H153" s="33" t="s">
        <v>442</v>
      </c>
      <c r="I153" s="11" t="s">
        <v>593</v>
      </c>
      <c r="J153" s="4">
        <v>3</v>
      </c>
      <c r="K153">
        <v>3.15</v>
      </c>
      <c r="L153">
        <v>4.24</v>
      </c>
      <c r="M153">
        <v>2.1800000000000002</v>
      </c>
      <c r="N153">
        <v>9.98</v>
      </c>
      <c r="O153">
        <v>61.12</v>
      </c>
      <c r="P153">
        <v>8.5500000000000007</v>
      </c>
      <c r="Q153">
        <v>9.56</v>
      </c>
      <c r="R153">
        <v>1.22</v>
      </c>
    </row>
    <row r="154" spans="1:18" ht="45" x14ac:dyDescent="0.25">
      <c r="A154" s="9" t="s">
        <v>153</v>
      </c>
      <c r="B154" s="10">
        <v>25.45</v>
      </c>
      <c r="C154" s="11">
        <v>7.61</v>
      </c>
      <c r="D154" s="11">
        <f t="shared" si="8"/>
        <v>2</v>
      </c>
      <c r="E154" s="11">
        <f t="shared" si="9"/>
        <v>2</v>
      </c>
      <c r="F154" s="11">
        <f t="shared" si="10"/>
        <v>17.84</v>
      </c>
      <c r="G154" s="4">
        <f t="shared" si="11"/>
        <v>2</v>
      </c>
      <c r="H154" s="33" t="s">
        <v>443</v>
      </c>
      <c r="I154" s="11" t="s">
        <v>688</v>
      </c>
      <c r="J154" s="4">
        <v>1</v>
      </c>
      <c r="K154">
        <v>0.26</v>
      </c>
      <c r="L154">
        <v>1.76</v>
      </c>
      <c r="M154">
        <v>0.28000000000000003</v>
      </c>
      <c r="N154">
        <v>0.65</v>
      </c>
      <c r="O154">
        <v>91.07</v>
      </c>
      <c r="P154">
        <v>0.8</v>
      </c>
      <c r="Q154">
        <v>4.6399999999999997</v>
      </c>
      <c r="R154">
        <v>0.54</v>
      </c>
    </row>
    <row r="155" spans="1:18" ht="60" x14ac:dyDescent="0.25">
      <c r="A155" s="9" t="s">
        <v>154</v>
      </c>
      <c r="B155" s="10">
        <v>65.790000000000006</v>
      </c>
      <c r="C155" s="11">
        <v>37.96</v>
      </c>
      <c r="D155" s="11">
        <f t="shared" si="8"/>
        <v>3</v>
      </c>
      <c r="E155" s="11">
        <f t="shared" si="9"/>
        <v>2</v>
      </c>
      <c r="F155" s="11">
        <f t="shared" si="10"/>
        <v>27.830000000000005</v>
      </c>
      <c r="G155" s="4">
        <f t="shared" si="11"/>
        <v>2</v>
      </c>
      <c r="H155" s="33" t="s">
        <v>444</v>
      </c>
      <c r="I155" s="11" t="s">
        <v>634</v>
      </c>
      <c r="J155" s="4">
        <v>2</v>
      </c>
      <c r="K155">
        <v>1.97</v>
      </c>
      <c r="L155">
        <v>4.47</v>
      </c>
      <c r="M155">
        <v>2.93</v>
      </c>
      <c r="N155">
        <v>7.22</v>
      </c>
      <c r="O155">
        <v>64.5</v>
      </c>
      <c r="P155">
        <v>8.58</v>
      </c>
      <c r="Q155">
        <v>8.4</v>
      </c>
      <c r="R155">
        <v>1.93</v>
      </c>
    </row>
    <row r="156" spans="1:18" ht="60" x14ac:dyDescent="0.25">
      <c r="A156" s="9" t="s">
        <v>155</v>
      </c>
      <c r="B156" s="10">
        <v>0</v>
      </c>
      <c r="C156" s="11">
        <v>0</v>
      </c>
      <c r="D156" s="11">
        <f t="shared" si="8"/>
        <v>2</v>
      </c>
      <c r="E156" s="11">
        <f t="shared" si="9"/>
        <v>2</v>
      </c>
      <c r="F156" s="11">
        <f t="shared" si="10"/>
        <v>0</v>
      </c>
      <c r="G156" s="4">
        <f t="shared" si="11"/>
        <v>2</v>
      </c>
      <c r="H156" s="33" t="s">
        <v>445</v>
      </c>
      <c r="I156" s="11" t="s">
        <v>587</v>
      </c>
      <c r="J156" s="4">
        <v>3</v>
      </c>
      <c r="K156">
        <v>1.25</v>
      </c>
      <c r="L156">
        <v>13.14</v>
      </c>
      <c r="M156">
        <v>0.98</v>
      </c>
      <c r="N156">
        <v>4.42</v>
      </c>
      <c r="O156">
        <v>67.25</v>
      </c>
      <c r="P156">
        <v>3.09</v>
      </c>
      <c r="Q156">
        <v>8.7100000000000009</v>
      </c>
      <c r="R156">
        <v>1.1499999999999999</v>
      </c>
    </row>
    <row r="157" spans="1:18" ht="45" x14ac:dyDescent="0.25">
      <c r="A157" s="9" t="s">
        <v>156</v>
      </c>
      <c r="B157" s="10">
        <v>40.57</v>
      </c>
      <c r="C157" s="11">
        <v>0.65</v>
      </c>
      <c r="D157" s="11">
        <f t="shared" si="8"/>
        <v>2</v>
      </c>
      <c r="E157" s="11">
        <f t="shared" si="9"/>
        <v>2</v>
      </c>
      <c r="F157" s="11">
        <f t="shared" si="10"/>
        <v>39.92</v>
      </c>
      <c r="G157" s="4">
        <f t="shared" si="11"/>
        <v>2</v>
      </c>
      <c r="H157" s="33" t="s">
        <v>446</v>
      </c>
      <c r="I157" s="11" t="s">
        <v>587</v>
      </c>
      <c r="J157" s="4">
        <v>3</v>
      </c>
      <c r="K157">
        <v>0.88</v>
      </c>
      <c r="L157">
        <v>51.2</v>
      </c>
      <c r="M157">
        <v>0.63</v>
      </c>
      <c r="N157">
        <v>20.93</v>
      </c>
      <c r="O157">
        <v>17.079999999999998</v>
      </c>
      <c r="P157">
        <v>4.3</v>
      </c>
      <c r="Q157">
        <v>4.6100000000000003</v>
      </c>
      <c r="R157">
        <v>0.37</v>
      </c>
    </row>
    <row r="158" spans="1:18" ht="45" x14ac:dyDescent="0.25">
      <c r="A158" s="9" t="s">
        <v>157</v>
      </c>
      <c r="B158" s="10">
        <v>34.67</v>
      </c>
      <c r="C158" s="11">
        <v>28.95</v>
      </c>
      <c r="D158" s="11">
        <f t="shared" si="8"/>
        <v>2</v>
      </c>
      <c r="E158" s="11">
        <f t="shared" si="9"/>
        <v>2</v>
      </c>
      <c r="F158" s="11">
        <f t="shared" si="10"/>
        <v>5.7200000000000024</v>
      </c>
      <c r="G158" s="4">
        <f t="shared" si="11"/>
        <v>2</v>
      </c>
      <c r="H158" s="33" t="s">
        <v>447</v>
      </c>
      <c r="I158" s="11" t="s">
        <v>597</v>
      </c>
      <c r="J158" s="4">
        <v>3</v>
      </c>
      <c r="K158">
        <v>1.1100000000000001</v>
      </c>
      <c r="L158">
        <v>3.57</v>
      </c>
      <c r="M158">
        <v>1.45</v>
      </c>
      <c r="N158">
        <v>4.74</v>
      </c>
      <c r="O158">
        <v>65.3</v>
      </c>
      <c r="P158">
        <v>11.68</v>
      </c>
      <c r="Q158">
        <v>11.03</v>
      </c>
      <c r="R158">
        <v>1.1100000000000001</v>
      </c>
    </row>
    <row r="159" spans="1:18" ht="30" x14ac:dyDescent="0.25">
      <c r="A159" s="9" t="s">
        <v>158</v>
      </c>
      <c r="B159" s="10">
        <v>67.58</v>
      </c>
      <c r="C159" s="11">
        <v>16.329999999999998</v>
      </c>
      <c r="D159" s="11">
        <f t="shared" si="8"/>
        <v>4</v>
      </c>
      <c r="E159" s="11">
        <f t="shared" si="9"/>
        <v>3</v>
      </c>
      <c r="F159" s="11">
        <f t="shared" si="10"/>
        <v>51.25</v>
      </c>
      <c r="G159" s="4">
        <f t="shared" si="11"/>
        <v>3</v>
      </c>
      <c r="H159" s="33" t="s">
        <v>448</v>
      </c>
      <c r="I159" s="11" t="s">
        <v>689</v>
      </c>
      <c r="J159" s="4">
        <v>1</v>
      </c>
      <c r="K159">
        <v>22.3</v>
      </c>
      <c r="L159">
        <v>0.54</v>
      </c>
      <c r="M159">
        <v>1.79</v>
      </c>
      <c r="N159">
        <v>2.2999999999999998</v>
      </c>
      <c r="O159">
        <v>66.069999999999993</v>
      </c>
      <c r="P159">
        <v>2.94</v>
      </c>
      <c r="Q159">
        <v>3.86</v>
      </c>
      <c r="R159">
        <v>0.21</v>
      </c>
    </row>
    <row r="160" spans="1:18" ht="60" x14ac:dyDescent="0.25">
      <c r="A160" s="9" t="s">
        <v>159</v>
      </c>
      <c r="B160" s="10">
        <v>18.27</v>
      </c>
      <c r="C160" s="11">
        <v>55.62</v>
      </c>
      <c r="D160" s="11">
        <f t="shared" si="8"/>
        <v>1</v>
      </c>
      <c r="E160" s="11">
        <f t="shared" si="9"/>
        <v>1</v>
      </c>
      <c r="F160" s="11">
        <f t="shared" si="10"/>
        <v>37.349999999999994</v>
      </c>
      <c r="G160" s="4">
        <f t="shared" si="11"/>
        <v>2</v>
      </c>
      <c r="H160" s="33" t="s">
        <v>449</v>
      </c>
      <c r="I160" s="11" t="s">
        <v>690</v>
      </c>
      <c r="J160" s="4">
        <v>2</v>
      </c>
      <c r="K160">
        <v>26.9</v>
      </c>
      <c r="L160">
        <v>1.22</v>
      </c>
      <c r="M160">
        <v>27.71</v>
      </c>
      <c r="N160">
        <v>14.65</v>
      </c>
      <c r="O160">
        <v>8.4</v>
      </c>
      <c r="P160">
        <v>12.84</v>
      </c>
      <c r="Q160">
        <v>7.59</v>
      </c>
      <c r="R160">
        <v>0.69</v>
      </c>
    </row>
    <row r="161" spans="1:18" ht="300" x14ac:dyDescent="0.25">
      <c r="A161" s="9" t="s">
        <v>160</v>
      </c>
      <c r="B161" s="10">
        <v>41.6</v>
      </c>
      <c r="C161" s="11">
        <v>25.32</v>
      </c>
      <c r="D161" s="11">
        <f t="shared" si="8"/>
        <v>2</v>
      </c>
      <c r="E161" s="11">
        <f t="shared" si="9"/>
        <v>2</v>
      </c>
      <c r="F161" s="11">
        <f t="shared" si="10"/>
        <v>16.28</v>
      </c>
      <c r="G161" s="4">
        <f t="shared" si="11"/>
        <v>2</v>
      </c>
      <c r="H161" s="33" t="s">
        <v>450</v>
      </c>
      <c r="I161" s="11" t="s">
        <v>691</v>
      </c>
      <c r="J161" s="4">
        <v>3</v>
      </c>
      <c r="K161">
        <v>17.36</v>
      </c>
      <c r="L161">
        <v>1.7</v>
      </c>
      <c r="M161">
        <v>5.52</v>
      </c>
      <c r="N161">
        <v>30.65</v>
      </c>
      <c r="O161">
        <v>12.07</v>
      </c>
      <c r="P161">
        <v>7.58</v>
      </c>
      <c r="Q161">
        <v>24.93</v>
      </c>
      <c r="R161">
        <v>0.2</v>
      </c>
    </row>
    <row r="162" spans="1:18" ht="150" x14ac:dyDescent="0.25">
      <c r="A162" s="9" t="s">
        <v>161</v>
      </c>
      <c r="B162" s="10">
        <v>3.94</v>
      </c>
      <c r="C162" s="11">
        <v>0.21</v>
      </c>
      <c r="D162" s="11">
        <f t="shared" si="8"/>
        <v>2</v>
      </c>
      <c r="E162" s="11">
        <f t="shared" si="9"/>
        <v>2</v>
      </c>
      <c r="F162" s="11">
        <f t="shared" si="10"/>
        <v>3.73</v>
      </c>
      <c r="G162" s="4">
        <f t="shared" si="11"/>
        <v>2</v>
      </c>
      <c r="H162" s="33" t="s">
        <v>451</v>
      </c>
      <c r="I162" s="11" t="s">
        <v>692</v>
      </c>
      <c r="J162" s="4">
        <v>2</v>
      </c>
      <c r="K162">
        <v>9.0500000000000007</v>
      </c>
      <c r="L162">
        <v>0.85</v>
      </c>
      <c r="M162">
        <v>8.31</v>
      </c>
      <c r="N162">
        <v>7</v>
      </c>
      <c r="O162">
        <v>36.119999999999997</v>
      </c>
      <c r="P162">
        <v>19.350000000000001</v>
      </c>
      <c r="Q162">
        <v>18.350000000000001</v>
      </c>
      <c r="R162">
        <v>0.97</v>
      </c>
    </row>
    <row r="163" spans="1:18" ht="105" x14ac:dyDescent="0.25">
      <c r="A163" s="9" t="s">
        <v>162</v>
      </c>
      <c r="B163" s="10">
        <v>98.16</v>
      </c>
      <c r="C163" s="11">
        <v>1.47</v>
      </c>
      <c r="D163" s="11">
        <f t="shared" si="8"/>
        <v>4</v>
      </c>
      <c r="E163" s="11">
        <f t="shared" si="9"/>
        <v>4</v>
      </c>
      <c r="F163" s="11">
        <f t="shared" si="10"/>
        <v>96.69</v>
      </c>
      <c r="G163" s="4">
        <f t="shared" si="11"/>
        <v>3</v>
      </c>
      <c r="H163" s="33" t="s">
        <v>452</v>
      </c>
      <c r="I163" s="11" t="s">
        <v>693</v>
      </c>
      <c r="J163" s="4">
        <v>3</v>
      </c>
      <c r="K163">
        <v>0.99</v>
      </c>
      <c r="L163">
        <v>6.39</v>
      </c>
      <c r="M163">
        <v>0.65</v>
      </c>
      <c r="N163">
        <v>3.14</v>
      </c>
      <c r="O163">
        <v>80.86</v>
      </c>
      <c r="P163">
        <v>2.1800000000000002</v>
      </c>
      <c r="Q163">
        <v>4.4800000000000004</v>
      </c>
      <c r="R163">
        <v>1.31</v>
      </c>
    </row>
    <row r="164" spans="1:18" ht="255" x14ac:dyDescent="0.25">
      <c r="A164" s="9" t="s">
        <v>163</v>
      </c>
      <c r="B164" s="10">
        <v>97.56</v>
      </c>
      <c r="C164" s="11">
        <v>3.67</v>
      </c>
      <c r="D164" s="11">
        <f t="shared" si="8"/>
        <v>4</v>
      </c>
      <c r="E164" s="11">
        <f t="shared" si="9"/>
        <v>4</v>
      </c>
      <c r="F164" s="11">
        <f t="shared" si="10"/>
        <v>93.89</v>
      </c>
      <c r="G164" s="4">
        <f t="shared" si="11"/>
        <v>3</v>
      </c>
      <c r="H164" s="33" t="s">
        <v>453</v>
      </c>
      <c r="I164" s="11" t="s">
        <v>694</v>
      </c>
      <c r="J164" s="4">
        <v>3</v>
      </c>
      <c r="K164">
        <v>0.33</v>
      </c>
      <c r="L164">
        <v>18.3</v>
      </c>
      <c r="M164">
        <v>0.23</v>
      </c>
      <c r="N164">
        <v>2.36</v>
      </c>
      <c r="O164">
        <v>71.02</v>
      </c>
      <c r="P164">
        <v>1.24</v>
      </c>
      <c r="Q164">
        <v>6.06</v>
      </c>
      <c r="R164">
        <v>0.46</v>
      </c>
    </row>
    <row r="165" spans="1:18" ht="90" x14ac:dyDescent="0.25">
      <c r="A165" s="9" t="s">
        <v>164</v>
      </c>
      <c r="B165" s="10">
        <v>0.02</v>
      </c>
      <c r="C165" s="11">
        <v>0.01</v>
      </c>
      <c r="D165" s="11">
        <f t="shared" si="8"/>
        <v>2</v>
      </c>
      <c r="E165" s="11">
        <f t="shared" si="9"/>
        <v>2</v>
      </c>
      <c r="F165" s="11">
        <f t="shared" si="10"/>
        <v>0.01</v>
      </c>
      <c r="G165" s="4">
        <f t="shared" si="11"/>
        <v>2</v>
      </c>
      <c r="H165" s="33" t="s">
        <v>454</v>
      </c>
      <c r="I165" s="11" t="s">
        <v>587</v>
      </c>
      <c r="J165" s="4">
        <v>3</v>
      </c>
      <c r="K165">
        <v>8.07</v>
      </c>
      <c r="L165">
        <v>9.39</v>
      </c>
      <c r="M165">
        <v>5.55</v>
      </c>
      <c r="N165">
        <v>14.29</v>
      </c>
      <c r="O165">
        <v>33.130000000000003</v>
      </c>
      <c r="P165">
        <v>10.81</v>
      </c>
      <c r="Q165">
        <v>11.71</v>
      </c>
      <c r="R165">
        <v>7.05</v>
      </c>
    </row>
    <row r="166" spans="1:18" ht="75" x14ac:dyDescent="0.25">
      <c r="A166" s="9" t="s">
        <v>165</v>
      </c>
      <c r="B166" s="10">
        <v>79.900000000000006</v>
      </c>
      <c r="C166" s="11">
        <v>35.46</v>
      </c>
      <c r="D166" s="11">
        <f t="shared" si="8"/>
        <v>3</v>
      </c>
      <c r="E166" s="11">
        <f t="shared" si="9"/>
        <v>3</v>
      </c>
      <c r="F166" s="11">
        <f t="shared" si="10"/>
        <v>44.440000000000005</v>
      </c>
      <c r="G166" s="4">
        <f t="shared" si="11"/>
        <v>3</v>
      </c>
      <c r="H166" s="33" t="s">
        <v>455</v>
      </c>
      <c r="I166" s="11" t="s">
        <v>695</v>
      </c>
      <c r="J166" s="4">
        <v>3</v>
      </c>
      <c r="K166">
        <v>0.25</v>
      </c>
      <c r="L166">
        <v>0.11</v>
      </c>
      <c r="M166">
        <v>0.2</v>
      </c>
      <c r="N166">
        <v>0.38</v>
      </c>
      <c r="O166">
        <v>82.78</v>
      </c>
      <c r="P166">
        <v>0.45</v>
      </c>
      <c r="Q166">
        <v>15.81</v>
      </c>
      <c r="R166">
        <v>0.03</v>
      </c>
    </row>
    <row r="167" spans="1:18" ht="180" x14ac:dyDescent="0.25">
      <c r="A167" s="9" t="s">
        <v>166</v>
      </c>
      <c r="B167" s="10">
        <v>77.38</v>
      </c>
      <c r="C167" s="11">
        <v>4.93</v>
      </c>
      <c r="D167" s="11">
        <f t="shared" si="8"/>
        <v>4</v>
      </c>
      <c r="E167" s="11">
        <f t="shared" si="9"/>
        <v>4</v>
      </c>
      <c r="F167" s="11">
        <f t="shared" si="10"/>
        <v>72.449999999999989</v>
      </c>
      <c r="G167" s="4">
        <f t="shared" si="11"/>
        <v>3</v>
      </c>
      <c r="H167" s="33" t="s">
        <v>456</v>
      </c>
      <c r="I167" s="11" t="s">
        <v>696</v>
      </c>
      <c r="J167" s="4">
        <v>3</v>
      </c>
      <c r="K167">
        <v>0.01</v>
      </c>
      <c r="L167">
        <v>0.13</v>
      </c>
      <c r="M167">
        <v>0</v>
      </c>
      <c r="N167">
        <v>0.03</v>
      </c>
      <c r="O167">
        <v>99.58</v>
      </c>
      <c r="P167">
        <v>0.03</v>
      </c>
      <c r="Q167">
        <v>0.18</v>
      </c>
      <c r="R167">
        <v>0.05</v>
      </c>
    </row>
    <row r="168" spans="1:18" ht="195" x14ac:dyDescent="0.25">
      <c r="A168" s="9" t="s">
        <v>167</v>
      </c>
      <c r="B168" s="10">
        <v>99.25</v>
      </c>
      <c r="C168" s="11">
        <v>0.49</v>
      </c>
      <c r="D168" s="11">
        <f t="shared" si="8"/>
        <v>4</v>
      </c>
      <c r="E168" s="11">
        <f t="shared" si="9"/>
        <v>4</v>
      </c>
      <c r="F168" s="11">
        <f t="shared" si="10"/>
        <v>98.76</v>
      </c>
      <c r="G168" s="4">
        <f t="shared" si="11"/>
        <v>3</v>
      </c>
      <c r="H168" s="33" t="s">
        <v>457</v>
      </c>
      <c r="I168" s="11" t="s">
        <v>697</v>
      </c>
      <c r="J168" s="4">
        <v>3</v>
      </c>
      <c r="K168">
        <v>18.100000000000001</v>
      </c>
      <c r="L168">
        <v>0.97</v>
      </c>
      <c r="M168">
        <v>15.83</v>
      </c>
      <c r="N168">
        <v>11.06</v>
      </c>
      <c r="O168">
        <v>12.65</v>
      </c>
      <c r="P168">
        <v>33.94</v>
      </c>
      <c r="Q168">
        <v>3.01</v>
      </c>
      <c r="R168">
        <v>4.4400000000000004</v>
      </c>
    </row>
    <row r="169" spans="1:18" ht="45" x14ac:dyDescent="0.25">
      <c r="A169" s="9" t="s">
        <v>168</v>
      </c>
      <c r="B169" s="10">
        <v>8.81</v>
      </c>
      <c r="C169" s="11">
        <v>56.72</v>
      </c>
      <c r="D169" s="11">
        <f t="shared" si="8"/>
        <v>1</v>
      </c>
      <c r="E169" s="11">
        <f t="shared" si="9"/>
        <v>1</v>
      </c>
      <c r="F169" s="11">
        <f t="shared" si="10"/>
        <v>47.91</v>
      </c>
      <c r="G169" s="4">
        <f t="shared" si="11"/>
        <v>1</v>
      </c>
      <c r="H169" s="33" t="s">
        <v>458</v>
      </c>
      <c r="I169" s="11" t="s">
        <v>593</v>
      </c>
      <c r="J169" s="4">
        <v>3</v>
      </c>
      <c r="K169">
        <v>37.56</v>
      </c>
      <c r="L169">
        <v>1.35</v>
      </c>
      <c r="M169">
        <v>5.47</v>
      </c>
      <c r="N169">
        <v>6.19</v>
      </c>
      <c r="O169">
        <v>30.12</v>
      </c>
      <c r="P169">
        <v>13.82</v>
      </c>
      <c r="Q169">
        <v>4.43</v>
      </c>
      <c r="R169">
        <v>1.07</v>
      </c>
    </row>
    <row r="170" spans="1:18" ht="150" x14ac:dyDescent="0.25">
      <c r="A170" s="9" t="s">
        <v>169</v>
      </c>
      <c r="B170" s="10">
        <v>0.41</v>
      </c>
      <c r="C170" s="11">
        <v>0.43</v>
      </c>
      <c r="D170" s="11">
        <f t="shared" si="8"/>
        <v>2</v>
      </c>
      <c r="E170" s="11">
        <f t="shared" si="9"/>
        <v>2</v>
      </c>
      <c r="F170" s="11">
        <f t="shared" si="10"/>
        <v>2.0000000000000018E-2</v>
      </c>
      <c r="G170" s="4">
        <f t="shared" si="11"/>
        <v>2</v>
      </c>
      <c r="H170" s="33" t="s">
        <v>459</v>
      </c>
      <c r="I170" s="11" t="s">
        <v>634</v>
      </c>
      <c r="J170" s="4">
        <v>3</v>
      </c>
      <c r="K170">
        <v>27.94</v>
      </c>
      <c r="L170">
        <v>0.86</v>
      </c>
      <c r="M170">
        <v>10.29</v>
      </c>
      <c r="N170">
        <v>5.98</v>
      </c>
      <c r="O170">
        <v>26.99</v>
      </c>
      <c r="P170">
        <v>21.58</v>
      </c>
      <c r="Q170">
        <v>3.52</v>
      </c>
      <c r="R170">
        <v>2.82</v>
      </c>
    </row>
    <row r="171" spans="1:18" ht="45" x14ac:dyDescent="0.25">
      <c r="A171" s="9" t="s">
        <v>170</v>
      </c>
      <c r="B171" s="10">
        <v>59.62</v>
      </c>
      <c r="C171" s="11">
        <v>16.079999999999998</v>
      </c>
      <c r="D171" s="11">
        <f t="shared" si="8"/>
        <v>3</v>
      </c>
      <c r="E171" s="11">
        <f t="shared" si="9"/>
        <v>3</v>
      </c>
      <c r="F171" s="11">
        <f t="shared" si="10"/>
        <v>43.54</v>
      </c>
      <c r="G171" s="4">
        <f t="shared" si="11"/>
        <v>3</v>
      </c>
      <c r="H171" s="33" t="s">
        <v>460</v>
      </c>
      <c r="I171" s="11" t="s">
        <v>686</v>
      </c>
      <c r="J171" s="4">
        <v>1</v>
      </c>
      <c r="K171">
        <v>26.78</v>
      </c>
      <c r="L171">
        <v>4.0999999999999996</v>
      </c>
      <c r="M171">
        <v>5.42</v>
      </c>
      <c r="N171">
        <v>12.66</v>
      </c>
      <c r="O171">
        <v>34.159999999999997</v>
      </c>
      <c r="P171">
        <v>8.01</v>
      </c>
      <c r="Q171">
        <v>6.39</v>
      </c>
      <c r="R171">
        <v>2.48</v>
      </c>
    </row>
    <row r="172" spans="1:18" ht="60" x14ac:dyDescent="0.25">
      <c r="A172" s="9" t="s">
        <v>171</v>
      </c>
      <c r="B172" s="10">
        <v>32.299999999999997</v>
      </c>
      <c r="C172" s="11">
        <v>51.56</v>
      </c>
      <c r="D172" s="11">
        <f t="shared" si="8"/>
        <v>2</v>
      </c>
      <c r="E172" s="11">
        <f t="shared" si="9"/>
        <v>2</v>
      </c>
      <c r="F172" s="11">
        <f t="shared" si="10"/>
        <v>19.260000000000005</v>
      </c>
      <c r="G172" s="4">
        <f t="shared" si="11"/>
        <v>2</v>
      </c>
      <c r="H172" s="33" t="s">
        <v>461</v>
      </c>
      <c r="I172" s="11" t="s">
        <v>698</v>
      </c>
      <c r="J172" s="4">
        <v>4</v>
      </c>
      <c r="K172">
        <v>2.84</v>
      </c>
      <c r="L172">
        <v>2.58</v>
      </c>
      <c r="M172">
        <v>1.66</v>
      </c>
      <c r="N172">
        <v>7.74</v>
      </c>
      <c r="O172">
        <v>60.74</v>
      </c>
      <c r="P172">
        <v>4.0199999999999996</v>
      </c>
      <c r="Q172">
        <v>20.14</v>
      </c>
      <c r="R172">
        <v>0.28999999999999998</v>
      </c>
    </row>
    <row r="173" spans="1:18" ht="60" x14ac:dyDescent="0.25">
      <c r="A173" s="9" t="s">
        <v>172</v>
      </c>
      <c r="B173" s="10">
        <v>99.22</v>
      </c>
      <c r="C173" s="11">
        <v>1.05</v>
      </c>
      <c r="D173" s="11">
        <f t="shared" si="8"/>
        <v>4</v>
      </c>
      <c r="E173" s="11">
        <f t="shared" si="9"/>
        <v>4</v>
      </c>
      <c r="F173" s="11">
        <f t="shared" si="10"/>
        <v>98.17</v>
      </c>
      <c r="G173" s="4">
        <f t="shared" si="11"/>
        <v>3</v>
      </c>
      <c r="H173" s="33" t="s">
        <v>462</v>
      </c>
      <c r="I173" s="11" t="s">
        <v>699</v>
      </c>
      <c r="J173" s="4">
        <v>3</v>
      </c>
      <c r="K173">
        <v>3.37</v>
      </c>
      <c r="L173">
        <v>1.23</v>
      </c>
      <c r="M173">
        <v>2.77</v>
      </c>
      <c r="N173">
        <v>4.82</v>
      </c>
      <c r="O173">
        <v>67.86</v>
      </c>
      <c r="P173">
        <v>11.59</v>
      </c>
      <c r="Q173">
        <v>4.63</v>
      </c>
      <c r="R173">
        <v>3.72</v>
      </c>
    </row>
    <row r="174" spans="1:18" ht="30" x14ac:dyDescent="0.25">
      <c r="A174" s="9" t="s">
        <v>173</v>
      </c>
      <c r="B174" s="10">
        <v>22.48</v>
      </c>
      <c r="C174" s="11">
        <v>62.47</v>
      </c>
      <c r="D174" s="11">
        <f t="shared" si="8"/>
        <v>1</v>
      </c>
      <c r="E174" s="11">
        <f t="shared" si="9"/>
        <v>1</v>
      </c>
      <c r="F174" s="11">
        <f t="shared" si="10"/>
        <v>39.989999999999995</v>
      </c>
      <c r="G174" s="4">
        <f t="shared" si="11"/>
        <v>1</v>
      </c>
      <c r="H174" s="33" t="s">
        <v>463</v>
      </c>
      <c r="I174" s="11" t="s">
        <v>700</v>
      </c>
      <c r="J174" s="4">
        <v>3</v>
      </c>
      <c r="K174">
        <v>20.66</v>
      </c>
      <c r="L174">
        <v>1.48</v>
      </c>
      <c r="M174">
        <v>8.7799999999999994</v>
      </c>
      <c r="N174">
        <v>7.55</v>
      </c>
      <c r="O174">
        <v>29.68</v>
      </c>
      <c r="P174">
        <v>23.25</v>
      </c>
      <c r="Q174">
        <v>6.43</v>
      </c>
      <c r="R174">
        <v>2.1800000000000002</v>
      </c>
    </row>
    <row r="175" spans="1:18" ht="120" x14ac:dyDescent="0.25">
      <c r="A175" s="9" t="s">
        <v>174</v>
      </c>
      <c r="B175" s="10">
        <v>95.27</v>
      </c>
      <c r="C175" s="11">
        <v>4.74</v>
      </c>
      <c r="D175" s="11">
        <f t="shared" si="8"/>
        <v>4</v>
      </c>
      <c r="E175" s="11">
        <f t="shared" si="9"/>
        <v>4</v>
      </c>
      <c r="F175" s="11">
        <f t="shared" si="10"/>
        <v>90.53</v>
      </c>
      <c r="G175" s="4">
        <f t="shared" si="11"/>
        <v>3</v>
      </c>
      <c r="H175" s="33" t="s">
        <v>464</v>
      </c>
      <c r="I175" s="11" t="s">
        <v>701</v>
      </c>
      <c r="J175" s="4">
        <v>2</v>
      </c>
      <c r="K175">
        <v>3.13</v>
      </c>
      <c r="L175">
        <v>17.170000000000002</v>
      </c>
      <c r="M175">
        <v>2.2200000000000002</v>
      </c>
      <c r="N175">
        <v>10.98</v>
      </c>
      <c r="O175">
        <v>42.47</v>
      </c>
      <c r="P175">
        <v>6.42</v>
      </c>
      <c r="Q175">
        <v>8.56</v>
      </c>
      <c r="R175">
        <v>9.0399999999999991</v>
      </c>
    </row>
    <row r="176" spans="1:18" ht="60" x14ac:dyDescent="0.25">
      <c r="A176" s="9" t="s">
        <v>175</v>
      </c>
      <c r="B176" s="10">
        <v>9.94</v>
      </c>
      <c r="C176" s="11">
        <v>40.369999999999997</v>
      </c>
      <c r="D176" s="11">
        <f t="shared" si="8"/>
        <v>2</v>
      </c>
      <c r="E176" s="11">
        <f t="shared" si="9"/>
        <v>2</v>
      </c>
      <c r="F176" s="11">
        <f t="shared" si="10"/>
        <v>30.43</v>
      </c>
      <c r="G176" s="4">
        <f t="shared" si="11"/>
        <v>2</v>
      </c>
      <c r="H176" s="33" t="s">
        <v>465</v>
      </c>
      <c r="I176" s="11" t="s">
        <v>702</v>
      </c>
      <c r="J176" s="4">
        <v>2</v>
      </c>
      <c r="K176">
        <v>5.54</v>
      </c>
      <c r="L176">
        <v>0.88</v>
      </c>
      <c r="M176">
        <v>3.44</v>
      </c>
      <c r="N176">
        <v>3.49</v>
      </c>
      <c r="O176">
        <v>68.650000000000006</v>
      </c>
      <c r="P176">
        <v>8.9600000000000009</v>
      </c>
      <c r="Q176">
        <v>3.85</v>
      </c>
      <c r="R176">
        <v>5.2</v>
      </c>
    </row>
    <row r="177" spans="1:18" ht="45" x14ac:dyDescent="0.25">
      <c r="A177" s="9" t="s">
        <v>176</v>
      </c>
      <c r="B177" s="10">
        <v>99.3</v>
      </c>
      <c r="C177" s="11">
        <v>1.03</v>
      </c>
      <c r="D177" s="11">
        <f t="shared" si="8"/>
        <v>4</v>
      </c>
      <c r="E177" s="11">
        <f t="shared" si="9"/>
        <v>4</v>
      </c>
      <c r="F177" s="11">
        <f t="shared" si="10"/>
        <v>98.27</v>
      </c>
      <c r="G177" s="4">
        <f t="shared" si="11"/>
        <v>3</v>
      </c>
      <c r="H177" s="33" t="s">
        <v>466</v>
      </c>
      <c r="I177" s="11" t="s">
        <v>703</v>
      </c>
      <c r="J177" s="4">
        <v>3</v>
      </c>
      <c r="K177">
        <v>0.01</v>
      </c>
      <c r="L177">
        <v>0.05</v>
      </c>
      <c r="M177">
        <v>0.01</v>
      </c>
      <c r="N177">
        <v>0.02</v>
      </c>
      <c r="O177">
        <v>99.64</v>
      </c>
      <c r="P177">
        <v>0.03</v>
      </c>
      <c r="Q177">
        <v>0.15</v>
      </c>
      <c r="R177">
        <v>0.1</v>
      </c>
    </row>
    <row r="178" spans="1:18" ht="45" x14ac:dyDescent="0.25">
      <c r="A178" s="9" t="s">
        <v>177</v>
      </c>
      <c r="B178" s="10">
        <v>99.64</v>
      </c>
      <c r="C178" s="11">
        <v>1.69</v>
      </c>
      <c r="D178" s="11">
        <f t="shared" si="8"/>
        <v>4</v>
      </c>
      <c r="E178" s="11">
        <f t="shared" si="9"/>
        <v>4</v>
      </c>
      <c r="F178" s="11">
        <f t="shared" si="10"/>
        <v>97.95</v>
      </c>
      <c r="G178" s="4">
        <f t="shared" si="11"/>
        <v>3</v>
      </c>
      <c r="H178" s="33" t="s">
        <v>467</v>
      </c>
      <c r="I178" s="11" t="s">
        <v>617</v>
      </c>
      <c r="J178" s="4">
        <v>3</v>
      </c>
      <c r="K178">
        <v>0.02</v>
      </c>
      <c r="L178">
        <v>1.26</v>
      </c>
      <c r="M178">
        <v>0.02</v>
      </c>
      <c r="N178">
        <v>0.21</v>
      </c>
      <c r="O178">
        <v>96.64</v>
      </c>
      <c r="P178">
        <v>0.1</v>
      </c>
      <c r="Q178">
        <v>1.7</v>
      </c>
      <c r="R178">
        <v>0.04</v>
      </c>
    </row>
    <row r="179" spans="1:18" ht="210" x14ac:dyDescent="0.25">
      <c r="A179" s="9" t="s">
        <v>178</v>
      </c>
      <c r="B179" s="10">
        <v>99.27</v>
      </c>
      <c r="C179" s="11">
        <v>6.3</v>
      </c>
      <c r="D179" s="11">
        <f t="shared" si="8"/>
        <v>4</v>
      </c>
      <c r="E179" s="11">
        <f t="shared" si="9"/>
        <v>4</v>
      </c>
      <c r="F179" s="11">
        <f t="shared" si="10"/>
        <v>92.97</v>
      </c>
      <c r="G179" s="4">
        <f t="shared" si="11"/>
        <v>3</v>
      </c>
      <c r="H179" s="33" t="s">
        <v>468</v>
      </c>
      <c r="I179" s="11" t="s">
        <v>704</v>
      </c>
      <c r="J179" s="4">
        <v>3</v>
      </c>
      <c r="K179">
        <v>0.02</v>
      </c>
      <c r="L179">
        <v>0.39</v>
      </c>
      <c r="M179">
        <v>0.01</v>
      </c>
      <c r="N179">
        <v>0.06</v>
      </c>
      <c r="O179">
        <v>99.04</v>
      </c>
      <c r="P179">
        <v>0.05</v>
      </c>
      <c r="Q179">
        <v>0.36</v>
      </c>
      <c r="R179">
        <v>7.0000000000000007E-2</v>
      </c>
    </row>
    <row r="180" spans="1:18" ht="75" x14ac:dyDescent="0.25">
      <c r="A180" s="9" t="s">
        <v>179</v>
      </c>
      <c r="B180" s="10">
        <v>98.88</v>
      </c>
      <c r="C180" s="11">
        <v>0.52</v>
      </c>
      <c r="D180" s="11">
        <f t="shared" si="8"/>
        <v>4</v>
      </c>
      <c r="E180" s="11">
        <f t="shared" si="9"/>
        <v>4</v>
      </c>
      <c r="F180" s="11">
        <f t="shared" si="10"/>
        <v>98.36</v>
      </c>
      <c r="G180" s="4">
        <f t="shared" si="11"/>
        <v>3</v>
      </c>
      <c r="H180" s="33" t="s">
        <v>469</v>
      </c>
      <c r="I180" s="11" t="s">
        <v>705</v>
      </c>
      <c r="J180" s="4">
        <v>3</v>
      </c>
      <c r="K180">
        <v>0.06</v>
      </c>
      <c r="L180">
        <v>0.01</v>
      </c>
      <c r="M180">
        <v>0.03</v>
      </c>
      <c r="N180">
        <v>0.04</v>
      </c>
      <c r="O180">
        <v>98.53</v>
      </c>
      <c r="P180">
        <v>0.1</v>
      </c>
      <c r="Q180">
        <v>1.22</v>
      </c>
      <c r="R180">
        <v>0.01</v>
      </c>
    </row>
    <row r="181" spans="1:18" ht="150" x14ac:dyDescent="0.25">
      <c r="A181" s="9" t="s">
        <v>180</v>
      </c>
      <c r="B181" s="10">
        <v>83.92</v>
      </c>
      <c r="C181" s="11">
        <v>55.77</v>
      </c>
      <c r="D181" s="11">
        <f t="shared" si="8"/>
        <v>3</v>
      </c>
      <c r="E181" s="11">
        <f t="shared" si="9"/>
        <v>2</v>
      </c>
      <c r="F181" s="11">
        <f t="shared" si="10"/>
        <v>28.15</v>
      </c>
      <c r="G181" s="4">
        <f t="shared" si="11"/>
        <v>2</v>
      </c>
      <c r="H181" s="33" t="s">
        <v>470</v>
      </c>
      <c r="I181" s="11" t="s">
        <v>706</v>
      </c>
      <c r="J181" s="4">
        <v>3</v>
      </c>
      <c r="K181">
        <v>1.01</v>
      </c>
      <c r="L181">
        <v>0.34</v>
      </c>
      <c r="M181">
        <v>0.37</v>
      </c>
      <c r="N181">
        <v>0.97</v>
      </c>
      <c r="O181">
        <v>87.29</v>
      </c>
      <c r="P181">
        <v>0.9</v>
      </c>
      <c r="Q181">
        <v>9.0500000000000007</v>
      </c>
      <c r="R181">
        <v>0.08</v>
      </c>
    </row>
    <row r="182" spans="1:18" ht="75" x14ac:dyDescent="0.25">
      <c r="A182" s="9" t="s">
        <v>181</v>
      </c>
      <c r="B182" s="10">
        <v>79.92</v>
      </c>
      <c r="C182" s="11">
        <v>28.44</v>
      </c>
      <c r="D182" s="11">
        <f t="shared" si="8"/>
        <v>4</v>
      </c>
      <c r="E182" s="11">
        <f t="shared" si="9"/>
        <v>3</v>
      </c>
      <c r="F182" s="11">
        <f t="shared" si="10"/>
        <v>51.480000000000004</v>
      </c>
      <c r="G182" s="4">
        <f t="shared" si="11"/>
        <v>3</v>
      </c>
      <c r="H182" s="33" t="s">
        <v>471</v>
      </c>
      <c r="I182" s="11" t="s">
        <v>707</v>
      </c>
      <c r="J182" s="4">
        <v>3</v>
      </c>
      <c r="K182">
        <v>3.63</v>
      </c>
      <c r="L182">
        <v>0.06</v>
      </c>
      <c r="M182">
        <v>0.2</v>
      </c>
      <c r="N182">
        <v>0.26</v>
      </c>
      <c r="O182">
        <v>94.54</v>
      </c>
      <c r="P182">
        <v>0.37</v>
      </c>
      <c r="Q182">
        <v>0.92</v>
      </c>
      <c r="R182">
        <v>0.03</v>
      </c>
    </row>
    <row r="183" spans="1:18" ht="255" x14ac:dyDescent="0.25">
      <c r="A183" s="9" t="s">
        <v>182</v>
      </c>
      <c r="B183" s="10">
        <v>5.0599999999999996</v>
      </c>
      <c r="C183" s="11">
        <v>7.56</v>
      </c>
      <c r="D183" s="11">
        <f t="shared" si="8"/>
        <v>2</v>
      </c>
      <c r="E183" s="11">
        <f t="shared" si="9"/>
        <v>2</v>
      </c>
      <c r="F183" s="11">
        <f t="shared" si="10"/>
        <v>2.5</v>
      </c>
      <c r="G183" s="4">
        <f t="shared" si="11"/>
        <v>2</v>
      </c>
      <c r="H183" s="33" t="s">
        <v>472</v>
      </c>
      <c r="I183" s="11" t="s">
        <v>708</v>
      </c>
      <c r="J183" s="4">
        <v>3</v>
      </c>
      <c r="K183">
        <v>2.12</v>
      </c>
      <c r="L183">
        <v>4.8499999999999996</v>
      </c>
      <c r="M183">
        <v>0.73</v>
      </c>
      <c r="N183">
        <v>4.05</v>
      </c>
      <c r="O183">
        <v>80.400000000000006</v>
      </c>
      <c r="P183">
        <v>2.2599999999999998</v>
      </c>
      <c r="Q183">
        <v>5.01</v>
      </c>
      <c r="R183">
        <v>0.56999999999999995</v>
      </c>
    </row>
    <row r="184" spans="1:18" ht="105" x14ac:dyDescent="0.25">
      <c r="A184" s="9" t="s">
        <v>183</v>
      </c>
      <c r="B184" s="10">
        <v>90.81</v>
      </c>
      <c r="C184" s="11">
        <v>3.91</v>
      </c>
      <c r="D184" s="11">
        <f t="shared" si="8"/>
        <v>4</v>
      </c>
      <c r="E184" s="11">
        <f t="shared" si="9"/>
        <v>4</v>
      </c>
      <c r="F184" s="11">
        <f t="shared" si="10"/>
        <v>86.9</v>
      </c>
      <c r="G184" s="4">
        <f t="shared" si="11"/>
        <v>3</v>
      </c>
      <c r="H184" s="33" t="s">
        <v>473</v>
      </c>
      <c r="I184" s="11" t="s">
        <v>709</v>
      </c>
      <c r="J184" s="4">
        <v>3</v>
      </c>
      <c r="K184">
        <v>17.79</v>
      </c>
      <c r="L184">
        <v>0.72</v>
      </c>
      <c r="M184">
        <v>5.79</v>
      </c>
      <c r="N184">
        <v>5.48</v>
      </c>
      <c r="O184">
        <v>51.1</v>
      </c>
      <c r="P184">
        <v>12.29</v>
      </c>
      <c r="Q184">
        <v>4.54</v>
      </c>
      <c r="R184">
        <v>2.2999999999999998</v>
      </c>
    </row>
    <row r="185" spans="1:18" ht="360" x14ac:dyDescent="0.25">
      <c r="A185" s="9" t="s">
        <v>184</v>
      </c>
      <c r="B185" s="10">
        <v>0</v>
      </c>
      <c r="C185" s="11">
        <v>0</v>
      </c>
      <c r="D185" s="11">
        <f t="shared" si="8"/>
        <v>2</v>
      </c>
      <c r="E185" s="11">
        <f t="shared" si="9"/>
        <v>2</v>
      </c>
      <c r="F185" s="11">
        <f t="shared" si="10"/>
        <v>0</v>
      </c>
      <c r="G185" s="4">
        <f t="shared" si="11"/>
        <v>2</v>
      </c>
      <c r="H185" s="33" t="s">
        <v>474</v>
      </c>
      <c r="I185" s="11" t="s">
        <v>710</v>
      </c>
      <c r="J185" s="4">
        <v>3</v>
      </c>
      <c r="K185">
        <v>0.01</v>
      </c>
      <c r="L185">
        <v>0.04</v>
      </c>
      <c r="M185">
        <v>0.01</v>
      </c>
      <c r="N185">
        <v>0.02</v>
      </c>
      <c r="O185">
        <v>99.48</v>
      </c>
      <c r="P185">
        <v>7.0000000000000007E-2</v>
      </c>
      <c r="Q185">
        <v>0.18</v>
      </c>
      <c r="R185">
        <v>0.19</v>
      </c>
    </row>
    <row r="186" spans="1:18" ht="210" x14ac:dyDescent="0.25">
      <c r="A186" s="9" t="s">
        <v>185</v>
      </c>
      <c r="B186" s="10">
        <v>35.89</v>
      </c>
      <c r="C186" s="11">
        <v>57.39</v>
      </c>
      <c r="D186" s="11">
        <f t="shared" si="8"/>
        <v>1</v>
      </c>
      <c r="E186" s="11">
        <f t="shared" si="9"/>
        <v>2</v>
      </c>
      <c r="F186" s="11">
        <f t="shared" si="10"/>
        <v>21.5</v>
      </c>
      <c r="G186" s="4">
        <f t="shared" si="11"/>
        <v>2</v>
      </c>
      <c r="H186" s="33" t="s">
        <v>475</v>
      </c>
      <c r="I186" s="11" t="s">
        <v>711</v>
      </c>
      <c r="J186" s="4">
        <v>1</v>
      </c>
      <c r="K186">
        <v>0.38</v>
      </c>
      <c r="L186">
        <v>0.98</v>
      </c>
      <c r="M186">
        <v>0.21</v>
      </c>
      <c r="N186">
        <v>1.04</v>
      </c>
      <c r="O186">
        <v>92.33</v>
      </c>
      <c r="P186">
        <v>0.99</v>
      </c>
      <c r="Q186">
        <v>3.91</v>
      </c>
      <c r="R186">
        <v>0.16</v>
      </c>
    </row>
    <row r="187" spans="1:18" ht="135" x14ac:dyDescent="0.25">
      <c r="A187" s="9" t="s">
        <v>186</v>
      </c>
      <c r="B187" s="10">
        <v>6</v>
      </c>
      <c r="C187" s="11">
        <v>6.96</v>
      </c>
      <c r="D187" s="11">
        <f t="shared" si="8"/>
        <v>2</v>
      </c>
      <c r="E187" s="11">
        <f t="shared" si="9"/>
        <v>2</v>
      </c>
      <c r="F187" s="11">
        <f t="shared" si="10"/>
        <v>0.96</v>
      </c>
      <c r="G187" s="4">
        <f t="shared" si="11"/>
        <v>2</v>
      </c>
      <c r="H187" s="33" t="s">
        <v>476</v>
      </c>
      <c r="I187" s="11" t="s">
        <v>712</v>
      </c>
      <c r="J187" s="4">
        <v>3</v>
      </c>
      <c r="K187">
        <v>47.86</v>
      </c>
      <c r="L187">
        <v>3.47</v>
      </c>
      <c r="M187">
        <v>3.34</v>
      </c>
      <c r="N187">
        <v>12.32</v>
      </c>
      <c r="O187">
        <v>21.28</v>
      </c>
      <c r="P187">
        <v>7.39</v>
      </c>
      <c r="Q187">
        <v>3.92</v>
      </c>
      <c r="R187">
        <v>0.41</v>
      </c>
    </row>
    <row r="188" spans="1:18" ht="409.5" x14ac:dyDescent="0.25">
      <c r="A188" s="9" t="s">
        <v>187</v>
      </c>
      <c r="B188" s="10">
        <v>0.08</v>
      </c>
      <c r="C188" s="11">
        <v>0.04</v>
      </c>
      <c r="D188" s="11">
        <f t="shared" si="8"/>
        <v>2</v>
      </c>
      <c r="E188" s="11">
        <f t="shared" si="9"/>
        <v>2</v>
      </c>
      <c r="F188" s="11">
        <f t="shared" si="10"/>
        <v>0.04</v>
      </c>
      <c r="G188" s="4">
        <f t="shared" si="11"/>
        <v>2</v>
      </c>
      <c r="H188" s="33" t="s">
        <v>477</v>
      </c>
      <c r="I188" s="11" t="s">
        <v>713</v>
      </c>
      <c r="J188" s="4">
        <v>3</v>
      </c>
      <c r="K188">
        <v>0.93</v>
      </c>
      <c r="L188">
        <v>0.65</v>
      </c>
      <c r="M188">
        <v>0.42</v>
      </c>
      <c r="N188">
        <v>0.85</v>
      </c>
      <c r="O188">
        <v>90.92</v>
      </c>
      <c r="P188">
        <v>0.99</v>
      </c>
      <c r="Q188">
        <v>5</v>
      </c>
      <c r="R188">
        <v>0.25</v>
      </c>
    </row>
    <row r="189" spans="1:18" ht="135" x14ac:dyDescent="0.25">
      <c r="A189" s="9" t="s">
        <v>188</v>
      </c>
      <c r="B189" s="10">
        <v>11.54</v>
      </c>
      <c r="C189" s="11">
        <v>2.67</v>
      </c>
      <c r="D189" s="11">
        <f t="shared" si="8"/>
        <v>2</v>
      </c>
      <c r="E189" s="11">
        <f t="shared" si="9"/>
        <v>2</v>
      </c>
      <c r="F189" s="11">
        <f t="shared" si="10"/>
        <v>8.8699999999999992</v>
      </c>
      <c r="G189" s="4">
        <f t="shared" si="11"/>
        <v>2</v>
      </c>
      <c r="H189" s="33" t="s">
        <v>478</v>
      </c>
      <c r="I189" s="11" t="s">
        <v>714</v>
      </c>
      <c r="J189" s="4">
        <v>2</v>
      </c>
      <c r="K189">
        <v>8.81</v>
      </c>
      <c r="L189">
        <v>1.1599999999999999</v>
      </c>
      <c r="M189">
        <v>5.95</v>
      </c>
      <c r="N189">
        <v>6.11</v>
      </c>
      <c r="O189">
        <v>52.65</v>
      </c>
      <c r="P189">
        <v>11.34</v>
      </c>
      <c r="Q189">
        <v>12.75</v>
      </c>
      <c r="R189">
        <v>1.23</v>
      </c>
    </row>
    <row r="190" spans="1:18" ht="45" x14ac:dyDescent="0.25">
      <c r="A190" s="9" t="s">
        <v>189</v>
      </c>
      <c r="B190" s="10">
        <v>86.63</v>
      </c>
      <c r="C190" s="11">
        <v>44.93</v>
      </c>
      <c r="D190" s="11">
        <f t="shared" si="8"/>
        <v>3</v>
      </c>
      <c r="E190" s="11">
        <f t="shared" si="9"/>
        <v>3</v>
      </c>
      <c r="F190" s="11">
        <f t="shared" si="10"/>
        <v>41.699999999999996</v>
      </c>
      <c r="G190" s="4">
        <f t="shared" si="11"/>
        <v>3</v>
      </c>
      <c r="H190" s="33" t="s">
        <v>479</v>
      </c>
      <c r="I190" s="11" t="s">
        <v>601</v>
      </c>
      <c r="J190" s="4">
        <v>3</v>
      </c>
      <c r="K190">
        <v>0.61</v>
      </c>
      <c r="L190">
        <v>0.34</v>
      </c>
      <c r="M190">
        <v>0.69</v>
      </c>
      <c r="N190">
        <v>1.42</v>
      </c>
      <c r="O190">
        <v>88.15</v>
      </c>
      <c r="P190">
        <v>3.44</v>
      </c>
      <c r="Q190">
        <v>1.83</v>
      </c>
      <c r="R190">
        <v>3.51</v>
      </c>
    </row>
    <row r="191" spans="1:18" ht="300" x14ac:dyDescent="0.25">
      <c r="A191" s="9" t="s">
        <v>190</v>
      </c>
      <c r="B191" s="10">
        <v>90.41</v>
      </c>
      <c r="C191" s="11">
        <v>5.34</v>
      </c>
      <c r="D191" s="11">
        <f t="shared" si="8"/>
        <v>4</v>
      </c>
      <c r="E191" s="11">
        <f t="shared" si="9"/>
        <v>4</v>
      </c>
      <c r="F191" s="11">
        <f t="shared" si="10"/>
        <v>85.07</v>
      </c>
      <c r="G191" s="4">
        <f t="shared" si="11"/>
        <v>3</v>
      </c>
      <c r="H191" s="33" t="s">
        <v>480</v>
      </c>
      <c r="I191" s="11" t="s">
        <v>715</v>
      </c>
      <c r="J191" s="4">
        <v>3</v>
      </c>
      <c r="K191">
        <v>0.21</v>
      </c>
      <c r="L191">
        <v>1.44</v>
      </c>
      <c r="M191">
        <v>0.13</v>
      </c>
      <c r="N191">
        <v>0.68</v>
      </c>
      <c r="O191">
        <v>93.33</v>
      </c>
      <c r="P191">
        <v>0.52</v>
      </c>
      <c r="Q191">
        <v>3.55</v>
      </c>
      <c r="R191">
        <v>0.15</v>
      </c>
    </row>
    <row r="192" spans="1:18" ht="225" x14ac:dyDescent="0.25">
      <c r="A192" s="9" t="s">
        <v>191</v>
      </c>
      <c r="B192" s="10">
        <v>89.04</v>
      </c>
      <c r="C192" s="11">
        <v>0.61</v>
      </c>
      <c r="D192" s="11">
        <f t="shared" si="8"/>
        <v>4</v>
      </c>
      <c r="E192" s="11">
        <f t="shared" si="9"/>
        <v>4</v>
      </c>
      <c r="F192" s="11">
        <f t="shared" si="10"/>
        <v>88.43</v>
      </c>
      <c r="G192" s="4">
        <f t="shared" si="11"/>
        <v>3</v>
      </c>
      <c r="H192" s="33" t="s">
        <v>481</v>
      </c>
      <c r="I192" s="11" t="s">
        <v>716</v>
      </c>
      <c r="J192" s="4">
        <v>3</v>
      </c>
      <c r="K192">
        <v>47.36</v>
      </c>
      <c r="L192">
        <v>0.82</v>
      </c>
      <c r="M192">
        <v>2.44</v>
      </c>
      <c r="N192">
        <v>3.34</v>
      </c>
      <c r="O192">
        <v>38.89</v>
      </c>
      <c r="P192">
        <v>4.71</v>
      </c>
      <c r="Q192">
        <v>2.12</v>
      </c>
      <c r="R192">
        <v>0.33</v>
      </c>
    </row>
    <row r="193" spans="1:18" ht="225" x14ac:dyDescent="0.25">
      <c r="A193" s="9" t="s">
        <v>192</v>
      </c>
      <c r="B193" s="10">
        <v>83.97</v>
      </c>
      <c r="C193" s="11">
        <v>1.8</v>
      </c>
      <c r="D193" s="11">
        <f t="shared" si="8"/>
        <v>4</v>
      </c>
      <c r="E193" s="11">
        <f t="shared" si="9"/>
        <v>4</v>
      </c>
      <c r="F193" s="11">
        <f t="shared" si="10"/>
        <v>82.17</v>
      </c>
      <c r="G193" s="4">
        <f t="shared" si="11"/>
        <v>3</v>
      </c>
      <c r="H193" s="33" t="s">
        <v>482</v>
      </c>
      <c r="I193" s="11" t="s">
        <v>717</v>
      </c>
      <c r="J193" s="4">
        <v>3</v>
      </c>
      <c r="K193">
        <v>1.6</v>
      </c>
      <c r="L193">
        <v>0.66</v>
      </c>
      <c r="M193">
        <v>0.98</v>
      </c>
      <c r="N193">
        <v>2</v>
      </c>
      <c r="O193">
        <v>85.68</v>
      </c>
      <c r="P193">
        <v>3.04</v>
      </c>
      <c r="Q193">
        <v>2.27</v>
      </c>
      <c r="R193">
        <v>3.78</v>
      </c>
    </row>
    <row r="194" spans="1:18" ht="90" x14ac:dyDescent="0.25">
      <c r="A194" s="9" t="s">
        <v>193</v>
      </c>
      <c r="B194" s="10">
        <v>5.59</v>
      </c>
      <c r="C194" s="11">
        <v>3.29</v>
      </c>
      <c r="D194" s="11">
        <f t="shared" si="8"/>
        <v>2</v>
      </c>
      <c r="E194" s="11">
        <f t="shared" si="9"/>
        <v>2</v>
      </c>
      <c r="F194" s="11">
        <f t="shared" si="10"/>
        <v>2.2999999999999998</v>
      </c>
      <c r="G194" s="4">
        <f t="shared" si="11"/>
        <v>2</v>
      </c>
      <c r="H194" s="33" t="s">
        <v>483</v>
      </c>
      <c r="I194" s="11" t="s">
        <v>718</v>
      </c>
      <c r="J194" s="4">
        <v>3</v>
      </c>
      <c r="K194">
        <v>0.88</v>
      </c>
      <c r="L194">
        <v>0.49</v>
      </c>
      <c r="M194">
        <v>0.56000000000000005</v>
      </c>
      <c r="N194">
        <v>0.99</v>
      </c>
      <c r="O194">
        <v>89.56</v>
      </c>
      <c r="P194">
        <v>1.64</v>
      </c>
      <c r="Q194">
        <v>5.59</v>
      </c>
      <c r="R194">
        <v>0.3</v>
      </c>
    </row>
    <row r="195" spans="1:18" ht="315" x14ac:dyDescent="0.25">
      <c r="A195" s="9" t="s">
        <v>194</v>
      </c>
      <c r="B195" s="10">
        <v>99.71</v>
      </c>
      <c r="C195" s="11">
        <v>1.83</v>
      </c>
      <c r="D195" s="11">
        <f t="shared" ref="D195:D258" si="12">IF(OR(ABS(B195-C195)&lt;20,ABS(C195-B195)&lt;20),2,IF(AND(B195&gt;50,B195-C195&gt;50),4,IF(B195&gt;50,3,IF(AND(C195&gt;50,ABS(C195-B195)&gt;50),0,IF(C195&gt;50,1,IF(OR(AND(B195&lt;50,C195&lt;50),AND(B195&gt;50,C195&gt;50)),2,"Problema"))))))</f>
        <v>4</v>
      </c>
      <c r="E195" s="11">
        <f t="shared" ref="E195:E258" si="13">IF(OR(ABS(B195-C195)&lt;30,ABS(C195-B195)&lt;30),2,IF(AND(B195&gt;50,B195-C195&gt;60),4,IF(B195&gt;50,3,IF(AND(C195&gt;50,ABS(C195-B195)&gt;60),0,IF(C195&gt;50,1,IF(OR(AND(B195&lt;50,C195&lt;50),AND(B195&gt;50,C195&gt;50)),2,"Problema"))))))</f>
        <v>4</v>
      </c>
      <c r="F195" s="11">
        <f t="shared" ref="F195:F258" si="14">ABS(B195-C195)</f>
        <v>97.88</v>
      </c>
      <c r="G195" s="4">
        <f t="shared" ref="G195:G258" si="15">IF(ABS(B195-C195)&lt;$F$272,2,IF(B195&gt;C195,3,IF(B195&lt;C195,1,)))</f>
        <v>3</v>
      </c>
      <c r="H195" s="33" t="s">
        <v>484</v>
      </c>
      <c r="I195" s="11" t="s">
        <v>719</v>
      </c>
      <c r="J195" s="4">
        <v>3</v>
      </c>
      <c r="K195">
        <v>0.72</v>
      </c>
      <c r="L195">
        <v>0.1</v>
      </c>
      <c r="M195">
        <v>0.59</v>
      </c>
      <c r="N195">
        <v>0.6</v>
      </c>
      <c r="O195">
        <v>92.66</v>
      </c>
      <c r="P195">
        <v>3</v>
      </c>
      <c r="Q195">
        <v>1.9</v>
      </c>
      <c r="R195">
        <v>0.43</v>
      </c>
    </row>
    <row r="196" spans="1:18" ht="210" x14ac:dyDescent="0.25">
      <c r="A196" s="9" t="s">
        <v>195</v>
      </c>
      <c r="B196" s="10">
        <v>48.22</v>
      </c>
      <c r="C196" s="11">
        <v>43.26</v>
      </c>
      <c r="D196" s="11">
        <f t="shared" si="12"/>
        <v>2</v>
      </c>
      <c r="E196" s="11">
        <f t="shared" si="13"/>
        <v>2</v>
      </c>
      <c r="F196" s="11">
        <f t="shared" si="14"/>
        <v>4.9600000000000009</v>
      </c>
      <c r="G196" s="4">
        <f t="shared" si="15"/>
        <v>2</v>
      </c>
      <c r="H196" s="33" t="s">
        <v>485</v>
      </c>
      <c r="I196" s="11" t="s">
        <v>720</v>
      </c>
      <c r="J196" s="4">
        <v>1</v>
      </c>
      <c r="K196">
        <v>32.270000000000003</v>
      </c>
      <c r="L196">
        <v>0.08</v>
      </c>
      <c r="M196">
        <v>0.91</v>
      </c>
      <c r="N196">
        <v>0.56000000000000005</v>
      </c>
      <c r="O196">
        <v>63.01</v>
      </c>
      <c r="P196">
        <v>2.25</v>
      </c>
      <c r="Q196">
        <v>0.86</v>
      </c>
      <c r="R196">
        <v>0.06</v>
      </c>
    </row>
    <row r="197" spans="1:18" ht="90" x14ac:dyDescent="0.25">
      <c r="A197" s="9" t="s">
        <v>196</v>
      </c>
      <c r="B197" s="10">
        <v>47.39</v>
      </c>
      <c r="C197" s="11">
        <v>0.06</v>
      </c>
      <c r="D197" s="11">
        <f t="shared" si="12"/>
        <v>2</v>
      </c>
      <c r="E197" s="11">
        <f t="shared" si="13"/>
        <v>2</v>
      </c>
      <c r="F197" s="11">
        <f t="shared" si="14"/>
        <v>47.33</v>
      </c>
      <c r="G197" s="4">
        <f t="shared" si="15"/>
        <v>3</v>
      </c>
      <c r="H197" s="33" t="s">
        <v>486</v>
      </c>
      <c r="I197" s="11" t="s">
        <v>721</v>
      </c>
      <c r="J197" s="4">
        <v>3</v>
      </c>
      <c r="K197">
        <v>0.25</v>
      </c>
      <c r="L197">
        <v>1.39</v>
      </c>
      <c r="M197">
        <v>0.13</v>
      </c>
      <c r="N197">
        <v>0.47</v>
      </c>
      <c r="O197">
        <v>95.03</v>
      </c>
      <c r="P197">
        <v>0.42</v>
      </c>
      <c r="Q197">
        <v>1.53</v>
      </c>
      <c r="R197">
        <v>0.79</v>
      </c>
    </row>
    <row r="198" spans="1:18" ht="45" x14ac:dyDescent="0.25">
      <c r="A198" s="9" t="s">
        <v>197</v>
      </c>
      <c r="B198" s="10">
        <v>98.48</v>
      </c>
      <c r="C198" s="11">
        <v>3.33</v>
      </c>
      <c r="D198" s="11">
        <f t="shared" si="12"/>
        <v>4</v>
      </c>
      <c r="E198" s="11">
        <f t="shared" si="13"/>
        <v>4</v>
      </c>
      <c r="F198" s="11">
        <f t="shared" si="14"/>
        <v>95.15</v>
      </c>
      <c r="G198" s="4">
        <f t="shared" si="15"/>
        <v>3</v>
      </c>
      <c r="H198" s="33" t="s">
        <v>487</v>
      </c>
      <c r="I198" s="11" t="s">
        <v>722</v>
      </c>
      <c r="J198" s="4">
        <v>3</v>
      </c>
      <c r="K198">
        <v>2.2000000000000002</v>
      </c>
      <c r="L198">
        <v>0.66</v>
      </c>
      <c r="M198">
        <v>0.81</v>
      </c>
      <c r="N198">
        <v>1.43</v>
      </c>
      <c r="O198">
        <v>86.41</v>
      </c>
      <c r="P198">
        <v>1.77</v>
      </c>
      <c r="Q198">
        <v>6.41</v>
      </c>
      <c r="R198">
        <v>0.31</v>
      </c>
    </row>
    <row r="199" spans="1:18" ht="45" x14ac:dyDescent="0.25">
      <c r="A199" s="9" t="s">
        <v>198</v>
      </c>
      <c r="B199" s="10">
        <v>67.47</v>
      </c>
      <c r="C199" s="11">
        <v>31.5</v>
      </c>
      <c r="D199" s="11">
        <f t="shared" si="12"/>
        <v>3</v>
      </c>
      <c r="E199" s="11">
        <f t="shared" si="13"/>
        <v>3</v>
      </c>
      <c r="F199" s="11">
        <f t="shared" si="14"/>
        <v>35.97</v>
      </c>
      <c r="G199" s="4">
        <f t="shared" si="15"/>
        <v>2</v>
      </c>
      <c r="H199" s="33" t="s">
        <v>488</v>
      </c>
      <c r="I199" s="11" t="s">
        <v>597</v>
      </c>
      <c r="J199" s="4">
        <v>3</v>
      </c>
      <c r="K199">
        <v>3.56</v>
      </c>
      <c r="L199">
        <v>0.87</v>
      </c>
      <c r="M199">
        <v>2.06</v>
      </c>
      <c r="N199">
        <v>1.95</v>
      </c>
      <c r="O199">
        <v>81.67</v>
      </c>
      <c r="P199">
        <v>3.49</v>
      </c>
      <c r="Q199">
        <v>5.44</v>
      </c>
      <c r="R199">
        <v>0.97</v>
      </c>
    </row>
    <row r="200" spans="1:18" ht="90" x14ac:dyDescent="0.25">
      <c r="A200" s="9" t="s">
        <v>199</v>
      </c>
      <c r="B200" s="10">
        <v>9.57</v>
      </c>
      <c r="C200" s="11">
        <v>0.38</v>
      </c>
      <c r="D200" s="11">
        <f t="shared" si="12"/>
        <v>2</v>
      </c>
      <c r="E200" s="11">
        <f t="shared" si="13"/>
        <v>2</v>
      </c>
      <c r="F200" s="11">
        <f t="shared" si="14"/>
        <v>9.19</v>
      </c>
      <c r="G200" s="4">
        <f t="shared" si="15"/>
        <v>2</v>
      </c>
      <c r="H200" s="33" t="s">
        <v>489</v>
      </c>
      <c r="I200" s="11" t="s">
        <v>723</v>
      </c>
      <c r="J200" s="4">
        <v>3</v>
      </c>
      <c r="K200">
        <v>0.04</v>
      </c>
      <c r="L200">
        <v>0.11</v>
      </c>
      <c r="M200">
        <v>0.05</v>
      </c>
      <c r="N200">
        <v>0.1</v>
      </c>
      <c r="O200">
        <v>98.96</v>
      </c>
      <c r="P200">
        <v>0.24</v>
      </c>
      <c r="Q200">
        <v>0.34</v>
      </c>
      <c r="R200">
        <v>0.16</v>
      </c>
    </row>
    <row r="201" spans="1:18" ht="45" x14ac:dyDescent="0.25">
      <c r="A201" s="9" t="s">
        <v>200</v>
      </c>
      <c r="B201" s="10">
        <v>99.75</v>
      </c>
      <c r="C201" s="11">
        <v>2.14</v>
      </c>
      <c r="D201" s="11">
        <f t="shared" si="12"/>
        <v>4</v>
      </c>
      <c r="E201" s="11">
        <f t="shared" si="13"/>
        <v>4</v>
      </c>
      <c r="F201" s="11">
        <f t="shared" si="14"/>
        <v>97.61</v>
      </c>
      <c r="G201" s="4">
        <f t="shared" si="15"/>
        <v>3</v>
      </c>
      <c r="H201" s="33" t="s">
        <v>490</v>
      </c>
      <c r="I201" s="11" t="s">
        <v>585</v>
      </c>
      <c r="J201" s="4">
        <v>3</v>
      </c>
      <c r="K201">
        <v>0.06</v>
      </c>
      <c r="L201">
        <v>0.09</v>
      </c>
      <c r="M201">
        <v>0.03</v>
      </c>
      <c r="N201">
        <v>0.05</v>
      </c>
      <c r="O201">
        <v>99.19</v>
      </c>
      <c r="P201">
        <v>0.11</v>
      </c>
      <c r="Q201">
        <v>0.34</v>
      </c>
      <c r="R201">
        <v>0.14000000000000001</v>
      </c>
    </row>
    <row r="202" spans="1:18" ht="135" x14ac:dyDescent="0.25">
      <c r="A202" s="9" t="s">
        <v>201</v>
      </c>
      <c r="B202" s="10">
        <v>0.02</v>
      </c>
      <c r="C202" s="11">
        <v>0</v>
      </c>
      <c r="D202" s="11">
        <f t="shared" si="12"/>
        <v>2</v>
      </c>
      <c r="E202" s="11">
        <f t="shared" si="13"/>
        <v>2</v>
      </c>
      <c r="F202" s="11">
        <f t="shared" si="14"/>
        <v>0.02</v>
      </c>
      <c r="G202" s="4">
        <f t="shared" si="15"/>
        <v>2</v>
      </c>
      <c r="H202" s="33" t="s">
        <v>491</v>
      </c>
      <c r="I202" s="11" t="s">
        <v>724</v>
      </c>
      <c r="J202" s="4">
        <v>3</v>
      </c>
      <c r="K202">
        <v>5.27</v>
      </c>
      <c r="L202">
        <v>0.79</v>
      </c>
      <c r="M202">
        <v>1.77</v>
      </c>
      <c r="N202">
        <v>1.85</v>
      </c>
      <c r="O202">
        <v>81.08</v>
      </c>
      <c r="P202">
        <v>3.95</v>
      </c>
      <c r="Q202">
        <v>4.59</v>
      </c>
      <c r="R202">
        <v>0.7</v>
      </c>
    </row>
    <row r="203" spans="1:18" ht="270" x14ac:dyDescent="0.25">
      <c r="A203" s="9" t="s">
        <v>202</v>
      </c>
      <c r="B203" s="10">
        <v>68.75</v>
      </c>
      <c r="C203" s="11">
        <v>17.53</v>
      </c>
      <c r="D203" s="11">
        <f t="shared" si="12"/>
        <v>4</v>
      </c>
      <c r="E203" s="11">
        <f t="shared" si="13"/>
        <v>3</v>
      </c>
      <c r="F203" s="11">
        <f t="shared" si="14"/>
        <v>51.22</v>
      </c>
      <c r="G203" s="4">
        <f t="shared" si="15"/>
        <v>3</v>
      </c>
      <c r="H203" s="33" t="s">
        <v>492</v>
      </c>
      <c r="I203" s="11" t="s">
        <v>725</v>
      </c>
      <c r="J203" s="4">
        <v>3</v>
      </c>
      <c r="K203">
        <v>0.56000000000000005</v>
      </c>
      <c r="L203">
        <v>0.17</v>
      </c>
      <c r="M203">
        <v>0.1</v>
      </c>
      <c r="N203">
        <v>0.25</v>
      </c>
      <c r="O203">
        <v>95.23</v>
      </c>
      <c r="P203">
        <v>0.19</v>
      </c>
      <c r="Q203">
        <v>3.48</v>
      </c>
      <c r="R203">
        <v>0.02</v>
      </c>
    </row>
    <row r="204" spans="1:18" ht="60" x14ac:dyDescent="0.25">
      <c r="A204" s="9" t="s">
        <v>203</v>
      </c>
      <c r="B204" s="10">
        <v>0.69</v>
      </c>
      <c r="C204" s="11">
        <v>0.24</v>
      </c>
      <c r="D204" s="11">
        <f t="shared" si="12"/>
        <v>2</v>
      </c>
      <c r="E204" s="11">
        <f t="shared" si="13"/>
        <v>2</v>
      </c>
      <c r="F204" s="11">
        <f t="shared" si="14"/>
        <v>0.44999999999999996</v>
      </c>
      <c r="G204" s="4">
        <f t="shared" si="15"/>
        <v>2</v>
      </c>
      <c r="H204" s="33" t="s">
        <v>493</v>
      </c>
      <c r="I204" s="11" t="s">
        <v>726</v>
      </c>
      <c r="J204" s="4">
        <v>3</v>
      </c>
      <c r="K204">
        <v>2.42</v>
      </c>
      <c r="L204">
        <v>3.08</v>
      </c>
      <c r="M204">
        <v>0.98</v>
      </c>
      <c r="N204">
        <v>2.7</v>
      </c>
      <c r="O204">
        <v>77.14</v>
      </c>
      <c r="P204">
        <v>1.84</v>
      </c>
      <c r="Q204">
        <v>11.33</v>
      </c>
      <c r="R204">
        <v>0.51</v>
      </c>
    </row>
    <row r="205" spans="1:18" ht="45" x14ac:dyDescent="0.25">
      <c r="A205" s="9" t="s">
        <v>204</v>
      </c>
      <c r="B205" s="10">
        <v>86.01</v>
      </c>
      <c r="C205" s="11">
        <v>3.39</v>
      </c>
      <c r="D205" s="11">
        <f t="shared" si="12"/>
        <v>4</v>
      </c>
      <c r="E205" s="11">
        <f t="shared" si="13"/>
        <v>4</v>
      </c>
      <c r="F205" s="11">
        <f t="shared" si="14"/>
        <v>82.62</v>
      </c>
      <c r="G205" s="4">
        <f t="shared" si="15"/>
        <v>3</v>
      </c>
      <c r="H205" s="33" t="s">
        <v>494</v>
      </c>
      <c r="I205" s="11" t="s">
        <v>585</v>
      </c>
      <c r="J205" s="4">
        <v>3</v>
      </c>
      <c r="K205">
        <v>0.01</v>
      </c>
      <c r="L205">
        <v>0.03</v>
      </c>
      <c r="M205">
        <v>0.01</v>
      </c>
      <c r="N205">
        <v>0.02</v>
      </c>
      <c r="O205">
        <v>99.62</v>
      </c>
      <c r="P205">
        <v>0.05</v>
      </c>
      <c r="Q205">
        <v>0.13</v>
      </c>
      <c r="R205">
        <v>0.13</v>
      </c>
    </row>
    <row r="206" spans="1:18" ht="60" x14ac:dyDescent="0.25">
      <c r="A206" s="9" t="s">
        <v>205</v>
      </c>
      <c r="B206" s="10">
        <v>73.5</v>
      </c>
      <c r="C206" s="11">
        <v>14.34</v>
      </c>
      <c r="D206" s="11">
        <f t="shared" si="12"/>
        <v>4</v>
      </c>
      <c r="E206" s="11">
        <f t="shared" si="13"/>
        <v>3</v>
      </c>
      <c r="F206" s="11">
        <f t="shared" si="14"/>
        <v>59.16</v>
      </c>
      <c r="G206" s="4">
        <f t="shared" si="15"/>
        <v>3</v>
      </c>
      <c r="H206" s="33" t="s">
        <v>495</v>
      </c>
      <c r="I206" s="11" t="s">
        <v>727</v>
      </c>
      <c r="J206" s="4">
        <v>3</v>
      </c>
      <c r="K206">
        <v>5.62</v>
      </c>
      <c r="L206">
        <v>5.3</v>
      </c>
      <c r="M206">
        <v>6.29</v>
      </c>
      <c r="N206">
        <v>12.76</v>
      </c>
      <c r="O206">
        <v>28.53</v>
      </c>
      <c r="P206">
        <v>18.43</v>
      </c>
      <c r="Q206">
        <v>14.86</v>
      </c>
      <c r="R206">
        <v>8.2100000000000009</v>
      </c>
    </row>
    <row r="207" spans="1:18" ht="30" x14ac:dyDescent="0.25">
      <c r="A207" s="9" t="s">
        <v>206</v>
      </c>
      <c r="B207" s="10">
        <v>99.68</v>
      </c>
      <c r="C207" s="11">
        <v>1.18</v>
      </c>
      <c r="D207" s="11">
        <f t="shared" si="12"/>
        <v>4</v>
      </c>
      <c r="E207" s="11">
        <f t="shared" si="13"/>
        <v>4</v>
      </c>
      <c r="F207" s="11">
        <f t="shared" si="14"/>
        <v>98.5</v>
      </c>
      <c r="G207" s="4">
        <f t="shared" si="15"/>
        <v>3</v>
      </c>
      <c r="H207" s="33" t="s">
        <v>496</v>
      </c>
      <c r="I207" s="11" t="s">
        <v>615</v>
      </c>
      <c r="J207" s="4">
        <v>3</v>
      </c>
      <c r="K207">
        <v>0.94</v>
      </c>
      <c r="L207">
        <v>0.14000000000000001</v>
      </c>
      <c r="M207">
        <v>0.64</v>
      </c>
      <c r="N207">
        <v>1.6</v>
      </c>
      <c r="O207">
        <v>33.58</v>
      </c>
      <c r="P207">
        <v>2.54</v>
      </c>
      <c r="Q207">
        <v>60.53</v>
      </c>
      <c r="R207">
        <v>0.03</v>
      </c>
    </row>
    <row r="208" spans="1:18" ht="45" x14ac:dyDescent="0.25">
      <c r="A208" s="9" t="s">
        <v>207</v>
      </c>
      <c r="B208" s="10">
        <v>96.44</v>
      </c>
      <c r="C208" s="11">
        <v>4.47</v>
      </c>
      <c r="D208" s="11">
        <f t="shared" si="12"/>
        <v>4</v>
      </c>
      <c r="E208" s="11">
        <f t="shared" si="13"/>
        <v>4</v>
      </c>
      <c r="F208" s="11">
        <f t="shared" si="14"/>
        <v>91.97</v>
      </c>
      <c r="G208" s="4">
        <f t="shared" si="15"/>
        <v>3</v>
      </c>
      <c r="H208" s="33" t="s">
        <v>497</v>
      </c>
      <c r="I208" s="11" t="s">
        <v>587</v>
      </c>
      <c r="J208" s="4">
        <v>3</v>
      </c>
      <c r="K208">
        <v>0.39</v>
      </c>
      <c r="L208">
        <v>1.84</v>
      </c>
      <c r="M208">
        <v>0.35</v>
      </c>
      <c r="N208">
        <v>1.41</v>
      </c>
      <c r="O208">
        <v>87.71</v>
      </c>
      <c r="P208">
        <v>1.36</v>
      </c>
      <c r="Q208">
        <v>6.63</v>
      </c>
      <c r="R208">
        <v>0.31</v>
      </c>
    </row>
    <row r="209" spans="1:18" ht="45" x14ac:dyDescent="0.25">
      <c r="A209" s="9" t="s">
        <v>208</v>
      </c>
      <c r="B209" s="10">
        <v>5.35</v>
      </c>
      <c r="C209" s="11">
        <v>0.14000000000000001</v>
      </c>
      <c r="D209" s="11">
        <f t="shared" si="12"/>
        <v>2</v>
      </c>
      <c r="E209" s="11">
        <f t="shared" si="13"/>
        <v>2</v>
      </c>
      <c r="F209" s="11">
        <f t="shared" si="14"/>
        <v>5.21</v>
      </c>
      <c r="G209" s="4">
        <f t="shared" si="15"/>
        <v>2</v>
      </c>
      <c r="H209" s="33" t="s">
        <v>498</v>
      </c>
      <c r="I209" s="11" t="s">
        <v>625</v>
      </c>
      <c r="J209" s="4">
        <v>3</v>
      </c>
      <c r="K209">
        <v>0.03</v>
      </c>
      <c r="L209">
        <v>1.29</v>
      </c>
      <c r="M209">
        <v>0.01</v>
      </c>
      <c r="N209">
        <v>0.15</v>
      </c>
      <c r="O209">
        <v>97.36</v>
      </c>
      <c r="P209">
        <v>0.06</v>
      </c>
      <c r="Q209">
        <v>1.03</v>
      </c>
      <c r="R209">
        <v>0.06</v>
      </c>
    </row>
    <row r="210" spans="1:18" ht="45" x14ac:dyDescent="0.25">
      <c r="A210" s="9" t="s">
        <v>209</v>
      </c>
      <c r="B210" s="10">
        <v>0</v>
      </c>
      <c r="C210" s="11">
        <v>0</v>
      </c>
      <c r="D210" s="11">
        <f t="shared" si="12"/>
        <v>2</v>
      </c>
      <c r="E210" s="11">
        <f t="shared" si="13"/>
        <v>2</v>
      </c>
      <c r="F210" s="11">
        <f t="shared" si="14"/>
        <v>0</v>
      </c>
      <c r="G210" s="4">
        <f t="shared" si="15"/>
        <v>2</v>
      </c>
      <c r="H210" s="33" t="s">
        <v>499</v>
      </c>
      <c r="I210" s="11" t="s">
        <v>686</v>
      </c>
      <c r="J210" s="4">
        <v>1</v>
      </c>
      <c r="K210">
        <v>35.21</v>
      </c>
      <c r="L210">
        <v>0.77</v>
      </c>
      <c r="M210">
        <v>4.42</v>
      </c>
      <c r="N210">
        <v>22.5</v>
      </c>
      <c r="O210">
        <v>12.84</v>
      </c>
      <c r="P210">
        <v>4.2699999999999996</v>
      </c>
      <c r="Q210">
        <v>19.89</v>
      </c>
      <c r="R210">
        <v>0.09</v>
      </c>
    </row>
    <row r="211" spans="1:18" ht="150" x14ac:dyDescent="0.25">
      <c r="A211" s="9" t="s">
        <v>210</v>
      </c>
      <c r="B211" s="10">
        <v>0.79</v>
      </c>
      <c r="C211" s="11">
        <v>2.14</v>
      </c>
      <c r="D211" s="11">
        <f t="shared" si="12"/>
        <v>2</v>
      </c>
      <c r="E211" s="11">
        <f t="shared" si="13"/>
        <v>2</v>
      </c>
      <c r="F211" s="11">
        <f t="shared" si="14"/>
        <v>1.35</v>
      </c>
      <c r="G211" s="4">
        <f t="shared" si="15"/>
        <v>2</v>
      </c>
      <c r="H211" s="33" t="s">
        <v>500</v>
      </c>
      <c r="I211" s="11" t="s">
        <v>632</v>
      </c>
      <c r="J211" s="4">
        <v>1</v>
      </c>
      <c r="K211">
        <v>0.05</v>
      </c>
      <c r="L211">
        <v>2.41</v>
      </c>
      <c r="M211">
        <v>0.08</v>
      </c>
      <c r="N211">
        <v>0.49</v>
      </c>
      <c r="O211">
        <v>94.54</v>
      </c>
      <c r="P211">
        <v>0.45</v>
      </c>
      <c r="Q211">
        <v>1.58</v>
      </c>
      <c r="R211">
        <v>0.4</v>
      </c>
    </row>
    <row r="212" spans="1:18" ht="150" x14ac:dyDescent="0.25">
      <c r="A212" s="9" t="s">
        <v>211</v>
      </c>
      <c r="B212" s="10">
        <v>0.04</v>
      </c>
      <c r="C212" s="11">
        <v>0.01</v>
      </c>
      <c r="D212" s="11">
        <f t="shared" si="12"/>
        <v>2</v>
      </c>
      <c r="E212" s="11">
        <f t="shared" si="13"/>
        <v>2</v>
      </c>
      <c r="F212" s="11">
        <f t="shared" si="14"/>
        <v>0.03</v>
      </c>
      <c r="G212" s="4">
        <f t="shared" si="15"/>
        <v>2</v>
      </c>
      <c r="H212" s="33" t="s">
        <v>501</v>
      </c>
      <c r="I212" s="11" t="s">
        <v>728</v>
      </c>
      <c r="J212" s="4">
        <v>1</v>
      </c>
      <c r="K212">
        <v>21.96</v>
      </c>
      <c r="L212">
        <v>3.76</v>
      </c>
      <c r="M212">
        <v>9.42</v>
      </c>
      <c r="N212">
        <v>15.82</v>
      </c>
      <c r="O212">
        <v>20.09</v>
      </c>
      <c r="P212">
        <v>12.75</v>
      </c>
      <c r="Q212">
        <v>14.6</v>
      </c>
      <c r="R212">
        <v>1.61</v>
      </c>
    </row>
    <row r="213" spans="1:18" ht="60" x14ac:dyDescent="0.25">
      <c r="A213" s="9" t="s">
        <v>212</v>
      </c>
      <c r="B213" s="10">
        <v>95.35</v>
      </c>
      <c r="C213" s="11">
        <v>20.37</v>
      </c>
      <c r="D213" s="11">
        <f t="shared" si="12"/>
        <v>4</v>
      </c>
      <c r="E213" s="11">
        <f t="shared" si="13"/>
        <v>4</v>
      </c>
      <c r="F213" s="11">
        <f t="shared" si="14"/>
        <v>74.97999999999999</v>
      </c>
      <c r="G213" s="4">
        <f t="shared" si="15"/>
        <v>3</v>
      </c>
      <c r="H213" s="33" t="s">
        <v>502</v>
      </c>
      <c r="I213" s="11" t="s">
        <v>729</v>
      </c>
      <c r="J213" s="4">
        <v>2</v>
      </c>
      <c r="K213">
        <v>7.01</v>
      </c>
      <c r="L213">
        <v>6.4</v>
      </c>
      <c r="M213">
        <v>1.8</v>
      </c>
      <c r="N213">
        <v>11.58</v>
      </c>
      <c r="O213">
        <v>60.21</v>
      </c>
      <c r="P213">
        <v>3.67</v>
      </c>
      <c r="Q213">
        <v>8.82</v>
      </c>
      <c r="R213">
        <v>0.5</v>
      </c>
    </row>
    <row r="214" spans="1:18" ht="105" x14ac:dyDescent="0.25">
      <c r="A214" s="9" t="s">
        <v>213</v>
      </c>
      <c r="B214" s="10">
        <v>94.11</v>
      </c>
      <c r="C214" s="11">
        <v>4.84</v>
      </c>
      <c r="D214" s="11">
        <f t="shared" si="12"/>
        <v>4</v>
      </c>
      <c r="E214" s="11">
        <f t="shared" si="13"/>
        <v>4</v>
      </c>
      <c r="F214" s="11">
        <f t="shared" si="14"/>
        <v>89.27</v>
      </c>
      <c r="G214" s="4">
        <f t="shared" si="15"/>
        <v>3</v>
      </c>
      <c r="H214" s="33" t="s">
        <v>503</v>
      </c>
      <c r="I214" s="11" t="s">
        <v>730</v>
      </c>
      <c r="J214" s="4">
        <v>3</v>
      </c>
      <c r="K214">
        <v>7.0000000000000007E-2</v>
      </c>
      <c r="L214">
        <v>0.28999999999999998</v>
      </c>
      <c r="M214">
        <v>0.01</v>
      </c>
      <c r="N214">
        <v>0.09</v>
      </c>
      <c r="O214">
        <v>99.09</v>
      </c>
      <c r="P214">
        <v>0.05</v>
      </c>
      <c r="Q214">
        <v>0.36</v>
      </c>
      <c r="R214">
        <v>0.03</v>
      </c>
    </row>
    <row r="215" spans="1:18" ht="105" x14ac:dyDescent="0.25">
      <c r="A215" s="9" t="s">
        <v>214</v>
      </c>
      <c r="B215" s="10">
        <v>71.63</v>
      </c>
      <c r="C215" s="11">
        <v>32.57</v>
      </c>
      <c r="D215" s="11">
        <f t="shared" si="12"/>
        <v>3</v>
      </c>
      <c r="E215" s="11">
        <f t="shared" si="13"/>
        <v>3</v>
      </c>
      <c r="F215" s="11">
        <f t="shared" si="14"/>
        <v>39.059999999999995</v>
      </c>
      <c r="G215" s="4">
        <f t="shared" si="15"/>
        <v>2</v>
      </c>
      <c r="H215" s="33" t="s">
        <v>504</v>
      </c>
      <c r="I215" s="11" t="s">
        <v>731</v>
      </c>
      <c r="J215" s="4">
        <v>3</v>
      </c>
      <c r="K215">
        <v>0.15</v>
      </c>
      <c r="L215">
        <v>1.61</v>
      </c>
      <c r="M215">
        <v>0.06</v>
      </c>
      <c r="N215">
        <v>0.92</v>
      </c>
      <c r="O215">
        <v>95.43</v>
      </c>
      <c r="P215">
        <v>0.37</v>
      </c>
      <c r="Q215">
        <v>1.38</v>
      </c>
      <c r="R215">
        <v>0.08</v>
      </c>
    </row>
    <row r="216" spans="1:18" ht="45" x14ac:dyDescent="0.25">
      <c r="A216" s="9" t="s">
        <v>215</v>
      </c>
      <c r="B216" s="10">
        <v>46.91</v>
      </c>
      <c r="C216" s="11">
        <v>0.54</v>
      </c>
      <c r="D216" s="11">
        <f t="shared" si="12"/>
        <v>2</v>
      </c>
      <c r="E216" s="11">
        <f t="shared" si="13"/>
        <v>2</v>
      </c>
      <c r="F216" s="11">
        <f t="shared" si="14"/>
        <v>46.37</v>
      </c>
      <c r="G216" s="4">
        <f t="shared" si="15"/>
        <v>3</v>
      </c>
      <c r="H216" s="33" t="s">
        <v>505</v>
      </c>
      <c r="I216" s="11" t="s">
        <v>595</v>
      </c>
      <c r="J216" s="4">
        <v>3</v>
      </c>
      <c r="K216">
        <v>0.01</v>
      </c>
      <c r="L216">
        <v>0.01</v>
      </c>
      <c r="M216">
        <v>0.01</v>
      </c>
      <c r="N216">
        <v>0.01</v>
      </c>
      <c r="O216">
        <v>99.7</v>
      </c>
      <c r="P216">
        <v>0.04</v>
      </c>
      <c r="Q216">
        <v>0.21</v>
      </c>
      <c r="R216">
        <v>0.01</v>
      </c>
    </row>
    <row r="217" spans="1:18" ht="45" x14ac:dyDescent="0.25">
      <c r="A217" s="9" t="s">
        <v>216</v>
      </c>
      <c r="B217" s="10">
        <v>3.79</v>
      </c>
      <c r="C217" s="11">
        <v>1.0900000000000001</v>
      </c>
      <c r="D217" s="11">
        <f t="shared" si="12"/>
        <v>2</v>
      </c>
      <c r="E217" s="11">
        <f t="shared" si="13"/>
        <v>2</v>
      </c>
      <c r="F217" s="11">
        <f t="shared" si="14"/>
        <v>2.7</v>
      </c>
      <c r="G217" s="4">
        <f t="shared" si="15"/>
        <v>2</v>
      </c>
      <c r="H217" s="33" t="s">
        <v>506</v>
      </c>
      <c r="I217" s="11" t="s">
        <v>640</v>
      </c>
      <c r="J217" s="4">
        <v>3</v>
      </c>
      <c r="K217">
        <v>7.47</v>
      </c>
      <c r="L217">
        <v>0.3</v>
      </c>
      <c r="M217">
        <v>1.84</v>
      </c>
      <c r="N217">
        <v>1.76</v>
      </c>
      <c r="O217">
        <v>77.61</v>
      </c>
      <c r="P217">
        <v>2.79</v>
      </c>
      <c r="Q217">
        <v>7.97</v>
      </c>
      <c r="R217">
        <v>0.25</v>
      </c>
    </row>
    <row r="218" spans="1:18" ht="150" x14ac:dyDescent="0.25">
      <c r="A218" s="9" t="s">
        <v>217</v>
      </c>
      <c r="B218" s="10">
        <v>17.88</v>
      </c>
      <c r="C218" s="11">
        <v>14.33</v>
      </c>
      <c r="D218" s="11">
        <f t="shared" si="12"/>
        <v>2</v>
      </c>
      <c r="E218" s="11">
        <f t="shared" si="13"/>
        <v>2</v>
      </c>
      <c r="F218" s="11">
        <f t="shared" si="14"/>
        <v>3.5499999999999989</v>
      </c>
      <c r="G218" s="4">
        <f t="shared" si="15"/>
        <v>2</v>
      </c>
      <c r="H218" s="33" t="s">
        <v>507</v>
      </c>
      <c r="I218" s="11" t="s">
        <v>732</v>
      </c>
      <c r="J218" s="4">
        <v>1</v>
      </c>
      <c r="K218">
        <v>4.8899999999999997</v>
      </c>
      <c r="L218">
        <v>4.24</v>
      </c>
      <c r="M218">
        <v>2.3199999999999998</v>
      </c>
      <c r="N218">
        <v>6.79</v>
      </c>
      <c r="O218">
        <v>65.930000000000007</v>
      </c>
      <c r="P218">
        <v>6.06</v>
      </c>
      <c r="Q218">
        <v>5.98</v>
      </c>
      <c r="R218">
        <v>3.78</v>
      </c>
    </row>
    <row r="219" spans="1:18" ht="75" x14ac:dyDescent="0.25">
      <c r="A219" s="9" t="s">
        <v>218</v>
      </c>
      <c r="B219" s="10">
        <v>0.01</v>
      </c>
      <c r="C219" s="11">
        <v>0.01</v>
      </c>
      <c r="D219" s="11">
        <f t="shared" si="12"/>
        <v>2</v>
      </c>
      <c r="E219" s="11">
        <f t="shared" si="13"/>
        <v>2</v>
      </c>
      <c r="F219" s="11">
        <f t="shared" si="14"/>
        <v>0</v>
      </c>
      <c r="G219" s="4">
        <f t="shared" si="15"/>
        <v>2</v>
      </c>
      <c r="H219" s="33" t="s">
        <v>508</v>
      </c>
      <c r="I219" s="11" t="s">
        <v>673</v>
      </c>
      <c r="J219" s="4">
        <v>3</v>
      </c>
      <c r="K219">
        <v>0.02</v>
      </c>
      <c r="L219">
        <v>0.11</v>
      </c>
      <c r="M219">
        <v>0.02</v>
      </c>
      <c r="N219">
        <v>0.05</v>
      </c>
      <c r="O219">
        <v>99.15</v>
      </c>
      <c r="P219">
        <v>0.09</v>
      </c>
      <c r="Q219">
        <v>0.27</v>
      </c>
      <c r="R219">
        <v>0.28999999999999998</v>
      </c>
    </row>
    <row r="220" spans="1:18" ht="75" x14ac:dyDescent="0.25">
      <c r="A220" s="9" t="s">
        <v>219</v>
      </c>
      <c r="B220" s="10">
        <v>39.33</v>
      </c>
      <c r="C220" s="11">
        <v>2.08</v>
      </c>
      <c r="D220" s="11">
        <f t="shared" si="12"/>
        <v>2</v>
      </c>
      <c r="E220" s="11">
        <f t="shared" si="13"/>
        <v>2</v>
      </c>
      <c r="F220" s="11">
        <f t="shared" si="14"/>
        <v>37.25</v>
      </c>
      <c r="G220" s="4">
        <f t="shared" si="15"/>
        <v>2</v>
      </c>
      <c r="H220" s="33" t="s">
        <v>509</v>
      </c>
      <c r="I220" s="11" t="s">
        <v>714</v>
      </c>
      <c r="J220" s="4">
        <v>2</v>
      </c>
      <c r="K220">
        <v>0.93</v>
      </c>
      <c r="L220">
        <v>1.25</v>
      </c>
      <c r="M220">
        <v>0.77</v>
      </c>
      <c r="N220">
        <v>1.29</v>
      </c>
      <c r="O220">
        <v>88.37</v>
      </c>
      <c r="P220">
        <v>2.1</v>
      </c>
      <c r="Q220">
        <v>4.2699999999999996</v>
      </c>
      <c r="R220">
        <v>1.03</v>
      </c>
    </row>
    <row r="221" spans="1:18" ht="30" x14ac:dyDescent="0.25">
      <c r="A221" s="9" t="s">
        <v>220</v>
      </c>
      <c r="B221" s="10">
        <v>1.56</v>
      </c>
      <c r="C221" s="11">
        <v>73.09</v>
      </c>
      <c r="D221" s="11">
        <f t="shared" si="12"/>
        <v>0</v>
      </c>
      <c r="E221" s="11">
        <f t="shared" si="13"/>
        <v>0</v>
      </c>
      <c r="F221" s="11">
        <f t="shared" si="14"/>
        <v>71.53</v>
      </c>
      <c r="G221" s="4">
        <f t="shared" si="15"/>
        <v>1</v>
      </c>
      <c r="H221" s="33" t="s">
        <v>510</v>
      </c>
      <c r="I221" s="11" t="s">
        <v>686</v>
      </c>
      <c r="J221" s="4">
        <v>1</v>
      </c>
      <c r="K221">
        <v>50.82</v>
      </c>
      <c r="L221">
        <v>1.1399999999999999</v>
      </c>
      <c r="M221">
        <v>9.56</v>
      </c>
      <c r="N221">
        <v>10.01</v>
      </c>
      <c r="O221">
        <v>9.61</v>
      </c>
      <c r="P221">
        <v>13.28</v>
      </c>
      <c r="Q221">
        <v>4.8600000000000003</v>
      </c>
      <c r="R221">
        <v>0.72</v>
      </c>
    </row>
    <row r="222" spans="1:18" ht="120" x14ac:dyDescent="0.25">
      <c r="A222" s="9" t="s">
        <v>221</v>
      </c>
      <c r="B222" s="10">
        <v>7.56</v>
      </c>
      <c r="C222" s="11">
        <v>8.4600000000000009</v>
      </c>
      <c r="D222" s="11">
        <f t="shared" si="12"/>
        <v>2</v>
      </c>
      <c r="E222" s="11">
        <f t="shared" si="13"/>
        <v>2</v>
      </c>
      <c r="F222" s="11">
        <f t="shared" si="14"/>
        <v>0.90000000000000124</v>
      </c>
      <c r="G222" s="4">
        <f t="shared" si="15"/>
        <v>2</v>
      </c>
      <c r="H222" s="33" t="s">
        <v>511</v>
      </c>
      <c r="I222" s="11" t="s">
        <v>733</v>
      </c>
      <c r="J222" s="4">
        <v>3</v>
      </c>
      <c r="K222">
        <v>7.44</v>
      </c>
      <c r="L222">
        <v>2.81</v>
      </c>
      <c r="M222">
        <v>11.06</v>
      </c>
      <c r="N222">
        <v>29.28</v>
      </c>
      <c r="O222">
        <v>7.77</v>
      </c>
      <c r="P222">
        <v>18.61</v>
      </c>
      <c r="Q222">
        <v>22.35</v>
      </c>
      <c r="R222">
        <v>0.68</v>
      </c>
    </row>
    <row r="223" spans="1:18" ht="120" x14ac:dyDescent="0.25">
      <c r="A223" s="9" t="s">
        <v>222</v>
      </c>
      <c r="B223" s="10">
        <v>53.38</v>
      </c>
      <c r="C223" s="11">
        <v>33.39</v>
      </c>
      <c r="D223" s="11">
        <f t="shared" si="12"/>
        <v>2</v>
      </c>
      <c r="E223" s="11">
        <f t="shared" si="13"/>
        <v>2</v>
      </c>
      <c r="F223" s="11">
        <f t="shared" si="14"/>
        <v>19.990000000000002</v>
      </c>
      <c r="G223" s="4">
        <f t="shared" si="15"/>
        <v>2</v>
      </c>
      <c r="H223" s="33" t="s">
        <v>512</v>
      </c>
      <c r="I223" s="11" t="s">
        <v>734</v>
      </c>
      <c r="J223" s="4">
        <v>3</v>
      </c>
      <c r="K223">
        <v>0.49</v>
      </c>
      <c r="L223">
        <v>2.62</v>
      </c>
      <c r="M223">
        <v>0.4</v>
      </c>
      <c r="N223">
        <v>1.58</v>
      </c>
      <c r="O223">
        <v>87.26</v>
      </c>
      <c r="P223">
        <v>1.5</v>
      </c>
      <c r="Q223">
        <v>5.73</v>
      </c>
      <c r="R223">
        <v>0.42</v>
      </c>
    </row>
    <row r="224" spans="1:18" ht="75" x14ac:dyDescent="0.25">
      <c r="A224" s="9" t="s">
        <v>223</v>
      </c>
      <c r="B224" s="10">
        <v>0.77</v>
      </c>
      <c r="C224" s="11">
        <v>0.03</v>
      </c>
      <c r="D224" s="11">
        <f t="shared" si="12"/>
        <v>2</v>
      </c>
      <c r="E224" s="11">
        <f t="shared" si="13"/>
        <v>2</v>
      </c>
      <c r="F224" s="11">
        <f t="shared" si="14"/>
        <v>0.74</v>
      </c>
      <c r="G224" s="4">
        <f t="shared" si="15"/>
        <v>2</v>
      </c>
      <c r="H224" s="33" t="s">
        <v>513</v>
      </c>
      <c r="I224" s="11" t="s">
        <v>735</v>
      </c>
      <c r="J224" s="4">
        <v>3</v>
      </c>
      <c r="K224">
        <v>0.28000000000000003</v>
      </c>
      <c r="L224">
        <v>0.73</v>
      </c>
      <c r="M224">
        <v>0.31</v>
      </c>
      <c r="N224">
        <v>1.7</v>
      </c>
      <c r="O224">
        <v>72.98</v>
      </c>
      <c r="P224">
        <v>1.26</v>
      </c>
      <c r="Q224">
        <v>1.24</v>
      </c>
      <c r="R224">
        <v>21.51</v>
      </c>
    </row>
    <row r="225" spans="1:18" ht="165" x14ac:dyDescent="0.25">
      <c r="A225" s="9" t="s">
        <v>224</v>
      </c>
      <c r="B225" s="10">
        <v>15.12</v>
      </c>
      <c r="C225" s="11">
        <v>24.78</v>
      </c>
      <c r="D225" s="11">
        <f t="shared" si="12"/>
        <v>2</v>
      </c>
      <c r="E225" s="11">
        <f t="shared" si="13"/>
        <v>2</v>
      </c>
      <c r="F225" s="11">
        <f t="shared" si="14"/>
        <v>9.6600000000000019</v>
      </c>
      <c r="G225" s="4">
        <f t="shared" si="15"/>
        <v>2</v>
      </c>
      <c r="H225" s="33" t="s">
        <v>514</v>
      </c>
      <c r="I225" s="11" t="s">
        <v>736</v>
      </c>
      <c r="J225" s="4">
        <v>3</v>
      </c>
      <c r="K225">
        <v>0.25</v>
      </c>
      <c r="L225">
        <v>4.45</v>
      </c>
      <c r="M225">
        <v>0.14000000000000001</v>
      </c>
      <c r="N225">
        <v>1.77</v>
      </c>
      <c r="O225">
        <v>90.24</v>
      </c>
      <c r="P225">
        <v>0.67</v>
      </c>
      <c r="Q225">
        <v>2.2599999999999998</v>
      </c>
      <c r="R225">
        <v>0.22</v>
      </c>
    </row>
    <row r="226" spans="1:18" ht="45" x14ac:dyDescent="0.25">
      <c r="A226" s="9" t="s">
        <v>225</v>
      </c>
      <c r="B226" s="10">
        <v>19.78</v>
      </c>
      <c r="C226" s="11">
        <v>0.17</v>
      </c>
      <c r="D226" s="11">
        <f t="shared" si="12"/>
        <v>2</v>
      </c>
      <c r="E226" s="11">
        <f t="shared" si="13"/>
        <v>2</v>
      </c>
      <c r="F226" s="11">
        <f t="shared" si="14"/>
        <v>19.61</v>
      </c>
      <c r="G226" s="4">
        <f t="shared" si="15"/>
        <v>2</v>
      </c>
      <c r="H226" s="33" t="s">
        <v>515</v>
      </c>
      <c r="I226" s="11" t="s">
        <v>613</v>
      </c>
      <c r="J226" s="4">
        <v>3</v>
      </c>
      <c r="K226">
        <v>0.25</v>
      </c>
      <c r="L226">
        <v>4.7699999999999996</v>
      </c>
      <c r="M226">
        <v>0.24</v>
      </c>
      <c r="N226">
        <v>1.74</v>
      </c>
      <c r="O226">
        <v>82.31</v>
      </c>
      <c r="P226">
        <v>1.1299999999999999</v>
      </c>
      <c r="Q226">
        <v>2.91</v>
      </c>
      <c r="R226">
        <v>6.65</v>
      </c>
    </row>
    <row r="227" spans="1:18" ht="75" x14ac:dyDescent="0.25">
      <c r="A227" s="9" t="s">
        <v>226</v>
      </c>
      <c r="B227" s="10">
        <v>22.57</v>
      </c>
      <c r="C227" s="11">
        <v>39.090000000000003</v>
      </c>
      <c r="D227" s="11">
        <f t="shared" si="12"/>
        <v>2</v>
      </c>
      <c r="E227" s="11">
        <f t="shared" si="13"/>
        <v>2</v>
      </c>
      <c r="F227" s="11">
        <f t="shared" si="14"/>
        <v>16.520000000000003</v>
      </c>
      <c r="G227" s="4">
        <f t="shared" si="15"/>
        <v>2</v>
      </c>
      <c r="H227" s="33" t="s">
        <v>516</v>
      </c>
      <c r="I227" s="11" t="s">
        <v>663</v>
      </c>
      <c r="J227" s="4">
        <v>1</v>
      </c>
      <c r="K227">
        <v>4.57</v>
      </c>
      <c r="L227">
        <v>3.15</v>
      </c>
      <c r="M227">
        <v>2.93</v>
      </c>
      <c r="N227">
        <v>10.63</v>
      </c>
      <c r="O227">
        <v>43.32</v>
      </c>
      <c r="P227">
        <v>8.4700000000000006</v>
      </c>
      <c r="Q227">
        <v>4.3099999999999996</v>
      </c>
      <c r="R227">
        <v>22.61</v>
      </c>
    </row>
    <row r="228" spans="1:18" ht="45" x14ac:dyDescent="0.25">
      <c r="A228" s="9" t="s">
        <v>227</v>
      </c>
      <c r="B228" s="10">
        <v>0.02</v>
      </c>
      <c r="C228" s="11">
        <v>0</v>
      </c>
      <c r="D228" s="11">
        <f t="shared" si="12"/>
        <v>2</v>
      </c>
      <c r="E228" s="11">
        <f t="shared" si="13"/>
        <v>2</v>
      </c>
      <c r="F228" s="11">
        <f t="shared" si="14"/>
        <v>0.02</v>
      </c>
      <c r="G228" s="4">
        <f t="shared" si="15"/>
        <v>2</v>
      </c>
      <c r="H228" s="33" t="s">
        <v>517</v>
      </c>
      <c r="I228" s="11" t="s">
        <v>585</v>
      </c>
      <c r="J228" s="4">
        <v>3</v>
      </c>
      <c r="K228">
        <v>0.45</v>
      </c>
      <c r="L228">
        <v>0.22</v>
      </c>
      <c r="M228">
        <v>0.13</v>
      </c>
      <c r="N228">
        <v>0.26</v>
      </c>
      <c r="O228">
        <v>95.45</v>
      </c>
      <c r="P228">
        <v>0.22</v>
      </c>
      <c r="Q228">
        <v>3.22</v>
      </c>
      <c r="R228">
        <v>0.05</v>
      </c>
    </row>
    <row r="229" spans="1:18" ht="60" x14ac:dyDescent="0.25">
      <c r="A229" s="9" t="s">
        <v>228</v>
      </c>
      <c r="B229" s="10">
        <v>95.99</v>
      </c>
      <c r="C229" s="11">
        <v>2.0499999999999998</v>
      </c>
      <c r="D229" s="11">
        <f t="shared" si="12"/>
        <v>4</v>
      </c>
      <c r="E229" s="11">
        <f t="shared" si="13"/>
        <v>4</v>
      </c>
      <c r="F229" s="11">
        <f t="shared" si="14"/>
        <v>93.94</v>
      </c>
      <c r="G229" s="4">
        <f t="shared" si="15"/>
        <v>3</v>
      </c>
      <c r="H229" s="33" t="s">
        <v>518</v>
      </c>
      <c r="I229" s="11" t="s">
        <v>737</v>
      </c>
      <c r="J229" s="4">
        <v>3</v>
      </c>
      <c r="K229">
        <v>0.01</v>
      </c>
      <c r="L229">
        <v>0.02</v>
      </c>
      <c r="M229">
        <v>0</v>
      </c>
      <c r="N229">
        <v>0.01</v>
      </c>
      <c r="O229">
        <v>99.84</v>
      </c>
      <c r="P229">
        <v>0.01</v>
      </c>
      <c r="Q229">
        <v>0.08</v>
      </c>
      <c r="R229">
        <v>0.03</v>
      </c>
    </row>
    <row r="230" spans="1:18" ht="315" x14ac:dyDescent="0.25">
      <c r="A230" s="9" t="s">
        <v>229</v>
      </c>
      <c r="B230" s="10">
        <v>98.17</v>
      </c>
      <c r="C230" s="11">
        <v>10.58</v>
      </c>
      <c r="D230" s="11">
        <f t="shared" si="12"/>
        <v>4</v>
      </c>
      <c r="E230" s="11">
        <f t="shared" si="13"/>
        <v>4</v>
      </c>
      <c r="F230" s="11">
        <f t="shared" si="14"/>
        <v>87.59</v>
      </c>
      <c r="G230" s="4">
        <f t="shared" si="15"/>
        <v>3</v>
      </c>
      <c r="H230" s="33" t="s">
        <v>519</v>
      </c>
      <c r="I230" s="11" t="s">
        <v>738</v>
      </c>
      <c r="J230" s="4">
        <v>3</v>
      </c>
      <c r="K230">
        <v>1.23</v>
      </c>
      <c r="L230">
        <v>0.28999999999999998</v>
      </c>
      <c r="M230">
        <v>0.77</v>
      </c>
      <c r="N230">
        <v>1.43</v>
      </c>
      <c r="O230">
        <v>88.69</v>
      </c>
      <c r="P230">
        <v>3.51</v>
      </c>
      <c r="Q230">
        <v>1.57</v>
      </c>
      <c r="R230">
        <v>2.52</v>
      </c>
    </row>
    <row r="231" spans="1:18" ht="60" x14ac:dyDescent="0.25">
      <c r="A231" s="9" t="s">
        <v>230</v>
      </c>
      <c r="B231" s="10">
        <v>36.47</v>
      </c>
      <c r="C231" s="11">
        <v>14.22</v>
      </c>
      <c r="D231" s="11">
        <f t="shared" si="12"/>
        <v>2</v>
      </c>
      <c r="E231" s="11">
        <f t="shared" si="13"/>
        <v>2</v>
      </c>
      <c r="F231" s="11">
        <f t="shared" si="14"/>
        <v>22.25</v>
      </c>
      <c r="G231" s="4">
        <f t="shared" si="15"/>
        <v>2</v>
      </c>
      <c r="H231" s="33" t="s">
        <v>520</v>
      </c>
      <c r="I231" s="11" t="s">
        <v>610</v>
      </c>
      <c r="J231" s="4">
        <v>2</v>
      </c>
      <c r="K231">
        <v>3.24</v>
      </c>
      <c r="L231">
        <v>5.92</v>
      </c>
      <c r="M231">
        <v>2.06</v>
      </c>
      <c r="N231">
        <v>21.35</v>
      </c>
      <c r="O231">
        <v>31.42</v>
      </c>
      <c r="P231">
        <v>6.54</v>
      </c>
      <c r="Q231">
        <v>28.95</v>
      </c>
      <c r="R231">
        <v>0.53</v>
      </c>
    </row>
    <row r="232" spans="1:18" ht="60" x14ac:dyDescent="0.25">
      <c r="A232" s="9" t="s">
        <v>231</v>
      </c>
      <c r="B232" s="10">
        <v>79.94</v>
      </c>
      <c r="C232" s="11">
        <v>20.57</v>
      </c>
      <c r="D232" s="11">
        <f t="shared" si="12"/>
        <v>4</v>
      </c>
      <c r="E232" s="11">
        <f t="shared" si="13"/>
        <v>3</v>
      </c>
      <c r="F232" s="11">
        <f t="shared" si="14"/>
        <v>59.37</v>
      </c>
      <c r="G232" s="4">
        <f t="shared" si="15"/>
        <v>3</v>
      </c>
      <c r="H232" s="33" t="s">
        <v>521</v>
      </c>
      <c r="I232" s="11" t="s">
        <v>735</v>
      </c>
      <c r="J232" s="4">
        <v>3</v>
      </c>
      <c r="K232">
        <v>0.02</v>
      </c>
      <c r="L232">
        <v>0.21</v>
      </c>
      <c r="M232">
        <v>0.02</v>
      </c>
      <c r="N232">
        <v>0.06</v>
      </c>
      <c r="O232">
        <v>99.08</v>
      </c>
      <c r="P232">
        <v>0.08</v>
      </c>
      <c r="Q232">
        <v>0.39</v>
      </c>
      <c r="R232">
        <v>0.15</v>
      </c>
    </row>
    <row r="233" spans="1:18" ht="75" x14ac:dyDescent="0.25">
      <c r="A233" s="9" t="s">
        <v>232</v>
      </c>
      <c r="B233" s="10">
        <v>46.4</v>
      </c>
      <c r="C233" s="11">
        <v>46.96</v>
      </c>
      <c r="D233" s="11">
        <f t="shared" si="12"/>
        <v>2</v>
      </c>
      <c r="E233" s="11">
        <f t="shared" si="13"/>
        <v>2</v>
      </c>
      <c r="F233" s="11">
        <f t="shared" si="14"/>
        <v>0.56000000000000227</v>
      </c>
      <c r="G233" s="4">
        <f t="shared" si="15"/>
        <v>2</v>
      </c>
      <c r="H233" s="33" t="s">
        <v>522</v>
      </c>
      <c r="I233" s="11" t="s">
        <v>739</v>
      </c>
      <c r="J233" s="4">
        <v>3</v>
      </c>
      <c r="K233">
        <v>1.19</v>
      </c>
      <c r="L233">
        <v>0.35</v>
      </c>
      <c r="M233">
        <v>0.9</v>
      </c>
      <c r="N233">
        <v>1.0900000000000001</v>
      </c>
      <c r="O233">
        <v>89.32</v>
      </c>
      <c r="P233">
        <v>2.97</v>
      </c>
      <c r="Q233">
        <v>1.77</v>
      </c>
      <c r="R233">
        <v>2.42</v>
      </c>
    </row>
    <row r="234" spans="1:18" ht="30" x14ac:dyDescent="0.25">
      <c r="A234" s="9" t="s">
        <v>233</v>
      </c>
      <c r="B234" s="10">
        <v>97.82</v>
      </c>
      <c r="C234" s="11">
        <v>1.34</v>
      </c>
      <c r="D234" s="11">
        <f t="shared" si="12"/>
        <v>4</v>
      </c>
      <c r="E234" s="11">
        <f t="shared" si="13"/>
        <v>4</v>
      </c>
      <c r="F234" s="11">
        <f t="shared" si="14"/>
        <v>96.47999999999999</v>
      </c>
      <c r="G234" s="4">
        <f t="shared" si="15"/>
        <v>3</v>
      </c>
      <c r="H234" s="33" t="s">
        <v>523</v>
      </c>
      <c r="I234" s="11" t="s">
        <v>595</v>
      </c>
      <c r="J234" s="4">
        <v>3</v>
      </c>
      <c r="K234">
        <v>0.86</v>
      </c>
      <c r="L234">
        <v>0.75</v>
      </c>
      <c r="M234">
        <v>7.0000000000000007E-2</v>
      </c>
      <c r="N234">
        <v>0.41</v>
      </c>
      <c r="O234">
        <v>96.94</v>
      </c>
      <c r="P234">
        <v>0.21</v>
      </c>
      <c r="Q234">
        <v>0.62</v>
      </c>
      <c r="R234">
        <v>0.14000000000000001</v>
      </c>
    </row>
    <row r="235" spans="1:18" ht="255" x14ac:dyDescent="0.25">
      <c r="A235" s="9" t="s">
        <v>234</v>
      </c>
      <c r="B235" s="10">
        <v>0.14000000000000001</v>
      </c>
      <c r="C235" s="11">
        <v>2.14</v>
      </c>
      <c r="D235" s="11">
        <f t="shared" si="12"/>
        <v>2</v>
      </c>
      <c r="E235" s="11">
        <f t="shared" si="13"/>
        <v>2</v>
      </c>
      <c r="F235" s="11">
        <f t="shared" si="14"/>
        <v>2</v>
      </c>
      <c r="G235" s="4">
        <f t="shared" si="15"/>
        <v>2</v>
      </c>
      <c r="H235" s="33" t="s">
        <v>524</v>
      </c>
      <c r="I235" s="11" t="s">
        <v>740</v>
      </c>
      <c r="J235" s="4">
        <v>1</v>
      </c>
      <c r="K235">
        <v>2.78</v>
      </c>
      <c r="L235">
        <v>16.37</v>
      </c>
      <c r="M235">
        <v>1.74</v>
      </c>
      <c r="N235">
        <v>14.14</v>
      </c>
      <c r="O235">
        <v>45.98</v>
      </c>
      <c r="P235">
        <v>4.6500000000000004</v>
      </c>
      <c r="Q235">
        <v>13.46</v>
      </c>
      <c r="R235">
        <v>0.88</v>
      </c>
    </row>
    <row r="236" spans="1:18" ht="90" x14ac:dyDescent="0.25">
      <c r="A236" s="9" t="s">
        <v>235</v>
      </c>
      <c r="B236" s="10">
        <v>10.75</v>
      </c>
      <c r="C236" s="11">
        <v>41.81</v>
      </c>
      <c r="D236" s="11">
        <f t="shared" si="12"/>
        <v>2</v>
      </c>
      <c r="E236" s="11">
        <f t="shared" si="13"/>
        <v>2</v>
      </c>
      <c r="F236" s="11">
        <f t="shared" si="14"/>
        <v>31.060000000000002</v>
      </c>
      <c r="G236" s="4">
        <f t="shared" si="15"/>
        <v>2</v>
      </c>
      <c r="H236" s="33" t="s">
        <v>525</v>
      </c>
      <c r="I236" s="11" t="s">
        <v>741</v>
      </c>
      <c r="J236" s="4">
        <v>3</v>
      </c>
      <c r="K236">
        <v>3.72</v>
      </c>
      <c r="L236">
        <v>0.74</v>
      </c>
      <c r="M236">
        <v>2.37</v>
      </c>
      <c r="N236">
        <v>6.19</v>
      </c>
      <c r="O236">
        <v>35.340000000000003</v>
      </c>
      <c r="P236">
        <v>9.86</v>
      </c>
      <c r="Q236">
        <v>41.53</v>
      </c>
      <c r="R236">
        <v>0.24</v>
      </c>
    </row>
    <row r="237" spans="1:18" ht="45" x14ac:dyDescent="0.25">
      <c r="A237" s="9" t="s">
        <v>236</v>
      </c>
      <c r="B237" s="10">
        <v>1.78</v>
      </c>
      <c r="C237" s="11">
        <v>0.26</v>
      </c>
      <c r="D237" s="11">
        <f t="shared" si="12"/>
        <v>2</v>
      </c>
      <c r="E237" s="11">
        <f t="shared" si="13"/>
        <v>2</v>
      </c>
      <c r="F237" s="11">
        <f t="shared" si="14"/>
        <v>1.52</v>
      </c>
      <c r="G237" s="4">
        <f t="shared" si="15"/>
        <v>2</v>
      </c>
      <c r="H237" s="33" t="s">
        <v>526</v>
      </c>
      <c r="I237" s="11" t="s">
        <v>590</v>
      </c>
      <c r="J237" s="4">
        <v>3</v>
      </c>
      <c r="K237">
        <v>0.19</v>
      </c>
      <c r="L237">
        <v>7.18</v>
      </c>
      <c r="M237">
        <v>0.14000000000000001</v>
      </c>
      <c r="N237">
        <v>0.88</v>
      </c>
      <c r="O237">
        <v>80.92</v>
      </c>
      <c r="P237">
        <v>0.43</v>
      </c>
      <c r="Q237">
        <v>10.06</v>
      </c>
      <c r="R237">
        <v>0.21</v>
      </c>
    </row>
    <row r="238" spans="1:18" ht="105" x14ac:dyDescent="0.25">
      <c r="A238" s="9" t="s">
        <v>237</v>
      </c>
      <c r="B238" s="10">
        <v>28.39</v>
      </c>
      <c r="C238" s="11">
        <v>6.9</v>
      </c>
      <c r="D238" s="11">
        <f t="shared" si="12"/>
        <v>2</v>
      </c>
      <c r="E238" s="11">
        <f t="shared" si="13"/>
        <v>2</v>
      </c>
      <c r="F238" s="11">
        <f t="shared" si="14"/>
        <v>21.490000000000002</v>
      </c>
      <c r="G238" s="4">
        <f t="shared" si="15"/>
        <v>2</v>
      </c>
      <c r="H238" s="33" t="s">
        <v>527</v>
      </c>
      <c r="I238" s="11" t="s">
        <v>742</v>
      </c>
      <c r="J238" s="4">
        <v>3</v>
      </c>
      <c r="K238">
        <v>0.08</v>
      </c>
      <c r="L238">
        <v>0.39</v>
      </c>
      <c r="M238">
        <v>0.05</v>
      </c>
      <c r="N238">
        <v>0.19</v>
      </c>
      <c r="O238">
        <v>93.38</v>
      </c>
      <c r="P238">
        <v>0.15</v>
      </c>
      <c r="Q238">
        <v>5.74</v>
      </c>
      <c r="R238">
        <v>0.03</v>
      </c>
    </row>
    <row r="239" spans="1:18" ht="390" x14ac:dyDescent="0.25">
      <c r="A239" s="9" t="s">
        <v>238</v>
      </c>
      <c r="B239" s="10">
        <v>63.47</v>
      </c>
      <c r="C239" s="11">
        <v>48.99</v>
      </c>
      <c r="D239" s="11">
        <f t="shared" si="12"/>
        <v>2</v>
      </c>
      <c r="E239" s="11">
        <f t="shared" si="13"/>
        <v>2</v>
      </c>
      <c r="F239" s="11">
        <f t="shared" si="14"/>
        <v>14.479999999999997</v>
      </c>
      <c r="G239" s="4">
        <f t="shared" si="15"/>
        <v>2</v>
      </c>
      <c r="H239" s="33" t="s">
        <v>528</v>
      </c>
      <c r="I239" s="11" t="s">
        <v>743</v>
      </c>
      <c r="J239" s="4">
        <v>1</v>
      </c>
      <c r="K239">
        <v>1.52</v>
      </c>
      <c r="L239">
        <v>17.079999999999998</v>
      </c>
      <c r="M239">
        <v>1.27</v>
      </c>
      <c r="N239">
        <v>13.26</v>
      </c>
      <c r="O239">
        <v>50.65</v>
      </c>
      <c r="P239">
        <v>6.26</v>
      </c>
      <c r="Q239">
        <v>8.69</v>
      </c>
      <c r="R239">
        <v>1.28</v>
      </c>
    </row>
    <row r="240" spans="1:18" ht="45" x14ac:dyDescent="0.25">
      <c r="A240" s="9" t="s">
        <v>239</v>
      </c>
      <c r="B240" s="10">
        <v>61.57</v>
      </c>
      <c r="C240" s="11">
        <v>11.59</v>
      </c>
      <c r="D240" s="11">
        <f t="shared" si="12"/>
        <v>3</v>
      </c>
      <c r="E240" s="11">
        <f t="shared" si="13"/>
        <v>3</v>
      </c>
      <c r="F240" s="11">
        <f t="shared" si="14"/>
        <v>49.980000000000004</v>
      </c>
      <c r="G240" s="4">
        <f t="shared" si="15"/>
        <v>3</v>
      </c>
      <c r="H240" s="33" t="s">
        <v>529</v>
      </c>
      <c r="I240" s="11" t="s">
        <v>624</v>
      </c>
      <c r="J240" s="4">
        <v>3</v>
      </c>
      <c r="K240">
        <v>1.34</v>
      </c>
      <c r="L240">
        <v>11.78</v>
      </c>
      <c r="M240">
        <v>0.12</v>
      </c>
      <c r="N240">
        <v>3.06</v>
      </c>
      <c r="O240">
        <v>82.09</v>
      </c>
      <c r="P240">
        <v>0.5</v>
      </c>
      <c r="Q240">
        <v>1.03</v>
      </c>
      <c r="R240">
        <v>7.0000000000000007E-2</v>
      </c>
    </row>
    <row r="241" spans="1:18" ht="285" x14ac:dyDescent="0.25">
      <c r="A241" s="9" t="s">
        <v>240</v>
      </c>
      <c r="B241" s="10">
        <v>82.38</v>
      </c>
      <c r="C241" s="11">
        <v>7.66</v>
      </c>
      <c r="D241" s="11">
        <f t="shared" si="12"/>
        <v>4</v>
      </c>
      <c r="E241" s="11">
        <f t="shared" si="13"/>
        <v>4</v>
      </c>
      <c r="F241" s="11">
        <f t="shared" si="14"/>
        <v>74.72</v>
      </c>
      <c r="G241" s="4">
        <f t="shared" si="15"/>
        <v>3</v>
      </c>
      <c r="H241" s="33" t="s">
        <v>530</v>
      </c>
      <c r="I241" s="11" t="s">
        <v>744</v>
      </c>
      <c r="J241" s="4">
        <v>1</v>
      </c>
      <c r="K241">
        <v>3.45</v>
      </c>
      <c r="L241">
        <v>8.09</v>
      </c>
      <c r="M241">
        <v>3.72</v>
      </c>
      <c r="N241">
        <v>9.5</v>
      </c>
      <c r="O241">
        <v>43.23</v>
      </c>
      <c r="P241">
        <v>10.67</v>
      </c>
      <c r="Q241">
        <v>12.99</v>
      </c>
      <c r="R241">
        <v>8.34</v>
      </c>
    </row>
    <row r="242" spans="1:18" ht="405" x14ac:dyDescent="0.25">
      <c r="A242" s="9" t="s">
        <v>241</v>
      </c>
      <c r="B242" s="10">
        <v>43.3</v>
      </c>
      <c r="C242" s="11">
        <v>54.3</v>
      </c>
      <c r="D242" s="11">
        <f t="shared" si="12"/>
        <v>2</v>
      </c>
      <c r="E242" s="11">
        <f t="shared" si="13"/>
        <v>2</v>
      </c>
      <c r="F242" s="11">
        <f t="shared" si="14"/>
        <v>11</v>
      </c>
      <c r="G242" s="4">
        <f t="shared" si="15"/>
        <v>2</v>
      </c>
      <c r="H242" s="33" t="s">
        <v>531</v>
      </c>
      <c r="I242" s="11" t="s">
        <v>745</v>
      </c>
      <c r="J242" s="4">
        <v>1</v>
      </c>
      <c r="K242">
        <v>2.16</v>
      </c>
      <c r="L242">
        <v>5.28</v>
      </c>
      <c r="M242">
        <v>0.85</v>
      </c>
      <c r="N242">
        <v>4.5199999999999996</v>
      </c>
      <c r="O242">
        <v>75.58</v>
      </c>
      <c r="P242">
        <v>1.75</v>
      </c>
      <c r="Q242">
        <v>9.48</v>
      </c>
      <c r="R242">
        <v>0.38</v>
      </c>
    </row>
    <row r="243" spans="1:18" ht="75" x14ac:dyDescent="0.25">
      <c r="A243" s="9" t="s">
        <v>242</v>
      </c>
      <c r="B243" s="10">
        <v>83.23</v>
      </c>
      <c r="C243" s="11">
        <v>9.82</v>
      </c>
      <c r="D243" s="11">
        <f t="shared" si="12"/>
        <v>4</v>
      </c>
      <c r="E243" s="11">
        <f t="shared" si="13"/>
        <v>4</v>
      </c>
      <c r="F243" s="11">
        <f t="shared" si="14"/>
        <v>73.41</v>
      </c>
      <c r="G243" s="4">
        <f t="shared" si="15"/>
        <v>3</v>
      </c>
      <c r="H243" s="33" t="s">
        <v>532</v>
      </c>
      <c r="I243" s="11" t="s">
        <v>597</v>
      </c>
      <c r="J243" s="4">
        <v>3</v>
      </c>
      <c r="K243">
        <v>0.21</v>
      </c>
      <c r="L243">
        <v>12.7</v>
      </c>
      <c r="M243">
        <v>7.0000000000000007E-2</v>
      </c>
      <c r="N243">
        <v>1.68</v>
      </c>
      <c r="O243">
        <v>82.66</v>
      </c>
      <c r="P243">
        <v>0.49</v>
      </c>
      <c r="Q243">
        <v>1.96</v>
      </c>
      <c r="R243">
        <v>0.22</v>
      </c>
    </row>
    <row r="244" spans="1:18" ht="120" x14ac:dyDescent="0.25">
      <c r="A244" s="9" t="s">
        <v>243</v>
      </c>
      <c r="B244" s="10">
        <v>70.040000000000006</v>
      </c>
      <c r="C244" s="11">
        <v>10.41</v>
      </c>
      <c r="D244" s="11">
        <f t="shared" si="12"/>
        <v>4</v>
      </c>
      <c r="E244" s="11">
        <f t="shared" si="13"/>
        <v>3</v>
      </c>
      <c r="F244" s="11">
        <f t="shared" si="14"/>
        <v>59.63000000000001</v>
      </c>
      <c r="G244" s="4">
        <f t="shared" si="15"/>
        <v>3</v>
      </c>
      <c r="H244" s="33" t="s">
        <v>533</v>
      </c>
      <c r="I244" s="11" t="s">
        <v>746</v>
      </c>
      <c r="J244" s="4">
        <v>3</v>
      </c>
      <c r="K244">
        <v>12.62</v>
      </c>
      <c r="L244">
        <v>1.99</v>
      </c>
      <c r="M244">
        <v>6.51</v>
      </c>
      <c r="N244">
        <v>7.52</v>
      </c>
      <c r="O244">
        <v>41.26</v>
      </c>
      <c r="P244">
        <v>8.48</v>
      </c>
      <c r="Q244">
        <v>20.6</v>
      </c>
      <c r="R244">
        <v>1.03</v>
      </c>
    </row>
    <row r="245" spans="1:18" ht="120" x14ac:dyDescent="0.25">
      <c r="A245" s="9" t="s">
        <v>244</v>
      </c>
      <c r="B245" s="10">
        <v>2.5</v>
      </c>
      <c r="C245" s="11">
        <v>3.65</v>
      </c>
      <c r="D245" s="11">
        <f t="shared" si="12"/>
        <v>2</v>
      </c>
      <c r="E245" s="11">
        <f t="shared" si="13"/>
        <v>2</v>
      </c>
      <c r="F245" s="11">
        <f t="shared" si="14"/>
        <v>1.1499999999999999</v>
      </c>
      <c r="G245" s="4">
        <f t="shared" si="15"/>
        <v>2</v>
      </c>
      <c r="H245" s="33" t="s">
        <v>534</v>
      </c>
      <c r="I245" s="11" t="s">
        <v>747</v>
      </c>
      <c r="J245" s="4">
        <v>3</v>
      </c>
      <c r="K245">
        <v>33.119999999999997</v>
      </c>
      <c r="L245">
        <v>0.71</v>
      </c>
      <c r="M245">
        <v>15.33</v>
      </c>
      <c r="N245">
        <v>19.34</v>
      </c>
      <c r="O245">
        <v>3.82</v>
      </c>
      <c r="P245">
        <v>24.72</v>
      </c>
      <c r="Q245">
        <v>2.5</v>
      </c>
      <c r="R245">
        <v>0.45</v>
      </c>
    </row>
    <row r="246" spans="1:18" ht="150" x14ac:dyDescent="0.25">
      <c r="A246" s="9" t="s">
        <v>245</v>
      </c>
      <c r="B246" s="10">
        <v>95.94</v>
      </c>
      <c r="C246" s="11">
        <v>0.81</v>
      </c>
      <c r="D246" s="11">
        <f t="shared" si="12"/>
        <v>4</v>
      </c>
      <c r="E246" s="11">
        <f t="shared" si="13"/>
        <v>4</v>
      </c>
      <c r="F246" s="11">
        <f t="shared" si="14"/>
        <v>95.13</v>
      </c>
      <c r="G246" s="4">
        <f t="shared" si="15"/>
        <v>3</v>
      </c>
      <c r="H246" s="33" t="s">
        <v>535</v>
      </c>
      <c r="I246" s="11" t="s">
        <v>748</v>
      </c>
      <c r="J246" s="4">
        <v>3</v>
      </c>
      <c r="K246">
        <v>21.17</v>
      </c>
      <c r="L246">
        <v>2.62</v>
      </c>
      <c r="M246">
        <v>5.1100000000000003</v>
      </c>
      <c r="N246">
        <v>8.2100000000000009</v>
      </c>
      <c r="O246">
        <v>41.86</v>
      </c>
      <c r="P246">
        <v>8.4600000000000009</v>
      </c>
      <c r="Q246">
        <v>11.65</v>
      </c>
      <c r="R246">
        <v>0.91</v>
      </c>
    </row>
    <row r="247" spans="1:18" ht="60" x14ac:dyDescent="0.25">
      <c r="A247" s="9" t="s">
        <v>246</v>
      </c>
      <c r="B247" s="10">
        <v>8.92</v>
      </c>
      <c r="C247" s="11">
        <v>17.809999999999999</v>
      </c>
      <c r="D247" s="11">
        <f t="shared" si="12"/>
        <v>2</v>
      </c>
      <c r="E247" s="11">
        <f t="shared" si="13"/>
        <v>2</v>
      </c>
      <c r="F247" s="11">
        <f t="shared" si="14"/>
        <v>8.8899999999999988</v>
      </c>
      <c r="G247" s="4">
        <f t="shared" si="15"/>
        <v>2</v>
      </c>
      <c r="H247" s="33" t="s">
        <v>536</v>
      </c>
      <c r="I247" s="11" t="s">
        <v>749</v>
      </c>
      <c r="J247" s="4">
        <v>3</v>
      </c>
      <c r="K247">
        <v>2.09</v>
      </c>
      <c r="L247">
        <v>2.06</v>
      </c>
      <c r="M247">
        <v>2.16</v>
      </c>
      <c r="N247">
        <v>3.66</v>
      </c>
      <c r="O247">
        <v>74.05</v>
      </c>
      <c r="P247">
        <v>5.26</v>
      </c>
      <c r="Q247">
        <v>6.42</v>
      </c>
      <c r="R247">
        <v>4.3</v>
      </c>
    </row>
    <row r="248" spans="1:18" ht="30" x14ac:dyDescent="0.25">
      <c r="A248" s="9" t="s">
        <v>247</v>
      </c>
      <c r="B248" s="10">
        <v>30.39</v>
      </c>
      <c r="C248" s="11">
        <v>1.01</v>
      </c>
      <c r="D248" s="11">
        <f t="shared" si="12"/>
        <v>2</v>
      </c>
      <c r="E248" s="11">
        <f t="shared" si="13"/>
        <v>2</v>
      </c>
      <c r="F248" s="11">
        <f t="shared" si="14"/>
        <v>29.38</v>
      </c>
      <c r="G248" s="4">
        <f t="shared" si="15"/>
        <v>2</v>
      </c>
      <c r="H248" s="33" t="s">
        <v>537</v>
      </c>
      <c r="I248" s="11" t="s">
        <v>750</v>
      </c>
      <c r="J248" s="4">
        <v>2</v>
      </c>
      <c r="K248">
        <v>0.18</v>
      </c>
      <c r="L248">
        <v>7.86</v>
      </c>
      <c r="M248">
        <v>0.17</v>
      </c>
      <c r="N248">
        <v>1.26</v>
      </c>
      <c r="O248">
        <v>84.45</v>
      </c>
      <c r="P248">
        <v>0.92</v>
      </c>
      <c r="Q248">
        <v>3.61</v>
      </c>
      <c r="R248">
        <v>1.54</v>
      </c>
    </row>
    <row r="249" spans="1:18" ht="105" x14ac:dyDescent="0.25">
      <c r="A249" s="9" t="s">
        <v>248</v>
      </c>
      <c r="B249" s="10">
        <v>96.23</v>
      </c>
      <c r="C249" s="11">
        <v>0.57999999999999996</v>
      </c>
      <c r="D249" s="11">
        <f t="shared" si="12"/>
        <v>4</v>
      </c>
      <c r="E249" s="11">
        <f t="shared" si="13"/>
        <v>4</v>
      </c>
      <c r="F249" s="11">
        <f t="shared" si="14"/>
        <v>95.65</v>
      </c>
      <c r="G249" s="4">
        <f t="shared" si="15"/>
        <v>3</v>
      </c>
      <c r="H249" s="33" t="s">
        <v>538</v>
      </c>
      <c r="I249" s="11" t="s">
        <v>751</v>
      </c>
      <c r="J249" s="4">
        <v>3</v>
      </c>
      <c r="K249">
        <v>0.48</v>
      </c>
      <c r="L249">
        <v>0.81</v>
      </c>
      <c r="M249">
        <v>0.45</v>
      </c>
      <c r="N249">
        <v>0.9</v>
      </c>
      <c r="O249">
        <v>90.8</v>
      </c>
      <c r="P249">
        <v>1.54</v>
      </c>
      <c r="Q249">
        <v>4.55</v>
      </c>
      <c r="R249">
        <v>0.47</v>
      </c>
    </row>
    <row r="250" spans="1:18" ht="90" x14ac:dyDescent="0.25">
      <c r="A250" s="9" t="s">
        <v>249</v>
      </c>
      <c r="B250" s="10">
        <v>93.65</v>
      </c>
      <c r="C250" s="11">
        <v>2.82</v>
      </c>
      <c r="D250" s="11">
        <f t="shared" si="12"/>
        <v>4</v>
      </c>
      <c r="E250" s="11">
        <f t="shared" si="13"/>
        <v>4</v>
      </c>
      <c r="F250" s="11">
        <f t="shared" si="14"/>
        <v>90.830000000000013</v>
      </c>
      <c r="G250" s="4">
        <f t="shared" si="15"/>
        <v>3</v>
      </c>
      <c r="H250" s="33" t="s">
        <v>539</v>
      </c>
      <c r="I250" s="11" t="s">
        <v>752</v>
      </c>
      <c r="J250" s="4">
        <v>2</v>
      </c>
      <c r="K250">
        <v>7.0000000000000007E-2</v>
      </c>
      <c r="L250">
        <v>0.12</v>
      </c>
      <c r="M250">
        <v>0.03</v>
      </c>
      <c r="N250">
        <v>0.08</v>
      </c>
      <c r="O250">
        <v>99.08</v>
      </c>
      <c r="P250">
        <v>0.13</v>
      </c>
      <c r="Q250">
        <v>0.35</v>
      </c>
      <c r="R250">
        <v>0.15</v>
      </c>
    </row>
    <row r="251" spans="1:18" ht="105" x14ac:dyDescent="0.25">
      <c r="A251" s="9" t="s">
        <v>250</v>
      </c>
      <c r="B251" s="10">
        <v>53.19</v>
      </c>
      <c r="C251" s="11">
        <v>0.13</v>
      </c>
      <c r="D251" s="11">
        <f t="shared" si="12"/>
        <v>4</v>
      </c>
      <c r="E251" s="11">
        <f t="shared" si="13"/>
        <v>3</v>
      </c>
      <c r="F251" s="11">
        <f t="shared" si="14"/>
        <v>53.059999999999995</v>
      </c>
      <c r="G251" s="4">
        <f t="shared" si="15"/>
        <v>3</v>
      </c>
      <c r="H251" s="33" t="s">
        <v>540</v>
      </c>
      <c r="I251" s="11" t="s">
        <v>625</v>
      </c>
      <c r="J251" s="4">
        <v>3</v>
      </c>
      <c r="K251">
        <v>0.04</v>
      </c>
      <c r="L251">
        <v>0.04</v>
      </c>
      <c r="M251">
        <v>0.03</v>
      </c>
      <c r="N251">
        <v>0.04</v>
      </c>
      <c r="O251">
        <v>99.28</v>
      </c>
      <c r="P251">
        <v>0.14000000000000001</v>
      </c>
      <c r="Q251">
        <v>0.27</v>
      </c>
      <c r="R251">
        <v>0.16</v>
      </c>
    </row>
    <row r="252" spans="1:18" ht="165" x14ac:dyDescent="0.25">
      <c r="A252" s="9" t="s">
        <v>251</v>
      </c>
      <c r="B252" s="10">
        <v>98.52</v>
      </c>
      <c r="C252" s="11">
        <v>3.23</v>
      </c>
      <c r="D252" s="11">
        <f t="shared" si="12"/>
        <v>4</v>
      </c>
      <c r="E252" s="11">
        <f t="shared" si="13"/>
        <v>4</v>
      </c>
      <c r="F252" s="11">
        <f t="shared" si="14"/>
        <v>95.289999999999992</v>
      </c>
      <c r="G252" s="4">
        <f t="shared" si="15"/>
        <v>3</v>
      </c>
      <c r="H252" s="33" t="s">
        <v>541</v>
      </c>
      <c r="I252" s="11" t="s">
        <v>753</v>
      </c>
      <c r="J252" s="4">
        <v>3</v>
      </c>
      <c r="K252">
        <v>0.46</v>
      </c>
      <c r="L252">
        <v>1.4</v>
      </c>
      <c r="M252">
        <v>0.22</v>
      </c>
      <c r="N252">
        <v>1.57</v>
      </c>
      <c r="O252">
        <v>85.91</v>
      </c>
      <c r="P252">
        <v>0.62</v>
      </c>
      <c r="Q252">
        <v>9.76</v>
      </c>
      <c r="R252">
        <v>7.0000000000000007E-2</v>
      </c>
    </row>
    <row r="253" spans="1:18" ht="75" x14ac:dyDescent="0.25">
      <c r="A253" s="9" t="s">
        <v>252</v>
      </c>
      <c r="B253" s="10">
        <v>93.5</v>
      </c>
      <c r="C253" s="11">
        <v>3.71</v>
      </c>
      <c r="D253" s="11">
        <f t="shared" si="12"/>
        <v>4</v>
      </c>
      <c r="E253" s="11">
        <f t="shared" si="13"/>
        <v>4</v>
      </c>
      <c r="F253" s="11">
        <f t="shared" si="14"/>
        <v>89.79</v>
      </c>
      <c r="G253" s="4">
        <f t="shared" si="15"/>
        <v>3</v>
      </c>
      <c r="H253" s="33" t="s">
        <v>542</v>
      </c>
      <c r="I253" s="11" t="s">
        <v>754</v>
      </c>
      <c r="J253" s="4">
        <v>3</v>
      </c>
      <c r="K253">
        <v>0</v>
      </c>
      <c r="L253">
        <v>0.1</v>
      </c>
      <c r="M253">
        <v>0</v>
      </c>
      <c r="N253">
        <v>0.02</v>
      </c>
      <c r="O253">
        <v>99.63</v>
      </c>
      <c r="P253">
        <v>0.03</v>
      </c>
      <c r="Q253">
        <v>0.17</v>
      </c>
      <c r="R253">
        <v>0.04</v>
      </c>
    </row>
    <row r="254" spans="1:18" ht="45" x14ac:dyDescent="0.25">
      <c r="A254" s="9" t="s">
        <v>253</v>
      </c>
      <c r="B254" s="10">
        <v>12.98</v>
      </c>
      <c r="C254" s="11">
        <v>0.09</v>
      </c>
      <c r="D254" s="11">
        <f t="shared" si="12"/>
        <v>2</v>
      </c>
      <c r="E254" s="11">
        <f t="shared" si="13"/>
        <v>2</v>
      </c>
      <c r="F254" s="11">
        <f t="shared" si="14"/>
        <v>12.89</v>
      </c>
      <c r="G254" s="4">
        <f t="shared" si="15"/>
        <v>2</v>
      </c>
      <c r="H254" s="33" t="s">
        <v>543</v>
      </c>
      <c r="I254" s="11" t="s">
        <v>593</v>
      </c>
      <c r="J254" s="4">
        <v>3</v>
      </c>
      <c r="K254">
        <v>0</v>
      </c>
      <c r="L254">
        <v>0.03</v>
      </c>
      <c r="M254">
        <v>0</v>
      </c>
      <c r="N254">
        <v>0.01</v>
      </c>
      <c r="O254">
        <v>99.82</v>
      </c>
      <c r="P254">
        <v>0.01</v>
      </c>
      <c r="Q254">
        <v>0.1</v>
      </c>
      <c r="R254">
        <v>0.03</v>
      </c>
    </row>
    <row r="255" spans="1:18" ht="225" x14ac:dyDescent="0.25">
      <c r="A255" s="9" t="s">
        <v>254</v>
      </c>
      <c r="B255" s="10">
        <v>9.9499999999999993</v>
      </c>
      <c r="C255" s="11">
        <v>87.93</v>
      </c>
      <c r="D255" s="11">
        <f t="shared" si="12"/>
        <v>0</v>
      </c>
      <c r="E255" s="11">
        <f t="shared" si="13"/>
        <v>0</v>
      </c>
      <c r="F255" s="11">
        <f t="shared" si="14"/>
        <v>77.98</v>
      </c>
      <c r="G255" s="4">
        <f t="shared" si="15"/>
        <v>1</v>
      </c>
      <c r="H255" s="33" t="s">
        <v>544</v>
      </c>
      <c r="I255" s="11" t="s">
        <v>755</v>
      </c>
      <c r="J255" s="4">
        <v>1</v>
      </c>
      <c r="K255">
        <v>16.190000000000001</v>
      </c>
      <c r="L255">
        <v>7.16</v>
      </c>
      <c r="M255">
        <v>6.58</v>
      </c>
      <c r="N255">
        <v>18.71</v>
      </c>
      <c r="O255">
        <v>22.26</v>
      </c>
      <c r="P255">
        <v>13.39</v>
      </c>
      <c r="Q255">
        <v>9.73</v>
      </c>
      <c r="R255">
        <v>5.98</v>
      </c>
    </row>
    <row r="256" spans="1:18" ht="120" x14ac:dyDescent="0.25">
      <c r="A256" s="9" t="s">
        <v>255</v>
      </c>
      <c r="B256" s="10">
        <v>1.05</v>
      </c>
      <c r="C256" s="11">
        <v>5.21</v>
      </c>
      <c r="D256" s="11">
        <f t="shared" si="12"/>
        <v>2</v>
      </c>
      <c r="E256" s="11">
        <f t="shared" si="13"/>
        <v>2</v>
      </c>
      <c r="F256" s="11">
        <f t="shared" si="14"/>
        <v>4.16</v>
      </c>
      <c r="G256" s="4">
        <f t="shared" si="15"/>
        <v>2</v>
      </c>
      <c r="H256" s="33" t="s">
        <v>545</v>
      </c>
      <c r="I256" s="11" t="s">
        <v>756</v>
      </c>
      <c r="J256" s="4">
        <v>1</v>
      </c>
      <c r="K256">
        <v>85.15</v>
      </c>
      <c r="L256">
        <v>0.01</v>
      </c>
      <c r="M256">
        <v>1.22</v>
      </c>
      <c r="N256">
        <v>0.37</v>
      </c>
      <c r="O256">
        <v>9.8000000000000007</v>
      </c>
      <c r="P256">
        <v>3.21</v>
      </c>
      <c r="Q256">
        <v>0.22</v>
      </c>
      <c r="R256">
        <v>0.02</v>
      </c>
    </row>
    <row r="257" spans="1:18" ht="135" x14ac:dyDescent="0.25">
      <c r="A257" s="9" t="s">
        <v>256</v>
      </c>
      <c r="B257" s="10">
        <v>1.17</v>
      </c>
      <c r="C257" s="11">
        <v>7.0000000000000007E-2</v>
      </c>
      <c r="D257" s="11">
        <f t="shared" si="12"/>
        <v>2</v>
      </c>
      <c r="E257" s="11">
        <f t="shared" si="13"/>
        <v>2</v>
      </c>
      <c r="F257" s="11">
        <f t="shared" si="14"/>
        <v>1.0999999999999999</v>
      </c>
      <c r="G257" s="4">
        <f t="shared" si="15"/>
        <v>2</v>
      </c>
      <c r="H257" s="33" t="s">
        <v>546</v>
      </c>
      <c r="I257" s="11" t="s">
        <v>757</v>
      </c>
      <c r="J257" s="4">
        <v>2</v>
      </c>
      <c r="K257">
        <v>10.119999999999999</v>
      </c>
      <c r="L257">
        <v>0.12</v>
      </c>
      <c r="M257">
        <v>4.3600000000000003</v>
      </c>
      <c r="N257">
        <v>1.7</v>
      </c>
      <c r="O257">
        <v>70.069999999999993</v>
      </c>
      <c r="P257">
        <v>4.5599999999999996</v>
      </c>
      <c r="Q257">
        <v>8.75</v>
      </c>
      <c r="R257">
        <v>0.32</v>
      </c>
    </row>
    <row r="258" spans="1:18" ht="180" x14ac:dyDescent="0.25">
      <c r="A258" s="9" t="s">
        <v>257</v>
      </c>
      <c r="B258" s="10">
        <v>19.57</v>
      </c>
      <c r="C258" s="11">
        <v>18.28</v>
      </c>
      <c r="D258" s="11">
        <f t="shared" si="12"/>
        <v>2</v>
      </c>
      <c r="E258" s="11">
        <f t="shared" si="13"/>
        <v>2</v>
      </c>
      <c r="F258" s="11">
        <f t="shared" si="14"/>
        <v>1.2899999999999991</v>
      </c>
      <c r="G258" s="4">
        <f t="shared" si="15"/>
        <v>2</v>
      </c>
      <c r="H258" s="33" t="s">
        <v>547</v>
      </c>
      <c r="I258" s="11" t="s">
        <v>758</v>
      </c>
      <c r="J258" s="4">
        <v>3</v>
      </c>
      <c r="K258">
        <v>0.68</v>
      </c>
      <c r="L258">
        <v>0.98</v>
      </c>
      <c r="M258">
        <v>0.42</v>
      </c>
      <c r="N258">
        <v>1.01</v>
      </c>
      <c r="O258">
        <v>92.09</v>
      </c>
      <c r="P258">
        <v>1.37</v>
      </c>
      <c r="Q258">
        <v>2.11</v>
      </c>
      <c r="R258">
        <v>1.34</v>
      </c>
    </row>
    <row r="259" spans="1:18" ht="60" x14ac:dyDescent="0.25">
      <c r="A259" s="9" t="s">
        <v>258</v>
      </c>
      <c r="B259" s="10">
        <v>83.38</v>
      </c>
      <c r="C259" s="11">
        <v>4.1900000000000004</v>
      </c>
      <c r="D259" s="11">
        <f t="shared" ref="D259:D269" si="16">IF(OR(ABS(B259-C259)&lt;20,ABS(C259-B259)&lt;20),2,IF(AND(B259&gt;50,B259-C259&gt;50),4,IF(B259&gt;50,3,IF(AND(C259&gt;50,ABS(C259-B259)&gt;50),0,IF(C259&gt;50,1,IF(OR(AND(B259&lt;50,C259&lt;50),AND(B259&gt;50,C259&gt;50)),2,"Problema"))))))</f>
        <v>4</v>
      </c>
      <c r="E259" s="11">
        <f t="shared" ref="E259:E269" si="17">IF(OR(ABS(B259-C259)&lt;30,ABS(C259-B259)&lt;30),2,IF(AND(B259&gt;50,B259-C259&gt;60),4,IF(B259&gt;50,3,IF(AND(C259&gt;50,ABS(C259-B259)&gt;60),0,IF(C259&gt;50,1,IF(OR(AND(B259&lt;50,C259&lt;50),AND(B259&gt;50,C259&gt;50)),2,"Problema"))))))</f>
        <v>4</v>
      </c>
      <c r="F259" s="11">
        <f t="shared" ref="F259:F269" si="18">ABS(B259-C259)</f>
        <v>79.19</v>
      </c>
      <c r="G259" s="4">
        <f t="shared" ref="G259:G269" si="19">IF(ABS(B259-C259)&lt;$F$272,2,IF(B259&gt;C259,3,IF(B259&lt;C259,1,)))</f>
        <v>3</v>
      </c>
      <c r="H259" s="33" t="s">
        <v>548</v>
      </c>
      <c r="I259" s="11" t="s">
        <v>688</v>
      </c>
      <c r="J259" s="4">
        <v>1</v>
      </c>
      <c r="K259">
        <v>39.4</v>
      </c>
      <c r="L259">
        <v>0.98</v>
      </c>
      <c r="M259">
        <v>8.75</v>
      </c>
      <c r="N259">
        <v>5.65</v>
      </c>
      <c r="O259">
        <v>26.69</v>
      </c>
      <c r="P259">
        <v>10.84</v>
      </c>
      <c r="Q259">
        <v>6.91</v>
      </c>
      <c r="R259">
        <v>0.79</v>
      </c>
    </row>
    <row r="260" spans="1:18" ht="225" x14ac:dyDescent="0.25">
      <c r="A260" s="9" t="s">
        <v>259</v>
      </c>
      <c r="B260" s="10">
        <v>89.82</v>
      </c>
      <c r="C260" s="11">
        <v>9.8000000000000007</v>
      </c>
      <c r="D260" s="11">
        <f t="shared" si="16"/>
        <v>4</v>
      </c>
      <c r="E260" s="11">
        <f t="shared" si="17"/>
        <v>4</v>
      </c>
      <c r="F260" s="11">
        <f t="shared" si="18"/>
        <v>80.02</v>
      </c>
      <c r="G260" s="4">
        <f t="shared" si="19"/>
        <v>3</v>
      </c>
      <c r="H260" s="33" t="s">
        <v>549</v>
      </c>
      <c r="I260" s="11" t="s">
        <v>759</v>
      </c>
      <c r="J260" s="4">
        <v>1</v>
      </c>
      <c r="K260">
        <v>0.09</v>
      </c>
      <c r="L260">
        <v>3.84</v>
      </c>
      <c r="M260">
        <v>0.06</v>
      </c>
      <c r="N260">
        <v>0.59</v>
      </c>
      <c r="O260">
        <v>92.89</v>
      </c>
      <c r="P260">
        <v>0.34</v>
      </c>
      <c r="Q260">
        <v>1.75</v>
      </c>
      <c r="R260">
        <v>0.45</v>
      </c>
    </row>
    <row r="261" spans="1:18" ht="45" x14ac:dyDescent="0.25">
      <c r="A261" s="9" t="s">
        <v>260</v>
      </c>
      <c r="B261" s="10">
        <v>75.819999999999993</v>
      </c>
      <c r="C261" s="11">
        <v>1.37</v>
      </c>
      <c r="D261" s="11">
        <f t="shared" si="16"/>
        <v>4</v>
      </c>
      <c r="E261" s="11">
        <f t="shared" si="17"/>
        <v>4</v>
      </c>
      <c r="F261" s="11">
        <f t="shared" si="18"/>
        <v>74.449999999999989</v>
      </c>
      <c r="G261" s="4">
        <f t="shared" si="19"/>
        <v>3</v>
      </c>
      <c r="H261" s="33" t="s">
        <v>550</v>
      </c>
      <c r="I261" s="11" t="s">
        <v>587</v>
      </c>
      <c r="J261" s="4">
        <v>3</v>
      </c>
      <c r="K261">
        <v>2.5</v>
      </c>
      <c r="L261">
        <v>0.89</v>
      </c>
      <c r="M261">
        <v>0.5</v>
      </c>
      <c r="N261">
        <v>1.0900000000000001</v>
      </c>
      <c r="O261">
        <v>91.26</v>
      </c>
      <c r="P261">
        <v>1.21</v>
      </c>
      <c r="Q261">
        <v>1.96</v>
      </c>
      <c r="R261">
        <v>0.59</v>
      </c>
    </row>
    <row r="262" spans="1:18" ht="285" x14ac:dyDescent="0.25">
      <c r="A262" s="9" t="s">
        <v>261</v>
      </c>
      <c r="B262" s="10">
        <v>34.270000000000003</v>
      </c>
      <c r="C262" s="11">
        <v>8.48</v>
      </c>
      <c r="D262" s="11">
        <f t="shared" si="16"/>
        <v>2</v>
      </c>
      <c r="E262" s="11">
        <f t="shared" si="17"/>
        <v>2</v>
      </c>
      <c r="F262" s="11">
        <f t="shared" si="18"/>
        <v>25.790000000000003</v>
      </c>
      <c r="G262" s="4">
        <f t="shared" si="19"/>
        <v>2</v>
      </c>
      <c r="H262" s="33" t="s">
        <v>551</v>
      </c>
      <c r="I262" s="11" t="s">
        <v>760</v>
      </c>
      <c r="J262" s="4">
        <v>3</v>
      </c>
      <c r="K262">
        <v>1.98</v>
      </c>
      <c r="L262">
        <v>1.71</v>
      </c>
      <c r="M262">
        <v>1.77</v>
      </c>
      <c r="N262">
        <v>3.13</v>
      </c>
      <c r="O262">
        <v>74.510000000000005</v>
      </c>
      <c r="P262">
        <v>4.68</v>
      </c>
      <c r="Q262">
        <v>11.26</v>
      </c>
      <c r="R262">
        <v>0.96</v>
      </c>
    </row>
    <row r="263" spans="1:18" ht="60" x14ac:dyDescent="0.25">
      <c r="A263" s="9" t="s">
        <v>262</v>
      </c>
      <c r="B263" s="10">
        <v>71.63</v>
      </c>
      <c r="C263" s="11">
        <v>2.57</v>
      </c>
      <c r="D263" s="11">
        <f t="shared" si="16"/>
        <v>4</v>
      </c>
      <c r="E263" s="11">
        <f t="shared" si="17"/>
        <v>4</v>
      </c>
      <c r="F263" s="11">
        <f t="shared" si="18"/>
        <v>69.06</v>
      </c>
      <c r="G263" s="4">
        <f t="shared" si="19"/>
        <v>3</v>
      </c>
      <c r="H263" s="33" t="s">
        <v>552</v>
      </c>
      <c r="I263" s="11" t="s">
        <v>761</v>
      </c>
      <c r="J263" s="4">
        <v>3</v>
      </c>
      <c r="K263">
        <v>1.35</v>
      </c>
      <c r="L263">
        <v>0.6</v>
      </c>
      <c r="M263">
        <v>0.75</v>
      </c>
      <c r="N263">
        <v>1.24</v>
      </c>
      <c r="O263">
        <v>89.22</v>
      </c>
      <c r="P263">
        <v>1.81</v>
      </c>
      <c r="Q263">
        <v>2.04</v>
      </c>
      <c r="R263">
        <v>2.98</v>
      </c>
    </row>
    <row r="264" spans="1:18" ht="165" x14ac:dyDescent="0.25">
      <c r="A264" s="9" t="s">
        <v>263</v>
      </c>
      <c r="B264" s="10">
        <v>64.11</v>
      </c>
      <c r="C264" s="11">
        <v>28.35</v>
      </c>
      <c r="D264" s="11">
        <f t="shared" si="16"/>
        <v>3</v>
      </c>
      <c r="E264" s="11">
        <f t="shared" si="17"/>
        <v>3</v>
      </c>
      <c r="F264" s="11">
        <f t="shared" si="18"/>
        <v>35.76</v>
      </c>
      <c r="G264" s="4">
        <f t="shared" si="19"/>
        <v>2</v>
      </c>
      <c r="H264" s="33" t="s">
        <v>553</v>
      </c>
      <c r="I264" s="11" t="s">
        <v>762</v>
      </c>
      <c r="J264" s="4">
        <v>1</v>
      </c>
      <c r="K264">
        <v>0.48</v>
      </c>
      <c r="L264">
        <v>2.57</v>
      </c>
      <c r="M264">
        <v>0.11</v>
      </c>
      <c r="N264">
        <v>1.23</v>
      </c>
      <c r="O264">
        <v>92.28</v>
      </c>
      <c r="P264">
        <v>0.22</v>
      </c>
      <c r="Q264">
        <v>3.09</v>
      </c>
      <c r="R264">
        <v>0.04</v>
      </c>
    </row>
    <row r="265" spans="1:18" ht="195" x14ac:dyDescent="0.25">
      <c r="A265" s="9" t="s">
        <v>264</v>
      </c>
      <c r="B265" s="10">
        <v>99.31</v>
      </c>
      <c r="C265" s="11">
        <v>1.93</v>
      </c>
      <c r="D265" s="11">
        <f t="shared" si="16"/>
        <v>4</v>
      </c>
      <c r="E265" s="11">
        <f t="shared" si="17"/>
        <v>4</v>
      </c>
      <c r="F265" s="11">
        <f t="shared" si="18"/>
        <v>97.38</v>
      </c>
      <c r="G265" s="4">
        <f t="shared" si="19"/>
        <v>3</v>
      </c>
      <c r="H265" s="33" t="s">
        <v>554</v>
      </c>
      <c r="I265" s="11" t="s">
        <v>763</v>
      </c>
      <c r="J265" s="4">
        <v>3</v>
      </c>
      <c r="K265">
        <v>2.71</v>
      </c>
      <c r="L265">
        <v>2.91</v>
      </c>
      <c r="M265">
        <v>2.06</v>
      </c>
      <c r="N265">
        <v>3.91</v>
      </c>
      <c r="O265">
        <v>70.88</v>
      </c>
      <c r="P265">
        <v>3.82</v>
      </c>
      <c r="Q265">
        <v>11.96</v>
      </c>
      <c r="R265">
        <v>1.76</v>
      </c>
    </row>
    <row r="266" spans="1:18" ht="90" x14ac:dyDescent="0.25">
      <c r="A266" s="9" t="s">
        <v>265</v>
      </c>
      <c r="B266" s="10">
        <v>11.07</v>
      </c>
      <c r="C266" s="11">
        <v>6.55</v>
      </c>
      <c r="D266" s="11">
        <f t="shared" si="16"/>
        <v>2</v>
      </c>
      <c r="E266" s="11">
        <f t="shared" si="17"/>
        <v>2</v>
      </c>
      <c r="F266" s="11">
        <f t="shared" si="18"/>
        <v>4.5200000000000005</v>
      </c>
      <c r="G266" s="4">
        <f t="shared" si="19"/>
        <v>2</v>
      </c>
      <c r="H266" s="33" t="s">
        <v>555</v>
      </c>
      <c r="I266" s="11" t="s">
        <v>629</v>
      </c>
      <c r="J266" s="4">
        <v>1</v>
      </c>
      <c r="K266">
        <v>0.06</v>
      </c>
      <c r="L266">
        <v>0.19</v>
      </c>
      <c r="M266">
        <v>0.02</v>
      </c>
      <c r="N266">
        <v>0.09</v>
      </c>
      <c r="O266">
        <v>98.66</v>
      </c>
      <c r="P266">
        <v>0.08</v>
      </c>
      <c r="Q266">
        <v>0.86</v>
      </c>
      <c r="R266">
        <v>0.03</v>
      </c>
    </row>
    <row r="267" spans="1:18" ht="345" x14ac:dyDescent="0.25">
      <c r="A267" s="9" t="s">
        <v>266</v>
      </c>
      <c r="B267" s="10">
        <v>18.190000000000001</v>
      </c>
      <c r="C267" s="11">
        <v>21.34</v>
      </c>
      <c r="D267" s="11">
        <f t="shared" si="16"/>
        <v>2</v>
      </c>
      <c r="E267" s="11">
        <f t="shared" si="17"/>
        <v>2</v>
      </c>
      <c r="F267" s="11">
        <f t="shared" si="18"/>
        <v>3.1499999999999986</v>
      </c>
      <c r="G267" s="4">
        <f t="shared" si="19"/>
        <v>2</v>
      </c>
      <c r="H267" s="33" t="s">
        <v>556</v>
      </c>
      <c r="I267" s="11" t="s">
        <v>764</v>
      </c>
      <c r="J267" s="4">
        <v>1</v>
      </c>
      <c r="K267">
        <v>3.06</v>
      </c>
      <c r="L267">
        <v>2.82</v>
      </c>
      <c r="M267">
        <v>1.66</v>
      </c>
      <c r="N267">
        <v>4.68</v>
      </c>
      <c r="O267">
        <v>69.72</v>
      </c>
      <c r="P267">
        <v>4.6900000000000004</v>
      </c>
      <c r="Q267">
        <v>12.68</v>
      </c>
      <c r="R267">
        <v>0.69</v>
      </c>
    </row>
    <row r="268" spans="1:18" ht="45" x14ac:dyDescent="0.25">
      <c r="A268" s="9" t="s">
        <v>267</v>
      </c>
      <c r="B268" s="10">
        <v>97.24</v>
      </c>
      <c r="C268" s="11">
        <v>3.28</v>
      </c>
      <c r="D268" s="11">
        <f t="shared" si="16"/>
        <v>4</v>
      </c>
      <c r="E268" s="11">
        <f t="shared" si="17"/>
        <v>4</v>
      </c>
      <c r="F268" s="11">
        <f t="shared" si="18"/>
        <v>93.96</v>
      </c>
      <c r="G268" s="4">
        <f t="shared" si="19"/>
        <v>3</v>
      </c>
      <c r="H268" s="33" t="s">
        <v>557</v>
      </c>
      <c r="I268" s="11" t="s">
        <v>615</v>
      </c>
      <c r="J268" s="4">
        <v>3</v>
      </c>
      <c r="K268">
        <v>1.1100000000000001</v>
      </c>
      <c r="L268">
        <v>0.01</v>
      </c>
      <c r="M268">
        <v>0.21</v>
      </c>
      <c r="N268">
        <v>0.1</v>
      </c>
      <c r="O268">
        <v>97.19</v>
      </c>
      <c r="P268">
        <v>0.96</v>
      </c>
      <c r="Q268">
        <v>0.28999999999999998</v>
      </c>
      <c r="R268">
        <v>0.13</v>
      </c>
    </row>
    <row r="269" spans="1:18" ht="30" x14ac:dyDescent="0.25">
      <c r="A269" s="9" t="s">
        <v>268</v>
      </c>
      <c r="B269" s="10">
        <v>99.83</v>
      </c>
      <c r="C269" s="11">
        <v>0.62</v>
      </c>
      <c r="D269" s="11">
        <f t="shared" si="16"/>
        <v>4</v>
      </c>
      <c r="E269" s="11">
        <f t="shared" si="17"/>
        <v>4</v>
      </c>
      <c r="F269" s="11">
        <f t="shared" si="18"/>
        <v>99.21</v>
      </c>
      <c r="G269" s="4">
        <f t="shared" si="19"/>
        <v>3</v>
      </c>
      <c r="H269" s="33" t="s">
        <v>558</v>
      </c>
      <c r="I269" s="11" t="s">
        <v>590</v>
      </c>
      <c r="J269" s="4">
        <v>3</v>
      </c>
      <c r="K269">
        <v>0.06</v>
      </c>
      <c r="L269">
        <v>0.24</v>
      </c>
      <c r="M269">
        <v>0.06</v>
      </c>
      <c r="N269">
        <v>0.14000000000000001</v>
      </c>
      <c r="O269">
        <v>96.83</v>
      </c>
      <c r="P269">
        <v>0.19</v>
      </c>
      <c r="Q269">
        <v>2.39</v>
      </c>
      <c r="R269">
        <v>0.09</v>
      </c>
    </row>
    <row r="271" spans="1:18" x14ac:dyDescent="0.25">
      <c r="F271" s="11" t="s">
        <v>579</v>
      </c>
    </row>
    <row r="272" spans="1:18" x14ac:dyDescent="0.25">
      <c r="F272" s="11">
        <f>QUARTILE(F2:F269,2)</f>
        <v>39.954999999999998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1"/>
  <sheetViews>
    <sheetView topLeftCell="A9" zoomScaleNormal="100" workbookViewId="0">
      <selection activeCell="D10" sqref="D10:E10"/>
    </sheetView>
  </sheetViews>
  <sheetFormatPr defaultRowHeight="15" x14ac:dyDescent="0.25"/>
  <cols>
    <col min="1" max="1" width="10.85546875" customWidth="1"/>
    <col min="3" max="3" width="1.85546875" customWidth="1"/>
    <col min="6" max="6" width="1.85546875" customWidth="1"/>
    <col min="8" max="8" width="7.28515625" bestFit="1" customWidth="1"/>
    <col min="9" max="9" width="1.85546875" customWidth="1"/>
    <col min="12" max="12" width="1.85546875" customWidth="1"/>
    <col min="15" max="15" width="1.85546875" customWidth="1"/>
    <col min="18" max="18" width="1.85546875" customWidth="1"/>
    <col min="21" max="21" width="1.85546875" customWidth="1"/>
    <col min="24" max="24" width="1.85546875" customWidth="1"/>
  </cols>
  <sheetData>
    <row r="1" spans="1:26" ht="47.25" customHeight="1" x14ac:dyDescent="0.25">
      <c r="A1" s="53" t="s">
        <v>566</v>
      </c>
      <c r="B1" s="53"/>
      <c r="D1" s="53" t="s">
        <v>779</v>
      </c>
      <c r="E1" s="53"/>
      <c r="G1" s="53" t="s">
        <v>780</v>
      </c>
      <c r="H1" s="53"/>
      <c r="J1" s="53" t="s">
        <v>781</v>
      </c>
      <c r="K1" s="53"/>
      <c r="M1" s="53" t="s">
        <v>782</v>
      </c>
      <c r="N1" s="53"/>
    </row>
    <row r="2" spans="1:26" x14ac:dyDescent="0.25">
      <c r="A2" t="s">
        <v>567</v>
      </c>
      <c r="B2" t="s">
        <v>568</v>
      </c>
      <c r="D2">
        <f>DefinizioneTP!Z273</f>
        <v>117</v>
      </c>
      <c r="E2">
        <f>DefinizioneFP!Z273</f>
        <v>2</v>
      </c>
      <c r="G2">
        <f>DefinizioneTP!AB273</f>
        <v>10</v>
      </c>
      <c r="H2">
        <f>DefinizioneFP!AB273</f>
        <v>3</v>
      </c>
      <c r="J2">
        <f>DefinizioneTP!AA273</f>
        <v>172</v>
      </c>
      <c r="K2">
        <f>DefinizioneFP!AA273</f>
        <v>3</v>
      </c>
      <c r="M2">
        <f>DefinizioneTP!AC273</f>
        <v>26</v>
      </c>
      <c r="N2">
        <f>DefinizioneFP!AC273</f>
        <v>24</v>
      </c>
    </row>
    <row r="3" spans="1:26" x14ac:dyDescent="0.25">
      <c r="A3" t="s">
        <v>570</v>
      </c>
      <c r="B3" t="s">
        <v>569</v>
      </c>
      <c r="D3">
        <f>DefinizioneFN!Z273</f>
        <v>3</v>
      </c>
      <c r="E3">
        <f>DefinizioneTN!Z273</f>
        <v>10</v>
      </c>
      <c r="G3">
        <f>DefinizioneFN!AB273</f>
        <v>2</v>
      </c>
      <c r="H3">
        <f>DefinizioneTN!AB273</f>
        <v>117</v>
      </c>
      <c r="J3">
        <f>DefinizioneFN!AA273</f>
        <v>24</v>
      </c>
      <c r="K3">
        <f>DefinizioneTN!AA273</f>
        <v>26</v>
      </c>
      <c r="M3">
        <f>DefinizioneFN!AC273</f>
        <v>3</v>
      </c>
      <c r="N3">
        <f>DefinizioneTN!AC273</f>
        <v>172</v>
      </c>
    </row>
    <row r="4" spans="1:26" s="58" customFormat="1" x14ac:dyDescent="0.25">
      <c r="A4" s="58" t="s">
        <v>575</v>
      </c>
      <c r="B4" s="58" t="s">
        <v>576</v>
      </c>
      <c r="D4" s="58">
        <f>D2/(D2+E2)</f>
        <v>0.98319327731092432</v>
      </c>
      <c r="E4" s="58">
        <f>D2/(D2+D3)</f>
        <v>0.97499999999999998</v>
      </c>
      <c r="G4" s="58">
        <f>G2/(G2+H2)</f>
        <v>0.76923076923076927</v>
      </c>
      <c r="H4" s="58">
        <f>G2/(G2+G3)</f>
        <v>0.83333333333333337</v>
      </c>
      <c r="J4" s="58">
        <f>J2/(J2+K2)</f>
        <v>0.98285714285714287</v>
      </c>
      <c r="K4" s="58">
        <f>J2/(J2+J3)</f>
        <v>0.87755102040816324</v>
      </c>
      <c r="M4" s="58">
        <f>M2/(M2+N2)</f>
        <v>0.52</v>
      </c>
      <c r="N4" s="58">
        <f>M2/(M2+M3)</f>
        <v>0.89655172413793105</v>
      </c>
    </row>
    <row r="5" spans="1:26" s="58" customFormat="1" x14ac:dyDescent="0.25">
      <c r="A5" s="58" t="s">
        <v>577</v>
      </c>
      <c r="B5" s="58" t="s">
        <v>578</v>
      </c>
      <c r="D5" s="58">
        <f>2*D4*E4/(D4+E4)</f>
        <v>0.97907949790794979</v>
      </c>
      <c r="E5" s="58">
        <f>((D2*E3)-(E2*D3))/SQRT((D2+E2)*(D2+D3)*(E3+E2)*(E3+D3))</f>
        <v>0.77987783506213482</v>
      </c>
      <c r="G5" s="58">
        <f>2*G4*H4/(G4+H4)</f>
        <v>0.8</v>
      </c>
      <c r="H5" s="58">
        <f>((G2*H3)-(H2*G3))/SQRT((G2+H2)*(G2+G3)*(H3+H2)*(H3+G3))</f>
        <v>0.77987783506213482</v>
      </c>
      <c r="J5" s="58">
        <f>2*J4*K4/(J4+K4)</f>
        <v>0.92722371967654982</v>
      </c>
      <c r="K5" s="58">
        <f>((J2*K3)-(K2*J3))/SQRT((J2+K2)*(J2+J3)*(K3+K2)*(K3+J3))</f>
        <v>0.62390952421029899</v>
      </c>
      <c r="M5" s="58">
        <f>2*M4*N4/(M4+N4)</f>
        <v>0.65822784810126578</v>
      </c>
      <c r="N5" s="58">
        <f>((M2*N3)-(N2*M3))/SQRT((M2+N2)*(M2+M3)*(N3+N2)*(N3+M3))</f>
        <v>0.62390952421029899</v>
      </c>
    </row>
    <row r="9" spans="1:26" x14ac:dyDescent="0.25">
      <c r="D9" s="56" t="s">
        <v>572</v>
      </c>
      <c r="E9" s="56"/>
      <c r="F9" s="56"/>
      <c r="G9" s="56"/>
      <c r="H9" s="56"/>
      <c r="I9" s="56"/>
      <c r="J9" s="56"/>
      <c r="K9" s="56"/>
      <c r="L9" s="56"/>
      <c r="M9" s="56"/>
      <c r="N9" s="56"/>
      <c r="O9" s="56"/>
      <c r="P9" s="56"/>
      <c r="Q9" s="56"/>
      <c r="R9" s="56"/>
      <c r="S9" s="56"/>
      <c r="T9" s="56"/>
      <c r="U9" s="56"/>
      <c r="V9" s="56"/>
      <c r="W9" s="56"/>
      <c r="X9" s="56"/>
      <c r="Y9" s="56"/>
      <c r="Z9" s="56"/>
    </row>
    <row r="10" spans="1:26" ht="45" customHeight="1" x14ac:dyDescent="0.25">
      <c r="A10" s="53" t="s">
        <v>788</v>
      </c>
      <c r="B10" s="53"/>
      <c r="C10" s="24"/>
      <c r="D10" s="53" t="s">
        <v>270</v>
      </c>
      <c r="E10" s="53"/>
      <c r="F10" s="24"/>
      <c r="G10" s="53" t="s">
        <v>271</v>
      </c>
      <c r="H10" s="53"/>
      <c r="I10" s="24"/>
      <c r="J10" s="53" t="s">
        <v>272</v>
      </c>
      <c r="K10" s="53"/>
      <c r="L10" s="24"/>
      <c r="M10" s="53" t="s">
        <v>783</v>
      </c>
      <c r="N10" s="53"/>
      <c r="O10" s="24"/>
      <c r="P10" s="53" t="s">
        <v>784</v>
      </c>
      <c r="Q10" s="53"/>
      <c r="R10" s="24"/>
      <c r="S10" s="53" t="s">
        <v>785</v>
      </c>
      <c r="T10" s="53"/>
      <c r="U10" s="24"/>
      <c r="V10" s="53" t="s">
        <v>786</v>
      </c>
      <c r="W10" s="53"/>
      <c r="X10" s="24"/>
      <c r="Y10" s="53" t="s">
        <v>787</v>
      </c>
      <c r="Z10" s="53"/>
    </row>
    <row r="11" spans="1:26" x14ac:dyDescent="0.25">
      <c r="A11" t="s">
        <v>567</v>
      </c>
      <c r="B11" t="s">
        <v>568</v>
      </c>
      <c r="D11">
        <f>DefinizioneTP!$B$273</f>
        <v>14</v>
      </c>
      <c r="E11">
        <f>DefinizioneFP!$B$273</f>
        <v>163</v>
      </c>
      <c r="G11">
        <f>DefinizioneTP!$C$273</f>
        <v>12</v>
      </c>
      <c r="H11">
        <f>DefinizioneFP!$C$273</f>
        <v>165</v>
      </c>
      <c r="J11">
        <f>DefinizioneTP!$D$273</f>
        <v>1</v>
      </c>
      <c r="K11">
        <f>DefinizioneFP!$D$273</f>
        <v>172</v>
      </c>
      <c r="M11">
        <f>DefinizioneTP!$E$273</f>
        <v>0</v>
      </c>
      <c r="N11">
        <f>DefinizioneFP!$E$273</f>
        <v>176</v>
      </c>
      <c r="P11">
        <f>DefinizioneTP!$F$273</f>
        <v>135</v>
      </c>
      <c r="Q11">
        <f>DefinizioneFP!$F$273</f>
        <v>47</v>
      </c>
      <c r="S11">
        <f>DefinizioneTP!$G$273</f>
        <v>43</v>
      </c>
      <c r="T11">
        <f>DefinizioneFP!$G$273</f>
        <v>133</v>
      </c>
      <c r="V11">
        <f>DefinizioneTP!$H$273</f>
        <v>71</v>
      </c>
      <c r="W11">
        <f>DefinizioneFP!$H$273</f>
        <v>108</v>
      </c>
      <c r="Y11">
        <f>DefinizioneTP!$I$273</f>
        <v>61</v>
      </c>
      <c r="Z11">
        <f>DefinizioneFP!$I$273</f>
        <v>114</v>
      </c>
    </row>
    <row r="12" spans="1:26" x14ac:dyDescent="0.25">
      <c r="A12" t="s">
        <v>570</v>
      </c>
      <c r="B12" t="s">
        <v>569</v>
      </c>
      <c r="D12">
        <f>DefinizioneFN!$B$273</f>
        <v>9</v>
      </c>
      <c r="E12">
        <f>DefinizioneTN!$B$273</f>
        <v>82</v>
      </c>
      <c r="G12">
        <f>DefinizioneFN!$C$273</f>
        <v>4</v>
      </c>
      <c r="H12">
        <f>DefinizioneTN!$C$273</f>
        <v>87</v>
      </c>
      <c r="J12">
        <f>DefinizioneFN!$D$273</f>
        <v>2</v>
      </c>
      <c r="K12">
        <f>DefinizioneTN!$D$273</f>
        <v>92</v>
      </c>
      <c r="M12">
        <f>DefinizioneFN!$E$273</f>
        <v>0</v>
      </c>
      <c r="N12">
        <f>DefinizioneTN!$E$273</f>
        <v>92</v>
      </c>
      <c r="P12">
        <f>DefinizioneFN!$F$273</f>
        <v>65</v>
      </c>
      <c r="Q12">
        <f>DefinizioneTN!$F$273</f>
        <v>21</v>
      </c>
      <c r="S12">
        <f>DefinizioneFN!$G$273</f>
        <v>28</v>
      </c>
      <c r="T12">
        <f>DefinizioneTN!$G$273</f>
        <v>64</v>
      </c>
      <c r="V12">
        <f>DefinizioneFN!$H$273</f>
        <v>34</v>
      </c>
      <c r="W12">
        <f>DefinizioneTN!$H$273</f>
        <v>55</v>
      </c>
      <c r="Y12">
        <f>DefinizioneFN!$I$273</f>
        <v>30</v>
      </c>
      <c r="Z12">
        <f>DefinizioneTN!$I$273</f>
        <v>63</v>
      </c>
    </row>
    <row r="13" spans="1:26" s="58" customFormat="1" x14ac:dyDescent="0.25">
      <c r="A13" s="58" t="s">
        <v>575</v>
      </c>
      <c r="B13" s="58" t="s">
        <v>576</v>
      </c>
      <c r="D13" s="58">
        <f>D11/(D11+E11)</f>
        <v>7.909604519774012E-2</v>
      </c>
      <c r="E13" s="58">
        <f>D11/(D11+D12)</f>
        <v>0.60869565217391308</v>
      </c>
      <c r="G13" s="58">
        <f>G11/(G11+H11)</f>
        <v>6.7796610169491525E-2</v>
      </c>
      <c r="H13" s="58">
        <f>G11/(G11+G12)</f>
        <v>0.75</v>
      </c>
      <c r="J13" s="58">
        <f>J11/(J11+K11)</f>
        <v>5.7803468208092483E-3</v>
      </c>
      <c r="K13" s="58">
        <f>J11/(J11+J12)</f>
        <v>0.33333333333333331</v>
      </c>
      <c r="M13" s="58">
        <f>M11/(M11+N11)</f>
        <v>0</v>
      </c>
      <c r="N13" s="58" t="e">
        <f>M11/(M11+M12)</f>
        <v>#DIV/0!</v>
      </c>
      <c r="P13" s="58">
        <f>P11/(P11+Q11)</f>
        <v>0.74175824175824179</v>
      </c>
      <c r="Q13" s="58">
        <f>P11/(P11+P12)</f>
        <v>0.67500000000000004</v>
      </c>
      <c r="S13" s="58">
        <f>S11/(S11+T11)</f>
        <v>0.24431818181818182</v>
      </c>
      <c r="T13" s="58">
        <f>S11/(S11+S12)</f>
        <v>0.60563380281690138</v>
      </c>
      <c r="V13" s="58">
        <f>V11/(V11+W11)</f>
        <v>0.39664804469273746</v>
      </c>
      <c r="W13" s="58">
        <f>V11/(V11+V12)</f>
        <v>0.67619047619047623</v>
      </c>
      <c r="Y13" s="58">
        <f>Y11/(Y11+Z11)</f>
        <v>0.34857142857142859</v>
      </c>
      <c r="Z13" s="58">
        <f>Y11/(Y11+Y12)</f>
        <v>0.67032967032967028</v>
      </c>
    </row>
    <row r="14" spans="1:26" s="58" customFormat="1" x14ac:dyDescent="0.25">
      <c r="A14" s="58" t="s">
        <v>577</v>
      </c>
      <c r="B14" s="58" t="s">
        <v>578</v>
      </c>
      <c r="D14" s="58">
        <f>2*D13*E13/(D13+E13)</f>
        <v>0.14000000000000001</v>
      </c>
      <c r="E14" s="58">
        <f>((D11*E12)-(E11*D12))/SQRT((D11+E11)*(D11+D12)*(E12+E11)*(E12+D12))</f>
        <v>-3.3483927546960335E-2</v>
      </c>
      <c r="G14" s="58">
        <f>2*G13*H13/(G13+H13)</f>
        <v>0.12435233160621761</v>
      </c>
      <c r="H14" s="58">
        <f>((G11*H12)-(H11*G12))/SQRT((G11+H11)*(G11+G12)*(H12+H11)*(H12+G12))</f>
        <v>4.7650079911438083E-2</v>
      </c>
      <c r="J14" s="58">
        <f>2*J13*K13/(J13+K13)</f>
        <v>1.1363636363636362E-2</v>
      </c>
      <c r="K14" s="58">
        <f>((J11*K12)-(K11*J12))/SQRT((J11+K11)*(J11+J12)*(K12+K11)*(K12+J12))</f>
        <v>-7.0218406828946991E-2</v>
      </c>
      <c r="M14" s="58" t="e">
        <f>2*M13*N13/(M13+N13)</f>
        <v>#DIV/0!</v>
      </c>
      <c r="N14" s="58" t="e">
        <f>((M11*N12)-(N11*M12))/SQRT((M11+N11)*(M11+M12)*(N12+N11)*(N12+M12))</f>
        <v>#DIV/0!</v>
      </c>
      <c r="P14" s="58">
        <f>2*P13*Q13/(P13+Q13)</f>
        <v>0.706806282722513</v>
      </c>
      <c r="Q14" s="58">
        <f>((P11*Q12)-(Q11*P12))/SQRT((P11+Q11)*(P11+P12)*(Q12+Q11)*(Q12+P12))</f>
        <v>-1.5078852986854378E-2</v>
      </c>
      <c r="S14" s="58">
        <f>2*S13*T13/(S13+T13)</f>
        <v>0.34817813765182187</v>
      </c>
      <c r="T14" s="58">
        <f>((S11*T12)-(T11*S12))/SQRT((S11+T11)*(S11+S12)*(T12+T11)*(T12+S12))</f>
        <v>-6.4588281571350867E-2</v>
      </c>
      <c r="V14" s="58">
        <f>2*V13*W13/(V13+W13)</f>
        <v>0.50000000000000011</v>
      </c>
      <c r="W14" s="58">
        <f>((V11*W12)-(W11*V12))/SQRT((V11+W11)*(V11+V12)*(W12+W11)*(W12+V12))</f>
        <v>1.4110615257592512E-2</v>
      </c>
      <c r="Y14" s="58">
        <f>2*Y13*Z13/(Y13+Z13)</f>
        <v>0.45864661654135336</v>
      </c>
      <c r="Z14" s="58">
        <f>((Y11*Z12)-(Z11*Y12))/SQRT((Y11+Z11)*(Y11+Y12)*(Z12+Z11)*(Z12+Y12))</f>
        <v>2.6125976953751379E-2</v>
      </c>
    </row>
    <row r="15" spans="1:26" x14ac:dyDescent="0.25">
      <c r="D15" t="s">
        <v>778</v>
      </c>
      <c r="E15">
        <f>SUM(D11,E11,E12,D12)</f>
        <v>268</v>
      </c>
      <c r="G15" t="s">
        <v>778</v>
      </c>
      <c r="H15">
        <f>SUM(G11,H11,H12,G12)</f>
        <v>268</v>
      </c>
      <c r="J15" t="s">
        <v>778</v>
      </c>
      <c r="K15">
        <f>SUM(J11,K11,K12,J12)</f>
        <v>267</v>
      </c>
      <c r="M15" t="s">
        <v>778</v>
      </c>
      <c r="N15">
        <f>SUM(M11,N11,N12,M12)</f>
        <v>268</v>
      </c>
      <c r="P15" t="s">
        <v>778</v>
      </c>
      <c r="Q15">
        <f>SUM(P11,Q11,Q12,P12)</f>
        <v>268</v>
      </c>
      <c r="S15" t="s">
        <v>778</v>
      </c>
      <c r="T15">
        <f>SUM(S11,T11,T12,S12)</f>
        <v>268</v>
      </c>
      <c r="V15" t="s">
        <v>778</v>
      </c>
      <c r="W15">
        <f>SUM(V11,W11,W12,V12)</f>
        <v>268</v>
      </c>
      <c r="Y15" t="s">
        <v>778</v>
      </c>
      <c r="Z15">
        <f>SUM(Y11,Z11,Z12,Y12)</f>
        <v>268</v>
      </c>
    </row>
    <row r="16" spans="1:26" s="57" customFormat="1" ht="6.75" customHeight="1" x14ac:dyDescent="0.25"/>
    <row r="17" spans="1:26" x14ac:dyDescent="0.25">
      <c r="D17" s="56" t="s">
        <v>573</v>
      </c>
      <c r="E17" s="56"/>
      <c r="F17" s="56"/>
      <c r="G17" s="56"/>
      <c r="H17" s="56"/>
      <c r="I17" s="56"/>
      <c r="J17" s="56"/>
      <c r="K17" s="56"/>
      <c r="L17" s="56"/>
      <c r="M17" s="56"/>
      <c r="N17" s="56"/>
      <c r="O17" s="56"/>
      <c r="P17" s="56"/>
      <c r="Q17" s="56"/>
      <c r="R17" s="56"/>
      <c r="S17" s="56"/>
      <c r="T17" s="56"/>
      <c r="U17" s="56"/>
      <c r="V17" s="56"/>
      <c r="W17" s="56"/>
      <c r="X17" s="56"/>
      <c r="Y17" s="56"/>
      <c r="Z17" s="56"/>
    </row>
    <row r="18" spans="1:26" ht="45" customHeight="1" x14ac:dyDescent="0.25">
      <c r="A18" s="53"/>
      <c r="B18" s="53"/>
      <c r="C18" s="24"/>
      <c r="D18" s="53" t="s">
        <v>789</v>
      </c>
      <c r="E18" s="53"/>
      <c r="F18" s="24"/>
      <c r="G18" s="53" t="s">
        <v>790</v>
      </c>
      <c r="H18" s="53"/>
      <c r="I18" s="24"/>
      <c r="J18" s="53" t="s">
        <v>791</v>
      </c>
      <c r="K18" s="53"/>
      <c r="L18" s="24"/>
      <c r="M18" s="53" t="s">
        <v>783</v>
      </c>
      <c r="N18" s="53"/>
      <c r="O18" s="24"/>
      <c r="P18" s="53" t="s">
        <v>784</v>
      </c>
      <c r="Q18" s="53"/>
      <c r="R18" s="24"/>
      <c r="S18" s="53" t="s">
        <v>785</v>
      </c>
      <c r="T18" s="53"/>
      <c r="U18" s="24"/>
      <c r="V18" s="53" t="s">
        <v>786</v>
      </c>
      <c r="W18" s="53"/>
      <c r="X18" s="24"/>
      <c r="Y18" s="53" t="s">
        <v>787</v>
      </c>
      <c r="Z18" s="53"/>
    </row>
    <row r="19" spans="1:26" x14ac:dyDescent="0.25">
      <c r="D19">
        <f>DefinizioneTP!$J$273</f>
        <v>9</v>
      </c>
      <c r="E19">
        <f>DefinizioneFP!$J$273</f>
        <v>109</v>
      </c>
      <c r="G19">
        <f>DefinizioneTP!$K$273</f>
        <v>9</v>
      </c>
      <c r="H19">
        <f>DefinizioneFP!$K$273</f>
        <v>111</v>
      </c>
      <c r="J19">
        <f>DefinizioneTP!$L$273</f>
        <v>1</v>
      </c>
      <c r="K19">
        <f>DefinizioneFP!$L$273</f>
        <v>117</v>
      </c>
      <c r="M19">
        <f>DefinizioneTP!$M$273</f>
        <v>0</v>
      </c>
      <c r="N19">
        <f>DefinizioneFP!$M$273</f>
        <v>117</v>
      </c>
      <c r="P19">
        <f>DefinizioneTP!$N$273</f>
        <v>91</v>
      </c>
      <c r="Q19">
        <f>DefinizioneFP!$N$273</f>
        <v>32</v>
      </c>
      <c r="S19">
        <f>DefinizioneTP!$O$273</f>
        <v>29</v>
      </c>
      <c r="T19">
        <f>DefinizioneFP!$O$273</f>
        <v>90</v>
      </c>
      <c r="V19">
        <f>DefinizioneTP!$P$273</f>
        <v>46</v>
      </c>
      <c r="W19">
        <f>DefinizioneFP!$P$273</f>
        <v>72</v>
      </c>
      <c r="Y19">
        <f>DefinizioneTP!$Q$273</f>
        <v>40</v>
      </c>
      <c r="Z19">
        <f>DefinizioneFP!$Q$273</f>
        <v>80</v>
      </c>
    </row>
    <row r="20" spans="1:26" x14ac:dyDescent="0.25">
      <c r="D20">
        <f>DefinizioneFN!$J$273</f>
        <v>14</v>
      </c>
      <c r="E20">
        <f>DefinizioneTN!$J$273</f>
        <v>136</v>
      </c>
      <c r="G20">
        <f>DefinizioneFN!$K$273</f>
        <v>7</v>
      </c>
      <c r="H20">
        <f>DefinizioneTN!$K$273</f>
        <v>141</v>
      </c>
      <c r="J20">
        <f>DefinizioneFN!$L$273</f>
        <v>2</v>
      </c>
      <c r="K20">
        <f>DefinizioneTN!$L$273</f>
        <v>147</v>
      </c>
      <c r="M20">
        <f>DefinizioneFN!$M$273</f>
        <v>0</v>
      </c>
      <c r="N20">
        <f>DefinizioneTN!$M$273</f>
        <v>151</v>
      </c>
      <c r="P20">
        <f>DefinizioneFN!$N$273</f>
        <v>109</v>
      </c>
      <c r="Q20">
        <f>DefinizioneTN!$N$273</f>
        <v>36</v>
      </c>
      <c r="S20">
        <f>DefinizioneFN!$O$273</f>
        <v>42</v>
      </c>
      <c r="T20">
        <f>DefinizioneTN!$O$273</f>
        <v>107</v>
      </c>
      <c r="V20">
        <f>DefinizioneFN!$P$273</f>
        <v>59</v>
      </c>
      <c r="W20">
        <f>DefinizioneTN!$P$273</f>
        <v>91</v>
      </c>
      <c r="Y20">
        <f>DefinizioneFN!$Q$273</f>
        <v>51</v>
      </c>
      <c r="Z20">
        <f>DefinizioneTN!$Q$273</f>
        <v>97</v>
      </c>
    </row>
    <row r="21" spans="1:26" s="58" customFormat="1" x14ac:dyDescent="0.25">
      <c r="D21" s="58">
        <f>D19/(D19+E19)</f>
        <v>7.6271186440677971E-2</v>
      </c>
      <c r="E21" s="58">
        <f>D19/(D19+D20)</f>
        <v>0.39130434782608697</v>
      </c>
      <c r="G21" s="58">
        <f>G19/(G19+H19)</f>
        <v>7.4999999999999997E-2</v>
      </c>
      <c r="H21" s="58">
        <f>G19/(G19+G20)</f>
        <v>0.5625</v>
      </c>
      <c r="J21" s="58">
        <f>J19/(J19+K19)</f>
        <v>8.4745762711864406E-3</v>
      </c>
      <c r="K21" s="58">
        <f>J19/(J19+J20)</f>
        <v>0.33333333333333331</v>
      </c>
      <c r="M21" s="58">
        <f>M19/(M19+N19)</f>
        <v>0</v>
      </c>
      <c r="N21" s="58" t="e">
        <f>M19/(M19+M20)</f>
        <v>#DIV/0!</v>
      </c>
      <c r="P21" s="58">
        <f>P19/(P19+Q19)</f>
        <v>0.73983739837398377</v>
      </c>
      <c r="Q21" s="58">
        <f>P19/(P19+P20)</f>
        <v>0.45500000000000002</v>
      </c>
      <c r="S21" s="58">
        <f>S19/(S19+T19)</f>
        <v>0.24369747899159663</v>
      </c>
      <c r="T21" s="58">
        <f>S19/(S19+S20)</f>
        <v>0.40845070422535212</v>
      </c>
      <c r="V21" s="58">
        <f>V19/(V19+W19)</f>
        <v>0.38983050847457629</v>
      </c>
      <c r="W21" s="58">
        <f>V19/(V19+V20)</f>
        <v>0.43809523809523809</v>
      </c>
      <c r="Y21" s="58">
        <f>Y19/(Y19+Z19)</f>
        <v>0.33333333333333331</v>
      </c>
      <c r="Z21" s="58">
        <f>Y19/(Y19+Y20)</f>
        <v>0.43956043956043955</v>
      </c>
    </row>
    <row r="22" spans="1:26" s="58" customFormat="1" x14ac:dyDescent="0.25">
      <c r="D22" s="58">
        <f>2*D21*E21/(D21+E21)</f>
        <v>0.12765957446808512</v>
      </c>
      <c r="E22" s="58">
        <f>((D19*E20)-(E19*D20))/SQRT((D19+E19)*(D19+D20)*(E20+E19)*(E20+D20))</f>
        <v>-3.0239412518946594E-2</v>
      </c>
      <c r="G22" s="58">
        <f>2*G21*H21/(G21+H21)</f>
        <v>0.13235294117647059</v>
      </c>
      <c r="H22" s="58">
        <f>((G19*H20)-(H19*G20))/SQRT((G19+H19)*(G19+G20)*(H20+H19)*(H20+G20))</f>
        <v>5.8141115554221329E-2</v>
      </c>
      <c r="J22" s="58">
        <f>2*J21*K21/(J21+K21)</f>
        <v>1.6528925619834711E-2</v>
      </c>
      <c r="K22" s="58">
        <f>((J19*K20)-(K19*J20))/SQRT((J19+K19)*(J19+J20)*(K20+K19)*(K20+J20))</f>
        <v>-2.3314307700815801E-2</v>
      </c>
      <c r="M22" s="58" t="e">
        <f>2*M21*N21/(M21+N21)</f>
        <v>#DIV/0!</v>
      </c>
      <c r="N22" s="58" t="e">
        <f>((M19*N20)-(N19*M20))/SQRT((M19+N19)*(M19+M20)*(N20+N19)*(N20+M20))</f>
        <v>#DIV/0!</v>
      </c>
      <c r="P22" s="58">
        <f>2*P21*Q21/(P21+Q21)</f>
        <v>0.56346749226006199</v>
      </c>
      <c r="Q22" s="58">
        <f>((P19*Q20)-(Q19*P20))/SQRT((P19+Q19)*(P19+P20)*(Q20+Q19)*(Q20+P20))</f>
        <v>-1.3612247907498702E-2</v>
      </c>
      <c r="S22" s="58">
        <f>2*S21*T21/(S21+T21)</f>
        <v>0.30526315789473685</v>
      </c>
      <c r="T22" s="58">
        <f>((S19*T20)-(T19*S20))/SQRT((S19+T19)*(S19+S20)*(T20+T19)*(T20+S20))</f>
        <v>-4.2989239899157275E-2</v>
      </c>
      <c r="V22" s="58">
        <f>2*V21*W21/(V21+W21)</f>
        <v>0.41255605381165922</v>
      </c>
      <c r="W22" s="58">
        <f>((V19*W20)-(W19*V20))/SQRT((V19+W19)*(V19+V20)*(W20+W19)*(W20+V20))</f>
        <v>-3.5621860994021707E-3</v>
      </c>
      <c r="Y22" s="58">
        <f>2*Y21*Z21/(Y21+Z21)</f>
        <v>0.37914691943127959</v>
      </c>
      <c r="Z22" s="58">
        <f>((Y19*Z20)-(Z19*Y20))/SQRT((Y19+Z19)*(Y19+Y20)*(Z20+Z19)*(Z20+Y20))</f>
        <v>-1.1825000985421717E-2</v>
      </c>
    </row>
    <row r="23" spans="1:26" x14ac:dyDescent="0.25">
      <c r="D23" t="s">
        <v>778</v>
      </c>
      <c r="E23">
        <f>SUM(D19,E19,E20,D20)</f>
        <v>268</v>
      </c>
      <c r="G23" t="s">
        <v>778</v>
      </c>
      <c r="H23">
        <f>SUM(G19,H19,H20,G20)</f>
        <v>268</v>
      </c>
      <c r="J23" t="s">
        <v>778</v>
      </c>
      <c r="K23">
        <f>SUM(J19,K19,K20,J20)</f>
        <v>267</v>
      </c>
      <c r="M23" t="s">
        <v>778</v>
      </c>
      <c r="N23">
        <f>SUM(M19,N19,N20,M20)</f>
        <v>268</v>
      </c>
      <c r="P23" t="s">
        <v>778</v>
      </c>
      <c r="Q23">
        <f>SUM(P19,Q19,Q20,P20)</f>
        <v>268</v>
      </c>
      <c r="S23" t="s">
        <v>778</v>
      </c>
      <c r="T23">
        <f>SUM(S19,T19,T20,S20)</f>
        <v>268</v>
      </c>
      <c r="V23" t="s">
        <v>778</v>
      </c>
      <c r="W23">
        <f>SUM(V19,W19,W20,V20)</f>
        <v>268</v>
      </c>
      <c r="Y23" t="s">
        <v>778</v>
      </c>
      <c r="Z23">
        <f>SUM(Y19,Z19,Z20,Y20)</f>
        <v>268</v>
      </c>
    </row>
    <row r="24" spans="1:26" s="57" customFormat="1" ht="6.75" customHeight="1" x14ac:dyDescent="0.25"/>
    <row r="25" spans="1:26" x14ac:dyDescent="0.25">
      <c r="D25" s="56" t="s">
        <v>574</v>
      </c>
      <c r="E25" s="56"/>
      <c r="F25" s="56"/>
      <c r="G25" s="56"/>
      <c r="H25" s="56"/>
      <c r="I25" s="56"/>
      <c r="J25" s="56"/>
      <c r="K25" s="56"/>
      <c r="L25" s="56"/>
      <c r="M25" s="56"/>
      <c r="N25" s="56"/>
      <c r="O25" s="56"/>
      <c r="P25" s="56"/>
      <c r="Q25" s="56"/>
      <c r="R25" s="56"/>
      <c r="S25" s="56"/>
      <c r="T25" s="56"/>
      <c r="U25" s="56"/>
      <c r="V25" s="56"/>
      <c r="W25" s="56"/>
      <c r="X25" s="56"/>
      <c r="Y25" s="56"/>
      <c r="Z25" s="56"/>
    </row>
    <row r="26" spans="1:26" ht="45" customHeight="1" x14ac:dyDescent="0.25">
      <c r="A26" s="53"/>
      <c r="B26" s="53"/>
      <c r="C26" s="24"/>
      <c r="D26" s="53" t="s">
        <v>789</v>
      </c>
      <c r="E26" s="53"/>
      <c r="F26" s="24"/>
      <c r="G26" s="53" t="s">
        <v>790</v>
      </c>
      <c r="H26" s="53"/>
      <c r="I26" s="24"/>
      <c r="J26" s="53" t="s">
        <v>791</v>
      </c>
      <c r="K26" s="53"/>
      <c r="L26" s="24"/>
      <c r="M26" s="53" t="s">
        <v>783</v>
      </c>
      <c r="N26" s="53"/>
      <c r="O26" s="24"/>
      <c r="P26" s="53" t="s">
        <v>784</v>
      </c>
      <c r="Q26" s="53"/>
      <c r="R26" s="24"/>
      <c r="S26" s="53" t="s">
        <v>785</v>
      </c>
      <c r="T26" s="53"/>
      <c r="U26" s="24"/>
      <c r="V26" s="53" t="s">
        <v>786</v>
      </c>
      <c r="W26" s="53"/>
      <c r="X26" s="24"/>
      <c r="Y26" s="53" t="s">
        <v>787</v>
      </c>
      <c r="Z26" s="53"/>
    </row>
    <row r="27" spans="1:26" x14ac:dyDescent="0.25">
      <c r="D27">
        <f>DefinizioneTP!$R$273</f>
        <v>2</v>
      </c>
      <c r="E27">
        <f>DefinizioneFP!$R$273</f>
        <v>58</v>
      </c>
      <c r="G27">
        <f>DefinizioneTP!$S$273</f>
        <v>4</v>
      </c>
      <c r="H27">
        <f>DefinizioneFP!$S$273</f>
        <v>56</v>
      </c>
      <c r="J27">
        <f>DefinizioneTP!$T$273</f>
        <v>1</v>
      </c>
      <c r="K27">
        <f>DefinizioneFP!$T$273</f>
        <v>59</v>
      </c>
      <c r="M27">
        <f>DefinizioneTP!$U$273</f>
        <v>0</v>
      </c>
      <c r="N27">
        <f>DefinizioneFP!$U$273</f>
        <v>58</v>
      </c>
      <c r="P27">
        <f>DefinizioneTP!$V$273</f>
        <v>47</v>
      </c>
      <c r="Q27">
        <f>DefinizioneFP!$V$273</f>
        <v>18</v>
      </c>
      <c r="S27">
        <f>DefinizioneTP!$W$273</f>
        <v>17</v>
      </c>
      <c r="T27">
        <f>DefinizioneFP!$W$273</f>
        <v>43</v>
      </c>
      <c r="V27">
        <f>DefinizioneTP!$X$273</f>
        <v>23</v>
      </c>
      <c r="W27">
        <f>DefinizioneFP!$X$273</f>
        <v>38</v>
      </c>
      <c r="Y27">
        <f>DefinizioneTP!$Y$273</f>
        <v>18</v>
      </c>
      <c r="Z27">
        <f>DefinizioneFP!$Y$273</f>
        <v>41</v>
      </c>
    </row>
    <row r="28" spans="1:26" x14ac:dyDescent="0.25">
      <c r="D28">
        <f>DefinizioneFN!$R$273</f>
        <v>21</v>
      </c>
      <c r="E28">
        <f>DefinizioneTN!$R$273</f>
        <v>187</v>
      </c>
      <c r="G28">
        <f>DefinizioneFN!$S$273</f>
        <v>12</v>
      </c>
      <c r="H28">
        <f>DefinizioneTN!$S$273</f>
        <v>196</v>
      </c>
      <c r="J28">
        <f>DefinizioneFN!$T$273</f>
        <v>2</v>
      </c>
      <c r="K28">
        <f>DefinizioneTN!$T$273</f>
        <v>205</v>
      </c>
      <c r="M28">
        <f>DefinizioneFN!$U$273</f>
        <v>0</v>
      </c>
      <c r="N28">
        <f>DefinizioneTN!$U$273</f>
        <v>210</v>
      </c>
      <c r="P28">
        <f>DefinizioneFN!$V$273</f>
        <v>153</v>
      </c>
      <c r="Q28">
        <f>DefinizioneTN!$V$273</f>
        <v>50</v>
      </c>
      <c r="S28">
        <f>DefinizioneFN!$W$273</f>
        <v>54</v>
      </c>
      <c r="T28">
        <f>DefinizioneTN!$W$273</f>
        <v>154</v>
      </c>
      <c r="V28">
        <f>DefinizioneFN!$X$273</f>
        <v>82</v>
      </c>
      <c r="W28">
        <f>DefinizioneTN!$X$273</f>
        <v>125</v>
      </c>
      <c r="Y28">
        <f>DefinizioneFN!$Y$273</f>
        <v>73</v>
      </c>
      <c r="Z28">
        <f>DefinizioneTN!$Y$273</f>
        <v>136</v>
      </c>
    </row>
    <row r="29" spans="1:26" s="58" customFormat="1" x14ac:dyDescent="0.25">
      <c r="D29" s="58">
        <f>D27/(D27+E27)</f>
        <v>3.3333333333333333E-2</v>
      </c>
      <c r="E29" s="58">
        <f>D27/(D27+D28)</f>
        <v>8.6956521739130432E-2</v>
      </c>
      <c r="G29" s="58">
        <f>G27/(G27+H27)</f>
        <v>6.6666666666666666E-2</v>
      </c>
      <c r="H29" s="58">
        <f>G27/(G27+G28)</f>
        <v>0.25</v>
      </c>
      <c r="J29" s="58">
        <f>J27/(J27+K27)</f>
        <v>1.6666666666666666E-2</v>
      </c>
      <c r="K29" s="58">
        <f>J27/(J27+J28)</f>
        <v>0.33333333333333331</v>
      </c>
      <c r="M29" s="58">
        <f>M27/(M27+N27)</f>
        <v>0</v>
      </c>
      <c r="N29" s="58" t="e">
        <f>M27/(M27+M28)</f>
        <v>#DIV/0!</v>
      </c>
      <c r="P29" s="58">
        <f>P27/(P27+Q27)</f>
        <v>0.72307692307692306</v>
      </c>
      <c r="Q29" s="58">
        <f>P27/(P27+P28)</f>
        <v>0.23499999999999999</v>
      </c>
      <c r="S29" s="58">
        <f>S27/(S27+T27)</f>
        <v>0.28333333333333333</v>
      </c>
      <c r="T29" s="58">
        <f>S27/(S27+S28)</f>
        <v>0.23943661971830985</v>
      </c>
      <c r="V29" s="58">
        <f>V27/(V27+W27)</f>
        <v>0.37704918032786883</v>
      </c>
      <c r="W29" s="58">
        <f>V27/(V27+V28)</f>
        <v>0.21904761904761905</v>
      </c>
      <c r="Y29" s="58">
        <f>Y27/(Y27+Z27)</f>
        <v>0.30508474576271188</v>
      </c>
      <c r="Z29" s="58">
        <f>Y27/(Y27+Y28)</f>
        <v>0.19780219780219779</v>
      </c>
    </row>
    <row r="30" spans="1:26" s="58" customFormat="1" x14ac:dyDescent="0.25">
      <c r="D30" s="58">
        <f>2*D29*E29/(D29+E29)</f>
        <v>4.8192771084337352E-2</v>
      </c>
      <c r="E30" s="58">
        <f>((D27*E28)-(E27*D28))/SQRT((D27+E27)*(D27+D28)*(E28+E27)*(E28+D28))</f>
        <v>-0.10064407061076536</v>
      </c>
      <c r="G30" s="58">
        <f>2*G29*H29/(G29+H29)</f>
        <v>0.10526315789473685</v>
      </c>
      <c r="H30" s="58">
        <f>((G27*H28)-(H27*G28))/SQRT((G27+H27)*(G27+G28)*(H28+H27)*(H28+G28))</f>
        <v>1.5788848890522365E-2</v>
      </c>
      <c r="J30" s="58">
        <f>2*J29*K29/(J29+K29)</f>
        <v>3.1746031746031744E-2</v>
      </c>
      <c r="K30" s="58">
        <f>((J27*K28)-(K27*J28))/SQRT((J27+K27)*(J27+J28)*(K28+K27)*(K28+J28))</f>
        <v>2.7739323404660104E-2</v>
      </c>
      <c r="M30" s="58" t="e">
        <f>2*M29*N29/(M29+N29)</f>
        <v>#DIV/0!</v>
      </c>
      <c r="N30" s="58" t="e">
        <f>((M27*N28)-(N27*M28))/SQRT((M27+N27)*(M27+M28)*(N28+N27)*(N28+M28))</f>
        <v>#DIV/0!</v>
      </c>
      <c r="P30" s="58">
        <f>2*P29*Q29/(P29+Q29)</f>
        <v>0.35471698113207545</v>
      </c>
      <c r="Q30" s="58">
        <f>((P27*Q28)-(Q27*P28))/SQRT((P27+Q27)*(P27+P28)*(Q28+Q27)*(Q28+P28))</f>
        <v>-3.0158324763265298E-2</v>
      </c>
      <c r="S30" s="58">
        <f>2*S29*T29/(S29+T29)</f>
        <v>0.25954198473282436</v>
      </c>
      <c r="T30" s="58">
        <f>((S27*T28)-(T27*S28))/SQRT((S27+T27)*(S27+S28)*(T28+T27)*(T28+S28))</f>
        <v>2.2403822899482818E-2</v>
      </c>
      <c r="V30" s="58">
        <f>2*V29*W29/(V29+W29)</f>
        <v>0.27710843373493976</v>
      </c>
      <c r="W30" s="58">
        <f>((V27*W28)-(W27*V28))/SQRT((V27+W27)*(V27+V28)*(W28+W27)*(W28+V28))</f>
        <v>-1.6393757272896377E-2</v>
      </c>
      <c r="Y30" s="58">
        <f>2*Y29*Z29/(Y29+Z29)</f>
        <v>0.24</v>
      </c>
      <c r="Z30" s="58">
        <f>((Y27*Z28)-(Z27*Y28))/SQRT((Y27+Z27)*(Y27+Y28)*(Z28+Z27)*(Z28+Y28))</f>
        <v>-3.867141150185735E-2</v>
      </c>
    </row>
    <row r="31" spans="1:26" x14ac:dyDescent="0.25">
      <c r="D31" t="s">
        <v>778</v>
      </c>
      <c r="E31">
        <f>SUM(D27,E27,E28,D28)</f>
        <v>268</v>
      </c>
      <c r="G31" t="s">
        <v>778</v>
      </c>
      <c r="H31">
        <f>SUM(G27,H27,H28,G28)</f>
        <v>268</v>
      </c>
      <c r="J31" t="s">
        <v>778</v>
      </c>
      <c r="K31">
        <f>SUM(J27,K27,K28,J28)</f>
        <v>267</v>
      </c>
      <c r="M31" t="s">
        <v>778</v>
      </c>
      <c r="N31">
        <f>SUM(M27,N27,N28,M28)</f>
        <v>268</v>
      </c>
      <c r="P31" t="s">
        <v>778</v>
      </c>
      <c r="Q31">
        <f>SUM(P27,Q27,Q28,P28)</f>
        <v>268</v>
      </c>
      <c r="S31" t="s">
        <v>778</v>
      </c>
      <c r="T31">
        <f>SUM(S27,T27,T28,S28)</f>
        <v>268</v>
      </c>
      <c r="V31" t="s">
        <v>778</v>
      </c>
      <c r="W31">
        <f>SUM(V27,W27,W28,V28)</f>
        <v>268</v>
      </c>
      <c r="Y31" t="s">
        <v>778</v>
      </c>
      <c r="Z31">
        <f>SUM(Y27,Z27,Z28,Y28)</f>
        <v>268</v>
      </c>
    </row>
  </sheetData>
  <mergeCells count="35">
    <mergeCell ref="V26:W26"/>
    <mergeCell ref="Y26:Z26"/>
    <mergeCell ref="A18:B18"/>
    <mergeCell ref="A26:B26"/>
    <mergeCell ref="S18:T18"/>
    <mergeCell ref="V18:W18"/>
    <mergeCell ref="Y18:Z18"/>
    <mergeCell ref="D25:Z25"/>
    <mergeCell ref="D26:E26"/>
    <mergeCell ref="G26:H26"/>
    <mergeCell ref="J26:K26"/>
    <mergeCell ref="M26:N26"/>
    <mergeCell ref="P26:Q26"/>
    <mergeCell ref="S26:T26"/>
    <mergeCell ref="V10:W10"/>
    <mergeCell ref="Y10:Z10"/>
    <mergeCell ref="D9:Z9"/>
    <mergeCell ref="D17:Z17"/>
    <mergeCell ref="D18:E18"/>
    <mergeCell ref="G18:H18"/>
    <mergeCell ref="J18:K18"/>
    <mergeCell ref="M18:N18"/>
    <mergeCell ref="P18:Q18"/>
    <mergeCell ref="P10:Q10"/>
    <mergeCell ref="S10:T10"/>
    <mergeCell ref="A10:B10"/>
    <mergeCell ref="D10:E10"/>
    <mergeCell ref="G10:H10"/>
    <mergeCell ref="J10:K10"/>
    <mergeCell ref="M10:N10"/>
    <mergeCell ref="A1:B1"/>
    <mergeCell ref="D1:E1"/>
    <mergeCell ref="G1:H1"/>
    <mergeCell ref="J1:K1"/>
    <mergeCell ref="M1:N1"/>
  </mergeCell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Normal="100" workbookViewId="0">
      <selection activeCell="V19" sqref="V19"/>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5" zoomScaleNormal="85" workbookViewId="0">
      <selection activeCell="K38" sqref="K38"/>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
  <sheetViews>
    <sheetView workbookViewId="0">
      <selection activeCell="A2" sqref="A2"/>
    </sheetView>
  </sheetViews>
  <sheetFormatPr defaultRowHeight="15" x14ac:dyDescent="0.25"/>
  <cols>
    <col min="1" max="1" width="21.85546875" style="4" customWidth="1"/>
    <col min="2" max="2" width="11" style="42" bestFit="1" customWidth="1"/>
    <col min="3" max="3" width="23.85546875" style="39" bestFit="1" customWidth="1"/>
  </cols>
  <sheetData>
    <row r="1" spans="1:3" ht="45.75" thickBot="1" x14ac:dyDescent="0.3">
      <c r="A1" s="44" t="s">
        <v>771</v>
      </c>
      <c r="B1" s="34"/>
      <c r="C1" s="43" t="s">
        <v>765</v>
      </c>
    </row>
    <row r="2" spans="1:3" x14ac:dyDescent="0.25">
      <c r="A2" s="45">
        <f>IF(AnalizzatoWin!G2=AnalizzatoWin!J2,1,0)</f>
        <v>0</v>
      </c>
      <c r="B2" s="35"/>
      <c r="C2" s="36" t="s">
        <v>766</v>
      </c>
    </row>
    <row r="3" spans="1:3" x14ac:dyDescent="0.25">
      <c r="A3" s="45">
        <f>IF(AnalizzatoWin!G3=AnalizzatoWin!J3,1,0)</f>
        <v>1</v>
      </c>
      <c r="B3" s="37" t="s">
        <v>767</v>
      </c>
      <c r="C3" s="38">
        <f>SUM(A:A)</f>
        <v>135</v>
      </c>
    </row>
    <row r="4" spans="1:3" x14ac:dyDescent="0.25">
      <c r="A4" s="45">
        <f>IF(AnalizzatoWin!G4=AnalizzatoWin!J4,1,0)</f>
        <v>0</v>
      </c>
      <c r="B4" s="37" t="s">
        <v>768</v>
      </c>
      <c r="C4" s="39">
        <f>COUNTA([1]Confronto!H2:H269)</f>
        <v>268</v>
      </c>
    </row>
    <row r="5" spans="1:3" x14ac:dyDescent="0.25">
      <c r="A5" s="45">
        <f>IF(AnalizzatoWin!G5=AnalizzatoWin!J5,1,0)</f>
        <v>0</v>
      </c>
      <c r="B5" s="37" t="s">
        <v>769</v>
      </c>
      <c r="C5" s="38">
        <f>C4-C3</f>
        <v>133</v>
      </c>
    </row>
    <row r="6" spans="1:3" x14ac:dyDescent="0.25">
      <c r="A6" s="45">
        <f>IF(AnalizzatoWin!G6=AnalizzatoWin!J6,1,0)</f>
        <v>1</v>
      </c>
      <c r="B6" s="40" t="s">
        <v>770</v>
      </c>
      <c r="C6" s="41">
        <f>C3/C4</f>
        <v>0.50373134328358204</v>
      </c>
    </row>
    <row r="7" spans="1:3" x14ac:dyDescent="0.25">
      <c r="A7" s="45">
        <f>IF(AnalizzatoWin!G7=AnalizzatoWin!J7,1,0)</f>
        <v>1</v>
      </c>
    </row>
    <row r="8" spans="1:3" x14ac:dyDescent="0.25">
      <c r="A8" s="45">
        <f>IF(AnalizzatoWin!G8=AnalizzatoWin!J8,1,0)</f>
        <v>0</v>
      </c>
    </row>
    <row r="9" spans="1:3" x14ac:dyDescent="0.25">
      <c r="A9" s="45">
        <f>IF(AnalizzatoWin!G9=AnalizzatoWin!J9,1,0)</f>
        <v>1</v>
      </c>
    </row>
    <row r="10" spans="1:3" x14ac:dyDescent="0.25">
      <c r="A10" s="45">
        <f>IF(AnalizzatoWin!G10=AnalizzatoWin!J10,1,0)</f>
        <v>1</v>
      </c>
    </row>
    <row r="11" spans="1:3" x14ac:dyDescent="0.25">
      <c r="A11" s="45">
        <f>IF(AnalizzatoWin!G11=AnalizzatoWin!J11,1,0)</f>
        <v>0</v>
      </c>
    </row>
    <row r="12" spans="1:3" x14ac:dyDescent="0.25">
      <c r="A12" s="45">
        <f>IF(AnalizzatoWin!G12=AnalizzatoWin!J12,1,0)</f>
        <v>1</v>
      </c>
    </row>
    <row r="13" spans="1:3" x14ac:dyDescent="0.25">
      <c r="A13" s="45">
        <f>IF(AnalizzatoWin!G13=AnalizzatoWin!J13,1,0)</f>
        <v>0</v>
      </c>
    </row>
    <row r="14" spans="1:3" x14ac:dyDescent="0.25">
      <c r="A14" s="45">
        <f>IF(AnalizzatoWin!G14=AnalizzatoWin!J14,1,0)</f>
        <v>0</v>
      </c>
    </row>
    <row r="15" spans="1:3" x14ac:dyDescent="0.25">
      <c r="A15" s="45">
        <f>IF(AnalizzatoWin!G15=AnalizzatoWin!J15,1,0)</f>
        <v>1</v>
      </c>
    </row>
    <row r="16" spans="1:3" x14ac:dyDescent="0.25">
      <c r="A16" s="45">
        <f>IF(AnalizzatoWin!G16=AnalizzatoWin!J16,1,0)</f>
        <v>1</v>
      </c>
    </row>
    <row r="17" spans="1:1" x14ac:dyDescent="0.25">
      <c r="A17" s="45">
        <f>IF(AnalizzatoWin!G17=AnalizzatoWin!J17,1,0)</f>
        <v>1</v>
      </c>
    </row>
    <row r="18" spans="1:1" x14ac:dyDescent="0.25">
      <c r="A18" s="45">
        <f>IF(AnalizzatoWin!G18=AnalizzatoWin!J18,1,0)</f>
        <v>0</v>
      </c>
    </row>
    <row r="19" spans="1:1" x14ac:dyDescent="0.25">
      <c r="A19" s="45">
        <f>IF(AnalizzatoWin!G19=AnalizzatoWin!J19,1,0)</f>
        <v>1</v>
      </c>
    </row>
    <row r="20" spans="1:1" x14ac:dyDescent="0.25">
      <c r="A20" s="45">
        <f>IF(AnalizzatoWin!G20=AnalizzatoWin!J20,1,0)</f>
        <v>1</v>
      </c>
    </row>
    <row r="21" spans="1:1" x14ac:dyDescent="0.25">
      <c r="A21" s="45">
        <f>IF(AnalizzatoWin!G21=AnalizzatoWin!J21,1,0)</f>
        <v>1</v>
      </c>
    </row>
    <row r="22" spans="1:1" x14ac:dyDescent="0.25">
      <c r="A22" s="45">
        <f>IF(AnalizzatoWin!G22=AnalizzatoWin!J22,1,0)</f>
        <v>0</v>
      </c>
    </row>
    <row r="23" spans="1:1" x14ac:dyDescent="0.25">
      <c r="A23" s="45">
        <f>IF(AnalizzatoWin!G23=AnalizzatoWin!J23,1,0)</f>
        <v>1</v>
      </c>
    </row>
    <row r="24" spans="1:1" x14ac:dyDescent="0.25">
      <c r="A24" s="45">
        <f>IF(AnalizzatoWin!G24=AnalizzatoWin!J24,1,0)</f>
        <v>1</v>
      </c>
    </row>
    <row r="25" spans="1:1" x14ac:dyDescent="0.25">
      <c r="A25" s="45">
        <f>IF(AnalizzatoWin!G25=AnalizzatoWin!J25,1,0)</f>
        <v>0</v>
      </c>
    </row>
    <row r="26" spans="1:1" x14ac:dyDescent="0.25">
      <c r="A26" s="45">
        <f>IF(AnalizzatoWin!G26=AnalizzatoWin!J26,1,0)</f>
        <v>1</v>
      </c>
    </row>
    <row r="27" spans="1:1" x14ac:dyDescent="0.25">
      <c r="A27" s="45">
        <f>IF(AnalizzatoWin!G27=AnalizzatoWin!J27,1,0)</f>
        <v>1</v>
      </c>
    </row>
    <row r="28" spans="1:1" x14ac:dyDescent="0.25">
      <c r="A28" s="45">
        <f>IF(AnalizzatoWin!G28=AnalizzatoWin!J28,1,0)</f>
        <v>0</v>
      </c>
    </row>
    <row r="29" spans="1:1" x14ac:dyDescent="0.25">
      <c r="A29" s="45">
        <f>IF(AnalizzatoWin!G29=AnalizzatoWin!J29,1,0)</f>
        <v>1</v>
      </c>
    </row>
    <row r="30" spans="1:1" x14ac:dyDescent="0.25">
      <c r="A30" s="45">
        <f>IF(AnalizzatoWin!G30=AnalizzatoWin!J30,1,0)</f>
        <v>1</v>
      </c>
    </row>
    <row r="31" spans="1:1" x14ac:dyDescent="0.25">
      <c r="A31" s="45">
        <f>IF(AnalizzatoWin!G31=AnalizzatoWin!J31,1,0)</f>
        <v>0</v>
      </c>
    </row>
    <row r="32" spans="1:1" x14ac:dyDescent="0.25">
      <c r="A32" s="45">
        <f>IF(AnalizzatoWin!G32=AnalizzatoWin!J32,1,0)</f>
        <v>0</v>
      </c>
    </row>
    <row r="33" spans="1:1" x14ac:dyDescent="0.25">
      <c r="A33" s="45">
        <f>IF(AnalizzatoWin!G33=AnalizzatoWin!J33,1,0)</f>
        <v>1</v>
      </c>
    </row>
    <row r="34" spans="1:1" x14ac:dyDescent="0.25">
      <c r="A34" s="45">
        <f>IF(AnalizzatoWin!G34=AnalizzatoWin!J34,1,0)</f>
        <v>1</v>
      </c>
    </row>
    <row r="35" spans="1:1" x14ac:dyDescent="0.25">
      <c r="A35" s="45">
        <f>IF(AnalizzatoWin!G35=AnalizzatoWin!J35,1,0)</f>
        <v>1</v>
      </c>
    </row>
    <row r="36" spans="1:1" x14ac:dyDescent="0.25">
      <c r="A36" s="45">
        <f>IF(AnalizzatoWin!G36=AnalizzatoWin!J36,1,0)</f>
        <v>0</v>
      </c>
    </row>
    <row r="37" spans="1:1" x14ac:dyDescent="0.25">
      <c r="A37" s="45">
        <f>IF(AnalizzatoWin!G37=AnalizzatoWin!J37,1,0)</f>
        <v>0</v>
      </c>
    </row>
    <row r="38" spans="1:1" x14ac:dyDescent="0.25">
      <c r="A38" s="45">
        <f>IF(AnalizzatoWin!G38=AnalizzatoWin!J38,1,0)</f>
        <v>1</v>
      </c>
    </row>
    <row r="39" spans="1:1" x14ac:dyDescent="0.25">
      <c r="A39" s="45">
        <f>IF(AnalizzatoWin!G39=AnalizzatoWin!J39,1,0)</f>
        <v>0</v>
      </c>
    </row>
    <row r="40" spans="1:1" x14ac:dyDescent="0.25">
      <c r="A40" s="45">
        <f>IF(AnalizzatoWin!G40=AnalizzatoWin!J40,1,0)</f>
        <v>1</v>
      </c>
    </row>
    <row r="41" spans="1:1" x14ac:dyDescent="0.25">
      <c r="A41" s="45">
        <f>IF(AnalizzatoWin!G41=AnalizzatoWin!J41,1,0)</f>
        <v>1</v>
      </c>
    </row>
    <row r="42" spans="1:1" x14ac:dyDescent="0.25">
      <c r="A42" s="45">
        <f>IF(AnalizzatoWin!G42=AnalizzatoWin!J42,1,0)</f>
        <v>0</v>
      </c>
    </row>
    <row r="43" spans="1:1" x14ac:dyDescent="0.25">
      <c r="A43" s="45">
        <f>IF(AnalizzatoWin!G43=AnalizzatoWin!J43,1,0)</f>
        <v>1</v>
      </c>
    </row>
    <row r="44" spans="1:1" x14ac:dyDescent="0.25">
      <c r="A44" s="45">
        <f>IF(AnalizzatoWin!G44=AnalizzatoWin!J44,1,0)</f>
        <v>1</v>
      </c>
    </row>
    <row r="45" spans="1:1" x14ac:dyDescent="0.25">
      <c r="A45" s="45">
        <f>IF(AnalizzatoWin!G45=AnalizzatoWin!J45,1,0)</f>
        <v>0</v>
      </c>
    </row>
    <row r="46" spans="1:1" x14ac:dyDescent="0.25">
      <c r="A46" s="45">
        <f>IF(AnalizzatoWin!G46=AnalizzatoWin!J46,1,0)</f>
        <v>1</v>
      </c>
    </row>
    <row r="47" spans="1:1" x14ac:dyDescent="0.25">
      <c r="A47" s="45">
        <f>IF(AnalizzatoWin!G47=AnalizzatoWin!J47,1,0)</f>
        <v>0</v>
      </c>
    </row>
    <row r="48" spans="1:1" x14ac:dyDescent="0.25">
      <c r="A48" s="45">
        <f>IF(AnalizzatoWin!G48=AnalizzatoWin!J48,1,0)</f>
        <v>0</v>
      </c>
    </row>
    <row r="49" spans="1:1" x14ac:dyDescent="0.25">
      <c r="A49" s="45">
        <f>IF(AnalizzatoWin!G49=AnalizzatoWin!J49,1,0)</f>
        <v>0</v>
      </c>
    </row>
    <row r="50" spans="1:1" x14ac:dyDescent="0.25">
      <c r="A50" s="45">
        <f>IF(AnalizzatoWin!G50=AnalizzatoWin!J50,1,0)</f>
        <v>1</v>
      </c>
    </row>
    <row r="51" spans="1:1" x14ac:dyDescent="0.25">
      <c r="A51" s="45">
        <f>IF(AnalizzatoWin!G51=AnalizzatoWin!J51,1,0)</f>
        <v>1</v>
      </c>
    </row>
    <row r="52" spans="1:1" x14ac:dyDescent="0.25">
      <c r="A52" s="45">
        <f>IF(AnalizzatoWin!G52=AnalizzatoWin!J52,1,0)</f>
        <v>1</v>
      </c>
    </row>
    <row r="53" spans="1:1" x14ac:dyDescent="0.25">
      <c r="A53" s="45">
        <f>IF(AnalizzatoWin!G53=AnalizzatoWin!J53,1,0)</f>
        <v>0</v>
      </c>
    </row>
    <row r="54" spans="1:1" x14ac:dyDescent="0.25">
      <c r="A54" s="45">
        <f>IF(AnalizzatoWin!G54=AnalizzatoWin!J54,1,0)</f>
        <v>1</v>
      </c>
    </row>
    <row r="55" spans="1:1" x14ac:dyDescent="0.25">
      <c r="A55" s="45">
        <f>IF(AnalizzatoWin!G55=AnalizzatoWin!J55,1,0)</f>
        <v>1</v>
      </c>
    </row>
    <row r="56" spans="1:1" x14ac:dyDescent="0.25">
      <c r="A56" s="45">
        <f>IF(AnalizzatoWin!G56=AnalizzatoWin!J56,1,0)</f>
        <v>0</v>
      </c>
    </row>
    <row r="57" spans="1:1" x14ac:dyDescent="0.25">
      <c r="A57" s="45">
        <f>IF(AnalizzatoWin!G57=AnalizzatoWin!J57,1,0)</f>
        <v>1</v>
      </c>
    </row>
    <row r="58" spans="1:1" x14ac:dyDescent="0.25">
      <c r="A58" s="45">
        <f>IF(AnalizzatoWin!G58=AnalizzatoWin!J58,1,0)</f>
        <v>0</v>
      </c>
    </row>
    <row r="59" spans="1:1" x14ac:dyDescent="0.25">
      <c r="A59" s="45">
        <f>IF(AnalizzatoWin!G59=AnalizzatoWin!J59,1,0)</f>
        <v>0</v>
      </c>
    </row>
    <row r="60" spans="1:1" x14ac:dyDescent="0.25">
      <c r="A60" s="45">
        <f>IF(AnalizzatoWin!G60=AnalizzatoWin!J60,1,0)</f>
        <v>0</v>
      </c>
    </row>
    <row r="61" spans="1:1" x14ac:dyDescent="0.25">
      <c r="A61" s="45">
        <f>IF(AnalizzatoWin!G61=AnalizzatoWin!J61,1,0)</f>
        <v>1</v>
      </c>
    </row>
    <row r="62" spans="1:1" x14ac:dyDescent="0.25">
      <c r="A62" s="45">
        <f>IF(AnalizzatoWin!G62=AnalizzatoWin!J62,1,0)</f>
        <v>0</v>
      </c>
    </row>
    <row r="63" spans="1:1" x14ac:dyDescent="0.25">
      <c r="A63" s="45">
        <f>IF(AnalizzatoWin!G63=AnalizzatoWin!J63,1,0)</f>
        <v>1</v>
      </c>
    </row>
    <row r="64" spans="1:1" x14ac:dyDescent="0.25">
      <c r="A64" s="45">
        <f>IF(AnalizzatoWin!G64=AnalizzatoWin!J64,1,0)</f>
        <v>0</v>
      </c>
    </row>
    <row r="65" spans="1:1" x14ac:dyDescent="0.25">
      <c r="A65" s="45">
        <f>IF(AnalizzatoWin!G65=AnalizzatoWin!J65,1,0)</f>
        <v>0</v>
      </c>
    </row>
    <row r="66" spans="1:1" x14ac:dyDescent="0.25">
      <c r="A66" s="45">
        <f>IF(AnalizzatoWin!G66=AnalizzatoWin!J66,1,0)</f>
        <v>1</v>
      </c>
    </row>
    <row r="67" spans="1:1" x14ac:dyDescent="0.25">
      <c r="A67" s="45">
        <f>IF(AnalizzatoWin!G67=AnalizzatoWin!J67,1,0)</f>
        <v>1</v>
      </c>
    </row>
    <row r="68" spans="1:1" x14ac:dyDescent="0.25">
      <c r="A68" s="45">
        <f>IF(AnalizzatoWin!G68=AnalizzatoWin!J68,1,0)</f>
        <v>1</v>
      </c>
    </row>
    <row r="69" spans="1:1" x14ac:dyDescent="0.25">
      <c r="A69" s="45">
        <f>IF(AnalizzatoWin!G69=AnalizzatoWin!J69,1,0)</f>
        <v>0</v>
      </c>
    </row>
    <row r="70" spans="1:1" x14ac:dyDescent="0.25">
      <c r="A70" s="45">
        <f>IF(AnalizzatoWin!G70=AnalizzatoWin!J70,1,0)</f>
        <v>1</v>
      </c>
    </row>
    <row r="71" spans="1:1" x14ac:dyDescent="0.25">
      <c r="A71" s="45">
        <f>IF(AnalizzatoWin!G71=AnalizzatoWin!J71,1,0)</f>
        <v>0</v>
      </c>
    </row>
    <row r="72" spans="1:1" x14ac:dyDescent="0.25">
      <c r="A72" s="45">
        <f>IF(AnalizzatoWin!G72=AnalizzatoWin!J72,1,0)</f>
        <v>0</v>
      </c>
    </row>
    <row r="73" spans="1:1" x14ac:dyDescent="0.25">
      <c r="A73" s="45">
        <f>IF(AnalizzatoWin!G73=AnalizzatoWin!J73,1,0)</f>
        <v>1</v>
      </c>
    </row>
    <row r="74" spans="1:1" x14ac:dyDescent="0.25">
      <c r="A74" s="45">
        <f>IF(AnalizzatoWin!G74=AnalizzatoWin!J74,1,0)</f>
        <v>1</v>
      </c>
    </row>
    <row r="75" spans="1:1" x14ac:dyDescent="0.25">
      <c r="A75" s="45">
        <f>IF(AnalizzatoWin!G75=AnalizzatoWin!J75,1,0)</f>
        <v>1</v>
      </c>
    </row>
    <row r="76" spans="1:1" x14ac:dyDescent="0.25">
      <c r="A76" s="45">
        <f>IF(AnalizzatoWin!G76=AnalizzatoWin!J76,1,0)</f>
        <v>0</v>
      </c>
    </row>
    <row r="77" spans="1:1" x14ac:dyDescent="0.25">
      <c r="A77" s="45">
        <f>IF(AnalizzatoWin!G77=AnalizzatoWin!J77,1,0)</f>
        <v>1</v>
      </c>
    </row>
    <row r="78" spans="1:1" x14ac:dyDescent="0.25">
      <c r="A78" s="45">
        <f>IF(AnalizzatoWin!G78=AnalizzatoWin!J78,1,0)</f>
        <v>0</v>
      </c>
    </row>
    <row r="79" spans="1:1" x14ac:dyDescent="0.25">
      <c r="A79" s="45">
        <f>IF(AnalizzatoWin!G79=AnalizzatoWin!J79,1,0)</f>
        <v>1</v>
      </c>
    </row>
    <row r="80" spans="1:1" x14ac:dyDescent="0.25">
      <c r="A80" s="45">
        <f>IF(AnalizzatoWin!G80=AnalizzatoWin!J80,1,0)</f>
        <v>0</v>
      </c>
    </row>
    <row r="81" spans="1:1" x14ac:dyDescent="0.25">
      <c r="A81" s="45">
        <f>IF(AnalizzatoWin!G81=AnalizzatoWin!J81,1,0)</f>
        <v>0</v>
      </c>
    </row>
    <row r="82" spans="1:1" x14ac:dyDescent="0.25">
      <c r="A82" s="45">
        <f>IF(AnalizzatoWin!G82=AnalizzatoWin!J82,1,0)</f>
        <v>1</v>
      </c>
    </row>
    <row r="83" spans="1:1" x14ac:dyDescent="0.25">
      <c r="A83" s="45">
        <f>IF(AnalizzatoWin!G83=AnalizzatoWin!J83,1,0)</f>
        <v>1</v>
      </c>
    </row>
    <row r="84" spans="1:1" x14ac:dyDescent="0.25">
      <c r="A84" s="45">
        <f>IF(AnalizzatoWin!G84=AnalizzatoWin!J84,1,0)</f>
        <v>0</v>
      </c>
    </row>
    <row r="85" spans="1:1" x14ac:dyDescent="0.25">
      <c r="A85" s="45">
        <f>IF(AnalizzatoWin!G85=AnalizzatoWin!J85,1,0)</f>
        <v>1</v>
      </c>
    </row>
    <row r="86" spans="1:1" x14ac:dyDescent="0.25">
      <c r="A86" s="45">
        <f>IF(AnalizzatoWin!G86=AnalizzatoWin!J86,1,0)</f>
        <v>0</v>
      </c>
    </row>
    <row r="87" spans="1:1" x14ac:dyDescent="0.25">
      <c r="A87" s="45">
        <f>IF(AnalizzatoWin!G87=AnalizzatoWin!J87,1,0)</f>
        <v>0</v>
      </c>
    </row>
    <row r="88" spans="1:1" x14ac:dyDescent="0.25">
      <c r="A88" s="45">
        <f>IF(AnalizzatoWin!G88=AnalizzatoWin!J88,1,0)</f>
        <v>0</v>
      </c>
    </row>
    <row r="89" spans="1:1" x14ac:dyDescent="0.25">
      <c r="A89" s="45">
        <f>IF(AnalizzatoWin!G89=AnalizzatoWin!J89,1,0)</f>
        <v>1</v>
      </c>
    </row>
    <row r="90" spans="1:1" x14ac:dyDescent="0.25">
      <c r="A90" s="45">
        <f>IF(AnalizzatoWin!G90=AnalizzatoWin!J90,1,0)</f>
        <v>0</v>
      </c>
    </row>
    <row r="91" spans="1:1" x14ac:dyDescent="0.25">
      <c r="A91" s="45">
        <f>IF(AnalizzatoWin!G91=AnalizzatoWin!J91,1,0)</f>
        <v>1</v>
      </c>
    </row>
    <row r="92" spans="1:1" x14ac:dyDescent="0.25">
      <c r="A92" s="45">
        <f>IF(AnalizzatoWin!G92=AnalizzatoWin!J92,1,0)</f>
        <v>0</v>
      </c>
    </row>
    <row r="93" spans="1:1" x14ac:dyDescent="0.25">
      <c r="A93" s="45">
        <f>IF(AnalizzatoWin!G93=AnalizzatoWin!J93,1,0)</f>
        <v>0</v>
      </c>
    </row>
    <row r="94" spans="1:1" x14ac:dyDescent="0.25">
      <c r="A94" s="45">
        <f>IF(AnalizzatoWin!G94=AnalizzatoWin!J94,1,0)</f>
        <v>0</v>
      </c>
    </row>
    <row r="95" spans="1:1" x14ac:dyDescent="0.25">
      <c r="A95" s="45">
        <f>IF(AnalizzatoWin!G95=AnalizzatoWin!J95,1,0)</f>
        <v>0</v>
      </c>
    </row>
    <row r="96" spans="1:1" x14ac:dyDescent="0.25">
      <c r="A96" s="45">
        <f>IF(AnalizzatoWin!G96=AnalizzatoWin!J96,1,0)</f>
        <v>0</v>
      </c>
    </row>
    <row r="97" spans="1:1" x14ac:dyDescent="0.25">
      <c r="A97" s="45">
        <f>IF(AnalizzatoWin!G97=AnalizzatoWin!J97,1,0)</f>
        <v>0</v>
      </c>
    </row>
    <row r="98" spans="1:1" x14ac:dyDescent="0.25">
      <c r="A98" s="45">
        <f>IF(AnalizzatoWin!G98=AnalizzatoWin!J98,1,0)</f>
        <v>1</v>
      </c>
    </row>
    <row r="99" spans="1:1" x14ac:dyDescent="0.25">
      <c r="A99" s="45">
        <f>IF(AnalizzatoWin!G99=AnalizzatoWin!J99,1,0)</f>
        <v>1</v>
      </c>
    </row>
    <row r="100" spans="1:1" x14ac:dyDescent="0.25">
      <c r="A100" s="45">
        <f>IF(AnalizzatoWin!G100=AnalizzatoWin!J100,1,0)</f>
        <v>1</v>
      </c>
    </row>
    <row r="101" spans="1:1" x14ac:dyDescent="0.25">
      <c r="A101" s="45">
        <f>IF(AnalizzatoWin!G101=AnalizzatoWin!J101,1,0)</f>
        <v>1</v>
      </c>
    </row>
    <row r="102" spans="1:1" x14ac:dyDescent="0.25">
      <c r="A102" s="45">
        <f>IF(AnalizzatoWin!G102=AnalizzatoWin!J102,1,0)</f>
        <v>1</v>
      </c>
    </row>
    <row r="103" spans="1:1" x14ac:dyDescent="0.25">
      <c r="A103" s="45">
        <f>IF(AnalizzatoWin!G103=AnalizzatoWin!J103,1,0)</f>
        <v>1</v>
      </c>
    </row>
    <row r="104" spans="1:1" x14ac:dyDescent="0.25">
      <c r="A104" s="45">
        <f>IF(AnalizzatoWin!G104=AnalizzatoWin!J104,1,0)</f>
        <v>1</v>
      </c>
    </row>
    <row r="105" spans="1:1" x14ac:dyDescent="0.25">
      <c r="A105" s="45">
        <f>IF(AnalizzatoWin!G105=AnalizzatoWin!J105,1,0)</f>
        <v>0</v>
      </c>
    </row>
    <row r="106" spans="1:1" x14ac:dyDescent="0.25">
      <c r="A106" s="45">
        <f>IF(AnalizzatoWin!G106=AnalizzatoWin!J106,1,0)</f>
        <v>0</v>
      </c>
    </row>
    <row r="107" spans="1:1" x14ac:dyDescent="0.25">
      <c r="A107" s="45">
        <f>IF(AnalizzatoWin!G107=AnalizzatoWin!J107,1,0)</f>
        <v>1</v>
      </c>
    </row>
    <row r="108" spans="1:1" x14ac:dyDescent="0.25">
      <c r="A108" s="45">
        <f>IF(AnalizzatoWin!G108=AnalizzatoWin!J108,1,0)</f>
        <v>1</v>
      </c>
    </row>
    <row r="109" spans="1:1" x14ac:dyDescent="0.25">
      <c r="A109" s="45">
        <f>IF(AnalizzatoWin!G109=AnalizzatoWin!J109,1,0)</f>
        <v>0</v>
      </c>
    </row>
    <row r="110" spans="1:1" x14ac:dyDescent="0.25">
      <c r="A110" s="45">
        <f>IF(AnalizzatoWin!G110=AnalizzatoWin!J110,1,0)</f>
        <v>0</v>
      </c>
    </row>
    <row r="111" spans="1:1" x14ac:dyDescent="0.25">
      <c r="A111" s="45">
        <f>IF(AnalizzatoWin!G111=AnalizzatoWin!J111,1,0)</f>
        <v>0</v>
      </c>
    </row>
    <row r="112" spans="1:1" x14ac:dyDescent="0.25">
      <c r="A112" s="45">
        <f>IF(AnalizzatoWin!G112=AnalizzatoWin!J112,1,0)</f>
        <v>1</v>
      </c>
    </row>
    <row r="113" spans="1:1" x14ac:dyDescent="0.25">
      <c r="A113" s="45">
        <f>IF(AnalizzatoWin!G113=AnalizzatoWin!J113,1,0)</f>
        <v>1</v>
      </c>
    </row>
    <row r="114" spans="1:1" x14ac:dyDescent="0.25">
      <c r="A114" s="45">
        <f>IF(AnalizzatoWin!G114=AnalizzatoWin!J114,1,0)</f>
        <v>1</v>
      </c>
    </row>
    <row r="115" spans="1:1" x14ac:dyDescent="0.25">
      <c r="A115" s="45">
        <f>IF(AnalizzatoWin!G115=AnalizzatoWin!J115,1,0)</f>
        <v>0</v>
      </c>
    </row>
    <row r="116" spans="1:1" x14ac:dyDescent="0.25">
      <c r="A116" s="45">
        <f>IF(AnalizzatoWin!G116=AnalizzatoWin!J116,1,0)</f>
        <v>1</v>
      </c>
    </row>
    <row r="117" spans="1:1" x14ac:dyDescent="0.25">
      <c r="A117" s="45">
        <f>IF(AnalizzatoWin!G117=AnalizzatoWin!J117,1,0)</f>
        <v>1</v>
      </c>
    </row>
    <row r="118" spans="1:1" x14ac:dyDescent="0.25">
      <c r="A118" s="45">
        <f>IF(AnalizzatoWin!G118=AnalizzatoWin!J118,1,0)</f>
        <v>1</v>
      </c>
    </row>
    <row r="119" spans="1:1" x14ac:dyDescent="0.25">
      <c r="A119" s="45">
        <f>IF(AnalizzatoWin!G119=AnalizzatoWin!J119,1,0)</f>
        <v>0</v>
      </c>
    </row>
    <row r="120" spans="1:1" x14ac:dyDescent="0.25">
      <c r="A120" s="45">
        <f>IF(AnalizzatoWin!G120=AnalizzatoWin!J120,1,0)</f>
        <v>1</v>
      </c>
    </row>
    <row r="121" spans="1:1" x14ac:dyDescent="0.25">
      <c r="A121" s="45">
        <f>IF(AnalizzatoWin!G121=AnalizzatoWin!J121,1,0)</f>
        <v>1</v>
      </c>
    </row>
    <row r="122" spans="1:1" x14ac:dyDescent="0.25">
      <c r="A122" s="45">
        <f>IF(AnalizzatoWin!G122=AnalizzatoWin!J122,1,0)</f>
        <v>1</v>
      </c>
    </row>
    <row r="123" spans="1:1" x14ac:dyDescent="0.25">
      <c r="A123" s="45">
        <f>IF(AnalizzatoWin!G123=AnalizzatoWin!J123,1,0)</f>
        <v>0</v>
      </c>
    </row>
    <row r="124" spans="1:1" x14ac:dyDescent="0.25">
      <c r="A124" s="45">
        <f>IF(AnalizzatoWin!G124=AnalizzatoWin!J124,1,0)</f>
        <v>0</v>
      </c>
    </row>
    <row r="125" spans="1:1" x14ac:dyDescent="0.25">
      <c r="A125" s="45">
        <f>IF(AnalizzatoWin!G125=AnalizzatoWin!J125,1,0)</f>
        <v>1</v>
      </c>
    </row>
    <row r="126" spans="1:1" x14ac:dyDescent="0.25">
      <c r="A126" s="45">
        <f>IF(AnalizzatoWin!G126=AnalizzatoWin!J126,1,0)</f>
        <v>0</v>
      </c>
    </row>
    <row r="127" spans="1:1" x14ac:dyDescent="0.25">
      <c r="A127" s="45">
        <f>IF(AnalizzatoWin!G127=AnalizzatoWin!J127,1,0)</f>
        <v>0</v>
      </c>
    </row>
    <row r="128" spans="1:1" x14ac:dyDescent="0.25">
      <c r="A128" s="45">
        <f>IF(AnalizzatoWin!G128=AnalizzatoWin!J128,1,0)</f>
        <v>1</v>
      </c>
    </row>
    <row r="129" spans="1:1" x14ac:dyDescent="0.25">
      <c r="A129" s="45">
        <f>IF(AnalizzatoWin!G129=AnalizzatoWin!J129,1,0)</f>
        <v>1</v>
      </c>
    </row>
    <row r="130" spans="1:1" x14ac:dyDescent="0.25">
      <c r="A130" s="45">
        <f>IF(AnalizzatoWin!G130=AnalizzatoWin!J130,1,0)</f>
        <v>1</v>
      </c>
    </row>
    <row r="131" spans="1:1" x14ac:dyDescent="0.25">
      <c r="A131" s="45">
        <f>IF(AnalizzatoWin!G131=AnalizzatoWin!J131,1,0)</f>
        <v>0</v>
      </c>
    </row>
    <row r="132" spans="1:1" x14ac:dyDescent="0.25">
      <c r="A132" s="45">
        <f>IF(AnalizzatoWin!G132=AnalizzatoWin!J132,1,0)</f>
        <v>0</v>
      </c>
    </row>
    <row r="133" spans="1:1" x14ac:dyDescent="0.25">
      <c r="A133" s="45">
        <f>IF(AnalizzatoWin!G133=AnalizzatoWin!J133,1,0)</f>
        <v>1</v>
      </c>
    </row>
    <row r="134" spans="1:1" x14ac:dyDescent="0.25">
      <c r="A134" s="45">
        <f>IF(AnalizzatoWin!G134=AnalizzatoWin!J134,1,0)</f>
        <v>1</v>
      </c>
    </row>
    <row r="135" spans="1:1" x14ac:dyDescent="0.25">
      <c r="A135" s="45">
        <f>IF(AnalizzatoWin!G135=AnalizzatoWin!J135,1,0)</f>
        <v>0</v>
      </c>
    </row>
    <row r="136" spans="1:1" x14ac:dyDescent="0.25">
      <c r="A136" s="45">
        <f>IF(AnalizzatoWin!G136=AnalizzatoWin!J136,1,0)</f>
        <v>0</v>
      </c>
    </row>
    <row r="137" spans="1:1" x14ac:dyDescent="0.25">
      <c r="A137" s="45">
        <f>IF(AnalizzatoWin!G137=AnalizzatoWin!J137,1,0)</f>
        <v>1</v>
      </c>
    </row>
    <row r="138" spans="1:1" x14ac:dyDescent="0.25">
      <c r="A138" s="45">
        <f>IF(AnalizzatoWin!G138=AnalizzatoWin!J138,1,0)</f>
        <v>1</v>
      </c>
    </row>
    <row r="139" spans="1:1" x14ac:dyDescent="0.25">
      <c r="A139" s="45">
        <f>IF(AnalizzatoWin!G139=AnalizzatoWin!J139,1,0)</f>
        <v>1</v>
      </c>
    </row>
    <row r="140" spans="1:1" x14ac:dyDescent="0.25">
      <c r="A140" s="45">
        <f>IF(AnalizzatoWin!G140=AnalizzatoWin!J140,1,0)</f>
        <v>1</v>
      </c>
    </row>
    <row r="141" spans="1:1" x14ac:dyDescent="0.25">
      <c r="A141" s="45">
        <f>IF(AnalizzatoWin!G141=AnalizzatoWin!J141,1,0)</f>
        <v>0</v>
      </c>
    </row>
    <row r="142" spans="1:1" x14ac:dyDescent="0.25">
      <c r="A142" s="45">
        <f>IF(AnalizzatoWin!G142=AnalizzatoWin!J142,1,0)</f>
        <v>1</v>
      </c>
    </row>
    <row r="143" spans="1:1" x14ac:dyDescent="0.25">
      <c r="A143" s="45">
        <f>IF(AnalizzatoWin!G143=AnalizzatoWin!J143,1,0)</f>
        <v>1</v>
      </c>
    </row>
    <row r="144" spans="1:1" x14ac:dyDescent="0.25">
      <c r="A144" s="45">
        <f>IF(AnalizzatoWin!G144=AnalizzatoWin!J144,1,0)</f>
        <v>0</v>
      </c>
    </row>
    <row r="145" spans="1:1" x14ac:dyDescent="0.25">
      <c r="A145" s="45">
        <f>IF(AnalizzatoWin!G145=AnalizzatoWin!J145,1,0)</f>
        <v>0</v>
      </c>
    </row>
    <row r="146" spans="1:1" x14ac:dyDescent="0.25">
      <c r="A146" s="45">
        <f>IF(AnalizzatoWin!G146=AnalizzatoWin!J146,1,0)</f>
        <v>0</v>
      </c>
    </row>
    <row r="147" spans="1:1" x14ac:dyDescent="0.25">
      <c r="A147" s="45">
        <f>IF(AnalizzatoWin!G147=AnalizzatoWin!J147,1,0)</f>
        <v>0</v>
      </c>
    </row>
    <row r="148" spans="1:1" x14ac:dyDescent="0.25">
      <c r="A148" s="45">
        <f>IF(AnalizzatoWin!G148=AnalizzatoWin!J148,1,0)</f>
        <v>0</v>
      </c>
    </row>
    <row r="149" spans="1:1" x14ac:dyDescent="0.25">
      <c r="A149" s="45">
        <f>IF(AnalizzatoWin!G149=AnalizzatoWin!J149,1,0)</f>
        <v>1</v>
      </c>
    </row>
    <row r="150" spans="1:1" x14ac:dyDescent="0.25">
      <c r="A150" s="45">
        <f>IF(AnalizzatoWin!G150=AnalizzatoWin!J150,1,0)</f>
        <v>0</v>
      </c>
    </row>
    <row r="151" spans="1:1" x14ac:dyDescent="0.25">
      <c r="A151" s="45">
        <f>IF(AnalizzatoWin!G151=AnalizzatoWin!J151,1,0)</f>
        <v>0</v>
      </c>
    </row>
    <row r="152" spans="1:1" x14ac:dyDescent="0.25">
      <c r="A152" s="45">
        <f>IF(AnalizzatoWin!G152=AnalizzatoWin!J152,1,0)</f>
        <v>0</v>
      </c>
    </row>
    <row r="153" spans="1:1" x14ac:dyDescent="0.25">
      <c r="A153" s="45">
        <f>IF(AnalizzatoWin!G153=AnalizzatoWin!J153,1,0)</f>
        <v>0</v>
      </c>
    </row>
    <row r="154" spans="1:1" x14ac:dyDescent="0.25">
      <c r="A154" s="45">
        <f>IF(AnalizzatoWin!G154=AnalizzatoWin!J154,1,0)</f>
        <v>0</v>
      </c>
    </row>
    <row r="155" spans="1:1" x14ac:dyDescent="0.25">
      <c r="A155" s="45">
        <f>IF(AnalizzatoWin!G155=AnalizzatoWin!J155,1,0)</f>
        <v>1</v>
      </c>
    </row>
    <row r="156" spans="1:1" x14ac:dyDescent="0.25">
      <c r="A156" s="45">
        <f>IF(AnalizzatoWin!G156=AnalizzatoWin!J156,1,0)</f>
        <v>0</v>
      </c>
    </row>
    <row r="157" spans="1:1" x14ac:dyDescent="0.25">
      <c r="A157" s="45">
        <f>IF(AnalizzatoWin!G157=AnalizzatoWin!J157,1,0)</f>
        <v>0</v>
      </c>
    </row>
    <row r="158" spans="1:1" x14ac:dyDescent="0.25">
      <c r="A158" s="45">
        <f>IF(AnalizzatoWin!G158=AnalizzatoWin!J158,1,0)</f>
        <v>0</v>
      </c>
    </row>
    <row r="159" spans="1:1" x14ac:dyDescent="0.25">
      <c r="A159" s="45">
        <f>IF(AnalizzatoWin!G159=AnalizzatoWin!J159,1,0)</f>
        <v>0</v>
      </c>
    </row>
    <row r="160" spans="1:1" x14ac:dyDescent="0.25">
      <c r="A160" s="45">
        <f>IF(AnalizzatoWin!G160=AnalizzatoWin!J160,1,0)</f>
        <v>1</v>
      </c>
    </row>
    <row r="161" spans="1:1" x14ac:dyDescent="0.25">
      <c r="A161" s="45">
        <f>IF(AnalizzatoWin!G161=AnalizzatoWin!J161,1,0)</f>
        <v>0</v>
      </c>
    </row>
    <row r="162" spans="1:1" x14ac:dyDescent="0.25">
      <c r="A162" s="45">
        <f>IF(AnalizzatoWin!G162=AnalizzatoWin!J162,1,0)</f>
        <v>1</v>
      </c>
    </row>
    <row r="163" spans="1:1" x14ac:dyDescent="0.25">
      <c r="A163" s="45">
        <f>IF(AnalizzatoWin!G163=AnalizzatoWin!J163,1,0)</f>
        <v>1</v>
      </c>
    </row>
    <row r="164" spans="1:1" x14ac:dyDescent="0.25">
      <c r="A164" s="45">
        <f>IF(AnalizzatoWin!G164=AnalizzatoWin!J164,1,0)</f>
        <v>1</v>
      </c>
    </row>
    <row r="165" spans="1:1" x14ac:dyDescent="0.25">
      <c r="A165" s="45">
        <f>IF(AnalizzatoWin!G165=AnalizzatoWin!J165,1,0)</f>
        <v>0</v>
      </c>
    </row>
    <row r="166" spans="1:1" x14ac:dyDescent="0.25">
      <c r="A166" s="45">
        <f>IF(AnalizzatoWin!G166=AnalizzatoWin!J166,1,0)</f>
        <v>1</v>
      </c>
    </row>
    <row r="167" spans="1:1" x14ac:dyDescent="0.25">
      <c r="A167" s="45">
        <f>IF(AnalizzatoWin!G167=AnalizzatoWin!J167,1,0)</f>
        <v>1</v>
      </c>
    </row>
    <row r="168" spans="1:1" x14ac:dyDescent="0.25">
      <c r="A168" s="45">
        <f>IF(AnalizzatoWin!G168=AnalizzatoWin!J168,1,0)</f>
        <v>1</v>
      </c>
    </row>
    <row r="169" spans="1:1" x14ac:dyDescent="0.25">
      <c r="A169" s="45">
        <f>IF(AnalizzatoWin!G169=AnalizzatoWin!J169,1,0)</f>
        <v>0</v>
      </c>
    </row>
    <row r="170" spans="1:1" x14ac:dyDescent="0.25">
      <c r="A170" s="45">
        <f>IF(AnalizzatoWin!G170=AnalizzatoWin!J170,1,0)</f>
        <v>0</v>
      </c>
    </row>
    <row r="171" spans="1:1" x14ac:dyDescent="0.25">
      <c r="A171" s="45">
        <f>IF(AnalizzatoWin!G171=AnalizzatoWin!J171,1,0)</f>
        <v>0</v>
      </c>
    </row>
    <row r="172" spans="1:1" x14ac:dyDescent="0.25">
      <c r="A172" s="45">
        <f>IF(AnalizzatoWin!G172=AnalizzatoWin!J172,1,0)</f>
        <v>0</v>
      </c>
    </row>
    <row r="173" spans="1:1" x14ac:dyDescent="0.25">
      <c r="A173" s="45">
        <f>IF(AnalizzatoWin!G173=AnalizzatoWin!J173,1,0)</f>
        <v>1</v>
      </c>
    </row>
    <row r="174" spans="1:1" x14ac:dyDescent="0.25">
      <c r="A174" s="45">
        <f>IF(AnalizzatoWin!G174=AnalizzatoWin!J174,1,0)</f>
        <v>0</v>
      </c>
    </row>
    <row r="175" spans="1:1" x14ac:dyDescent="0.25">
      <c r="A175" s="45">
        <f>IF(AnalizzatoWin!G175=AnalizzatoWin!J175,1,0)</f>
        <v>0</v>
      </c>
    </row>
    <row r="176" spans="1:1" x14ac:dyDescent="0.25">
      <c r="A176" s="45">
        <f>IF(AnalizzatoWin!G176=AnalizzatoWin!J176,1,0)</f>
        <v>1</v>
      </c>
    </row>
    <row r="177" spans="1:1" x14ac:dyDescent="0.25">
      <c r="A177" s="45">
        <f>IF(AnalizzatoWin!G177=AnalizzatoWin!J177,1,0)</f>
        <v>1</v>
      </c>
    </row>
    <row r="178" spans="1:1" x14ac:dyDescent="0.25">
      <c r="A178" s="45">
        <f>IF(AnalizzatoWin!G178=AnalizzatoWin!J178,1,0)</f>
        <v>1</v>
      </c>
    </row>
    <row r="179" spans="1:1" x14ac:dyDescent="0.25">
      <c r="A179" s="45">
        <f>IF(AnalizzatoWin!G179=AnalizzatoWin!J179,1,0)</f>
        <v>1</v>
      </c>
    </row>
    <row r="180" spans="1:1" x14ac:dyDescent="0.25">
      <c r="A180" s="45">
        <f>IF(AnalizzatoWin!G180=AnalizzatoWin!J180,1,0)</f>
        <v>1</v>
      </c>
    </row>
    <row r="181" spans="1:1" x14ac:dyDescent="0.25">
      <c r="A181" s="45">
        <f>IF(AnalizzatoWin!G181=AnalizzatoWin!J181,1,0)</f>
        <v>0</v>
      </c>
    </row>
    <row r="182" spans="1:1" x14ac:dyDescent="0.25">
      <c r="A182" s="45">
        <f>IF(AnalizzatoWin!G182=AnalizzatoWin!J182,1,0)</f>
        <v>1</v>
      </c>
    </row>
    <row r="183" spans="1:1" x14ac:dyDescent="0.25">
      <c r="A183" s="45">
        <f>IF(AnalizzatoWin!G183=AnalizzatoWin!J183,1,0)</f>
        <v>0</v>
      </c>
    </row>
    <row r="184" spans="1:1" x14ac:dyDescent="0.25">
      <c r="A184" s="45">
        <f>IF(AnalizzatoWin!G184=AnalizzatoWin!J184,1,0)</f>
        <v>1</v>
      </c>
    </row>
    <row r="185" spans="1:1" x14ac:dyDescent="0.25">
      <c r="A185" s="45">
        <f>IF(AnalizzatoWin!G185=AnalizzatoWin!J185,1,0)</f>
        <v>0</v>
      </c>
    </row>
    <row r="186" spans="1:1" x14ac:dyDescent="0.25">
      <c r="A186" s="45">
        <f>IF(AnalizzatoWin!G186=AnalizzatoWin!J186,1,0)</f>
        <v>0</v>
      </c>
    </row>
    <row r="187" spans="1:1" x14ac:dyDescent="0.25">
      <c r="A187" s="45">
        <f>IF(AnalizzatoWin!G187=AnalizzatoWin!J187,1,0)</f>
        <v>0</v>
      </c>
    </row>
    <row r="188" spans="1:1" x14ac:dyDescent="0.25">
      <c r="A188" s="45">
        <f>IF(AnalizzatoWin!G188=AnalizzatoWin!J188,1,0)</f>
        <v>0</v>
      </c>
    </row>
    <row r="189" spans="1:1" x14ac:dyDescent="0.25">
      <c r="A189" s="45">
        <f>IF(AnalizzatoWin!G189=AnalizzatoWin!J189,1,0)</f>
        <v>1</v>
      </c>
    </row>
    <row r="190" spans="1:1" x14ac:dyDescent="0.25">
      <c r="A190" s="45">
        <f>IF(AnalizzatoWin!G190=AnalizzatoWin!J190,1,0)</f>
        <v>1</v>
      </c>
    </row>
    <row r="191" spans="1:1" x14ac:dyDescent="0.25">
      <c r="A191" s="45">
        <f>IF(AnalizzatoWin!G191=AnalizzatoWin!J191,1,0)</f>
        <v>1</v>
      </c>
    </row>
    <row r="192" spans="1:1" x14ac:dyDescent="0.25">
      <c r="A192" s="45">
        <f>IF(AnalizzatoWin!G192=AnalizzatoWin!J192,1,0)</f>
        <v>1</v>
      </c>
    </row>
    <row r="193" spans="1:1" x14ac:dyDescent="0.25">
      <c r="A193" s="45">
        <f>IF(AnalizzatoWin!G193=AnalizzatoWin!J193,1,0)</f>
        <v>1</v>
      </c>
    </row>
    <row r="194" spans="1:1" x14ac:dyDescent="0.25">
      <c r="A194" s="45">
        <f>IF(AnalizzatoWin!G194=AnalizzatoWin!J194,1,0)</f>
        <v>0</v>
      </c>
    </row>
    <row r="195" spans="1:1" x14ac:dyDescent="0.25">
      <c r="A195" s="45">
        <f>IF(AnalizzatoWin!G195=AnalizzatoWin!J195,1,0)</f>
        <v>1</v>
      </c>
    </row>
    <row r="196" spans="1:1" x14ac:dyDescent="0.25">
      <c r="A196" s="45">
        <f>IF(AnalizzatoWin!G196=AnalizzatoWin!J196,1,0)</f>
        <v>0</v>
      </c>
    </row>
    <row r="197" spans="1:1" x14ac:dyDescent="0.25">
      <c r="A197" s="45">
        <f>IF(AnalizzatoWin!G197=AnalizzatoWin!J197,1,0)</f>
        <v>1</v>
      </c>
    </row>
    <row r="198" spans="1:1" x14ac:dyDescent="0.25">
      <c r="A198" s="45">
        <f>IF(AnalizzatoWin!G198=AnalizzatoWin!J198,1,0)</f>
        <v>1</v>
      </c>
    </row>
    <row r="199" spans="1:1" x14ac:dyDescent="0.25">
      <c r="A199" s="45">
        <f>IF(AnalizzatoWin!G199=AnalizzatoWin!J199,1,0)</f>
        <v>0</v>
      </c>
    </row>
    <row r="200" spans="1:1" x14ac:dyDescent="0.25">
      <c r="A200" s="45">
        <f>IF(AnalizzatoWin!G200=AnalizzatoWin!J200,1,0)</f>
        <v>0</v>
      </c>
    </row>
    <row r="201" spans="1:1" x14ac:dyDescent="0.25">
      <c r="A201" s="45">
        <f>IF(AnalizzatoWin!G201=AnalizzatoWin!J201,1,0)</f>
        <v>1</v>
      </c>
    </row>
    <row r="202" spans="1:1" x14ac:dyDescent="0.25">
      <c r="A202" s="45">
        <f>IF(AnalizzatoWin!G202=AnalizzatoWin!J202,1,0)</f>
        <v>0</v>
      </c>
    </row>
    <row r="203" spans="1:1" x14ac:dyDescent="0.25">
      <c r="A203" s="45">
        <f>IF(AnalizzatoWin!G203=AnalizzatoWin!J203,1,0)</f>
        <v>1</v>
      </c>
    </row>
    <row r="204" spans="1:1" x14ac:dyDescent="0.25">
      <c r="A204" s="45">
        <f>IF(AnalizzatoWin!G204=AnalizzatoWin!J204,1,0)</f>
        <v>0</v>
      </c>
    </row>
    <row r="205" spans="1:1" x14ac:dyDescent="0.25">
      <c r="A205" s="45">
        <f>IF(AnalizzatoWin!G205=AnalizzatoWin!J205,1,0)</f>
        <v>1</v>
      </c>
    </row>
    <row r="206" spans="1:1" x14ac:dyDescent="0.25">
      <c r="A206" s="45">
        <f>IF(AnalizzatoWin!G206=AnalizzatoWin!J206,1,0)</f>
        <v>1</v>
      </c>
    </row>
    <row r="207" spans="1:1" x14ac:dyDescent="0.25">
      <c r="A207" s="45">
        <f>IF(AnalizzatoWin!G207=AnalizzatoWin!J207,1,0)</f>
        <v>1</v>
      </c>
    </row>
    <row r="208" spans="1:1" x14ac:dyDescent="0.25">
      <c r="A208" s="45">
        <f>IF(AnalizzatoWin!G208=AnalizzatoWin!J208,1,0)</f>
        <v>1</v>
      </c>
    </row>
    <row r="209" spans="1:1" x14ac:dyDescent="0.25">
      <c r="A209" s="45">
        <f>IF(AnalizzatoWin!G209=AnalizzatoWin!J209,1,0)</f>
        <v>0</v>
      </c>
    </row>
    <row r="210" spans="1:1" x14ac:dyDescent="0.25">
      <c r="A210" s="45">
        <f>IF(AnalizzatoWin!G210=AnalizzatoWin!J210,1,0)</f>
        <v>0</v>
      </c>
    </row>
    <row r="211" spans="1:1" x14ac:dyDescent="0.25">
      <c r="A211" s="45">
        <f>IF(AnalizzatoWin!G211=AnalizzatoWin!J211,1,0)</f>
        <v>0</v>
      </c>
    </row>
    <row r="212" spans="1:1" x14ac:dyDescent="0.25">
      <c r="A212" s="45">
        <f>IF(AnalizzatoWin!G212=AnalizzatoWin!J212,1,0)</f>
        <v>0</v>
      </c>
    </row>
    <row r="213" spans="1:1" x14ac:dyDescent="0.25">
      <c r="A213" s="45">
        <f>IF(AnalizzatoWin!G213=AnalizzatoWin!J213,1,0)</f>
        <v>0</v>
      </c>
    </row>
    <row r="214" spans="1:1" x14ac:dyDescent="0.25">
      <c r="A214" s="45">
        <f>IF(AnalizzatoWin!G214=AnalizzatoWin!J214,1,0)</f>
        <v>1</v>
      </c>
    </row>
    <row r="215" spans="1:1" x14ac:dyDescent="0.25">
      <c r="A215" s="45">
        <f>IF(AnalizzatoWin!G215=AnalizzatoWin!J215,1,0)</f>
        <v>0</v>
      </c>
    </row>
    <row r="216" spans="1:1" x14ac:dyDescent="0.25">
      <c r="A216" s="45">
        <f>IF(AnalizzatoWin!G216=AnalizzatoWin!J216,1,0)</f>
        <v>1</v>
      </c>
    </row>
    <row r="217" spans="1:1" x14ac:dyDescent="0.25">
      <c r="A217" s="45">
        <f>IF(AnalizzatoWin!G217=AnalizzatoWin!J217,1,0)</f>
        <v>0</v>
      </c>
    </row>
    <row r="218" spans="1:1" x14ac:dyDescent="0.25">
      <c r="A218" s="45">
        <f>IF(AnalizzatoWin!G218=AnalizzatoWin!J218,1,0)</f>
        <v>0</v>
      </c>
    </row>
    <row r="219" spans="1:1" x14ac:dyDescent="0.25">
      <c r="A219" s="45">
        <f>IF(AnalizzatoWin!G219=AnalizzatoWin!J219,1,0)</f>
        <v>0</v>
      </c>
    </row>
    <row r="220" spans="1:1" x14ac:dyDescent="0.25">
      <c r="A220" s="45">
        <f>IF(AnalizzatoWin!G220=AnalizzatoWin!J220,1,0)</f>
        <v>1</v>
      </c>
    </row>
    <row r="221" spans="1:1" x14ac:dyDescent="0.25">
      <c r="A221" s="45">
        <f>IF(AnalizzatoWin!G221=AnalizzatoWin!J221,1,0)</f>
        <v>1</v>
      </c>
    </row>
    <row r="222" spans="1:1" x14ac:dyDescent="0.25">
      <c r="A222" s="45">
        <f>IF(AnalizzatoWin!G222=AnalizzatoWin!J222,1,0)</f>
        <v>0</v>
      </c>
    </row>
    <row r="223" spans="1:1" x14ac:dyDescent="0.25">
      <c r="A223" s="45">
        <f>IF(AnalizzatoWin!G223=AnalizzatoWin!J223,1,0)</f>
        <v>0</v>
      </c>
    </row>
    <row r="224" spans="1:1" x14ac:dyDescent="0.25">
      <c r="A224" s="45">
        <f>IF(AnalizzatoWin!G224=AnalizzatoWin!J224,1,0)</f>
        <v>0</v>
      </c>
    </row>
    <row r="225" spans="1:1" x14ac:dyDescent="0.25">
      <c r="A225" s="45">
        <f>IF(AnalizzatoWin!G225=AnalizzatoWin!J225,1,0)</f>
        <v>0</v>
      </c>
    </row>
    <row r="226" spans="1:1" x14ac:dyDescent="0.25">
      <c r="A226" s="45">
        <f>IF(AnalizzatoWin!G226=AnalizzatoWin!J226,1,0)</f>
        <v>0</v>
      </c>
    </row>
    <row r="227" spans="1:1" x14ac:dyDescent="0.25">
      <c r="A227" s="45">
        <f>IF(AnalizzatoWin!G227=AnalizzatoWin!J227,1,0)</f>
        <v>0</v>
      </c>
    </row>
    <row r="228" spans="1:1" x14ac:dyDescent="0.25">
      <c r="A228" s="45">
        <f>IF(AnalizzatoWin!G228=AnalizzatoWin!J228,1,0)</f>
        <v>0</v>
      </c>
    </row>
    <row r="229" spans="1:1" x14ac:dyDescent="0.25">
      <c r="A229" s="45">
        <f>IF(AnalizzatoWin!G229=AnalizzatoWin!J229,1,0)</f>
        <v>1</v>
      </c>
    </row>
    <row r="230" spans="1:1" x14ac:dyDescent="0.25">
      <c r="A230" s="45">
        <f>IF(AnalizzatoWin!G230=AnalizzatoWin!J230,1,0)</f>
        <v>1</v>
      </c>
    </row>
    <row r="231" spans="1:1" x14ac:dyDescent="0.25">
      <c r="A231" s="45">
        <f>IF(AnalizzatoWin!G231=AnalizzatoWin!J231,1,0)</f>
        <v>1</v>
      </c>
    </row>
    <row r="232" spans="1:1" x14ac:dyDescent="0.25">
      <c r="A232" s="45">
        <f>IF(AnalizzatoWin!G232=AnalizzatoWin!J232,1,0)</f>
        <v>1</v>
      </c>
    </row>
    <row r="233" spans="1:1" x14ac:dyDescent="0.25">
      <c r="A233" s="45">
        <f>IF(AnalizzatoWin!G233=AnalizzatoWin!J233,1,0)</f>
        <v>0</v>
      </c>
    </row>
    <row r="234" spans="1:1" x14ac:dyDescent="0.25">
      <c r="A234" s="45">
        <f>IF(AnalizzatoWin!G234=AnalizzatoWin!J234,1,0)</f>
        <v>1</v>
      </c>
    </row>
    <row r="235" spans="1:1" x14ac:dyDescent="0.25">
      <c r="A235" s="45">
        <f>IF(AnalizzatoWin!G235=AnalizzatoWin!J235,1,0)</f>
        <v>0</v>
      </c>
    </row>
    <row r="236" spans="1:1" x14ac:dyDescent="0.25">
      <c r="A236" s="45">
        <f>IF(AnalizzatoWin!G236=AnalizzatoWin!J236,1,0)</f>
        <v>0</v>
      </c>
    </row>
    <row r="237" spans="1:1" x14ac:dyDescent="0.25">
      <c r="A237" s="45">
        <f>IF(AnalizzatoWin!G237=AnalizzatoWin!J237,1,0)</f>
        <v>0</v>
      </c>
    </row>
    <row r="238" spans="1:1" x14ac:dyDescent="0.25">
      <c r="A238" s="45">
        <f>IF(AnalizzatoWin!G238=AnalizzatoWin!J238,1,0)</f>
        <v>0</v>
      </c>
    </row>
    <row r="239" spans="1:1" x14ac:dyDescent="0.25">
      <c r="A239" s="45">
        <f>IF(AnalizzatoWin!G239=AnalizzatoWin!J239,1,0)</f>
        <v>0</v>
      </c>
    </row>
    <row r="240" spans="1:1" x14ac:dyDescent="0.25">
      <c r="A240" s="45">
        <f>IF(AnalizzatoWin!G240=AnalizzatoWin!J240,1,0)</f>
        <v>1</v>
      </c>
    </row>
    <row r="241" spans="1:1" x14ac:dyDescent="0.25">
      <c r="A241" s="45">
        <f>IF(AnalizzatoWin!G241=AnalizzatoWin!J241,1,0)</f>
        <v>0</v>
      </c>
    </row>
    <row r="242" spans="1:1" x14ac:dyDescent="0.25">
      <c r="A242" s="45">
        <f>IF(AnalizzatoWin!G242=AnalizzatoWin!J242,1,0)</f>
        <v>0</v>
      </c>
    </row>
    <row r="243" spans="1:1" x14ac:dyDescent="0.25">
      <c r="A243" s="45">
        <f>IF(AnalizzatoWin!G243=AnalizzatoWin!J243,1,0)</f>
        <v>1</v>
      </c>
    </row>
    <row r="244" spans="1:1" x14ac:dyDescent="0.25">
      <c r="A244" s="45">
        <f>IF(AnalizzatoWin!G244=AnalizzatoWin!J244,1,0)</f>
        <v>1</v>
      </c>
    </row>
    <row r="245" spans="1:1" x14ac:dyDescent="0.25">
      <c r="A245" s="45">
        <f>IF(AnalizzatoWin!G245=AnalizzatoWin!J245,1,0)</f>
        <v>0</v>
      </c>
    </row>
    <row r="246" spans="1:1" x14ac:dyDescent="0.25">
      <c r="A246" s="45">
        <f>IF(AnalizzatoWin!G246=AnalizzatoWin!J246,1,0)</f>
        <v>1</v>
      </c>
    </row>
    <row r="247" spans="1:1" x14ac:dyDescent="0.25">
      <c r="A247" s="45">
        <f>IF(AnalizzatoWin!G247=AnalizzatoWin!J247,1,0)</f>
        <v>0</v>
      </c>
    </row>
    <row r="248" spans="1:1" x14ac:dyDescent="0.25">
      <c r="A248" s="45">
        <f>IF(AnalizzatoWin!G248=AnalizzatoWin!J248,1,0)</f>
        <v>1</v>
      </c>
    </row>
    <row r="249" spans="1:1" x14ac:dyDescent="0.25">
      <c r="A249" s="45">
        <f>IF(AnalizzatoWin!G249=AnalizzatoWin!J249,1,0)</f>
        <v>1</v>
      </c>
    </row>
    <row r="250" spans="1:1" x14ac:dyDescent="0.25">
      <c r="A250" s="45">
        <f>IF(AnalizzatoWin!G250=AnalizzatoWin!J250,1,0)</f>
        <v>0</v>
      </c>
    </row>
    <row r="251" spans="1:1" x14ac:dyDescent="0.25">
      <c r="A251" s="45">
        <f>IF(AnalizzatoWin!G251=AnalizzatoWin!J251,1,0)</f>
        <v>1</v>
      </c>
    </row>
    <row r="252" spans="1:1" x14ac:dyDescent="0.25">
      <c r="A252" s="45">
        <f>IF(AnalizzatoWin!G252=AnalizzatoWin!J252,1,0)</f>
        <v>1</v>
      </c>
    </row>
    <row r="253" spans="1:1" x14ac:dyDescent="0.25">
      <c r="A253" s="45">
        <f>IF(AnalizzatoWin!G253=AnalizzatoWin!J253,1,0)</f>
        <v>1</v>
      </c>
    </row>
    <row r="254" spans="1:1" x14ac:dyDescent="0.25">
      <c r="A254" s="45">
        <f>IF(AnalizzatoWin!G254=AnalizzatoWin!J254,1,0)</f>
        <v>0</v>
      </c>
    </row>
    <row r="255" spans="1:1" x14ac:dyDescent="0.25">
      <c r="A255" s="45">
        <f>IF(AnalizzatoWin!G255=AnalizzatoWin!J255,1,0)</f>
        <v>1</v>
      </c>
    </row>
    <row r="256" spans="1:1" x14ac:dyDescent="0.25">
      <c r="A256" s="45">
        <f>IF(AnalizzatoWin!G256=AnalizzatoWin!J256,1,0)</f>
        <v>0</v>
      </c>
    </row>
    <row r="257" spans="1:1" x14ac:dyDescent="0.25">
      <c r="A257" s="45">
        <f>IF(AnalizzatoWin!G257=AnalizzatoWin!J257,1,0)</f>
        <v>1</v>
      </c>
    </row>
    <row r="258" spans="1:1" x14ac:dyDescent="0.25">
      <c r="A258" s="45">
        <f>IF(AnalizzatoWin!G258=AnalizzatoWin!J258,1,0)</f>
        <v>0</v>
      </c>
    </row>
    <row r="259" spans="1:1" x14ac:dyDescent="0.25">
      <c r="A259" s="45">
        <f>IF(AnalizzatoWin!G259=AnalizzatoWin!J259,1,0)</f>
        <v>0</v>
      </c>
    </row>
    <row r="260" spans="1:1" x14ac:dyDescent="0.25">
      <c r="A260" s="45">
        <f>IF(AnalizzatoWin!G260=AnalizzatoWin!J260,1,0)</f>
        <v>0</v>
      </c>
    </row>
    <row r="261" spans="1:1" x14ac:dyDescent="0.25">
      <c r="A261" s="45">
        <f>IF(AnalizzatoWin!G261=AnalizzatoWin!J261,1,0)</f>
        <v>1</v>
      </c>
    </row>
    <row r="262" spans="1:1" x14ac:dyDescent="0.25">
      <c r="A262" s="45">
        <f>IF(AnalizzatoWin!G262=AnalizzatoWin!J262,1,0)</f>
        <v>0</v>
      </c>
    </row>
    <row r="263" spans="1:1" x14ac:dyDescent="0.25">
      <c r="A263" s="45">
        <f>IF(AnalizzatoWin!G263=AnalizzatoWin!J263,1,0)</f>
        <v>1</v>
      </c>
    </row>
    <row r="264" spans="1:1" x14ac:dyDescent="0.25">
      <c r="A264" s="45">
        <f>IF(AnalizzatoWin!G264=AnalizzatoWin!J264,1,0)</f>
        <v>0</v>
      </c>
    </row>
    <row r="265" spans="1:1" x14ac:dyDescent="0.25">
      <c r="A265" s="45">
        <f>IF(AnalizzatoWin!G265=AnalizzatoWin!J265,1,0)</f>
        <v>1</v>
      </c>
    </row>
    <row r="266" spans="1:1" x14ac:dyDescent="0.25">
      <c r="A266" s="45">
        <f>IF(AnalizzatoWin!G266=AnalizzatoWin!J266,1,0)</f>
        <v>0</v>
      </c>
    </row>
    <row r="267" spans="1:1" x14ac:dyDescent="0.25">
      <c r="A267" s="45">
        <f>IF(AnalizzatoWin!G267=AnalizzatoWin!J267,1,0)</f>
        <v>0</v>
      </c>
    </row>
    <row r="268" spans="1:1" x14ac:dyDescent="0.25">
      <c r="A268" s="45">
        <f>IF(AnalizzatoWin!G268=AnalizzatoWin!J268,1,0)</f>
        <v>1</v>
      </c>
    </row>
    <row r="269" spans="1:1" x14ac:dyDescent="0.25">
      <c r="A269" s="45">
        <f>IF(AnalizzatoWin!G269=AnalizzatoWin!J269,1,0)</f>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workbookViewId="0">
      <selection activeCell="C3" sqref="C3"/>
    </sheetView>
  </sheetViews>
  <sheetFormatPr defaultRowHeight="15" x14ac:dyDescent="0.25"/>
  <cols>
    <col min="1" max="1" width="60.140625" style="2" bestFit="1" customWidth="1"/>
    <col min="2" max="2" width="8.5703125" bestFit="1" customWidth="1"/>
    <col min="3" max="3" width="13.28515625" bestFit="1" customWidth="1"/>
    <col min="4" max="4" width="8.5703125" bestFit="1" customWidth="1"/>
    <col min="5" max="5" width="7" bestFit="1" customWidth="1"/>
    <col min="6" max="6" width="6" bestFit="1" customWidth="1"/>
    <col min="7" max="8" width="8.7109375" bestFit="1" customWidth="1"/>
    <col min="9" max="9" width="7.28515625" bestFit="1" customWidth="1"/>
  </cols>
  <sheetData>
    <row r="1" spans="1:9" ht="30" x14ac:dyDescent="0.25">
      <c r="A1" s="2" t="s">
        <v>0</v>
      </c>
      <c r="B1" s="5" t="s">
        <v>270</v>
      </c>
      <c r="C1" s="5" t="s">
        <v>271</v>
      </c>
      <c r="D1" s="5" t="s">
        <v>272</v>
      </c>
      <c r="E1" s="5" t="s">
        <v>273</v>
      </c>
      <c r="F1" s="5" t="s">
        <v>274</v>
      </c>
      <c r="G1" s="5" t="s">
        <v>275</v>
      </c>
      <c r="H1" s="5" t="s">
        <v>276</v>
      </c>
      <c r="I1" s="6" t="s">
        <v>277</v>
      </c>
    </row>
    <row r="2" spans="1:9" ht="15.75" thickBot="1" x14ac:dyDescent="0.3">
      <c r="A2" s="3" t="s">
        <v>269</v>
      </c>
      <c r="B2">
        <v>0.25750000000000001</v>
      </c>
      <c r="C2">
        <v>0.32250000000000001</v>
      </c>
      <c r="D2">
        <v>0.13</v>
      </c>
      <c r="E2">
        <v>0.46249999999999997</v>
      </c>
      <c r="F2">
        <v>41.71</v>
      </c>
      <c r="G2">
        <v>0.39250000000000002</v>
      </c>
      <c r="H2">
        <v>1.7224999999999999</v>
      </c>
      <c r="I2">
        <v>0.14000000000000001</v>
      </c>
    </row>
    <row r="3" spans="1:9" ht="75.75" thickTop="1" x14ac:dyDescent="0.25">
      <c r="A3" s="2" t="s">
        <v>1</v>
      </c>
      <c r="B3" t="str">
        <f>IF(AnalizzatoWin!K29&gt;RiconoscimentoEmozioni1quartile!$B$2,"y","n")</f>
        <v>n</v>
      </c>
      <c r="C3" t="str">
        <f>IF(AnalizzatoWin!L29&gt;RiconoscimentoEmozioni1quartile!$C$2,"y","n")</f>
        <v>y</v>
      </c>
      <c r="D3" t="str">
        <f>IF(AnalizzatoWin!M29&gt;RiconoscimentoEmozioni1quartile!$D$2,"y","n")</f>
        <v>n</v>
      </c>
      <c r="E3" t="str">
        <f>IF(AnalizzatoWin!N29&gt;RiconoscimentoEmozioni1quartile!$E$2,"y","n")</f>
        <v>y</v>
      </c>
      <c r="F3" t="str">
        <f>IF(AnalizzatoWin!O29&gt;RiconoscimentoEmozioni1quartile!$F$2,"y","n")</f>
        <v>y</v>
      </c>
      <c r="G3" t="str">
        <f>IF(AnalizzatoWin!P29&gt;RiconoscimentoEmozioni1quartile!$G$2,"y","n")</f>
        <v>n</v>
      </c>
      <c r="H3" t="str">
        <f>IF(AnalizzatoWin!Q29&gt;RiconoscimentoEmozioni1quartile!$H$2,"y","n")</f>
        <v>n</v>
      </c>
      <c r="I3" t="str">
        <f>IF(AnalizzatoWin!R29&gt;RiconoscimentoEmozioni1quartile!$I$2,"y","n")</f>
        <v>y</v>
      </c>
    </row>
    <row r="4" spans="1:9" ht="60" x14ac:dyDescent="0.25">
      <c r="A4" s="2" t="s">
        <v>2</v>
      </c>
      <c r="B4" t="str">
        <f>IF(AnalizzatoWin!K30&gt;RiconoscimentoEmozioni1quartile!$B$2,"y","n")</f>
        <v>n</v>
      </c>
      <c r="C4" t="str">
        <f>IF(AnalizzatoWin!L30&gt;RiconoscimentoEmozioni1quartile!$C$2,"y","n")</f>
        <v>y</v>
      </c>
      <c r="D4" t="str">
        <f>IF(AnalizzatoWin!M30&gt;RiconoscimentoEmozioni1quartile!$D$2,"y","n")</f>
        <v>n</v>
      </c>
      <c r="E4" t="str">
        <f>IF(AnalizzatoWin!N30&gt;RiconoscimentoEmozioni1quartile!$E$2,"y","n")</f>
        <v>n</v>
      </c>
      <c r="F4" t="str">
        <f>IF(AnalizzatoWin!O30&gt;RiconoscimentoEmozioni1quartile!$F$2,"y","n")</f>
        <v>y</v>
      </c>
      <c r="G4" t="str">
        <f>IF(AnalizzatoWin!P30&gt;RiconoscimentoEmozioni1quartile!$G$2,"y","n")</f>
        <v>n</v>
      </c>
      <c r="H4" t="str">
        <f>IF(AnalizzatoWin!Q30&gt;RiconoscimentoEmozioni1quartile!$H$2,"y","n")</f>
        <v>n</v>
      </c>
      <c r="I4" t="str">
        <f>IF(AnalizzatoWin!R30&gt;RiconoscimentoEmozioni1quartile!$I$2,"y","n")</f>
        <v>y</v>
      </c>
    </row>
    <row r="5" spans="1:9" ht="135" x14ac:dyDescent="0.25">
      <c r="A5" s="2" t="s">
        <v>3</v>
      </c>
      <c r="B5" t="str">
        <f>IF(AnalizzatoWin!K31&gt;RiconoscimentoEmozioni1quartile!$B$2,"y","n")</f>
        <v>y</v>
      </c>
      <c r="C5" t="str">
        <f>IF(AnalizzatoWin!L31&gt;RiconoscimentoEmozioni1quartile!$C$2,"y","n")</f>
        <v>y</v>
      </c>
      <c r="D5" t="str">
        <f>IF(AnalizzatoWin!M31&gt;RiconoscimentoEmozioni1quartile!$D$2,"y","n")</f>
        <v>y</v>
      </c>
      <c r="E5" t="str">
        <f>IF(AnalizzatoWin!N31&gt;RiconoscimentoEmozioni1quartile!$E$2,"y","n")</f>
        <v>y</v>
      </c>
      <c r="F5" t="str">
        <f>IF(AnalizzatoWin!O31&gt;RiconoscimentoEmozioni1quartile!$F$2,"y","n")</f>
        <v>y</v>
      </c>
      <c r="G5" t="str">
        <f>IF(AnalizzatoWin!P31&gt;RiconoscimentoEmozioni1quartile!$G$2,"y","n")</f>
        <v>y</v>
      </c>
      <c r="H5" t="str">
        <f>IF(AnalizzatoWin!Q31&gt;RiconoscimentoEmozioni1quartile!$H$2,"y","n")</f>
        <v>y</v>
      </c>
      <c r="I5" t="str">
        <f>IF(AnalizzatoWin!R31&gt;RiconoscimentoEmozioni1quartile!$I$2,"y","n")</f>
        <v>y</v>
      </c>
    </row>
    <row r="6" spans="1:9" ht="75" x14ac:dyDescent="0.25">
      <c r="A6" s="2" t="s">
        <v>4</v>
      </c>
      <c r="B6" t="str">
        <f>IF(AnalizzatoWin!K32&gt;RiconoscimentoEmozioni1quartile!$B$2,"y","n")</f>
        <v>y</v>
      </c>
      <c r="C6" t="str">
        <f>IF(AnalizzatoWin!L32&gt;RiconoscimentoEmozioni1quartile!$C$2,"y","n")</f>
        <v>n</v>
      </c>
      <c r="D6" t="str">
        <f>IF(AnalizzatoWin!M32&gt;RiconoscimentoEmozioni1quartile!$D$2,"y","n")</f>
        <v>y</v>
      </c>
      <c r="E6" t="str">
        <f>IF(AnalizzatoWin!N32&gt;RiconoscimentoEmozioni1quartile!$E$2,"y","n")</f>
        <v>y</v>
      </c>
      <c r="F6" t="str">
        <f>IF(AnalizzatoWin!O32&gt;RiconoscimentoEmozioni1quartile!$F$2,"y","n")</f>
        <v>y</v>
      </c>
      <c r="G6" t="str">
        <f>IF(AnalizzatoWin!P32&gt;RiconoscimentoEmozioni1quartile!$G$2,"y","n")</f>
        <v>y</v>
      </c>
      <c r="H6" t="str">
        <f>IF(AnalizzatoWin!Q32&gt;RiconoscimentoEmozioni1quartile!$H$2,"y","n")</f>
        <v>y</v>
      </c>
      <c r="I6" t="str">
        <f>IF(AnalizzatoWin!R32&gt;RiconoscimentoEmozioni1quartile!$I$2,"y","n")</f>
        <v>y</v>
      </c>
    </row>
    <row r="7" spans="1:9" ht="60" x14ac:dyDescent="0.25">
      <c r="A7" s="2" t="s">
        <v>5</v>
      </c>
      <c r="B7" t="str">
        <f>IF(AnalizzatoWin!K33&gt;RiconoscimentoEmozioni1quartile!$B$2,"y","n")</f>
        <v>n</v>
      </c>
      <c r="C7" t="str">
        <f>IF(AnalizzatoWin!L33&gt;RiconoscimentoEmozioni1quartile!$C$2,"y","n")</f>
        <v>n</v>
      </c>
      <c r="D7" t="str">
        <f>IF(AnalizzatoWin!M33&gt;RiconoscimentoEmozioni1quartile!$D$2,"y","n")</f>
        <v>n</v>
      </c>
      <c r="E7" t="str">
        <f>IF(AnalizzatoWin!N33&gt;RiconoscimentoEmozioni1quartile!$E$2,"y","n")</f>
        <v>n</v>
      </c>
      <c r="F7" t="str">
        <f>IF(AnalizzatoWin!O33&gt;RiconoscimentoEmozioni1quartile!$F$2,"y","n")</f>
        <v>y</v>
      </c>
      <c r="G7" t="str">
        <f>IF(AnalizzatoWin!P33&gt;RiconoscimentoEmozioni1quartile!$G$2,"y","n")</f>
        <v>n</v>
      </c>
      <c r="H7" t="str">
        <f>IF(AnalizzatoWin!Q33&gt;RiconoscimentoEmozioni1quartile!$H$2,"y","n")</f>
        <v>n</v>
      </c>
      <c r="I7" t="str">
        <f>IF(AnalizzatoWin!R33&gt;RiconoscimentoEmozioni1quartile!$I$2,"y","n")</f>
        <v>n</v>
      </c>
    </row>
    <row r="8" spans="1:9" ht="90" x14ac:dyDescent="0.25">
      <c r="A8" s="2" t="s">
        <v>6</v>
      </c>
      <c r="B8" t="str">
        <f>IF(AnalizzatoWin!K34&gt;RiconoscimentoEmozioni1quartile!$B$2,"y","n")</f>
        <v>y</v>
      </c>
      <c r="C8" t="str">
        <f>IF(AnalizzatoWin!L34&gt;RiconoscimentoEmozioni1quartile!$C$2,"y","n")</f>
        <v>y</v>
      </c>
      <c r="D8" t="str">
        <f>IF(AnalizzatoWin!M34&gt;RiconoscimentoEmozioni1quartile!$D$2,"y","n")</f>
        <v>y</v>
      </c>
      <c r="E8" t="str">
        <f>IF(AnalizzatoWin!N34&gt;RiconoscimentoEmozioni1quartile!$E$2,"y","n")</f>
        <v>y</v>
      </c>
      <c r="F8" t="str">
        <f>IF(AnalizzatoWin!O34&gt;RiconoscimentoEmozioni1quartile!$F$2,"y","n")</f>
        <v>y</v>
      </c>
      <c r="G8" t="str">
        <f>IF(AnalizzatoWin!P34&gt;RiconoscimentoEmozioni1quartile!$G$2,"y","n")</f>
        <v>n</v>
      </c>
      <c r="H8" t="str">
        <f>IF(AnalizzatoWin!Q34&gt;RiconoscimentoEmozioni1quartile!$H$2,"y","n")</f>
        <v>y</v>
      </c>
      <c r="I8" t="str">
        <f>IF(AnalizzatoWin!R34&gt;RiconoscimentoEmozioni1quartile!$I$2,"y","n")</f>
        <v>y</v>
      </c>
    </row>
    <row r="9" spans="1:9" ht="45" x14ac:dyDescent="0.25">
      <c r="A9" s="2" t="s">
        <v>7</v>
      </c>
      <c r="B9" t="str">
        <f>IF(AnalizzatoWin!K35&gt;RiconoscimentoEmozioni1quartile!$B$2,"y","n")</f>
        <v>n</v>
      </c>
      <c r="C9" t="str">
        <f>IF(AnalizzatoWin!L35&gt;RiconoscimentoEmozioni1quartile!$C$2,"y","n")</f>
        <v>y</v>
      </c>
      <c r="D9" t="str">
        <f>IF(AnalizzatoWin!M35&gt;RiconoscimentoEmozioni1quartile!$D$2,"y","n")</f>
        <v>n</v>
      </c>
      <c r="E9" t="str">
        <f>IF(AnalizzatoWin!N35&gt;RiconoscimentoEmozioni1quartile!$E$2,"y","n")</f>
        <v>n</v>
      </c>
      <c r="F9" t="str">
        <f>IF(AnalizzatoWin!O35&gt;RiconoscimentoEmozioni1quartile!$F$2,"y","n")</f>
        <v>y</v>
      </c>
      <c r="G9" t="str">
        <f>IF(AnalizzatoWin!P35&gt;RiconoscimentoEmozioni1quartile!$G$2,"y","n")</f>
        <v>n</v>
      </c>
      <c r="H9" t="str">
        <f>IF(AnalizzatoWin!Q35&gt;RiconoscimentoEmozioni1quartile!$H$2,"y","n")</f>
        <v>n</v>
      </c>
      <c r="I9" t="str">
        <f>IF(AnalizzatoWin!R35&gt;RiconoscimentoEmozioni1quartile!$I$2,"y","n")</f>
        <v>n</v>
      </c>
    </row>
    <row r="10" spans="1:9" ht="30" x14ac:dyDescent="0.25">
      <c r="A10" s="2" t="s">
        <v>8</v>
      </c>
      <c r="B10" t="str">
        <f>IF(AnalizzatoWin!K36&gt;RiconoscimentoEmozioni1quartile!$B$2,"y","n")</f>
        <v>y</v>
      </c>
      <c r="C10" t="str">
        <f>IF(AnalizzatoWin!L36&gt;RiconoscimentoEmozioni1quartile!$C$2,"y","n")</f>
        <v>y</v>
      </c>
      <c r="D10" t="str">
        <f>IF(AnalizzatoWin!M36&gt;RiconoscimentoEmozioni1quartile!$D$2,"y","n")</f>
        <v>y</v>
      </c>
      <c r="E10" t="str">
        <f>IF(AnalizzatoWin!N36&gt;RiconoscimentoEmozioni1quartile!$E$2,"y","n")</f>
        <v>y</v>
      </c>
      <c r="F10" t="str">
        <f>IF(AnalizzatoWin!O36&gt;RiconoscimentoEmozioni1quartile!$F$2,"y","n")</f>
        <v>y</v>
      </c>
      <c r="G10" t="str">
        <f>IF(AnalizzatoWin!P36&gt;RiconoscimentoEmozioni1quartile!$G$2,"y","n")</f>
        <v>y</v>
      </c>
      <c r="H10" t="str">
        <f>IF(AnalizzatoWin!Q36&gt;RiconoscimentoEmozioni1quartile!$H$2,"y","n")</f>
        <v>y</v>
      </c>
      <c r="I10" t="str">
        <f>IF(AnalizzatoWin!R36&gt;RiconoscimentoEmozioni1quartile!$I$2,"y","n")</f>
        <v>y</v>
      </c>
    </row>
    <row r="11" spans="1:9" ht="60" x14ac:dyDescent="0.25">
      <c r="A11" s="2" t="s">
        <v>9</v>
      </c>
      <c r="B11" t="str">
        <f>IF(AnalizzatoWin!K37&gt;RiconoscimentoEmozioni1quartile!$B$2,"y","n")</f>
        <v>y</v>
      </c>
      <c r="C11" t="str">
        <f>IF(AnalizzatoWin!L37&gt;RiconoscimentoEmozioni1quartile!$C$2,"y","n")</f>
        <v>y</v>
      </c>
      <c r="D11" t="str">
        <f>IF(AnalizzatoWin!M37&gt;RiconoscimentoEmozioni1quartile!$D$2,"y","n")</f>
        <v>y</v>
      </c>
      <c r="E11" t="str">
        <f>IF(AnalizzatoWin!N37&gt;RiconoscimentoEmozioni1quartile!$E$2,"y","n")</f>
        <v>y</v>
      </c>
      <c r="F11" t="str">
        <f>IF(AnalizzatoWin!O37&gt;RiconoscimentoEmozioni1quartile!$F$2,"y","n")</f>
        <v>n</v>
      </c>
      <c r="G11" t="str">
        <f>IF(AnalizzatoWin!P37&gt;RiconoscimentoEmozioni1quartile!$G$2,"y","n")</f>
        <v>y</v>
      </c>
      <c r="H11" t="str">
        <f>IF(AnalizzatoWin!Q37&gt;RiconoscimentoEmozioni1quartile!$H$2,"y","n")</f>
        <v>y</v>
      </c>
      <c r="I11" t="str">
        <f>IF(AnalizzatoWin!R37&gt;RiconoscimentoEmozioni1quartile!$I$2,"y","n")</f>
        <v>y</v>
      </c>
    </row>
    <row r="12" spans="1:9" ht="180" x14ac:dyDescent="0.25">
      <c r="A12" s="2" t="s">
        <v>10</v>
      </c>
      <c r="B12" t="str">
        <f>IF(AnalizzatoWin!K38&gt;RiconoscimentoEmozioni1quartile!$B$2,"y","n")</f>
        <v>n</v>
      </c>
      <c r="C12" t="str">
        <f>IF(AnalizzatoWin!L38&gt;RiconoscimentoEmozioni1quartile!$C$2,"y","n")</f>
        <v>n</v>
      </c>
      <c r="D12" t="str">
        <f>IF(AnalizzatoWin!M38&gt;RiconoscimentoEmozioni1quartile!$D$2,"y","n")</f>
        <v>n</v>
      </c>
      <c r="E12" t="str">
        <f>IF(AnalizzatoWin!N38&gt;RiconoscimentoEmozioni1quartile!$E$2,"y","n")</f>
        <v>y</v>
      </c>
      <c r="F12" t="str">
        <f>IF(AnalizzatoWin!O38&gt;RiconoscimentoEmozioni1quartile!$F$2,"y","n")</f>
        <v>y</v>
      </c>
      <c r="G12" t="str">
        <f>IF(AnalizzatoWin!P38&gt;RiconoscimentoEmozioni1quartile!$G$2,"y","n")</f>
        <v>y</v>
      </c>
      <c r="H12" t="str">
        <f>IF(AnalizzatoWin!Q38&gt;RiconoscimentoEmozioni1quartile!$H$2,"y","n")</f>
        <v>n</v>
      </c>
      <c r="I12" t="str">
        <f>IF(AnalizzatoWin!R38&gt;RiconoscimentoEmozioni1quartile!$I$2,"y","n")</f>
        <v>y</v>
      </c>
    </row>
    <row r="13" spans="1:9" ht="45" x14ac:dyDescent="0.25">
      <c r="A13" s="2" t="s">
        <v>11</v>
      </c>
      <c r="B13" t="str">
        <f>IF(AnalizzatoWin!K39&gt;RiconoscimentoEmozioni1quartile!$B$2,"y","n")</f>
        <v>y</v>
      </c>
      <c r="C13" t="str">
        <f>IF(AnalizzatoWin!L39&gt;RiconoscimentoEmozioni1quartile!$C$2,"y","n")</f>
        <v>y</v>
      </c>
      <c r="D13" t="str">
        <f>IF(AnalizzatoWin!M39&gt;RiconoscimentoEmozioni1quartile!$D$2,"y","n")</f>
        <v>y</v>
      </c>
      <c r="E13" t="str">
        <f>IF(AnalizzatoWin!N39&gt;RiconoscimentoEmozioni1quartile!$E$2,"y","n")</f>
        <v>y</v>
      </c>
      <c r="F13" t="str">
        <f>IF(AnalizzatoWin!O39&gt;RiconoscimentoEmozioni1quartile!$F$2,"y","n")</f>
        <v>n</v>
      </c>
      <c r="G13" t="str">
        <f>IF(AnalizzatoWin!P39&gt;RiconoscimentoEmozioni1quartile!$G$2,"y","n")</f>
        <v>y</v>
      </c>
      <c r="H13" t="str">
        <f>IF(AnalizzatoWin!Q39&gt;RiconoscimentoEmozioni1quartile!$H$2,"y","n")</f>
        <v>y</v>
      </c>
      <c r="I13" t="str">
        <f>IF(AnalizzatoWin!R39&gt;RiconoscimentoEmozioni1quartile!$I$2,"y","n")</f>
        <v>y</v>
      </c>
    </row>
    <row r="14" spans="1:9" ht="90" x14ac:dyDescent="0.25">
      <c r="A14" s="2" t="s">
        <v>12</v>
      </c>
      <c r="B14" t="str">
        <f>IF(AnalizzatoWin!K40&gt;RiconoscimentoEmozioni1quartile!$B$2,"y","n")</f>
        <v>y</v>
      </c>
      <c r="C14" t="str">
        <f>IF(AnalizzatoWin!L40&gt;RiconoscimentoEmozioni1quartile!$C$2,"y","n")</f>
        <v>y</v>
      </c>
      <c r="D14" t="str">
        <f>IF(AnalizzatoWin!M40&gt;RiconoscimentoEmozioni1quartile!$D$2,"y","n")</f>
        <v>y</v>
      </c>
      <c r="E14" t="str">
        <f>IF(AnalizzatoWin!N40&gt;RiconoscimentoEmozioni1quartile!$E$2,"y","n")</f>
        <v>y</v>
      </c>
      <c r="F14" t="str">
        <f>IF(AnalizzatoWin!O40&gt;RiconoscimentoEmozioni1quartile!$F$2,"y","n")</f>
        <v>y</v>
      </c>
      <c r="G14" t="str">
        <f>IF(AnalizzatoWin!P40&gt;RiconoscimentoEmozioni1quartile!$G$2,"y","n")</f>
        <v>y</v>
      </c>
      <c r="H14" t="str">
        <f>IF(AnalizzatoWin!Q40&gt;RiconoscimentoEmozioni1quartile!$H$2,"y","n")</f>
        <v>y</v>
      </c>
      <c r="I14" t="str">
        <f>IF(AnalizzatoWin!R40&gt;RiconoscimentoEmozioni1quartile!$I$2,"y","n")</f>
        <v>y</v>
      </c>
    </row>
    <row r="15" spans="1:9" ht="75" x14ac:dyDescent="0.25">
      <c r="A15" s="2" t="s">
        <v>13</v>
      </c>
      <c r="B15" t="str">
        <f>IF(AnalizzatoWin!K41&gt;RiconoscimentoEmozioni1quartile!$B$2,"y","n")</f>
        <v>y</v>
      </c>
      <c r="C15" t="str">
        <f>IF(AnalizzatoWin!L41&gt;RiconoscimentoEmozioni1quartile!$C$2,"y","n")</f>
        <v>y</v>
      </c>
      <c r="D15" t="str">
        <f>IF(AnalizzatoWin!M41&gt;RiconoscimentoEmozioni1quartile!$D$2,"y","n")</f>
        <v>y</v>
      </c>
      <c r="E15" t="str">
        <f>IF(AnalizzatoWin!N41&gt;RiconoscimentoEmozioni1quartile!$E$2,"y","n")</f>
        <v>y</v>
      </c>
      <c r="F15" t="str">
        <f>IF(AnalizzatoWin!O41&gt;RiconoscimentoEmozioni1quartile!$F$2,"y","n")</f>
        <v>y</v>
      </c>
      <c r="G15" t="str">
        <f>IF(AnalizzatoWin!P41&gt;RiconoscimentoEmozioni1quartile!$G$2,"y","n")</f>
        <v>y</v>
      </c>
      <c r="H15" t="str">
        <f>IF(AnalizzatoWin!Q41&gt;RiconoscimentoEmozioni1quartile!$H$2,"y","n")</f>
        <v>y</v>
      </c>
      <c r="I15" t="str">
        <f>IF(AnalizzatoWin!R41&gt;RiconoscimentoEmozioni1quartile!$I$2,"y","n")</f>
        <v>n</v>
      </c>
    </row>
    <row r="16" spans="1:9" ht="45" x14ac:dyDescent="0.25">
      <c r="A16" s="2" t="s">
        <v>14</v>
      </c>
      <c r="B16" t="str">
        <f>IF(AnalizzatoWin!K42&gt;RiconoscimentoEmozioni1quartile!$B$2,"y","n")</f>
        <v>y</v>
      </c>
      <c r="C16" t="str">
        <f>IF(AnalizzatoWin!L42&gt;RiconoscimentoEmozioni1quartile!$C$2,"y","n")</f>
        <v>y</v>
      </c>
      <c r="D16" t="str">
        <f>IF(AnalizzatoWin!M42&gt;RiconoscimentoEmozioni1quartile!$D$2,"y","n")</f>
        <v>y</v>
      </c>
      <c r="E16" t="str">
        <f>IF(AnalizzatoWin!N42&gt;RiconoscimentoEmozioni1quartile!$E$2,"y","n")</f>
        <v>y</v>
      </c>
      <c r="F16" t="str">
        <f>IF(AnalizzatoWin!O42&gt;RiconoscimentoEmozioni1quartile!$F$2,"y","n")</f>
        <v>y</v>
      </c>
      <c r="G16" t="str">
        <f>IF(AnalizzatoWin!P42&gt;RiconoscimentoEmozioni1quartile!$G$2,"y","n")</f>
        <v>y</v>
      </c>
      <c r="H16" t="str">
        <f>IF(AnalizzatoWin!Q42&gt;RiconoscimentoEmozioni1quartile!$H$2,"y","n")</f>
        <v>y</v>
      </c>
      <c r="I16" t="str">
        <f>IF(AnalizzatoWin!R42&gt;RiconoscimentoEmozioni1quartile!$I$2,"y","n")</f>
        <v>y</v>
      </c>
    </row>
    <row r="17" spans="1:9" ht="90" x14ac:dyDescent="0.25">
      <c r="A17" s="2" t="s">
        <v>15</v>
      </c>
      <c r="B17" t="str">
        <f>IF(AnalizzatoWin!K43&gt;RiconoscimentoEmozioni1quartile!$B$2,"y","n")</f>
        <v>y</v>
      </c>
      <c r="C17" t="str">
        <f>IF(AnalizzatoWin!L43&gt;RiconoscimentoEmozioni1quartile!$C$2,"y","n")</f>
        <v>y</v>
      </c>
      <c r="D17" t="str">
        <f>IF(AnalizzatoWin!M43&gt;RiconoscimentoEmozioni1quartile!$D$2,"y","n")</f>
        <v>y</v>
      </c>
      <c r="E17" t="str">
        <f>IF(AnalizzatoWin!N43&gt;RiconoscimentoEmozioni1quartile!$E$2,"y","n")</f>
        <v>n</v>
      </c>
      <c r="F17" t="str">
        <f>IF(AnalizzatoWin!O43&gt;RiconoscimentoEmozioni1quartile!$F$2,"y","n")</f>
        <v>y</v>
      </c>
      <c r="G17" t="str">
        <f>IF(AnalizzatoWin!P43&gt;RiconoscimentoEmozioni1quartile!$G$2,"y","n")</f>
        <v>y</v>
      </c>
      <c r="H17" t="str">
        <f>IF(AnalizzatoWin!Q43&gt;RiconoscimentoEmozioni1quartile!$H$2,"y","n")</f>
        <v>y</v>
      </c>
      <c r="I17" t="str">
        <f>IF(AnalizzatoWin!R43&gt;RiconoscimentoEmozioni1quartile!$I$2,"y","n")</f>
        <v>y</v>
      </c>
    </row>
    <row r="18" spans="1:9" ht="180" x14ac:dyDescent="0.25">
      <c r="A18" s="2" t="s">
        <v>16</v>
      </c>
      <c r="B18" t="str">
        <f>IF(AnalizzatoWin!K44&gt;RiconoscimentoEmozioni1quartile!$B$2,"y","n")</f>
        <v>y</v>
      </c>
      <c r="C18" t="str">
        <f>IF(AnalizzatoWin!L44&gt;RiconoscimentoEmozioni1quartile!$C$2,"y","n")</f>
        <v>y</v>
      </c>
      <c r="D18" t="str">
        <f>IF(AnalizzatoWin!M44&gt;RiconoscimentoEmozioni1quartile!$D$2,"y","n")</f>
        <v>y</v>
      </c>
      <c r="E18" t="str">
        <f>IF(AnalizzatoWin!N44&gt;RiconoscimentoEmozioni1quartile!$E$2,"y","n")</f>
        <v>y</v>
      </c>
      <c r="F18" t="str">
        <f>IF(AnalizzatoWin!O44&gt;RiconoscimentoEmozioni1quartile!$F$2,"y","n")</f>
        <v>n</v>
      </c>
      <c r="G18" t="str">
        <f>IF(AnalizzatoWin!P44&gt;RiconoscimentoEmozioni1quartile!$G$2,"y","n")</f>
        <v>y</v>
      </c>
      <c r="H18" t="str">
        <f>IF(AnalizzatoWin!Q44&gt;RiconoscimentoEmozioni1quartile!$H$2,"y","n")</f>
        <v>y</v>
      </c>
      <c r="I18" t="str">
        <f>IF(AnalizzatoWin!R44&gt;RiconoscimentoEmozioni1quartile!$I$2,"y","n")</f>
        <v>y</v>
      </c>
    </row>
    <row r="19" spans="1:9" ht="45" x14ac:dyDescent="0.25">
      <c r="A19" s="2" t="s">
        <v>17</v>
      </c>
      <c r="B19" t="str">
        <f>IF(AnalizzatoWin!K45&gt;RiconoscimentoEmozioni1quartile!$B$2,"y","n")</f>
        <v>y</v>
      </c>
      <c r="C19" t="str">
        <f>IF(AnalizzatoWin!L45&gt;RiconoscimentoEmozioni1quartile!$C$2,"y","n")</f>
        <v>y</v>
      </c>
      <c r="D19" t="str">
        <f>IF(AnalizzatoWin!M45&gt;RiconoscimentoEmozioni1quartile!$D$2,"y","n")</f>
        <v>y</v>
      </c>
      <c r="E19" t="str">
        <f>IF(AnalizzatoWin!N45&gt;RiconoscimentoEmozioni1quartile!$E$2,"y","n")</f>
        <v>y</v>
      </c>
      <c r="F19" t="str">
        <f>IF(AnalizzatoWin!O45&gt;RiconoscimentoEmozioni1quartile!$F$2,"y","n")</f>
        <v>y</v>
      </c>
      <c r="G19" t="str">
        <f>IF(AnalizzatoWin!P45&gt;RiconoscimentoEmozioni1quartile!$G$2,"y","n")</f>
        <v>n</v>
      </c>
      <c r="H19" t="str">
        <f>IF(AnalizzatoWin!Q45&gt;RiconoscimentoEmozioni1quartile!$H$2,"y","n")</f>
        <v>y</v>
      </c>
      <c r="I19" t="str">
        <f>IF(AnalizzatoWin!R45&gt;RiconoscimentoEmozioni1quartile!$I$2,"y","n")</f>
        <v>n</v>
      </c>
    </row>
    <row r="20" spans="1:9" ht="135" x14ac:dyDescent="0.25">
      <c r="A20" s="2" t="s">
        <v>18</v>
      </c>
      <c r="B20" t="str">
        <f>IF(AnalizzatoWin!K46&gt;RiconoscimentoEmozioni1quartile!$B$2,"y","n")</f>
        <v>y</v>
      </c>
      <c r="C20" t="str">
        <f>IF(AnalizzatoWin!L46&gt;RiconoscimentoEmozioni1quartile!$C$2,"y","n")</f>
        <v>y</v>
      </c>
      <c r="D20" t="str">
        <f>IF(AnalizzatoWin!M46&gt;RiconoscimentoEmozioni1quartile!$D$2,"y","n")</f>
        <v>y</v>
      </c>
      <c r="E20" t="str">
        <f>IF(AnalizzatoWin!N46&gt;RiconoscimentoEmozioni1quartile!$E$2,"y","n")</f>
        <v>y</v>
      </c>
      <c r="F20" t="str">
        <f>IF(AnalizzatoWin!O46&gt;RiconoscimentoEmozioni1quartile!$F$2,"y","n")</f>
        <v>n</v>
      </c>
      <c r="G20" t="str">
        <f>IF(AnalizzatoWin!P46&gt;RiconoscimentoEmozioni1quartile!$G$2,"y","n")</f>
        <v>y</v>
      </c>
      <c r="H20" t="str">
        <f>IF(AnalizzatoWin!Q46&gt;RiconoscimentoEmozioni1quartile!$H$2,"y","n")</f>
        <v>y</v>
      </c>
      <c r="I20" t="str">
        <f>IF(AnalizzatoWin!R46&gt;RiconoscimentoEmozioni1quartile!$I$2,"y","n")</f>
        <v>n</v>
      </c>
    </row>
    <row r="21" spans="1:9" ht="60" x14ac:dyDescent="0.25">
      <c r="A21" s="2" t="s">
        <v>19</v>
      </c>
      <c r="B21" t="str">
        <f>IF(AnalizzatoWin!K47&gt;RiconoscimentoEmozioni1quartile!$B$2,"y","n")</f>
        <v>y</v>
      </c>
      <c r="C21" t="str">
        <f>IF(AnalizzatoWin!L47&gt;RiconoscimentoEmozioni1quartile!$C$2,"y","n")</f>
        <v>y</v>
      </c>
      <c r="D21" t="str">
        <f>IF(AnalizzatoWin!M47&gt;RiconoscimentoEmozioni1quartile!$D$2,"y","n")</f>
        <v>y</v>
      </c>
      <c r="E21" t="str">
        <f>IF(AnalizzatoWin!N47&gt;RiconoscimentoEmozioni1quartile!$E$2,"y","n")</f>
        <v>y</v>
      </c>
      <c r="F21" t="str">
        <f>IF(AnalizzatoWin!O47&gt;RiconoscimentoEmozioni1quartile!$F$2,"y","n")</f>
        <v>n</v>
      </c>
      <c r="G21" t="str">
        <f>IF(AnalizzatoWin!P47&gt;RiconoscimentoEmozioni1quartile!$G$2,"y","n")</f>
        <v>y</v>
      </c>
      <c r="H21" t="str">
        <f>IF(AnalizzatoWin!Q47&gt;RiconoscimentoEmozioni1quartile!$H$2,"y","n")</f>
        <v>y</v>
      </c>
      <c r="I21" t="str">
        <f>IF(AnalizzatoWin!R47&gt;RiconoscimentoEmozioni1quartile!$I$2,"y","n")</f>
        <v>y</v>
      </c>
    </row>
    <row r="22" spans="1:9" ht="45" x14ac:dyDescent="0.25">
      <c r="A22" s="2" t="s">
        <v>20</v>
      </c>
      <c r="B22" t="str">
        <f>IF(AnalizzatoWin!K48&gt;RiconoscimentoEmozioni1quartile!$B$2,"y","n")</f>
        <v>y</v>
      </c>
      <c r="C22" t="str">
        <f>IF(AnalizzatoWin!L48&gt;RiconoscimentoEmozioni1quartile!$C$2,"y","n")</f>
        <v>y</v>
      </c>
      <c r="D22" t="str">
        <f>IF(AnalizzatoWin!M48&gt;RiconoscimentoEmozioni1quartile!$D$2,"y","n")</f>
        <v>y</v>
      </c>
      <c r="E22" t="str">
        <f>IF(AnalizzatoWin!N48&gt;RiconoscimentoEmozioni1quartile!$E$2,"y","n")</f>
        <v>y</v>
      </c>
      <c r="F22" t="str">
        <f>IF(AnalizzatoWin!O48&gt;RiconoscimentoEmozioni1quartile!$F$2,"y","n")</f>
        <v>y</v>
      </c>
      <c r="G22" t="str">
        <f>IF(AnalizzatoWin!P48&gt;RiconoscimentoEmozioni1quartile!$G$2,"y","n")</f>
        <v>y</v>
      </c>
      <c r="H22" t="str">
        <f>IF(AnalizzatoWin!Q48&gt;RiconoscimentoEmozioni1quartile!$H$2,"y","n")</f>
        <v>y</v>
      </c>
      <c r="I22" t="str">
        <f>IF(AnalizzatoWin!R48&gt;RiconoscimentoEmozioni1quartile!$I$2,"y","n")</f>
        <v>y</v>
      </c>
    </row>
    <row r="23" spans="1:9" ht="75" x14ac:dyDescent="0.25">
      <c r="A23" s="2" t="s">
        <v>21</v>
      </c>
      <c r="B23" t="str">
        <f>IF(AnalizzatoWin!K49&gt;RiconoscimentoEmozioni1quartile!$B$2,"y","n")</f>
        <v>y</v>
      </c>
      <c r="C23" t="str">
        <f>IF(AnalizzatoWin!L49&gt;RiconoscimentoEmozioni1quartile!$C$2,"y","n")</f>
        <v>n</v>
      </c>
      <c r="D23" t="str">
        <f>IF(AnalizzatoWin!M49&gt;RiconoscimentoEmozioni1quartile!$D$2,"y","n")</f>
        <v>n</v>
      </c>
      <c r="E23" t="str">
        <f>IF(AnalizzatoWin!N49&gt;RiconoscimentoEmozioni1quartile!$E$2,"y","n")</f>
        <v>n</v>
      </c>
      <c r="F23" t="str">
        <f>IF(AnalizzatoWin!O49&gt;RiconoscimentoEmozioni1quartile!$F$2,"y","n")</f>
        <v>y</v>
      </c>
      <c r="G23" t="str">
        <f>IF(AnalizzatoWin!P49&gt;RiconoscimentoEmozioni1quartile!$G$2,"y","n")</f>
        <v>n</v>
      </c>
      <c r="H23" t="str">
        <f>IF(AnalizzatoWin!Q49&gt;RiconoscimentoEmozioni1quartile!$H$2,"y","n")</f>
        <v>y</v>
      </c>
      <c r="I23" t="str">
        <f>IF(AnalizzatoWin!R49&gt;RiconoscimentoEmozioni1quartile!$I$2,"y","n")</f>
        <v>n</v>
      </c>
    </row>
    <row r="24" spans="1:9" ht="90" x14ac:dyDescent="0.25">
      <c r="A24" s="2" t="s">
        <v>22</v>
      </c>
      <c r="B24" t="str">
        <f>IF(AnalizzatoWin!K50&gt;RiconoscimentoEmozioni1quartile!$B$2,"y","n")</f>
        <v>n</v>
      </c>
      <c r="C24" t="str">
        <f>IF(AnalizzatoWin!L50&gt;RiconoscimentoEmozioni1quartile!$C$2,"y","n")</f>
        <v>y</v>
      </c>
      <c r="D24" t="str">
        <f>IF(AnalizzatoWin!M50&gt;RiconoscimentoEmozioni1quartile!$D$2,"y","n")</f>
        <v>n</v>
      </c>
      <c r="E24" t="str">
        <f>IF(AnalizzatoWin!N50&gt;RiconoscimentoEmozioni1quartile!$E$2,"y","n")</f>
        <v>n</v>
      </c>
      <c r="F24" t="str">
        <f>IF(AnalizzatoWin!O50&gt;RiconoscimentoEmozioni1quartile!$F$2,"y","n")</f>
        <v>y</v>
      </c>
      <c r="G24" t="str">
        <f>IF(AnalizzatoWin!P50&gt;RiconoscimentoEmozioni1quartile!$G$2,"y","n")</f>
        <v>n</v>
      </c>
      <c r="H24" t="str">
        <f>IF(AnalizzatoWin!Q50&gt;RiconoscimentoEmozioni1quartile!$H$2,"y","n")</f>
        <v>y</v>
      </c>
      <c r="I24" t="str">
        <f>IF(AnalizzatoWin!R50&gt;RiconoscimentoEmozioni1quartile!$I$2,"y","n")</f>
        <v>n</v>
      </c>
    </row>
    <row r="25" spans="1:9" ht="60" x14ac:dyDescent="0.25">
      <c r="A25" s="2" t="s">
        <v>23</v>
      </c>
      <c r="B25" t="str">
        <f>IF(AnalizzatoWin!K51&gt;RiconoscimentoEmozioni1quartile!$B$2,"y","n")</f>
        <v>y</v>
      </c>
      <c r="C25" t="str">
        <f>IF(AnalizzatoWin!L51&gt;RiconoscimentoEmozioni1quartile!$C$2,"y","n")</f>
        <v>y</v>
      </c>
      <c r="D25" t="str">
        <f>IF(AnalizzatoWin!M51&gt;RiconoscimentoEmozioni1quartile!$D$2,"y","n")</f>
        <v>y</v>
      </c>
      <c r="E25" t="str">
        <f>IF(AnalizzatoWin!N51&gt;RiconoscimentoEmozioni1quartile!$E$2,"y","n")</f>
        <v>y</v>
      </c>
      <c r="F25" t="str">
        <f>IF(AnalizzatoWin!O51&gt;RiconoscimentoEmozioni1quartile!$F$2,"y","n")</f>
        <v>y</v>
      </c>
      <c r="G25" t="str">
        <f>IF(AnalizzatoWin!P51&gt;RiconoscimentoEmozioni1quartile!$G$2,"y","n")</f>
        <v>y</v>
      </c>
      <c r="H25" t="str">
        <f>IF(AnalizzatoWin!Q51&gt;RiconoscimentoEmozioni1quartile!$H$2,"y","n")</f>
        <v>y</v>
      </c>
      <c r="I25" t="str">
        <f>IF(AnalizzatoWin!R51&gt;RiconoscimentoEmozioni1quartile!$I$2,"y","n")</f>
        <v>y</v>
      </c>
    </row>
    <row r="26" spans="1:9" ht="180" x14ac:dyDescent="0.25">
      <c r="A26" s="2" t="s">
        <v>24</v>
      </c>
      <c r="B26" t="str">
        <f>IF(AnalizzatoWin!K52&gt;RiconoscimentoEmozioni1quartile!$B$2,"y","n")</f>
        <v>y</v>
      </c>
      <c r="C26" t="str">
        <f>IF(AnalizzatoWin!L52&gt;RiconoscimentoEmozioni1quartile!$C$2,"y","n")</f>
        <v>n</v>
      </c>
      <c r="D26" t="str">
        <f>IF(AnalizzatoWin!M52&gt;RiconoscimentoEmozioni1quartile!$D$2,"y","n")</f>
        <v>y</v>
      </c>
      <c r="E26" t="str">
        <f>IF(AnalizzatoWin!N52&gt;RiconoscimentoEmozioni1quartile!$E$2,"y","n")</f>
        <v>y</v>
      </c>
      <c r="F26" t="str">
        <f>IF(AnalizzatoWin!O52&gt;RiconoscimentoEmozioni1quartile!$F$2,"y","n")</f>
        <v>n</v>
      </c>
      <c r="G26" t="str">
        <f>IF(AnalizzatoWin!P52&gt;RiconoscimentoEmozioni1quartile!$G$2,"y","n")</f>
        <v>y</v>
      </c>
      <c r="H26" t="str">
        <f>IF(AnalizzatoWin!Q52&gt;RiconoscimentoEmozioni1quartile!$H$2,"y","n")</f>
        <v>y</v>
      </c>
      <c r="I26" t="str">
        <f>IF(AnalizzatoWin!R52&gt;RiconoscimentoEmozioni1quartile!$I$2,"y","n")</f>
        <v>n</v>
      </c>
    </row>
    <row r="27" spans="1:9" ht="60" x14ac:dyDescent="0.25">
      <c r="A27" s="2" t="s">
        <v>25</v>
      </c>
      <c r="B27" t="str">
        <f>IF(AnalizzatoWin!K53&gt;RiconoscimentoEmozioni1quartile!$B$2,"y","n")</f>
        <v>y</v>
      </c>
      <c r="C27" t="str">
        <f>IF(AnalizzatoWin!L53&gt;RiconoscimentoEmozioni1quartile!$C$2,"y","n")</f>
        <v>y</v>
      </c>
      <c r="D27" t="str">
        <f>IF(AnalizzatoWin!M53&gt;RiconoscimentoEmozioni1quartile!$D$2,"y","n")</f>
        <v>y</v>
      </c>
      <c r="E27" t="str">
        <f>IF(AnalizzatoWin!N53&gt;RiconoscimentoEmozioni1quartile!$E$2,"y","n")</f>
        <v>y</v>
      </c>
      <c r="F27" t="str">
        <f>IF(AnalizzatoWin!O53&gt;RiconoscimentoEmozioni1quartile!$F$2,"y","n")</f>
        <v>n</v>
      </c>
      <c r="G27" t="str">
        <f>IF(AnalizzatoWin!P53&gt;RiconoscimentoEmozioni1quartile!$G$2,"y","n")</f>
        <v>y</v>
      </c>
      <c r="H27" t="str">
        <f>IF(AnalizzatoWin!Q53&gt;RiconoscimentoEmozioni1quartile!$H$2,"y","n")</f>
        <v>y</v>
      </c>
      <c r="I27" t="str">
        <f>IF(AnalizzatoWin!R53&gt;RiconoscimentoEmozioni1quartile!$I$2,"y","n")</f>
        <v>y</v>
      </c>
    </row>
    <row r="28" spans="1:9" ht="360" x14ac:dyDescent="0.25">
      <c r="A28" s="2" t="s">
        <v>26</v>
      </c>
      <c r="B28" t="str">
        <f>IF(AnalizzatoWin!K54&gt;RiconoscimentoEmozioni1quartile!$B$2,"y","n")</f>
        <v>y</v>
      </c>
      <c r="C28" t="str">
        <f>IF(AnalizzatoWin!L54&gt;RiconoscimentoEmozioni1quartile!$C$2,"y","n")</f>
        <v>n</v>
      </c>
      <c r="D28" t="str">
        <f>IF(AnalizzatoWin!M54&gt;RiconoscimentoEmozioni1quartile!$D$2,"y","n")</f>
        <v>y</v>
      </c>
      <c r="E28" t="str">
        <f>IF(AnalizzatoWin!N54&gt;RiconoscimentoEmozioni1quartile!$E$2,"y","n")</f>
        <v>y</v>
      </c>
      <c r="F28" t="str">
        <f>IF(AnalizzatoWin!O54&gt;RiconoscimentoEmozioni1quartile!$F$2,"y","n")</f>
        <v>n</v>
      </c>
      <c r="G28" t="str">
        <f>IF(AnalizzatoWin!P54&gt;RiconoscimentoEmozioni1quartile!$G$2,"y","n")</f>
        <v>y</v>
      </c>
      <c r="H28" t="str">
        <f>IF(AnalizzatoWin!Q54&gt;RiconoscimentoEmozioni1quartile!$H$2,"y","n")</f>
        <v>n</v>
      </c>
      <c r="I28" t="str">
        <f>IF(AnalizzatoWin!R54&gt;RiconoscimentoEmozioni1quartile!$I$2,"y","n")</f>
        <v>n</v>
      </c>
    </row>
    <row r="29" spans="1:9" ht="150" x14ac:dyDescent="0.25">
      <c r="A29" s="2" t="s">
        <v>27</v>
      </c>
      <c r="B29" t="str">
        <f>IF(AnalizzatoWin!K55&gt;RiconoscimentoEmozioni1quartile!$B$2,"y","n")</f>
        <v>y</v>
      </c>
      <c r="C29" t="str">
        <f>IF(AnalizzatoWin!L55&gt;RiconoscimentoEmozioni1quartile!$C$2,"y","n")</f>
        <v>n</v>
      </c>
      <c r="D29" t="str">
        <f>IF(AnalizzatoWin!M55&gt;RiconoscimentoEmozioni1quartile!$D$2,"y","n")</f>
        <v>y</v>
      </c>
      <c r="E29" t="str">
        <f>IF(AnalizzatoWin!N55&gt;RiconoscimentoEmozioni1quartile!$E$2,"y","n")</f>
        <v>y</v>
      </c>
      <c r="F29" t="str">
        <f>IF(AnalizzatoWin!O55&gt;RiconoscimentoEmozioni1quartile!$F$2,"y","n")</f>
        <v>y</v>
      </c>
      <c r="G29" t="str">
        <f>IF(AnalizzatoWin!P55&gt;RiconoscimentoEmozioni1quartile!$G$2,"y","n")</f>
        <v>y</v>
      </c>
      <c r="H29" t="str">
        <f>IF(AnalizzatoWin!Q55&gt;RiconoscimentoEmozioni1quartile!$H$2,"y","n")</f>
        <v>y</v>
      </c>
      <c r="I29" t="str">
        <f>IF(AnalizzatoWin!R55&gt;RiconoscimentoEmozioni1quartile!$I$2,"y","n")</f>
        <v>y</v>
      </c>
    </row>
    <row r="30" spans="1:9" ht="30" x14ac:dyDescent="0.25">
      <c r="A30" s="2" t="s">
        <v>28</v>
      </c>
      <c r="B30" t="str">
        <f>IF(AnalizzatoWin!K56&gt;RiconoscimentoEmozioni1quartile!$B$2,"y","n")</f>
        <v>y</v>
      </c>
      <c r="C30" t="str">
        <f>IF(AnalizzatoWin!L56&gt;RiconoscimentoEmozioni1quartile!$C$2,"y","n")</f>
        <v>y</v>
      </c>
      <c r="D30" t="str">
        <f>IF(AnalizzatoWin!M56&gt;RiconoscimentoEmozioni1quartile!$D$2,"y","n")</f>
        <v>y</v>
      </c>
      <c r="E30" t="str">
        <f>IF(AnalizzatoWin!N56&gt;RiconoscimentoEmozioni1quartile!$E$2,"y","n")</f>
        <v>y</v>
      </c>
      <c r="F30" t="str">
        <f>IF(AnalizzatoWin!O56&gt;RiconoscimentoEmozioni1quartile!$F$2,"y","n")</f>
        <v>y</v>
      </c>
      <c r="G30" t="str">
        <f>IF(AnalizzatoWin!P56&gt;RiconoscimentoEmozioni1quartile!$G$2,"y","n")</f>
        <v>y</v>
      </c>
      <c r="H30" t="str">
        <f>IF(AnalizzatoWin!Q56&gt;RiconoscimentoEmozioni1quartile!$H$2,"y","n")</f>
        <v>y</v>
      </c>
      <c r="I30" t="str">
        <f>IF(AnalizzatoWin!R56&gt;RiconoscimentoEmozioni1quartile!$I$2,"y","n")</f>
        <v>y</v>
      </c>
    </row>
    <row r="31" spans="1:9" ht="45" x14ac:dyDescent="0.25">
      <c r="A31" s="2" t="s">
        <v>29</v>
      </c>
      <c r="B31" t="str">
        <f>IF(AnalizzatoWin!K57&gt;RiconoscimentoEmozioni1quartile!$B$2,"y","n")</f>
        <v>y</v>
      </c>
      <c r="C31" t="str">
        <f>IF(AnalizzatoWin!L57&gt;RiconoscimentoEmozioni1quartile!$C$2,"y","n")</f>
        <v>y</v>
      </c>
      <c r="D31" t="str">
        <f>IF(AnalizzatoWin!M57&gt;RiconoscimentoEmozioni1quartile!$D$2,"y","n")</f>
        <v>y</v>
      </c>
      <c r="E31" t="str">
        <f>IF(AnalizzatoWin!N57&gt;RiconoscimentoEmozioni1quartile!$E$2,"y","n")</f>
        <v>y</v>
      </c>
      <c r="F31" t="str">
        <f>IF(AnalizzatoWin!O57&gt;RiconoscimentoEmozioni1quartile!$F$2,"y","n")</f>
        <v>n</v>
      </c>
      <c r="G31" t="str">
        <f>IF(AnalizzatoWin!P57&gt;RiconoscimentoEmozioni1quartile!$G$2,"y","n")</f>
        <v>y</v>
      </c>
      <c r="H31" t="str">
        <f>IF(AnalizzatoWin!Q57&gt;RiconoscimentoEmozioni1quartile!$H$2,"y","n")</f>
        <v>y</v>
      </c>
      <c r="I31" t="str">
        <f>IF(AnalizzatoWin!R57&gt;RiconoscimentoEmozioni1quartile!$I$2,"y","n")</f>
        <v>y</v>
      </c>
    </row>
    <row r="32" spans="1:9" ht="105" x14ac:dyDescent="0.25">
      <c r="A32" s="2" t="s">
        <v>30</v>
      </c>
      <c r="B32" t="str">
        <f>IF(AnalizzatoWin!K58&gt;RiconoscimentoEmozioni1quartile!$B$2,"y","n")</f>
        <v>n</v>
      </c>
      <c r="C32" t="str">
        <f>IF(AnalizzatoWin!L58&gt;RiconoscimentoEmozioni1quartile!$C$2,"y","n")</f>
        <v>n</v>
      </c>
      <c r="D32" t="str">
        <f>IF(AnalizzatoWin!M58&gt;RiconoscimentoEmozioni1quartile!$D$2,"y","n")</f>
        <v>n</v>
      </c>
      <c r="E32" t="str">
        <f>IF(AnalizzatoWin!N58&gt;RiconoscimentoEmozioni1quartile!$E$2,"y","n")</f>
        <v>n</v>
      </c>
      <c r="F32" t="str">
        <f>IF(AnalizzatoWin!O58&gt;RiconoscimentoEmozioni1quartile!$F$2,"y","n")</f>
        <v>y</v>
      </c>
      <c r="G32" t="str">
        <f>IF(AnalizzatoWin!P58&gt;RiconoscimentoEmozioni1quartile!$G$2,"y","n")</f>
        <v>n</v>
      </c>
      <c r="H32" t="str">
        <f>IF(AnalizzatoWin!Q58&gt;RiconoscimentoEmozioni1quartile!$H$2,"y","n")</f>
        <v>n</v>
      </c>
      <c r="I32" t="str">
        <f>IF(AnalizzatoWin!R58&gt;RiconoscimentoEmozioni1quartile!$I$2,"y","n")</f>
        <v>n</v>
      </c>
    </row>
    <row r="33" spans="1:9" ht="90" x14ac:dyDescent="0.25">
      <c r="A33" s="2" t="s">
        <v>31</v>
      </c>
      <c r="B33" t="str">
        <f>IF(AnalizzatoWin!K59&gt;RiconoscimentoEmozioni1quartile!$B$2,"y","n")</f>
        <v>n</v>
      </c>
      <c r="C33" t="str">
        <f>IF(AnalizzatoWin!L59&gt;RiconoscimentoEmozioni1quartile!$C$2,"y","n")</f>
        <v>n</v>
      </c>
      <c r="D33" t="str">
        <f>IF(AnalizzatoWin!M59&gt;RiconoscimentoEmozioni1quartile!$D$2,"y","n")</f>
        <v>n</v>
      </c>
      <c r="E33" t="str">
        <f>IF(AnalizzatoWin!N59&gt;RiconoscimentoEmozioni1quartile!$E$2,"y","n")</f>
        <v>n</v>
      </c>
      <c r="F33" t="str">
        <f>IF(AnalizzatoWin!O59&gt;RiconoscimentoEmozioni1quartile!$F$2,"y","n")</f>
        <v>y</v>
      </c>
      <c r="G33" t="str">
        <f>IF(AnalizzatoWin!P59&gt;RiconoscimentoEmozioni1quartile!$G$2,"y","n")</f>
        <v>n</v>
      </c>
      <c r="H33" t="str">
        <f>IF(AnalizzatoWin!Q59&gt;RiconoscimentoEmozioni1quartile!$H$2,"y","n")</f>
        <v>n</v>
      </c>
      <c r="I33" t="str">
        <f>IF(AnalizzatoWin!R59&gt;RiconoscimentoEmozioni1quartile!$I$2,"y","n")</f>
        <v>y</v>
      </c>
    </row>
    <row r="34" spans="1:9" ht="30" x14ac:dyDescent="0.25">
      <c r="A34" s="2" t="s">
        <v>32</v>
      </c>
      <c r="B34" t="str">
        <f>IF(AnalizzatoWin!K60&gt;RiconoscimentoEmozioni1quartile!$B$2,"y","n")</f>
        <v>y</v>
      </c>
      <c r="C34" t="str">
        <f>IF(AnalizzatoWin!L60&gt;RiconoscimentoEmozioni1quartile!$C$2,"y","n")</f>
        <v>y</v>
      </c>
      <c r="D34" t="str">
        <f>IF(AnalizzatoWin!M60&gt;RiconoscimentoEmozioni1quartile!$D$2,"y","n")</f>
        <v>y</v>
      </c>
      <c r="E34" t="str">
        <f>IF(AnalizzatoWin!N60&gt;RiconoscimentoEmozioni1quartile!$E$2,"y","n")</f>
        <v>y</v>
      </c>
      <c r="F34" t="str">
        <f>IF(AnalizzatoWin!O60&gt;RiconoscimentoEmozioni1quartile!$F$2,"y","n")</f>
        <v>y</v>
      </c>
      <c r="G34" t="str">
        <f>IF(AnalizzatoWin!P60&gt;RiconoscimentoEmozioni1quartile!$G$2,"y","n")</f>
        <v>y</v>
      </c>
      <c r="H34" t="str">
        <f>IF(AnalizzatoWin!Q60&gt;RiconoscimentoEmozioni1quartile!$H$2,"y","n")</f>
        <v>y</v>
      </c>
      <c r="I34" t="str">
        <f>IF(AnalizzatoWin!R60&gt;RiconoscimentoEmozioni1quartile!$I$2,"y","n")</f>
        <v>y</v>
      </c>
    </row>
    <row r="35" spans="1:9" ht="60" x14ac:dyDescent="0.25">
      <c r="A35" s="2" t="s">
        <v>33</v>
      </c>
      <c r="B35" t="str">
        <f>IF(AnalizzatoWin!K61&gt;RiconoscimentoEmozioni1quartile!$B$2,"y","n")</f>
        <v>y</v>
      </c>
      <c r="C35" t="str">
        <f>IF(AnalizzatoWin!L61&gt;RiconoscimentoEmozioni1quartile!$C$2,"y","n")</f>
        <v>y</v>
      </c>
      <c r="D35" t="str">
        <f>IF(AnalizzatoWin!M61&gt;RiconoscimentoEmozioni1quartile!$D$2,"y","n")</f>
        <v>y</v>
      </c>
      <c r="E35" t="str">
        <f>IF(AnalizzatoWin!N61&gt;RiconoscimentoEmozioni1quartile!$E$2,"y","n")</f>
        <v>y</v>
      </c>
      <c r="F35" t="str">
        <f>IF(AnalizzatoWin!O61&gt;RiconoscimentoEmozioni1quartile!$F$2,"y","n")</f>
        <v>y</v>
      </c>
      <c r="G35" t="str">
        <f>IF(AnalizzatoWin!P61&gt;RiconoscimentoEmozioni1quartile!$G$2,"y","n")</f>
        <v>y</v>
      </c>
      <c r="H35" t="str">
        <f>IF(AnalizzatoWin!Q61&gt;RiconoscimentoEmozioni1quartile!$H$2,"y","n")</f>
        <v>y</v>
      </c>
      <c r="I35" t="str">
        <f>IF(AnalizzatoWin!R61&gt;RiconoscimentoEmozioni1quartile!$I$2,"y","n")</f>
        <v>y</v>
      </c>
    </row>
    <row r="36" spans="1:9" ht="75" x14ac:dyDescent="0.25">
      <c r="A36" s="2" t="s">
        <v>34</v>
      </c>
      <c r="B36" t="str">
        <f>IF(AnalizzatoWin!K62&gt;RiconoscimentoEmozioni1quartile!$B$2,"y","n")</f>
        <v>y</v>
      </c>
      <c r="C36" t="str">
        <f>IF(AnalizzatoWin!L62&gt;RiconoscimentoEmozioni1quartile!$C$2,"y","n")</f>
        <v>y</v>
      </c>
      <c r="D36" t="str">
        <f>IF(AnalizzatoWin!M62&gt;RiconoscimentoEmozioni1quartile!$D$2,"y","n")</f>
        <v>y</v>
      </c>
      <c r="E36" t="str">
        <f>IF(AnalizzatoWin!N62&gt;RiconoscimentoEmozioni1quartile!$E$2,"y","n")</f>
        <v>y</v>
      </c>
      <c r="F36" t="str">
        <f>IF(AnalizzatoWin!O62&gt;RiconoscimentoEmozioni1quartile!$F$2,"y","n")</f>
        <v>y</v>
      </c>
      <c r="G36" t="str">
        <f>IF(AnalizzatoWin!P62&gt;RiconoscimentoEmozioni1quartile!$G$2,"y","n")</f>
        <v>y</v>
      </c>
      <c r="H36" t="str">
        <f>IF(AnalizzatoWin!Q62&gt;RiconoscimentoEmozioni1quartile!$H$2,"y","n")</f>
        <v>y</v>
      </c>
      <c r="I36" t="str">
        <f>IF(AnalizzatoWin!R62&gt;RiconoscimentoEmozioni1quartile!$I$2,"y","n")</f>
        <v>y</v>
      </c>
    </row>
    <row r="37" spans="1:9" ht="60" x14ac:dyDescent="0.25">
      <c r="A37" s="2" t="s">
        <v>35</v>
      </c>
      <c r="B37" t="str">
        <f>IF(AnalizzatoWin!K63&gt;RiconoscimentoEmozioni1quartile!$B$2,"y","n")</f>
        <v>n</v>
      </c>
      <c r="C37" t="str">
        <f>IF(AnalizzatoWin!L63&gt;RiconoscimentoEmozioni1quartile!$C$2,"y","n")</f>
        <v>n</v>
      </c>
      <c r="D37" t="str">
        <f>IF(AnalizzatoWin!M63&gt;RiconoscimentoEmozioni1quartile!$D$2,"y","n")</f>
        <v>n</v>
      </c>
      <c r="E37" t="str">
        <f>IF(AnalizzatoWin!N63&gt;RiconoscimentoEmozioni1quartile!$E$2,"y","n")</f>
        <v>n</v>
      </c>
      <c r="F37" t="str">
        <f>IF(AnalizzatoWin!O63&gt;RiconoscimentoEmozioni1quartile!$F$2,"y","n")</f>
        <v>y</v>
      </c>
      <c r="G37" t="str">
        <f>IF(AnalizzatoWin!P63&gt;RiconoscimentoEmozioni1quartile!$G$2,"y","n")</f>
        <v>n</v>
      </c>
      <c r="H37" t="str">
        <f>IF(AnalizzatoWin!Q63&gt;RiconoscimentoEmozioni1quartile!$H$2,"y","n")</f>
        <v>n</v>
      </c>
      <c r="I37" t="str">
        <f>IF(AnalizzatoWin!R63&gt;RiconoscimentoEmozioni1quartile!$I$2,"y","n")</f>
        <v>y</v>
      </c>
    </row>
    <row r="38" spans="1:9" ht="210" x14ac:dyDescent="0.25">
      <c r="A38" s="2" t="s">
        <v>36</v>
      </c>
      <c r="B38" t="str">
        <f>IF(AnalizzatoWin!K64&gt;RiconoscimentoEmozioni1quartile!$B$2,"y","n")</f>
        <v>y</v>
      </c>
      <c r="C38" t="str">
        <f>IF(AnalizzatoWin!L64&gt;RiconoscimentoEmozioni1quartile!$C$2,"y","n")</f>
        <v>y</v>
      </c>
      <c r="D38" t="str">
        <f>IF(AnalizzatoWin!M64&gt;RiconoscimentoEmozioni1quartile!$D$2,"y","n")</f>
        <v>y</v>
      </c>
      <c r="E38" t="str">
        <f>IF(AnalizzatoWin!N64&gt;RiconoscimentoEmozioni1quartile!$E$2,"y","n")</f>
        <v>y</v>
      </c>
      <c r="F38" t="str">
        <f>IF(AnalizzatoWin!O64&gt;RiconoscimentoEmozioni1quartile!$F$2,"y","n")</f>
        <v>y</v>
      </c>
      <c r="G38" t="str">
        <f>IF(AnalizzatoWin!P64&gt;RiconoscimentoEmozioni1quartile!$G$2,"y","n")</f>
        <v>y</v>
      </c>
      <c r="H38" t="str">
        <f>IF(AnalizzatoWin!Q64&gt;RiconoscimentoEmozioni1quartile!$H$2,"y","n")</f>
        <v>y</v>
      </c>
      <c r="I38" t="str">
        <f>IF(AnalizzatoWin!R64&gt;RiconoscimentoEmozioni1quartile!$I$2,"y","n")</f>
        <v>y</v>
      </c>
    </row>
    <row r="39" spans="1:9" ht="90" x14ac:dyDescent="0.25">
      <c r="A39" s="2" t="s">
        <v>37</v>
      </c>
      <c r="B39" t="str">
        <f>IF(AnalizzatoWin!K65&gt;RiconoscimentoEmozioni1quartile!$B$2,"y","n")</f>
        <v>y</v>
      </c>
      <c r="C39" t="str">
        <f>IF(AnalizzatoWin!L65&gt;RiconoscimentoEmozioni1quartile!$C$2,"y","n")</f>
        <v>y</v>
      </c>
      <c r="D39" t="str">
        <f>IF(AnalizzatoWin!M65&gt;RiconoscimentoEmozioni1quartile!$D$2,"y","n")</f>
        <v>y</v>
      </c>
      <c r="E39" t="str">
        <f>IF(AnalizzatoWin!N65&gt;RiconoscimentoEmozioni1quartile!$E$2,"y","n")</f>
        <v>y</v>
      </c>
      <c r="F39" t="str">
        <f>IF(AnalizzatoWin!O65&gt;RiconoscimentoEmozioni1quartile!$F$2,"y","n")</f>
        <v>n</v>
      </c>
      <c r="G39" t="str">
        <f>IF(AnalizzatoWin!P65&gt;RiconoscimentoEmozioni1quartile!$G$2,"y","n")</f>
        <v>y</v>
      </c>
      <c r="H39" t="str">
        <f>IF(AnalizzatoWin!Q65&gt;RiconoscimentoEmozioni1quartile!$H$2,"y","n")</f>
        <v>y</v>
      </c>
      <c r="I39" t="str">
        <f>IF(AnalizzatoWin!R65&gt;RiconoscimentoEmozioni1quartile!$I$2,"y","n")</f>
        <v>y</v>
      </c>
    </row>
    <row r="40" spans="1:9" ht="45" x14ac:dyDescent="0.25">
      <c r="A40" s="2" t="s">
        <v>38</v>
      </c>
      <c r="B40" t="str">
        <f>IF(AnalizzatoWin!K66&gt;RiconoscimentoEmozioni1quartile!$B$2,"y","n")</f>
        <v>y</v>
      </c>
      <c r="C40" t="str">
        <f>IF(AnalizzatoWin!L66&gt;RiconoscimentoEmozioni1quartile!$C$2,"y","n")</f>
        <v>y</v>
      </c>
      <c r="D40" t="str">
        <f>IF(AnalizzatoWin!M66&gt;RiconoscimentoEmozioni1quartile!$D$2,"y","n")</f>
        <v>y</v>
      </c>
      <c r="E40" t="str">
        <f>IF(AnalizzatoWin!N66&gt;RiconoscimentoEmozioni1quartile!$E$2,"y","n")</f>
        <v>y</v>
      </c>
      <c r="F40" t="str">
        <f>IF(AnalizzatoWin!O66&gt;RiconoscimentoEmozioni1quartile!$F$2,"y","n")</f>
        <v>n</v>
      </c>
      <c r="G40" t="str">
        <f>IF(AnalizzatoWin!P66&gt;RiconoscimentoEmozioni1quartile!$G$2,"y","n")</f>
        <v>y</v>
      </c>
      <c r="H40" t="str">
        <f>IF(AnalizzatoWin!Q66&gt;RiconoscimentoEmozioni1quartile!$H$2,"y","n")</f>
        <v>y</v>
      </c>
      <c r="I40" t="str">
        <f>IF(AnalizzatoWin!R66&gt;RiconoscimentoEmozioni1quartile!$I$2,"y","n")</f>
        <v>y</v>
      </c>
    </row>
    <row r="41" spans="1:9" ht="105" x14ac:dyDescent="0.25">
      <c r="A41" s="2" t="s">
        <v>39</v>
      </c>
      <c r="B41" t="str">
        <f>IF(AnalizzatoWin!K67&gt;RiconoscimentoEmozioni1quartile!$B$2,"y","n")</f>
        <v>y</v>
      </c>
      <c r="C41" t="str">
        <f>IF(AnalizzatoWin!L67&gt;RiconoscimentoEmozioni1quartile!$C$2,"y","n")</f>
        <v>y</v>
      </c>
      <c r="D41" t="str">
        <f>IF(AnalizzatoWin!M67&gt;RiconoscimentoEmozioni1quartile!$D$2,"y","n")</f>
        <v>y</v>
      </c>
      <c r="E41" t="str">
        <f>IF(AnalizzatoWin!N67&gt;RiconoscimentoEmozioni1quartile!$E$2,"y","n")</f>
        <v>y</v>
      </c>
      <c r="F41" t="str">
        <f>IF(AnalizzatoWin!O67&gt;RiconoscimentoEmozioni1quartile!$F$2,"y","n")</f>
        <v>n</v>
      </c>
      <c r="G41" t="str">
        <f>IF(AnalizzatoWin!P67&gt;RiconoscimentoEmozioni1quartile!$G$2,"y","n")</f>
        <v>y</v>
      </c>
      <c r="H41" t="str">
        <f>IF(AnalizzatoWin!Q67&gt;RiconoscimentoEmozioni1quartile!$H$2,"y","n")</f>
        <v>y</v>
      </c>
      <c r="I41" t="str">
        <f>IF(AnalizzatoWin!R67&gt;RiconoscimentoEmozioni1quartile!$I$2,"y","n")</f>
        <v>y</v>
      </c>
    </row>
    <row r="42" spans="1:9" ht="90" x14ac:dyDescent="0.25">
      <c r="A42" s="2" t="s">
        <v>40</v>
      </c>
      <c r="B42" t="str">
        <f>IF(AnalizzatoWin!K68&gt;RiconoscimentoEmozioni1quartile!$B$2,"y","n")</f>
        <v>n</v>
      </c>
      <c r="C42" t="str">
        <f>IF(AnalizzatoWin!L68&gt;RiconoscimentoEmozioni1quartile!$C$2,"y","n")</f>
        <v>y</v>
      </c>
      <c r="D42" t="str">
        <f>IF(AnalizzatoWin!M68&gt;RiconoscimentoEmozioni1quartile!$D$2,"y","n")</f>
        <v>n</v>
      </c>
      <c r="E42" t="str">
        <f>IF(AnalizzatoWin!N68&gt;RiconoscimentoEmozioni1quartile!$E$2,"y","n")</f>
        <v>n</v>
      </c>
      <c r="F42" t="str">
        <f>IF(AnalizzatoWin!O68&gt;RiconoscimentoEmozioni1quartile!$F$2,"y","n")</f>
        <v>y</v>
      </c>
      <c r="G42" t="str">
        <f>IF(AnalizzatoWin!P68&gt;RiconoscimentoEmozioni1quartile!$G$2,"y","n")</f>
        <v>n</v>
      </c>
      <c r="H42" t="str">
        <f>IF(AnalizzatoWin!Q68&gt;RiconoscimentoEmozioni1quartile!$H$2,"y","n")</f>
        <v>y</v>
      </c>
      <c r="I42" t="str">
        <f>IF(AnalizzatoWin!R68&gt;RiconoscimentoEmozioni1quartile!$I$2,"y","n")</f>
        <v>n</v>
      </c>
    </row>
    <row r="43" spans="1:9" ht="60" x14ac:dyDescent="0.25">
      <c r="A43" s="2" t="s">
        <v>41</v>
      </c>
      <c r="B43" t="str">
        <f>IF(AnalizzatoWin!K69&gt;RiconoscimentoEmozioni1quartile!$B$2,"y","n")</f>
        <v>y</v>
      </c>
      <c r="C43" t="str">
        <f>IF(AnalizzatoWin!L69&gt;RiconoscimentoEmozioni1quartile!$C$2,"y","n")</f>
        <v>y</v>
      </c>
      <c r="D43" t="str">
        <f>IF(AnalizzatoWin!M69&gt;RiconoscimentoEmozioni1quartile!$D$2,"y","n")</f>
        <v>y</v>
      </c>
      <c r="E43" t="str">
        <f>IF(AnalizzatoWin!N69&gt;RiconoscimentoEmozioni1quartile!$E$2,"y","n")</f>
        <v>y</v>
      </c>
      <c r="F43" t="str">
        <f>IF(AnalizzatoWin!O69&gt;RiconoscimentoEmozioni1quartile!$F$2,"y","n")</f>
        <v>y</v>
      </c>
      <c r="G43" t="str">
        <f>IF(AnalizzatoWin!P69&gt;RiconoscimentoEmozioni1quartile!$G$2,"y","n")</f>
        <v>y</v>
      </c>
      <c r="H43" t="str">
        <f>IF(AnalizzatoWin!Q69&gt;RiconoscimentoEmozioni1quartile!$H$2,"y","n")</f>
        <v>y</v>
      </c>
      <c r="I43" t="str">
        <f>IF(AnalizzatoWin!R69&gt;RiconoscimentoEmozioni1quartile!$I$2,"y","n")</f>
        <v>y</v>
      </c>
    </row>
    <row r="44" spans="1:9" ht="45" x14ac:dyDescent="0.25">
      <c r="A44" s="2" t="s">
        <v>42</v>
      </c>
      <c r="B44" t="str">
        <f>IF(AnalizzatoWin!K70&gt;RiconoscimentoEmozioni1quartile!$B$2,"y","n")</f>
        <v>y</v>
      </c>
      <c r="C44" t="str">
        <f>IF(AnalizzatoWin!L70&gt;RiconoscimentoEmozioni1quartile!$C$2,"y","n")</f>
        <v>y</v>
      </c>
      <c r="D44" t="str">
        <f>IF(AnalizzatoWin!M70&gt;RiconoscimentoEmozioni1quartile!$D$2,"y","n")</f>
        <v>y</v>
      </c>
      <c r="E44" t="str">
        <f>IF(AnalizzatoWin!N70&gt;RiconoscimentoEmozioni1quartile!$E$2,"y","n")</f>
        <v>y</v>
      </c>
      <c r="F44" t="str">
        <f>IF(AnalizzatoWin!O70&gt;RiconoscimentoEmozioni1quartile!$F$2,"y","n")</f>
        <v>y</v>
      </c>
      <c r="G44" t="str">
        <f>IF(AnalizzatoWin!P70&gt;RiconoscimentoEmozioni1quartile!$G$2,"y","n")</f>
        <v>y</v>
      </c>
      <c r="H44" t="str">
        <f>IF(AnalizzatoWin!Q70&gt;RiconoscimentoEmozioni1quartile!$H$2,"y","n")</f>
        <v>y</v>
      </c>
      <c r="I44" t="str">
        <f>IF(AnalizzatoWin!R70&gt;RiconoscimentoEmozioni1quartile!$I$2,"y","n")</f>
        <v>y</v>
      </c>
    </row>
    <row r="45" spans="1:9" ht="60" x14ac:dyDescent="0.25">
      <c r="A45" s="2" t="s">
        <v>43</v>
      </c>
      <c r="B45" t="str">
        <f>IF(AnalizzatoWin!K71&gt;RiconoscimentoEmozioni1quartile!$B$2,"y","n")</f>
        <v>y</v>
      </c>
      <c r="C45" t="str">
        <f>IF(AnalizzatoWin!L71&gt;RiconoscimentoEmozioni1quartile!$C$2,"y","n")</f>
        <v>n</v>
      </c>
      <c r="D45" t="str">
        <f>IF(AnalizzatoWin!M71&gt;RiconoscimentoEmozioni1quartile!$D$2,"y","n")</f>
        <v>y</v>
      </c>
      <c r="E45" t="str">
        <f>IF(AnalizzatoWin!N71&gt;RiconoscimentoEmozioni1quartile!$E$2,"y","n")</f>
        <v>y</v>
      </c>
      <c r="F45" t="str">
        <f>IF(AnalizzatoWin!O71&gt;RiconoscimentoEmozioni1quartile!$F$2,"y","n")</f>
        <v>y</v>
      </c>
      <c r="G45" t="str">
        <f>IF(AnalizzatoWin!P71&gt;RiconoscimentoEmozioni1quartile!$G$2,"y","n")</f>
        <v>y</v>
      </c>
      <c r="H45" t="str">
        <f>IF(AnalizzatoWin!Q71&gt;RiconoscimentoEmozioni1quartile!$H$2,"y","n")</f>
        <v>n</v>
      </c>
      <c r="I45" t="str">
        <f>IF(AnalizzatoWin!R71&gt;RiconoscimentoEmozioni1quartile!$I$2,"y","n")</f>
        <v>y</v>
      </c>
    </row>
    <row r="46" spans="1:9" ht="45" x14ac:dyDescent="0.25">
      <c r="A46" s="2" t="s">
        <v>44</v>
      </c>
      <c r="B46" t="str">
        <f>IF(AnalizzatoWin!K72&gt;RiconoscimentoEmozioni1quartile!$B$2,"y","n")</f>
        <v>y</v>
      </c>
      <c r="C46" t="str">
        <f>IF(AnalizzatoWin!L72&gt;RiconoscimentoEmozioni1quartile!$C$2,"y","n")</f>
        <v>y</v>
      </c>
      <c r="D46" t="str">
        <f>IF(AnalizzatoWin!M72&gt;RiconoscimentoEmozioni1quartile!$D$2,"y","n")</f>
        <v>y</v>
      </c>
      <c r="E46" t="str">
        <f>IF(AnalizzatoWin!N72&gt;RiconoscimentoEmozioni1quartile!$E$2,"y","n")</f>
        <v>y</v>
      </c>
      <c r="F46" t="str">
        <f>IF(AnalizzatoWin!O72&gt;RiconoscimentoEmozioni1quartile!$F$2,"y","n")</f>
        <v>n</v>
      </c>
      <c r="G46" t="str">
        <f>IF(AnalizzatoWin!P72&gt;RiconoscimentoEmozioni1quartile!$G$2,"y","n")</f>
        <v>y</v>
      </c>
      <c r="H46" t="str">
        <f>IF(AnalizzatoWin!Q72&gt;RiconoscimentoEmozioni1quartile!$H$2,"y","n")</f>
        <v>y</v>
      </c>
      <c r="I46" t="str">
        <f>IF(AnalizzatoWin!R72&gt;RiconoscimentoEmozioni1quartile!$I$2,"y","n")</f>
        <v>y</v>
      </c>
    </row>
    <row r="47" spans="1:9" ht="90" x14ac:dyDescent="0.25">
      <c r="A47" s="2" t="s">
        <v>45</v>
      </c>
      <c r="B47" t="str">
        <f>IF(AnalizzatoWin!K73&gt;RiconoscimentoEmozioni1quartile!$B$2,"y","n")</f>
        <v>n</v>
      </c>
      <c r="C47" t="str">
        <f>IF(AnalizzatoWin!L73&gt;RiconoscimentoEmozioni1quartile!$C$2,"y","n")</f>
        <v>n</v>
      </c>
      <c r="D47" t="str">
        <f>IF(AnalizzatoWin!M73&gt;RiconoscimentoEmozioni1quartile!$D$2,"y","n")</f>
        <v>n</v>
      </c>
      <c r="E47" t="str">
        <f>IF(AnalizzatoWin!N73&gt;RiconoscimentoEmozioni1quartile!$E$2,"y","n")</f>
        <v>n</v>
      </c>
      <c r="F47" t="str">
        <f>IF(AnalizzatoWin!O73&gt;RiconoscimentoEmozioni1quartile!$F$2,"y","n")</f>
        <v>y</v>
      </c>
      <c r="G47" t="str">
        <f>IF(AnalizzatoWin!P73&gt;RiconoscimentoEmozioni1quartile!$G$2,"y","n")</f>
        <v>y</v>
      </c>
      <c r="H47" t="str">
        <f>IF(AnalizzatoWin!Q73&gt;RiconoscimentoEmozioni1quartile!$H$2,"y","n")</f>
        <v>y</v>
      </c>
      <c r="I47" t="str">
        <f>IF(AnalizzatoWin!R73&gt;RiconoscimentoEmozioni1quartile!$I$2,"y","n")</f>
        <v>n</v>
      </c>
    </row>
    <row r="48" spans="1:9" ht="45" x14ac:dyDescent="0.25">
      <c r="A48" s="2" t="s">
        <v>46</v>
      </c>
      <c r="B48" t="str">
        <f>IF(AnalizzatoWin!K74&gt;RiconoscimentoEmozioni1quartile!$B$2,"y","n")</f>
        <v>y</v>
      </c>
      <c r="C48" t="str">
        <f>IF(AnalizzatoWin!L74&gt;RiconoscimentoEmozioni1quartile!$C$2,"y","n")</f>
        <v>y</v>
      </c>
      <c r="D48" t="str">
        <f>IF(AnalizzatoWin!M74&gt;RiconoscimentoEmozioni1quartile!$D$2,"y","n")</f>
        <v>y</v>
      </c>
      <c r="E48" t="str">
        <f>IF(AnalizzatoWin!N74&gt;RiconoscimentoEmozioni1quartile!$E$2,"y","n")</f>
        <v>y</v>
      </c>
      <c r="F48" t="str">
        <f>IF(AnalizzatoWin!O74&gt;RiconoscimentoEmozioni1quartile!$F$2,"y","n")</f>
        <v>n</v>
      </c>
      <c r="G48" t="str">
        <f>IF(AnalizzatoWin!P74&gt;RiconoscimentoEmozioni1quartile!$G$2,"y","n")</f>
        <v>y</v>
      </c>
      <c r="H48" t="str">
        <f>IF(AnalizzatoWin!Q74&gt;RiconoscimentoEmozioni1quartile!$H$2,"y","n")</f>
        <v>y</v>
      </c>
      <c r="I48" t="str">
        <f>IF(AnalizzatoWin!R74&gt;RiconoscimentoEmozioni1quartile!$I$2,"y","n")</f>
        <v>y</v>
      </c>
    </row>
    <row r="49" spans="1:9" ht="60" x14ac:dyDescent="0.25">
      <c r="A49" s="2" t="s">
        <v>47</v>
      </c>
      <c r="B49" t="str">
        <f>IF(AnalizzatoWin!K75&gt;RiconoscimentoEmozioni1quartile!$B$2,"y","n")</f>
        <v>n</v>
      </c>
      <c r="C49" t="str">
        <f>IF(AnalizzatoWin!L75&gt;RiconoscimentoEmozioni1quartile!$C$2,"y","n")</f>
        <v>y</v>
      </c>
      <c r="D49" t="str">
        <f>IF(AnalizzatoWin!M75&gt;RiconoscimentoEmozioni1quartile!$D$2,"y","n")</f>
        <v>n</v>
      </c>
      <c r="E49" t="str">
        <f>IF(AnalizzatoWin!N75&gt;RiconoscimentoEmozioni1quartile!$E$2,"y","n")</f>
        <v>n</v>
      </c>
      <c r="F49" t="str">
        <f>IF(AnalizzatoWin!O75&gt;RiconoscimentoEmozioni1quartile!$F$2,"y","n")</f>
        <v>y</v>
      </c>
      <c r="G49" t="str">
        <f>IF(AnalizzatoWin!P75&gt;RiconoscimentoEmozioni1quartile!$G$2,"y","n")</f>
        <v>n</v>
      </c>
      <c r="H49" t="str">
        <f>IF(AnalizzatoWin!Q75&gt;RiconoscimentoEmozioni1quartile!$H$2,"y","n")</f>
        <v>y</v>
      </c>
      <c r="I49" t="str">
        <f>IF(AnalizzatoWin!R75&gt;RiconoscimentoEmozioni1quartile!$I$2,"y","n")</f>
        <v>n</v>
      </c>
    </row>
    <row r="50" spans="1:9" ht="45" x14ac:dyDescent="0.25">
      <c r="A50" s="2" t="s">
        <v>48</v>
      </c>
      <c r="B50" t="str">
        <f>IF(AnalizzatoWin!K76&gt;RiconoscimentoEmozioni1quartile!$B$2,"y","n")</f>
        <v>y</v>
      </c>
      <c r="C50" t="str">
        <f>IF(AnalizzatoWin!L76&gt;RiconoscimentoEmozioni1quartile!$C$2,"y","n")</f>
        <v>y</v>
      </c>
      <c r="D50" t="str">
        <f>IF(AnalizzatoWin!M76&gt;RiconoscimentoEmozioni1quartile!$D$2,"y","n")</f>
        <v>y</v>
      </c>
      <c r="E50" t="str">
        <f>IF(AnalizzatoWin!N76&gt;RiconoscimentoEmozioni1quartile!$E$2,"y","n")</f>
        <v>y</v>
      </c>
      <c r="F50" t="str">
        <f>IF(AnalizzatoWin!O76&gt;RiconoscimentoEmozioni1quartile!$F$2,"y","n")</f>
        <v>y</v>
      </c>
      <c r="G50" t="str">
        <f>IF(AnalizzatoWin!P76&gt;RiconoscimentoEmozioni1quartile!$G$2,"y","n")</f>
        <v>y</v>
      </c>
      <c r="H50" t="str">
        <f>IF(AnalizzatoWin!Q76&gt;RiconoscimentoEmozioni1quartile!$H$2,"y","n")</f>
        <v>y</v>
      </c>
      <c r="I50" t="str">
        <f>IF(AnalizzatoWin!R76&gt;RiconoscimentoEmozioni1quartile!$I$2,"y","n")</f>
        <v>y</v>
      </c>
    </row>
    <row r="51" spans="1:9" ht="45" x14ac:dyDescent="0.25">
      <c r="A51" s="2" t="s">
        <v>49</v>
      </c>
      <c r="B51" t="str">
        <f>IF(AnalizzatoWin!K77&gt;RiconoscimentoEmozioni1quartile!$B$2,"y","n")</f>
        <v>y</v>
      </c>
      <c r="C51" t="str">
        <f>IF(AnalizzatoWin!L77&gt;RiconoscimentoEmozioni1quartile!$C$2,"y","n")</f>
        <v>y</v>
      </c>
      <c r="D51" t="str">
        <f>IF(AnalizzatoWin!M77&gt;RiconoscimentoEmozioni1quartile!$D$2,"y","n")</f>
        <v>n</v>
      </c>
      <c r="E51" t="str">
        <f>IF(AnalizzatoWin!N77&gt;RiconoscimentoEmozioni1quartile!$E$2,"y","n")</f>
        <v>y</v>
      </c>
      <c r="F51" t="str">
        <f>IF(AnalizzatoWin!O77&gt;RiconoscimentoEmozioni1quartile!$F$2,"y","n")</f>
        <v>y</v>
      </c>
      <c r="G51" t="str">
        <f>IF(AnalizzatoWin!P77&gt;RiconoscimentoEmozioni1quartile!$G$2,"y","n")</f>
        <v>n</v>
      </c>
      <c r="H51" t="str">
        <f>IF(AnalizzatoWin!Q77&gt;RiconoscimentoEmozioni1quartile!$H$2,"y","n")</f>
        <v>n</v>
      </c>
      <c r="I51" t="str">
        <f>IF(AnalizzatoWin!R77&gt;RiconoscimentoEmozioni1quartile!$I$2,"y","n")</f>
        <v>n</v>
      </c>
    </row>
    <row r="52" spans="1:9" ht="105" x14ac:dyDescent="0.25">
      <c r="A52" s="2" t="s">
        <v>50</v>
      </c>
      <c r="B52" t="str">
        <f>IF(AnalizzatoWin!K78&gt;RiconoscimentoEmozioni1quartile!$B$2,"y","n")</f>
        <v>y</v>
      </c>
      <c r="C52" t="str">
        <f>IF(AnalizzatoWin!L78&gt;RiconoscimentoEmozioni1quartile!$C$2,"y","n")</f>
        <v>y</v>
      </c>
      <c r="D52" t="str">
        <f>IF(AnalizzatoWin!M78&gt;RiconoscimentoEmozioni1quartile!$D$2,"y","n")</f>
        <v>y</v>
      </c>
      <c r="E52" t="str">
        <f>IF(AnalizzatoWin!N78&gt;RiconoscimentoEmozioni1quartile!$E$2,"y","n")</f>
        <v>y</v>
      </c>
      <c r="F52" t="str">
        <f>IF(AnalizzatoWin!O78&gt;RiconoscimentoEmozioni1quartile!$F$2,"y","n")</f>
        <v>n</v>
      </c>
      <c r="G52" t="str">
        <f>IF(AnalizzatoWin!P78&gt;RiconoscimentoEmozioni1quartile!$G$2,"y","n")</f>
        <v>y</v>
      </c>
      <c r="H52" t="str">
        <f>IF(AnalizzatoWin!Q78&gt;RiconoscimentoEmozioni1quartile!$H$2,"y","n")</f>
        <v>y</v>
      </c>
      <c r="I52" t="str">
        <f>IF(AnalizzatoWin!R78&gt;RiconoscimentoEmozioni1quartile!$I$2,"y","n")</f>
        <v>y</v>
      </c>
    </row>
    <row r="53" spans="1:9" ht="60" x14ac:dyDescent="0.25">
      <c r="A53" s="2" t="s">
        <v>51</v>
      </c>
      <c r="B53" t="str">
        <f>IF(AnalizzatoWin!K79&gt;RiconoscimentoEmozioni1quartile!$B$2,"y","n")</f>
        <v>y</v>
      </c>
      <c r="C53" t="str">
        <f>IF(AnalizzatoWin!L79&gt;RiconoscimentoEmozioni1quartile!$C$2,"y","n")</f>
        <v>y</v>
      </c>
      <c r="D53" t="str">
        <f>IF(AnalizzatoWin!M79&gt;RiconoscimentoEmozioni1quartile!$D$2,"y","n")</f>
        <v>y</v>
      </c>
      <c r="E53" t="str">
        <f>IF(AnalizzatoWin!N79&gt;RiconoscimentoEmozioni1quartile!$E$2,"y","n")</f>
        <v>y</v>
      </c>
      <c r="F53" t="str">
        <f>IF(AnalizzatoWin!O79&gt;RiconoscimentoEmozioni1quartile!$F$2,"y","n")</f>
        <v>y</v>
      </c>
      <c r="G53" t="str">
        <f>IF(AnalizzatoWin!P79&gt;RiconoscimentoEmozioni1quartile!$G$2,"y","n")</f>
        <v>y</v>
      </c>
      <c r="H53" t="str">
        <f>IF(AnalizzatoWin!Q79&gt;RiconoscimentoEmozioni1quartile!$H$2,"y","n")</f>
        <v>y</v>
      </c>
      <c r="I53" t="str">
        <f>IF(AnalizzatoWin!R79&gt;RiconoscimentoEmozioni1quartile!$I$2,"y","n")</f>
        <v>y</v>
      </c>
    </row>
    <row r="54" spans="1:9" ht="45" x14ac:dyDescent="0.25">
      <c r="A54" s="2" t="s">
        <v>52</v>
      </c>
      <c r="B54" t="str">
        <f>IF(AnalizzatoWin!K80&gt;RiconoscimentoEmozioni1quartile!$B$2,"y","n")</f>
        <v>y</v>
      </c>
      <c r="C54" t="str">
        <f>IF(AnalizzatoWin!L80&gt;RiconoscimentoEmozioni1quartile!$C$2,"y","n")</f>
        <v>n</v>
      </c>
      <c r="D54" t="str">
        <f>IF(AnalizzatoWin!M80&gt;RiconoscimentoEmozioni1quartile!$D$2,"y","n")</f>
        <v>y</v>
      </c>
      <c r="E54" t="str">
        <f>IF(AnalizzatoWin!N80&gt;RiconoscimentoEmozioni1quartile!$E$2,"y","n")</f>
        <v>n</v>
      </c>
      <c r="F54" t="str">
        <f>IF(AnalizzatoWin!O80&gt;RiconoscimentoEmozioni1quartile!$F$2,"y","n")</f>
        <v>y</v>
      </c>
      <c r="G54" t="str">
        <f>IF(AnalizzatoWin!P80&gt;RiconoscimentoEmozioni1quartile!$G$2,"y","n")</f>
        <v>y</v>
      </c>
      <c r="H54" t="str">
        <f>IF(AnalizzatoWin!Q80&gt;RiconoscimentoEmozioni1quartile!$H$2,"y","n")</f>
        <v>y</v>
      </c>
      <c r="I54" t="str">
        <f>IF(AnalizzatoWin!R80&gt;RiconoscimentoEmozioni1quartile!$I$2,"y","n")</f>
        <v>n</v>
      </c>
    </row>
    <row r="55" spans="1:9" ht="45" x14ac:dyDescent="0.25">
      <c r="A55" s="2" t="s">
        <v>53</v>
      </c>
      <c r="B55" t="str">
        <f>IF(AnalizzatoWin!K81&gt;RiconoscimentoEmozioni1quartile!$B$2,"y","n")</f>
        <v>y</v>
      </c>
      <c r="C55" t="str">
        <f>IF(AnalizzatoWin!L81&gt;RiconoscimentoEmozioni1quartile!$C$2,"y","n")</f>
        <v>y</v>
      </c>
      <c r="D55" t="str">
        <f>IF(AnalizzatoWin!M81&gt;RiconoscimentoEmozioni1quartile!$D$2,"y","n")</f>
        <v>y</v>
      </c>
      <c r="E55" t="str">
        <f>IF(AnalizzatoWin!N81&gt;RiconoscimentoEmozioni1quartile!$E$2,"y","n")</f>
        <v>y</v>
      </c>
      <c r="F55" t="str">
        <f>IF(AnalizzatoWin!O81&gt;RiconoscimentoEmozioni1quartile!$F$2,"y","n")</f>
        <v>n</v>
      </c>
      <c r="G55" t="str">
        <f>IF(AnalizzatoWin!P81&gt;RiconoscimentoEmozioni1quartile!$G$2,"y","n")</f>
        <v>y</v>
      </c>
      <c r="H55" t="str">
        <f>IF(AnalizzatoWin!Q81&gt;RiconoscimentoEmozioni1quartile!$H$2,"y","n")</f>
        <v>y</v>
      </c>
      <c r="I55" t="str">
        <f>IF(AnalizzatoWin!R81&gt;RiconoscimentoEmozioni1quartile!$I$2,"y","n")</f>
        <v>y</v>
      </c>
    </row>
    <row r="56" spans="1:9" ht="45" x14ac:dyDescent="0.25">
      <c r="A56" s="2" t="s">
        <v>54</v>
      </c>
      <c r="B56" t="str">
        <f>IF(AnalizzatoWin!K82&gt;RiconoscimentoEmozioni1quartile!$B$2,"y","n")</f>
        <v>y</v>
      </c>
      <c r="C56" t="str">
        <f>IF(AnalizzatoWin!L82&gt;RiconoscimentoEmozioni1quartile!$C$2,"y","n")</f>
        <v>y</v>
      </c>
      <c r="D56" t="str">
        <f>IF(AnalizzatoWin!M82&gt;RiconoscimentoEmozioni1quartile!$D$2,"y","n")</f>
        <v>y</v>
      </c>
      <c r="E56" t="str">
        <f>IF(AnalizzatoWin!N82&gt;RiconoscimentoEmozioni1quartile!$E$2,"y","n")</f>
        <v>y</v>
      </c>
      <c r="F56" t="str">
        <f>IF(AnalizzatoWin!O82&gt;RiconoscimentoEmozioni1quartile!$F$2,"y","n")</f>
        <v>n</v>
      </c>
      <c r="G56" t="str">
        <f>IF(AnalizzatoWin!P82&gt;RiconoscimentoEmozioni1quartile!$G$2,"y","n")</f>
        <v>y</v>
      </c>
      <c r="H56" t="str">
        <f>IF(AnalizzatoWin!Q82&gt;RiconoscimentoEmozioni1quartile!$H$2,"y","n")</f>
        <v>y</v>
      </c>
      <c r="I56" t="str">
        <f>IF(AnalizzatoWin!R82&gt;RiconoscimentoEmozioni1quartile!$I$2,"y","n")</f>
        <v>y</v>
      </c>
    </row>
    <row r="57" spans="1:9" ht="105" x14ac:dyDescent="0.25">
      <c r="A57" s="2" t="s">
        <v>55</v>
      </c>
      <c r="B57" t="str">
        <f>IF(AnalizzatoWin!K83&gt;RiconoscimentoEmozioni1quartile!$B$2,"y","n")</f>
        <v>n</v>
      </c>
      <c r="C57" t="str">
        <f>IF(AnalizzatoWin!L83&gt;RiconoscimentoEmozioni1quartile!$C$2,"y","n")</f>
        <v>n</v>
      </c>
      <c r="D57" t="str">
        <f>IF(AnalizzatoWin!M83&gt;RiconoscimentoEmozioni1quartile!$D$2,"y","n")</f>
        <v>n</v>
      </c>
      <c r="E57" t="str">
        <f>IF(AnalizzatoWin!N83&gt;RiconoscimentoEmozioni1quartile!$E$2,"y","n")</f>
        <v>n</v>
      </c>
      <c r="F57" t="str">
        <f>IF(AnalizzatoWin!O83&gt;RiconoscimentoEmozioni1quartile!$F$2,"y","n")</f>
        <v>y</v>
      </c>
      <c r="G57" t="str">
        <f>IF(AnalizzatoWin!P83&gt;RiconoscimentoEmozioni1quartile!$G$2,"y","n")</f>
        <v>n</v>
      </c>
      <c r="H57" t="str">
        <f>IF(AnalizzatoWin!Q83&gt;RiconoscimentoEmozioni1quartile!$H$2,"y","n")</f>
        <v>n</v>
      </c>
      <c r="I57" t="str">
        <f>IF(AnalizzatoWin!R83&gt;RiconoscimentoEmozioni1quartile!$I$2,"y","n")</f>
        <v>y</v>
      </c>
    </row>
    <row r="58" spans="1:9" ht="45" x14ac:dyDescent="0.25">
      <c r="A58" s="2" t="s">
        <v>56</v>
      </c>
      <c r="B58" t="str">
        <f>IF(AnalizzatoWin!K84&gt;RiconoscimentoEmozioni1quartile!$B$2,"y","n")</f>
        <v>y</v>
      </c>
      <c r="C58" t="str">
        <f>IF(AnalizzatoWin!L84&gt;RiconoscimentoEmozioni1quartile!$C$2,"y","n")</f>
        <v>y</v>
      </c>
      <c r="D58" t="str">
        <f>IF(AnalizzatoWin!M84&gt;RiconoscimentoEmozioni1quartile!$D$2,"y","n")</f>
        <v>y</v>
      </c>
      <c r="E58" t="str">
        <f>IF(AnalizzatoWin!N84&gt;RiconoscimentoEmozioni1quartile!$E$2,"y","n")</f>
        <v>y</v>
      </c>
      <c r="F58" t="str">
        <f>IF(AnalizzatoWin!O84&gt;RiconoscimentoEmozioni1quartile!$F$2,"y","n")</f>
        <v>y</v>
      </c>
      <c r="G58" t="str">
        <f>IF(AnalizzatoWin!P84&gt;RiconoscimentoEmozioni1quartile!$G$2,"y","n")</f>
        <v>y</v>
      </c>
      <c r="H58" t="str">
        <f>IF(AnalizzatoWin!Q84&gt;RiconoscimentoEmozioni1quartile!$H$2,"y","n")</f>
        <v>y</v>
      </c>
      <c r="I58" t="str">
        <f>IF(AnalizzatoWin!R84&gt;RiconoscimentoEmozioni1quartile!$I$2,"y","n")</f>
        <v>y</v>
      </c>
    </row>
    <row r="59" spans="1:9" ht="105" x14ac:dyDescent="0.25">
      <c r="A59" s="2" t="s">
        <v>57</v>
      </c>
      <c r="B59" t="str">
        <f>IF(AnalizzatoWin!K85&gt;RiconoscimentoEmozioni1quartile!$B$2,"y","n")</f>
        <v>n</v>
      </c>
      <c r="C59" t="str">
        <f>IF(AnalizzatoWin!L85&gt;RiconoscimentoEmozioni1quartile!$C$2,"y","n")</f>
        <v>y</v>
      </c>
      <c r="D59" t="str">
        <f>IF(AnalizzatoWin!M85&gt;RiconoscimentoEmozioni1quartile!$D$2,"y","n")</f>
        <v>n</v>
      </c>
      <c r="E59" t="str">
        <f>IF(AnalizzatoWin!N85&gt;RiconoscimentoEmozioni1quartile!$E$2,"y","n")</f>
        <v>n</v>
      </c>
      <c r="F59" t="str">
        <f>IF(AnalizzatoWin!O85&gt;RiconoscimentoEmozioni1quartile!$F$2,"y","n")</f>
        <v>y</v>
      </c>
      <c r="G59" t="str">
        <f>IF(AnalizzatoWin!P85&gt;RiconoscimentoEmozioni1quartile!$G$2,"y","n")</f>
        <v>n</v>
      </c>
      <c r="H59" t="str">
        <f>IF(AnalizzatoWin!Q85&gt;RiconoscimentoEmozioni1quartile!$H$2,"y","n")</f>
        <v>y</v>
      </c>
      <c r="I59" t="str">
        <f>IF(AnalizzatoWin!R85&gt;RiconoscimentoEmozioni1quartile!$I$2,"y","n")</f>
        <v>n</v>
      </c>
    </row>
    <row r="60" spans="1:9" ht="45" x14ac:dyDescent="0.25">
      <c r="A60" s="2" t="s">
        <v>58</v>
      </c>
      <c r="B60" t="str">
        <f>IF(AnalizzatoWin!K86&gt;RiconoscimentoEmozioni1quartile!$B$2,"y","n")</f>
        <v>y</v>
      </c>
      <c r="C60" t="str">
        <f>IF(AnalizzatoWin!L86&gt;RiconoscimentoEmozioni1quartile!$C$2,"y","n")</f>
        <v>y</v>
      </c>
      <c r="D60" t="str">
        <f>IF(AnalizzatoWin!M86&gt;RiconoscimentoEmozioni1quartile!$D$2,"y","n")</f>
        <v>y</v>
      </c>
      <c r="E60" t="str">
        <f>IF(AnalizzatoWin!N86&gt;RiconoscimentoEmozioni1quartile!$E$2,"y","n")</f>
        <v>y</v>
      </c>
      <c r="F60" t="str">
        <f>IF(AnalizzatoWin!O86&gt;RiconoscimentoEmozioni1quartile!$F$2,"y","n")</f>
        <v>y</v>
      </c>
      <c r="G60" t="str">
        <f>IF(AnalizzatoWin!P86&gt;RiconoscimentoEmozioni1quartile!$G$2,"y","n")</f>
        <v>y</v>
      </c>
      <c r="H60" t="str">
        <f>IF(AnalizzatoWin!Q86&gt;RiconoscimentoEmozioni1quartile!$H$2,"y","n")</f>
        <v>y</v>
      </c>
      <c r="I60" t="str">
        <f>IF(AnalizzatoWin!R86&gt;RiconoscimentoEmozioni1quartile!$I$2,"y","n")</f>
        <v>y</v>
      </c>
    </row>
    <row r="61" spans="1:9" ht="210" x14ac:dyDescent="0.25">
      <c r="A61" s="2" t="s">
        <v>59</v>
      </c>
      <c r="B61" t="str">
        <f>IF(AnalizzatoWin!K87&gt;RiconoscimentoEmozioni1quartile!$B$2,"y","n")</f>
        <v>y</v>
      </c>
      <c r="C61" t="str">
        <f>IF(AnalizzatoWin!L87&gt;RiconoscimentoEmozioni1quartile!$C$2,"y","n")</f>
        <v>y</v>
      </c>
      <c r="D61" t="str">
        <f>IF(AnalizzatoWin!M87&gt;RiconoscimentoEmozioni1quartile!$D$2,"y","n")</f>
        <v>y</v>
      </c>
      <c r="E61" t="str">
        <f>IF(AnalizzatoWin!N87&gt;RiconoscimentoEmozioni1quartile!$E$2,"y","n")</f>
        <v>y</v>
      </c>
      <c r="F61" t="str">
        <f>IF(AnalizzatoWin!O87&gt;RiconoscimentoEmozioni1quartile!$F$2,"y","n")</f>
        <v>y</v>
      </c>
      <c r="G61" t="str">
        <f>IF(AnalizzatoWin!P87&gt;RiconoscimentoEmozioni1quartile!$G$2,"y","n")</f>
        <v>y</v>
      </c>
      <c r="H61" t="str">
        <f>IF(AnalizzatoWin!Q87&gt;RiconoscimentoEmozioni1quartile!$H$2,"y","n")</f>
        <v>y</v>
      </c>
      <c r="I61" t="str">
        <f>IF(AnalizzatoWin!R87&gt;RiconoscimentoEmozioni1quartile!$I$2,"y","n")</f>
        <v>y</v>
      </c>
    </row>
    <row r="62" spans="1:9" ht="60" x14ac:dyDescent="0.25">
      <c r="A62" s="2" t="s">
        <v>60</v>
      </c>
      <c r="B62" t="str">
        <f>IF(AnalizzatoWin!K88&gt;RiconoscimentoEmozioni1quartile!$B$2,"y","n")</f>
        <v>y</v>
      </c>
      <c r="C62" t="str">
        <f>IF(AnalizzatoWin!L88&gt;RiconoscimentoEmozioni1quartile!$C$2,"y","n")</f>
        <v>y</v>
      </c>
      <c r="D62" t="str">
        <f>IF(AnalizzatoWin!M88&gt;RiconoscimentoEmozioni1quartile!$D$2,"y","n")</f>
        <v>y</v>
      </c>
      <c r="E62" t="str">
        <f>IF(AnalizzatoWin!N88&gt;RiconoscimentoEmozioni1quartile!$E$2,"y","n")</f>
        <v>y</v>
      </c>
      <c r="F62" t="str">
        <f>IF(AnalizzatoWin!O88&gt;RiconoscimentoEmozioni1quartile!$F$2,"y","n")</f>
        <v>y</v>
      </c>
      <c r="G62" t="str">
        <f>IF(AnalizzatoWin!P88&gt;RiconoscimentoEmozioni1quartile!$G$2,"y","n")</f>
        <v>y</v>
      </c>
      <c r="H62" t="str">
        <f>IF(AnalizzatoWin!Q88&gt;RiconoscimentoEmozioni1quartile!$H$2,"y","n")</f>
        <v>y</v>
      </c>
      <c r="I62" t="str">
        <f>IF(AnalizzatoWin!R88&gt;RiconoscimentoEmozioni1quartile!$I$2,"y","n")</f>
        <v>y</v>
      </c>
    </row>
    <row r="63" spans="1:9" ht="105" x14ac:dyDescent="0.25">
      <c r="A63" s="2" t="s">
        <v>61</v>
      </c>
      <c r="B63" t="str">
        <f>IF(AnalizzatoWin!K89&gt;RiconoscimentoEmozioni1quartile!$B$2,"y","n")</f>
        <v>y</v>
      </c>
      <c r="C63" t="str">
        <f>IF(AnalizzatoWin!L89&gt;RiconoscimentoEmozioni1quartile!$C$2,"y","n")</f>
        <v>y</v>
      </c>
      <c r="D63" t="str">
        <f>IF(AnalizzatoWin!M89&gt;RiconoscimentoEmozioni1quartile!$D$2,"y","n")</f>
        <v>y</v>
      </c>
      <c r="E63" t="str">
        <f>IF(AnalizzatoWin!N89&gt;RiconoscimentoEmozioni1quartile!$E$2,"y","n")</f>
        <v>y</v>
      </c>
      <c r="F63" t="str">
        <f>IF(AnalizzatoWin!O89&gt;RiconoscimentoEmozioni1quartile!$F$2,"y","n")</f>
        <v>n</v>
      </c>
      <c r="G63" t="str">
        <f>IF(AnalizzatoWin!P89&gt;RiconoscimentoEmozioni1quartile!$G$2,"y","n")</f>
        <v>y</v>
      </c>
      <c r="H63" t="str">
        <f>IF(AnalizzatoWin!Q89&gt;RiconoscimentoEmozioni1quartile!$H$2,"y","n")</f>
        <v>y</v>
      </c>
      <c r="I63" t="str">
        <f>IF(AnalizzatoWin!R89&gt;RiconoscimentoEmozioni1quartile!$I$2,"y","n")</f>
        <v>y</v>
      </c>
    </row>
    <row r="64" spans="1:9" ht="30" x14ac:dyDescent="0.25">
      <c r="A64" s="2" t="s">
        <v>62</v>
      </c>
      <c r="B64" t="str">
        <f>IF(AnalizzatoWin!K90&gt;RiconoscimentoEmozioni1quartile!$B$2,"y","n")</f>
        <v>y</v>
      </c>
      <c r="C64" t="str">
        <f>IF(AnalizzatoWin!L90&gt;RiconoscimentoEmozioni1quartile!$C$2,"y","n")</f>
        <v>n</v>
      </c>
      <c r="D64" t="str">
        <f>IF(AnalizzatoWin!M90&gt;RiconoscimentoEmozioni1quartile!$D$2,"y","n")</f>
        <v>y</v>
      </c>
      <c r="E64" t="str">
        <f>IF(AnalizzatoWin!N90&gt;RiconoscimentoEmozioni1quartile!$E$2,"y","n")</f>
        <v>y</v>
      </c>
      <c r="F64" t="str">
        <f>IF(AnalizzatoWin!O90&gt;RiconoscimentoEmozioni1quartile!$F$2,"y","n")</f>
        <v>n</v>
      </c>
      <c r="G64" t="str">
        <f>IF(AnalizzatoWin!P90&gt;RiconoscimentoEmozioni1quartile!$G$2,"y","n")</f>
        <v>y</v>
      </c>
      <c r="H64" t="str">
        <f>IF(AnalizzatoWin!Q90&gt;RiconoscimentoEmozioni1quartile!$H$2,"y","n")</f>
        <v>n</v>
      </c>
      <c r="I64" t="str">
        <f>IF(AnalizzatoWin!R90&gt;RiconoscimentoEmozioni1quartile!$I$2,"y","n")</f>
        <v>n</v>
      </c>
    </row>
    <row r="65" spans="1:9" ht="75" x14ac:dyDescent="0.25">
      <c r="A65" s="2" t="s">
        <v>63</v>
      </c>
      <c r="B65" t="str">
        <f>IF(AnalizzatoWin!K91&gt;RiconoscimentoEmozioni1quartile!$B$2,"y","n")</f>
        <v>y</v>
      </c>
      <c r="C65" t="str">
        <f>IF(AnalizzatoWin!L91&gt;RiconoscimentoEmozioni1quartile!$C$2,"y","n")</f>
        <v>y</v>
      </c>
      <c r="D65" t="str">
        <f>IF(AnalizzatoWin!M91&gt;RiconoscimentoEmozioni1quartile!$D$2,"y","n")</f>
        <v>y</v>
      </c>
      <c r="E65" t="str">
        <f>IF(AnalizzatoWin!N91&gt;RiconoscimentoEmozioni1quartile!$E$2,"y","n")</f>
        <v>y</v>
      </c>
      <c r="F65" t="str">
        <f>IF(AnalizzatoWin!O91&gt;RiconoscimentoEmozioni1quartile!$F$2,"y","n")</f>
        <v>y</v>
      </c>
      <c r="G65" t="str">
        <f>IF(AnalizzatoWin!P91&gt;RiconoscimentoEmozioni1quartile!$G$2,"y","n")</f>
        <v>y</v>
      </c>
      <c r="H65" t="str">
        <f>IF(AnalizzatoWin!Q91&gt;RiconoscimentoEmozioni1quartile!$H$2,"y","n")</f>
        <v>y</v>
      </c>
      <c r="I65" t="str">
        <f>IF(AnalizzatoWin!R91&gt;RiconoscimentoEmozioni1quartile!$I$2,"y","n")</f>
        <v>y</v>
      </c>
    </row>
    <row r="66" spans="1:9" ht="75" x14ac:dyDescent="0.25">
      <c r="A66" s="2" t="s">
        <v>64</v>
      </c>
      <c r="B66" t="str">
        <f>IF(AnalizzatoWin!K92&gt;RiconoscimentoEmozioni1quartile!$B$2,"y","n")</f>
        <v>y</v>
      </c>
      <c r="C66" t="str">
        <f>IF(AnalizzatoWin!L92&gt;RiconoscimentoEmozioni1quartile!$C$2,"y","n")</f>
        <v>y</v>
      </c>
      <c r="D66" t="str">
        <f>IF(AnalizzatoWin!M92&gt;RiconoscimentoEmozioni1quartile!$D$2,"y","n")</f>
        <v>y</v>
      </c>
      <c r="E66" t="str">
        <f>IF(AnalizzatoWin!N92&gt;RiconoscimentoEmozioni1quartile!$E$2,"y","n")</f>
        <v>y</v>
      </c>
      <c r="F66" t="str">
        <f>IF(AnalizzatoWin!O92&gt;RiconoscimentoEmozioni1quartile!$F$2,"y","n")</f>
        <v>y</v>
      </c>
      <c r="G66" t="str">
        <f>IF(AnalizzatoWin!P92&gt;RiconoscimentoEmozioni1quartile!$G$2,"y","n")</f>
        <v>y</v>
      </c>
      <c r="H66" t="str">
        <f>IF(AnalizzatoWin!Q92&gt;RiconoscimentoEmozioni1quartile!$H$2,"y","n")</f>
        <v>y</v>
      </c>
      <c r="I66" t="str">
        <f>IF(AnalizzatoWin!R92&gt;RiconoscimentoEmozioni1quartile!$I$2,"y","n")</f>
        <v>y</v>
      </c>
    </row>
    <row r="67" spans="1:9" ht="90" x14ac:dyDescent="0.25">
      <c r="A67" s="2" t="s">
        <v>65</v>
      </c>
      <c r="B67" t="str">
        <f>IF(AnalizzatoWin!K93&gt;RiconoscimentoEmozioni1quartile!$B$2,"y","n")</f>
        <v>y</v>
      </c>
      <c r="C67" t="str">
        <f>IF(AnalizzatoWin!L93&gt;RiconoscimentoEmozioni1quartile!$C$2,"y","n")</f>
        <v>y</v>
      </c>
      <c r="D67" t="str">
        <f>IF(AnalizzatoWin!M93&gt;RiconoscimentoEmozioni1quartile!$D$2,"y","n")</f>
        <v>y</v>
      </c>
      <c r="E67" t="str">
        <f>IF(AnalizzatoWin!N93&gt;RiconoscimentoEmozioni1quartile!$E$2,"y","n")</f>
        <v>y</v>
      </c>
      <c r="F67" t="str">
        <f>IF(AnalizzatoWin!O93&gt;RiconoscimentoEmozioni1quartile!$F$2,"y","n")</f>
        <v>y</v>
      </c>
      <c r="G67" t="str">
        <f>IF(AnalizzatoWin!P93&gt;RiconoscimentoEmozioni1quartile!$G$2,"y","n")</f>
        <v>y</v>
      </c>
      <c r="H67" t="str">
        <f>IF(AnalizzatoWin!Q93&gt;RiconoscimentoEmozioni1quartile!$H$2,"y","n")</f>
        <v>y</v>
      </c>
      <c r="I67" t="str">
        <f>IF(AnalizzatoWin!R93&gt;RiconoscimentoEmozioni1quartile!$I$2,"y","n")</f>
        <v>y</v>
      </c>
    </row>
    <row r="68" spans="1:9" ht="30" x14ac:dyDescent="0.25">
      <c r="A68" s="2" t="s">
        <v>66</v>
      </c>
      <c r="B68" t="str">
        <f>IF(AnalizzatoWin!K94&gt;RiconoscimentoEmozioni1quartile!$B$2,"y","n")</f>
        <v>y</v>
      </c>
      <c r="C68" t="str">
        <f>IF(AnalizzatoWin!L94&gt;RiconoscimentoEmozioni1quartile!$C$2,"y","n")</f>
        <v>y</v>
      </c>
      <c r="D68" t="str">
        <f>IF(AnalizzatoWin!M94&gt;RiconoscimentoEmozioni1quartile!$D$2,"y","n")</f>
        <v>y</v>
      </c>
      <c r="E68" t="str">
        <f>IF(AnalizzatoWin!N94&gt;RiconoscimentoEmozioni1quartile!$E$2,"y","n")</f>
        <v>y</v>
      </c>
      <c r="F68" t="str">
        <f>IF(AnalizzatoWin!O94&gt;RiconoscimentoEmozioni1quartile!$F$2,"y","n")</f>
        <v>y</v>
      </c>
      <c r="G68" t="str">
        <f>IF(AnalizzatoWin!P94&gt;RiconoscimentoEmozioni1quartile!$G$2,"y","n")</f>
        <v>y</v>
      </c>
      <c r="H68" t="str">
        <f>IF(AnalizzatoWin!Q94&gt;RiconoscimentoEmozioni1quartile!$H$2,"y","n")</f>
        <v>y</v>
      </c>
      <c r="I68" t="str">
        <f>IF(AnalizzatoWin!R94&gt;RiconoscimentoEmozioni1quartile!$I$2,"y","n")</f>
        <v>y</v>
      </c>
    </row>
    <row r="69" spans="1:9" ht="60" x14ac:dyDescent="0.25">
      <c r="A69" s="2" t="s">
        <v>67</v>
      </c>
      <c r="B69" t="str">
        <f>IF(AnalizzatoWin!K95&gt;RiconoscimentoEmozioni1quartile!$B$2,"y","n")</f>
        <v>y</v>
      </c>
      <c r="C69" t="str">
        <f>IF(AnalizzatoWin!L95&gt;RiconoscimentoEmozioni1quartile!$C$2,"y","n")</f>
        <v>n</v>
      </c>
      <c r="D69" t="str">
        <f>IF(AnalizzatoWin!M95&gt;RiconoscimentoEmozioni1quartile!$D$2,"y","n")</f>
        <v>n</v>
      </c>
      <c r="E69" t="str">
        <f>IF(AnalizzatoWin!N95&gt;RiconoscimentoEmozioni1quartile!$E$2,"y","n")</f>
        <v>n</v>
      </c>
      <c r="F69" t="str">
        <f>IF(AnalizzatoWin!O95&gt;RiconoscimentoEmozioni1quartile!$F$2,"y","n")</f>
        <v>y</v>
      </c>
      <c r="G69" t="str">
        <f>IF(AnalizzatoWin!P95&gt;RiconoscimentoEmozioni1quartile!$G$2,"y","n")</f>
        <v>n</v>
      </c>
      <c r="H69" t="str">
        <f>IF(AnalizzatoWin!Q95&gt;RiconoscimentoEmozioni1quartile!$H$2,"y","n")</f>
        <v>n</v>
      </c>
      <c r="I69" t="str">
        <f>IF(AnalizzatoWin!R95&gt;RiconoscimentoEmozioni1quartile!$I$2,"y","n")</f>
        <v>n</v>
      </c>
    </row>
    <row r="70" spans="1:9" ht="105" x14ac:dyDescent="0.25">
      <c r="A70" s="2" t="s">
        <v>68</v>
      </c>
      <c r="B70" t="str">
        <f>IF(AnalizzatoWin!K96&gt;RiconoscimentoEmozioni1quartile!$B$2,"y","n")</f>
        <v>y</v>
      </c>
      <c r="C70" t="str">
        <f>IF(AnalizzatoWin!L96&gt;RiconoscimentoEmozioni1quartile!$C$2,"y","n")</f>
        <v>y</v>
      </c>
      <c r="D70" t="str">
        <f>IF(AnalizzatoWin!M96&gt;RiconoscimentoEmozioni1quartile!$D$2,"y","n")</f>
        <v>y</v>
      </c>
      <c r="E70" t="str">
        <f>IF(AnalizzatoWin!N96&gt;RiconoscimentoEmozioni1quartile!$E$2,"y","n")</f>
        <v>y</v>
      </c>
      <c r="F70" t="str">
        <f>IF(AnalizzatoWin!O96&gt;RiconoscimentoEmozioni1quartile!$F$2,"y","n")</f>
        <v>n</v>
      </c>
      <c r="G70" t="str">
        <f>IF(AnalizzatoWin!P96&gt;RiconoscimentoEmozioni1quartile!$G$2,"y","n")</f>
        <v>y</v>
      </c>
      <c r="H70" t="str">
        <f>IF(AnalizzatoWin!Q96&gt;RiconoscimentoEmozioni1quartile!$H$2,"y","n")</f>
        <v>y</v>
      </c>
      <c r="I70" t="str">
        <f>IF(AnalizzatoWin!R96&gt;RiconoscimentoEmozioni1quartile!$I$2,"y","n")</f>
        <v>y</v>
      </c>
    </row>
    <row r="71" spans="1:9" ht="30" x14ac:dyDescent="0.25">
      <c r="A71" s="2" t="s">
        <v>69</v>
      </c>
      <c r="B71" t="str">
        <f>IF(AnalizzatoWin!K97&gt;RiconoscimentoEmozioni1quartile!$B$2,"y","n")</f>
        <v>y</v>
      </c>
      <c r="C71" t="str">
        <f>IF(AnalizzatoWin!L97&gt;RiconoscimentoEmozioni1quartile!$C$2,"y","n")</f>
        <v>n</v>
      </c>
      <c r="D71" t="str">
        <f>IF(AnalizzatoWin!M97&gt;RiconoscimentoEmozioni1quartile!$D$2,"y","n")</f>
        <v>n</v>
      </c>
      <c r="E71" t="str">
        <f>IF(AnalizzatoWin!N97&gt;RiconoscimentoEmozioni1quartile!$E$2,"y","n")</f>
        <v>n</v>
      </c>
      <c r="F71" t="str">
        <f>IF(AnalizzatoWin!O97&gt;RiconoscimentoEmozioni1quartile!$F$2,"y","n")</f>
        <v>y</v>
      </c>
      <c r="G71" t="str">
        <f>IF(AnalizzatoWin!P97&gt;RiconoscimentoEmozioni1quartile!$G$2,"y","n")</f>
        <v>n</v>
      </c>
      <c r="H71" t="str">
        <f>IF(AnalizzatoWin!Q97&gt;RiconoscimentoEmozioni1quartile!$H$2,"y","n")</f>
        <v>n</v>
      </c>
      <c r="I71" t="str">
        <f>IF(AnalizzatoWin!R97&gt;RiconoscimentoEmozioni1quartile!$I$2,"y","n")</f>
        <v>y</v>
      </c>
    </row>
    <row r="72" spans="1:9" ht="165" x14ac:dyDescent="0.25">
      <c r="A72" s="2" t="s">
        <v>70</v>
      </c>
      <c r="B72" t="str">
        <f>IF(AnalizzatoWin!K98&gt;RiconoscimentoEmozioni1quartile!$B$2,"y","n")</f>
        <v>y</v>
      </c>
      <c r="C72" t="str">
        <f>IF(AnalizzatoWin!L98&gt;RiconoscimentoEmozioni1quartile!$C$2,"y","n")</f>
        <v>y</v>
      </c>
      <c r="D72" t="str">
        <f>IF(AnalizzatoWin!M98&gt;RiconoscimentoEmozioni1quartile!$D$2,"y","n")</f>
        <v>y</v>
      </c>
      <c r="E72" t="str">
        <f>IF(AnalizzatoWin!N98&gt;RiconoscimentoEmozioni1quartile!$E$2,"y","n")</f>
        <v>y</v>
      </c>
      <c r="F72" t="str">
        <f>IF(AnalizzatoWin!O98&gt;RiconoscimentoEmozioni1quartile!$F$2,"y","n")</f>
        <v>n</v>
      </c>
      <c r="G72" t="str">
        <f>IF(AnalizzatoWin!P98&gt;RiconoscimentoEmozioni1quartile!$G$2,"y","n")</f>
        <v>y</v>
      </c>
      <c r="H72" t="str">
        <f>IF(AnalizzatoWin!Q98&gt;RiconoscimentoEmozioni1quartile!$H$2,"y","n")</f>
        <v>y</v>
      </c>
      <c r="I72" t="str">
        <f>IF(AnalizzatoWin!R98&gt;RiconoscimentoEmozioni1quartile!$I$2,"y","n")</f>
        <v>y</v>
      </c>
    </row>
    <row r="73" spans="1:9" ht="90" x14ac:dyDescent="0.25">
      <c r="A73" s="2" t="s">
        <v>71</v>
      </c>
      <c r="B73" t="str">
        <f>IF(AnalizzatoWin!K99&gt;RiconoscimentoEmozioni1quartile!$B$2,"y","n")</f>
        <v>y</v>
      </c>
      <c r="C73" t="str">
        <f>IF(AnalizzatoWin!L99&gt;RiconoscimentoEmozioni1quartile!$C$2,"y","n")</f>
        <v>y</v>
      </c>
      <c r="D73" t="str">
        <f>IF(AnalizzatoWin!M99&gt;RiconoscimentoEmozioni1quartile!$D$2,"y","n")</f>
        <v>y</v>
      </c>
      <c r="E73" t="str">
        <f>IF(AnalizzatoWin!N99&gt;RiconoscimentoEmozioni1quartile!$E$2,"y","n")</f>
        <v>y</v>
      </c>
      <c r="F73" t="str">
        <f>IF(AnalizzatoWin!O99&gt;RiconoscimentoEmozioni1quartile!$F$2,"y","n")</f>
        <v>y</v>
      </c>
      <c r="G73" t="str">
        <f>IF(AnalizzatoWin!P99&gt;RiconoscimentoEmozioni1quartile!$G$2,"y","n")</f>
        <v>y</v>
      </c>
      <c r="H73" t="str">
        <f>IF(AnalizzatoWin!Q99&gt;RiconoscimentoEmozioni1quartile!$H$2,"y","n")</f>
        <v>y</v>
      </c>
      <c r="I73" t="str">
        <f>IF(AnalizzatoWin!R99&gt;RiconoscimentoEmozioni1quartile!$I$2,"y","n")</f>
        <v>n</v>
      </c>
    </row>
    <row r="74" spans="1:9" ht="60" x14ac:dyDescent="0.25">
      <c r="A74" s="2" t="s">
        <v>72</v>
      </c>
      <c r="B74" t="str">
        <f>IF(AnalizzatoWin!K100&gt;RiconoscimentoEmozioni1quartile!$B$2,"y","n")</f>
        <v>y</v>
      </c>
      <c r="C74" t="str">
        <f>IF(AnalizzatoWin!L100&gt;RiconoscimentoEmozioni1quartile!$C$2,"y","n")</f>
        <v>y</v>
      </c>
      <c r="D74" t="str">
        <f>IF(AnalizzatoWin!M100&gt;RiconoscimentoEmozioni1quartile!$D$2,"y","n")</f>
        <v>y</v>
      </c>
      <c r="E74" t="str">
        <f>IF(AnalizzatoWin!N100&gt;RiconoscimentoEmozioni1quartile!$E$2,"y","n")</f>
        <v>y</v>
      </c>
      <c r="F74" t="str">
        <f>IF(AnalizzatoWin!O100&gt;RiconoscimentoEmozioni1quartile!$F$2,"y","n")</f>
        <v>y</v>
      </c>
      <c r="G74" t="str">
        <f>IF(AnalizzatoWin!P100&gt;RiconoscimentoEmozioni1quartile!$G$2,"y","n")</f>
        <v>y</v>
      </c>
      <c r="H74" t="str">
        <f>IF(AnalizzatoWin!Q100&gt;RiconoscimentoEmozioni1quartile!$H$2,"y","n")</f>
        <v>y</v>
      </c>
      <c r="I74" t="str">
        <f>IF(AnalizzatoWin!R100&gt;RiconoscimentoEmozioni1quartile!$I$2,"y","n")</f>
        <v>y</v>
      </c>
    </row>
    <row r="75" spans="1:9" ht="105" x14ac:dyDescent="0.25">
      <c r="A75" s="2" t="s">
        <v>73</v>
      </c>
      <c r="B75" t="str">
        <f>IF(AnalizzatoWin!K101&gt;RiconoscimentoEmozioni1quartile!$B$2,"y","n")</f>
        <v>y</v>
      </c>
      <c r="C75" t="str">
        <f>IF(AnalizzatoWin!L101&gt;RiconoscimentoEmozioni1quartile!$C$2,"y","n")</f>
        <v>y</v>
      </c>
      <c r="D75" t="str">
        <f>IF(AnalizzatoWin!M101&gt;RiconoscimentoEmozioni1quartile!$D$2,"y","n")</f>
        <v>y</v>
      </c>
      <c r="E75" t="str">
        <f>IF(AnalizzatoWin!N101&gt;RiconoscimentoEmozioni1quartile!$E$2,"y","n")</f>
        <v>y</v>
      </c>
      <c r="F75" t="str">
        <f>IF(AnalizzatoWin!O101&gt;RiconoscimentoEmozioni1quartile!$F$2,"y","n")</f>
        <v>y</v>
      </c>
      <c r="G75" t="str">
        <f>IF(AnalizzatoWin!P101&gt;RiconoscimentoEmozioni1quartile!$G$2,"y","n")</f>
        <v>y</v>
      </c>
      <c r="H75" t="str">
        <f>IF(AnalizzatoWin!Q101&gt;RiconoscimentoEmozioni1quartile!$H$2,"y","n")</f>
        <v>y</v>
      </c>
      <c r="I75" t="str">
        <f>IF(AnalizzatoWin!R101&gt;RiconoscimentoEmozioni1quartile!$I$2,"y","n")</f>
        <v>y</v>
      </c>
    </row>
    <row r="76" spans="1:9" ht="30" x14ac:dyDescent="0.25">
      <c r="A76" s="2" t="s">
        <v>74</v>
      </c>
      <c r="B76" t="str">
        <f>IF(AnalizzatoWin!K102&gt;RiconoscimentoEmozioni1quartile!$B$2,"y","n")</f>
        <v>n</v>
      </c>
      <c r="C76" t="str">
        <f>IF(AnalizzatoWin!L102&gt;RiconoscimentoEmozioni1quartile!$C$2,"y","n")</f>
        <v>n</v>
      </c>
      <c r="D76" t="str">
        <f>IF(AnalizzatoWin!M102&gt;RiconoscimentoEmozioni1quartile!$D$2,"y","n")</f>
        <v>n</v>
      </c>
      <c r="E76" t="str">
        <f>IF(AnalizzatoWin!N102&gt;RiconoscimentoEmozioni1quartile!$E$2,"y","n")</f>
        <v>n</v>
      </c>
      <c r="F76" t="str">
        <f>IF(AnalizzatoWin!O102&gt;RiconoscimentoEmozioni1quartile!$F$2,"y","n")</f>
        <v>y</v>
      </c>
      <c r="G76" t="str">
        <f>IF(AnalizzatoWin!P102&gt;RiconoscimentoEmozioni1quartile!$G$2,"y","n")</f>
        <v>n</v>
      </c>
      <c r="H76" t="str">
        <f>IF(AnalizzatoWin!Q102&gt;RiconoscimentoEmozioni1quartile!$H$2,"y","n")</f>
        <v>n</v>
      </c>
      <c r="I76" t="str">
        <f>IF(AnalizzatoWin!R102&gt;RiconoscimentoEmozioni1quartile!$I$2,"y","n")</f>
        <v>y</v>
      </c>
    </row>
    <row r="77" spans="1:9" ht="135" x14ac:dyDescent="0.25">
      <c r="A77" s="2" t="s">
        <v>75</v>
      </c>
      <c r="B77" t="str">
        <f>IF(AnalizzatoWin!K103&gt;RiconoscimentoEmozioni1quartile!$B$2,"y","n")</f>
        <v>y</v>
      </c>
      <c r="C77" t="str">
        <f>IF(AnalizzatoWin!L103&gt;RiconoscimentoEmozioni1quartile!$C$2,"y","n")</f>
        <v>n</v>
      </c>
      <c r="D77" t="str">
        <f>IF(AnalizzatoWin!M103&gt;RiconoscimentoEmozioni1quartile!$D$2,"y","n")</f>
        <v>y</v>
      </c>
      <c r="E77" t="str">
        <f>IF(AnalizzatoWin!N103&gt;RiconoscimentoEmozioni1quartile!$E$2,"y","n")</f>
        <v>y</v>
      </c>
      <c r="F77" t="str">
        <f>IF(AnalizzatoWin!O103&gt;RiconoscimentoEmozioni1quartile!$F$2,"y","n")</f>
        <v>y</v>
      </c>
      <c r="G77" t="str">
        <f>IF(AnalizzatoWin!P103&gt;RiconoscimentoEmozioni1quartile!$G$2,"y","n")</f>
        <v>y</v>
      </c>
      <c r="H77" t="str">
        <f>IF(AnalizzatoWin!Q103&gt;RiconoscimentoEmozioni1quartile!$H$2,"y","n")</f>
        <v>n</v>
      </c>
      <c r="I77" t="str">
        <f>IF(AnalizzatoWin!R103&gt;RiconoscimentoEmozioni1quartile!$I$2,"y","n")</f>
        <v>y</v>
      </c>
    </row>
    <row r="78" spans="1:9" ht="30" x14ac:dyDescent="0.25">
      <c r="A78" s="2" t="s">
        <v>76</v>
      </c>
      <c r="B78" t="str">
        <f>IF(AnalizzatoWin!K104&gt;RiconoscimentoEmozioni1quartile!$B$2,"y","n")</f>
        <v>y</v>
      </c>
      <c r="C78" t="str">
        <f>IF(AnalizzatoWin!L104&gt;RiconoscimentoEmozioni1quartile!$C$2,"y","n")</f>
        <v>n</v>
      </c>
      <c r="D78" t="str">
        <f>IF(AnalizzatoWin!M104&gt;RiconoscimentoEmozioni1quartile!$D$2,"y","n")</f>
        <v>y</v>
      </c>
      <c r="E78" t="str">
        <f>IF(AnalizzatoWin!N104&gt;RiconoscimentoEmozioni1quartile!$E$2,"y","n")</f>
        <v>y</v>
      </c>
      <c r="F78" t="str">
        <f>IF(AnalizzatoWin!O104&gt;RiconoscimentoEmozioni1quartile!$F$2,"y","n")</f>
        <v>y</v>
      </c>
      <c r="G78" t="str">
        <f>IF(AnalizzatoWin!P104&gt;RiconoscimentoEmozioni1quartile!$G$2,"y","n")</f>
        <v>y</v>
      </c>
      <c r="H78" t="str">
        <f>IF(AnalizzatoWin!Q104&gt;RiconoscimentoEmozioni1quartile!$H$2,"y","n")</f>
        <v>y</v>
      </c>
      <c r="I78" t="str">
        <f>IF(AnalizzatoWin!R104&gt;RiconoscimentoEmozioni1quartile!$I$2,"y","n")</f>
        <v>y</v>
      </c>
    </row>
    <row r="79" spans="1:9" ht="45" x14ac:dyDescent="0.25">
      <c r="A79" s="2" t="s">
        <v>77</v>
      </c>
      <c r="B79" t="str">
        <f>IF(AnalizzatoWin!K105&gt;RiconoscimentoEmozioni1quartile!$B$2,"y","n")</f>
        <v>n</v>
      </c>
      <c r="C79" t="str">
        <f>IF(AnalizzatoWin!L105&gt;RiconoscimentoEmozioni1quartile!$C$2,"y","n")</f>
        <v>y</v>
      </c>
      <c r="D79" t="str">
        <f>IF(AnalizzatoWin!M105&gt;RiconoscimentoEmozioni1quartile!$D$2,"y","n")</f>
        <v>n</v>
      </c>
      <c r="E79" t="str">
        <f>IF(AnalizzatoWin!N105&gt;RiconoscimentoEmozioni1quartile!$E$2,"y","n")</f>
        <v>n</v>
      </c>
      <c r="F79" t="str">
        <f>IF(AnalizzatoWin!O105&gt;RiconoscimentoEmozioni1quartile!$F$2,"y","n")</f>
        <v>y</v>
      </c>
      <c r="G79" t="str">
        <f>IF(AnalizzatoWin!P105&gt;RiconoscimentoEmozioni1quartile!$G$2,"y","n")</f>
        <v>n</v>
      </c>
      <c r="H79" t="str">
        <f>IF(AnalizzatoWin!Q105&gt;RiconoscimentoEmozioni1quartile!$H$2,"y","n")</f>
        <v>n</v>
      </c>
      <c r="I79" t="str">
        <f>IF(AnalizzatoWin!R105&gt;RiconoscimentoEmozioni1quartile!$I$2,"y","n")</f>
        <v>n</v>
      </c>
    </row>
    <row r="80" spans="1:9" ht="45" x14ac:dyDescent="0.25">
      <c r="A80" s="2" t="s">
        <v>78</v>
      </c>
      <c r="B80" t="str">
        <f>IF(AnalizzatoWin!K106&gt;RiconoscimentoEmozioni1quartile!$B$2,"y","n")</f>
        <v>n</v>
      </c>
      <c r="C80" t="str">
        <f>IF(AnalizzatoWin!L106&gt;RiconoscimentoEmozioni1quartile!$C$2,"y","n")</f>
        <v>n</v>
      </c>
      <c r="D80" t="str">
        <f>IF(AnalizzatoWin!M106&gt;RiconoscimentoEmozioni1quartile!$D$2,"y","n")</f>
        <v>n</v>
      </c>
      <c r="E80" t="str">
        <f>IF(AnalizzatoWin!N106&gt;RiconoscimentoEmozioni1quartile!$E$2,"y","n")</f>
        <v>n</v>
      </c>
      <c r="F80" t="str">
        <f>IF(AnalizzatoWin!O106&gt;RiconoscimentoEmozioni1quartile!$F$2,"y","n")</f>
        <v>y</v>
      </c>
      <c r="G80" t="str">
        <f>IF(AnalizzatoWin!P106&gt;RiconoscimentoEmozioni1quartile!$G$2,"y","n")</f>
        <v>n</v>
      </c>
      <c r="H80" t="str">
        <f>IF(AnalizzatoWin!Q106&gt;RiconoscimentoEmozioni1quartile!$H$2,"y","n")</f>
        <v>n</v>
      </c>
      <c r="I80" t="str">
        <f>IF(AnalizzatoWin!R106&gt;RiconoscimentoEmozioni1quartile!$I$2,"y","n")</f>
        <v>y</v>
      </c>
    </row>
    <row r="81" spans="1:9" ht="45" x14ac:dyDescent="0.25">
      <c r="A81" s="2" t="s">
        <v>79</v>
      </c>
      <c r="B81" t="str">
        <f>IF(AnalizzatoWin!K107&gt;RiconoscimentoEmozioni1quartile!$B$2,"y","n")</f>
        <v>n</v>
      </c>
      <c r="C81" t="str">
        <f>IF(AnalizzatoWin!L107&gt;RiconoscimentoEmozioni1quartile!$C$2,"y","n")</f>
        <v>n</v>
      </c>
      <c r="D81" t="str">
        <f>IF(AnalizzatoWin!M107&gt;RiconoscimentoEmozioni1quartile!$D$2,"y","n")</f>
        <v>n</v>
      </c>
      <c r="E81" t="str">
        <f>IF(AnalizzatoWin!N107&gt;RiconoscimentoEmozioni1quartile!$E$2,"y","n")</f>
        <v>n</v>
      </c>
      <c r="F81" t="str">
        <f>IF(AnalizzatoWin!O107&gt;RiconoscimentoEmozioni1quartile!$F$2,"y","n")</f>
        <v>y</v>
      </c>
      <c r="G81" t="str">
        <f>IF(AnalizzatoWin!P107&gt;RiconoscimentoEmozioni1quartile!$G$2,"y","n")</f>
        <v>n</v>
      </c>
      <c r="H81" t="str">
        <f>IF(AnalizzatoWin!Q107&gt;RiconoscimentoEmozioni1quartile!$H$2,"y","n")</f>
        <v>y</v>
      </c>
      <c r="I81" t="str">
        <f>IF(AnalizzatoWin!R107&gt;RiconoscimentoEmozioni1quartile!$I$2,"y","n")</f>
        <v>n</v>
      </c>
    </row>
    <row r="82" spans="1:9" ht="60" x14ac:dyDescent="0.25">
      <c r="A82" s="2" t="s">
        <v>80</v>
      </c>
      <c r="B82" t="str">
        <f>IF(AnalizzatoWin!K108&gt;RiconoscimentoEmozioni1quartile!$B$2,"y","n")</f>
        <v>y</v>
      </c>
      <c r="C82" t="str">
        <f>IF(AnalizzatoWin!L108&gt;RiconoscimentoEmozioni1quartile!$C$2,"y","n")</f>
        <v>y</v>
      </c>
      <c r="D82" t="str">
        <f>IF(AnalizzatoWin!M108&gt;RiconoscimentoEmozioni1quartile!$D$2,"y","n")</f>
        <v>y</v>
      </c>
      <c r="E82" t="str">
        <f>IF(AnalizzatoWin!N108&gt;RiconoscimentoEmozioni1quartile!$E$2,"y","n")</f>
        <v>y</v>
      </c>
      <c r="F82" t="str">
        <f>IF(AnalizzatoWin!O108&gt;RiconoscimentoEmozioni1quartile!$F$2,"y","n")</f>
        <v>y</v>
      </c>
      <c r="G82" t="str">
        <f>IF(AnalizzatoWin!P108&gt;RiconoscimentoEmozioni1quartile!$G$2,"y","n")</f>
        <v>y</v>
      </c>
      <c r="H82" t="str">
        <f>IF(AnalizzatoWin!Q108&gt;RiconoscimentoEmozioni1quartile!$H$2,"y","n")</f>
        <v>y</v>
      </c>
      <c r="I82" t="str">
        <f>IF(AnalizzatoWin!R108&gt;RiconoscimentoEmozioni1quartile!$I$2,"y","n")</f>
        <v>y</v>
      </c>
    </row>
    <row r="83" spans="1:9" ht="180" x14ac:dyDescent="0.25">
      <c r="A83" s="2" t="s">
        <v>81</v>
      </c>
      <c r="B83" t="str">
        <f>IF(AnalizzatoWin!K109&gt;RiconoscimentoEmozioni1quartile!$B$2,"y","n")</f>
        <v>n</v>
      </c>
      <c r="C83" t="str">
        <f>IF(AnalizzatoWin!L109&gt;RiconoscimentoEmozioni1quartile!$C$2,"y","n")</f>
        <v>n</v>
      </c>
      <c r="D83" t="str">
        <f>IF(AnalizzatoWin!M109&gt;RiconoscimentoEmozioni1quartile!$D$2,"y","n")</f>
        <v>n</v>
      </c>
      <c r="E83" t="str">
        <f>IF(AnalizzatoWin!N109&gt;RiconoscimentoEmozioni1quartile!$E$2,"y","n")</f>
        <v>n</v>
      </c>
      <c r="F83" t="str">
        <f>IF(AnalizzatoWin!O109&gt;RiconoscimentoEmozioni1quartile!$F$2,"y","n")</f>
        <v>y</v>
      </c>
      <c r="G83" t="str">
        <f>IF(AnalizzatoWin!P109&gt;RiconoscimentoEmozioni1quartile!$G$2,"y","n")</f>
        <v>n</v>
      </c>
      <c r="H83" t="str">
        <f>IF(AnalizzatoWin!Q109&gt;RiconoscimentoEmozioni1quartile!$H$2,"y","n")</f>
        <v>n</v>
      </c>
      <c r="I83" t="str">
        <f>IF(AnalizzatoWin!R109&gt;RiconoscimentoEmozioni1quartile!$I$2,"y","n")</f>
        <v>n</v>
      </c>
    </row>
    <row r="84" spans="1:9" ht="45" x14ac:dyDescent="0.25">
      <c r="A84" s="2" t="s">
        <v>82</v>
      </c>
      <c r="B84" t="str">
        <f>IF(AnalizzatoWin!K110&gt;RiconoscimentoEmozioni1quartile!$B$2,"y","n")</f>
        <v>y</v>
      </c>
      <c r="C84" t="str">
        <f>IF(AnalizzatoWin!L110&gt;RiconoscimentoEmozioni1quartile!$C$2,"y","n")</f>
        <v>y</v>
      </c>
      <c r="D84" t="str">
        <f>IF(AnalizzatoWin!M110&gt;RiconoscimentoEmozioni1quartile!$D$2,"y","n")</f>
        <v>y</v>
      </c>
      <c r="E84" t="str">
        <f>IF(AnalizzatoWin!N110&gt;RiconoscimentoEmozioni1quartile!$E$2,"y","n")</f>
        <v>y</v>
      </c>
      <c r="F84" t="str">
        <f>IF(AnalizzatoWin!O110&gt;RiconoscimentoEmozioni1quartile!$F$2,"y","n")</f>
        <v>y</v>
      </c>
      <c r="G84" t="str">
        <f>IF(AnalizzatoWin!P110&gt;RiconoscimentoEmozioni1quartile!$G$2,"y","n")</f>
        <v>y</v>
      </c>
      <c r="H84" t="str">
        <f>IF(AnalizzatoWin!Q110&gt;RiconoscimentoEmozioni1quartile!$H$2,"y","n")</f>
        <v>y</v>
      </c>
      <c r="I84" t="str">
        <f>IF(AnalizzatoWin!R110&gt;RiconoscimentoEmozioni1quartile!$I$2,"y","n")</f>
        <v>y</v>
      </c>
    </row>
    <row r="85" spans="1:9" ht="90" x14ac:dyDescent="0.25">
      <c r="A85" s="2" t="s">
        <v>83</v>
      </c>
      <c r="B85" t="str">
        <f>IF(AnalizzatoWin!K111&gt;RiconoscimentoEmozioni1quartile!$B$2,"y","n")</f>
        <v>n</v>
      </c>
      <c r="C85" t="str">
        <f>IF(AnalizzatoWin!L111&gt;RiconoscimentoEmozioni1quartile!$C$2,"y","n")</f>
        <v>n</v>
      </c>
      <c r="D85" t="str">
        <f>IF(AnalizzatoWin!M111&gt;RiconoscimentoEmozioni1quartile!$D$2,"y","n")</f>
        <v>n</v>
      </c>
      <c r="E85" t="str">
        <f>IF(AnalizzatoWin!N111&gt;RiconoscimentoEmozioni1quartile!$E$2,"y","n")</f>
        <v>n</v>
      </c>
      <c r="F85" t="str">
        <f>IF(AnalizzatoWin!O111&gt;RiconoscimentoEmozioni1quartile!$F$2,"y","n")</f>
        <v>y</v>
      </c>
      <c r="G85" t="str">
        <f>IF(AnalizzatoWin!P111&gt;RiconoscimentoEmozioni1quartile!$G$2,"y","n")</f>
        <v>n</v>
      </c>
      <c r="H85" t="str">
        <f>IF(AnalizzatoWin!Q111&gt;RiconoscimentoEmozioni1quartile!$H$2,"y","n")</f>
        <v>n</v>
      </c>
      <c r="I85" t="str">
        <f>IF(AnalizzatoWin!R111&gt;RiconoscimentoEmozioni1quartile!$I$2,"y","n")</f>
        <v>n</v>
      </c>
    </row>
    <row r="86" spans="1:9" ht="60" x14ac:dyDescent="0.25">
      <c r="A86" s="2" t="s">
        <v>84</v>
      </c>
      <c r="B86" t="str">
        <f>IF(AnalizzatoWin!K112&gt;RiconoscimentoEmozioni1quartile!$B$2,"y","n")</f>
        <v>n</v>
      </c>
      <c r="C86" t="str">
        <f>IF(AnalizzatoWin!L112&gt;RiconoscimentoEmozioni1quartile!$C$2,"y","n")</f>
        <v>y</v>
      </c>
      <c r="D86" t="str">
        <f>IF(AnalizzatoWin!M112&gt;RiconoscimentoEmozioni1quartile!$D$2,"y","n")</f>
        <v>n</v>
      </c>
      <c r="E86" t="str">
        <f>IF(AnalizzatoWin!N112&gt;RiconoscimentoEmozioni1quartile!$E$2,"y","n")</f>
        <v>n</v>
      </c>
      <c r="F86" t="str">
        <f>IF(AnalizzatoWin!O112&gt;RiconoscimentoEmozioni1quartile!$F$2,"y","n")</f>
        <v>y</v>
      </c>
      <c r="G86" t="str">
        <f>IF(AnalizzatoWin!P112&gt;RiconoscimentoEmozioni1quartile!$G$2,"y","n")</f>
        <v>n</v>
      </c>
      <c r="H86" t="str">
        <f>IF(AnalizzatoWin!Q112&gt;RiconoscimentoEmozioni1quartile!$H$2,"y","n")</f>
        <v>n</v>
      </c>
      <c r="I86" t="str">
        <f>IF(AnalizzatoWin!R112&gt;RiconoscimentoEmozioni1quartile!$I$2,"y","n")</f>
        <v>n</v>
      </c>
    </row>
    <row r="87" spans="1:9" ht="90" x14ac:dyDescent="0.25">
      <c r="A87" s="2" t="s">
        <v>85</v>
      </c>
      <c r="B87" t="str">
        <f>IF(AnalizzatoWin!K113&gt;RiconoscimentoEmozioni1quartile!$B$2,"y","n")</f>
        <v>y</v>
      </c>
      <c r="C87" t="str">
        <f>IF(AnalizzatoWin!L113&gt;RiconoscimentoEmozioni1quartile!$C$2,"y","n")</f>
        <v>y</v>
      </c>
      <c r="D87" t="str">
        <f>IF(AnalizzatoWin!M113&gt;RiconoscimentoEmozioni1quartile!$D$2,"y","n")</f>
        <v>y</v>
      </c>
      <c r="E87" t="str">
        <f>IF(AnalizzatoWin!N113&gt;RiconoscimentoEmozioni1quartile!$E$2,"y","n")</f>
        <v>y</v>
      </c>
      <c r="F87" t="str">
        <f>IF(AnalizzatoWin!O113&gt;RiconoscimentoEmozioni1quartile!$F$2,"y","n")</f>
        <v>y</v>
      </c>
      <c r="G87" t="str">
        <f>IF(AnalizzatoWin!P113&gt;RiconoscimentoEmozioni1quartile!$G$2,"y","n")</f>
        <v>y</v>
      </c>
      <c r="H87" t="str">
        <f>IF(AnalizzatoWin!Q113&gt;RiconoscimentoEmozioni1quartile!$H$2,"y","n")</f>
        <v>y</v>
      </c>
      <c r="I87" t="str">
        <f>IF(AnalizzatoWin!R113&gt;RiconoscimentoEmozioni1quartile!$I$2,"y","n")</f>
        <v>y</v>
      </c>
    </row>
    <row r="88" spans="1:9" ht="120" x14ac:dyDescent="0.25">
      <c r="A88" s="2" t="s">
        <v>86</v>
      </c>
      <c r="B88" t="str">
        <f>IF(AnalizzatoWin!K114&gt;RiconoscimentoEmozioni1quartile!$B$2,"y","n")</f>
        <v>y</v>
      </c>
      <c r="C88" t="str">
        <f>IF(AnalizzatoWin!L114&gt;RiconoscimentoEmozioni1quartile!$C$2,"y","n")</f>
        <v>y</v>
      </c>
      <c r="D88" t="str">
        <f>IF(AnalizzatoWin!M114&gt;RiconoscimentoEmozioni1quartile!$D$2,"y","n")</f>
        <v>y</v>
      </c>
      <c r="E88" t="str">
        <f>IF(AnalizzatoWin!N114&gt;RiconoscimentoEmozioni1quartile!$E$2,"y","n")</f>
        <v>y</v>
      </c>
      <c r="F88" t="str">
        <f>IF(AnalizzatoWin!O114&gt;RiconoscimentoEmozioni1quartile!$F$2,"y","n")</f>
        <v>y</v>
      </c>
      <c r="G88" t="str">
        <f>IF(AnalizzatoWin!P114&gt;RiconoscimentoEmozioni1quartile!$G$2,"y","n")</f>
        <v>y</v>
      </c>
      <c r="H88" t="str">
        <f>IF(AnalizzatoWin!Q114&gt;RiconoscimentoEmozioni1quartile!$H$2,"y","n")</f>
        <v>y</v>
      </c>
      <c r="I88" t="str">
        <f>IF(AnalizzatoWin!R114&gt;RiconoscimentoEmozioni1quartile!$I$2,"y","n")</f>
        <v>y</v>
      </c>
    </row>
    <row r="89" spans="1:9" ht="60" x14ac:dyDescent="0.25">
      <c r="A89" s="2" t="s">
        <v>87</v>
      </c>
      <c r="B89" t="str">
        <f>IF(AnalizzatoWin!K115&gt;RiconoscimentoEmozioni1quartile!$B$2,"y","n")</f>
        <v>y</v>
      </c>
      <c r="C89" t="str">
        <f>IF(AnalizzatoWin!L115&gt;RiconoscimentoEmozioni1quartile!$C$2,"y","n")</f>
        <v>y</v>
      </c>
      <c r="D89" t="str">
        <f>IF(AnalizzatoWin!M115&gt;RiconoscimentoEmozioni1quartile!$D$2,"y","n")</f>
        <v>y</v>
      </c>
      <c r="E89" t="str">
        <f>IF(AnalizzatoWin!N115&gt;RiconoscimentoEmozioni1quartile!$E$2,"y","n")</f>
        <v>n</v>
      </c>
      <c r="F89" t="str">
        <f>IF(AnalizzatoWin!O115&gt;RiconoscimentoEmozioni1quartile!$F$2,"y","n")</f>
        <v>y</v>
      </c>
      <c r="G89" t="str">
        <f>IF(AnalizzatoWin!P115&gt;RiconoscimentoEmozioni1quartile!$G$2,"y","n")</f>
        <v>y</v>
      </c>
      <c r="H89" t="str">
        <f>IF(AnalizzatoWin!Q115&gt;RiconoscimentoEmozioni1quartile!$H$2,"y","n")</f>
        <v>n</v>
      </c>
      <c r="I89" t="str">
        <f>IF(AnalizzatoWin!R115&gt;RiconoscimentoEmozioni1quartile!$I$2,"y","n")</f>
        <v>y</v>
      </c>
    </row>
    <row r="90" spans="1:9" ht="150" x14ac:dyDescent="0.25">
      <c r="A90" s="2" t="s">
        <v>88</v>
      </c>
      <c r="B90" t="str">
        <f>IF(AnalizzatoWin!K116&gt;RiconoscimentoEmozioni1quartile!$B$2,"y","n")</f>
        <v>y</v>
      </c>
      <c r="C90" t="str">
        <f>IF(AnalizzatoWin!L116&gt;RiconoscimentoEmozioni1quartile!$C$2,"y","n")</f>
        <v>y</v>
      </c>
      <c r="D90" t="str">
        <f>IF(AnalizzatoWin!M116&gt;RiconoscimentoEmozioni1quartile!$D$2,"y","n")</f>
        <v>y</v>
      </c>
      <c r="E90" t="str">
        <f>IF(AnalizzatoWin!N116&gt;RiconoscimentoEmozioni1quartile!$E$2,"y","n")</f>
        <v>y</v>
      </c>
      <c r="F90" t="str">
        <f>IF(AnalizzatoWin!O116&gt;RiconoscimentoEmozioni1quartile!$F$2,"y","n")</f>
        <v>y</v>
      </c>
      <c r="G90" t="str">
        <f>IF(AnalizzatoWin!P116&gt;RiconoscimentoEmozioni1quartile!$G$2,"y","n")</f>
        <v>n</v>
      </c>
      <c r="H90" t="str">
        <f>IF(AnalizzatoWin!Q116&gt;RiconoscimentoEmozioni1quartile!$H$2,"y","n")</f>
        <v>y</v>
      </c>
      <c r="I90" t="str">
        <f>IF(AnalizzatoWin!R116&gt;RiconoscimentoEmozioni1quartile!$I$2,"y","n")</f>
        <v>n</v>
      </c>
    </row>
    <row r="91" spans="1:9" ht="210" x14ac:dyDescent="0.25">
      <c r="A91" s="2" t="s">
        <v>89</v>
      </c>
      <c r="B91" t="str">
        <f>IF(AnalizzatoWin!K117&gt;RiconoscimentoEmozioni1quartile!$B$2,"y","n")</f>
        <v>y</v>
      </c>
      <c r="C91" t="str">
        <f>IF(AnalizzatoWin!L117&gt;RiconoscimentoEmozioni1quartile!$C$2,"y","n")</f>
        <v>y</v>
      </c>
      <c r="D91" t="str">
        <f>IF(AnalizzatoWin!M117&gt;RiconoscimentoEmozioni1quartile!$D$2,"y","n")</f>
        <v>y</v>
      </c>
      <c r="E91" t="str">
        <f>IF(AnalizzatoWin!N117&gt;RiconoscimentoEmozioni1quartile!$E$2,"y","n")</f>
        <v>y</v>
      </c>
      <c r="F91" t="str">
        <f>IF(AnalizzatoWin!O117&gt;RiconoscimentoEmozioni1quartile!$F$2,"y","n")</f>
        <v>n</v>
      </c>
      <c r="G91" t="str">
        <f>IF(AnalizzatoWin!P117&gt;RiconoscimentoEmozioni1quartile!$G$2,"y","n")</f>
        <v>y</v>
      </c>
      <c r="H91" t="str">
        <f>IF(AnalizzatoWin!Q117&gt;RiconoscimentoEmozioni1quartile!$H$2,"y","n")</f>
        <v>y</v>
      </c>
      <c r="I91" t="str">
        <f>IF(AnalizzatoWin!R117&gt;RiconoscimentoEmozioni1quartile!$I$2,"y","n")</f>
        <v>y</v>
      </c>
    </row>
    <row r="92" spans="1:9" ht="195" x14ac:dyDescent="0.25">
      <c r="A92" s="2" t="s">
        <v>90</v>
      </c>
      <c r="B92" t="str">
        <f>IF(AnalizzatoWin!K118&gt;RiconoscimentoEmozioni1quartile!$B$2,"y","n")</f>
        <v>n</v>
      </c>
      <c r="C92" t="str">
        <f>IF(AnalizzatoWin!L118&gt;RiconoscimentoEmozioni1quartile!$C$2,"y","n")</f>
        <v>n</v>
      </c>
      <c r="D92" t="str">
        <f>IF(AnalizzatoWin!M118&gt;RiconoscimentoEmozioni1quartile!$D$2,"y","n")</f>
        <v>n</v>
      </c>
      <c r="E92" t="str">
        <f>IF(AnalizzatoWin!N118&gt;RiconoscimentoEmozioni1quartile!$E$2,"y","n")</f>
        <v>n</v>
      </c>
      <c r="F92" t="str">
        <f>IF(AnalizzatoWin!O118&gt;RiconoscimentoEmozioni1quartile!$F$2,"y","n")</f>
        <v>y</v>
      </c>
      <c r="G92" t="str">
        <f>IF(AnalizzatoWin!P118&gt;RiconoscimentoEmozioni1quartile!$G$2,"y","n")</f>
        <v>n</v>
      </c>
      <c r="H92" t="str">
        <f>IF(AnalizzatoWin!Q118&gt;RiconoscimentoEmozioni1quartile!$H$2,"y","n")</f>
        <v>y</v>
      </c>
      <c r="I92" t="str">
        <f>IF(AnalizzatoWin!R118&gt;RiconoscimentoEmozioni1quartile!$I$2,"y","n")</f>
        <v>n</v>
      </c>
    </row>
    <row r="93" spans="1:9" ht="165" x14ac:dyDescent="0.25">
      <c r="A93" s="2" t="s">
        <v>91</v>
      </c>
      <c r="B93" t="str">
        <f>IF(AnalizzatoWin!K119&gt;RiconoscimentoEmozioni1quartile!$B$2,"y","n")</f>
        <v>n</v>
      </c>
      <c r="C93" t="str">
        <f>IF(AnalizzatoWin!L119&gt;RiconoscimentoEmozioni1quartile!$C$2,"y","n")</f>
        <v>y</v>
      </c>
      <c r="D93" t="str">
        <f>IF(AnalizzatoWin!M119&gt;RiconoscimentoEmozioni1quartile!$D$2,"y","n")</f>
        <v>y</v>
      </c>
      <c r="E93" t="str">
        <f>IF(AnalizzatoWin!N119&gt;RiconoscimentoEmozioni1quartile!$E$2,"y","n")</f>
        <v>n</v>
      </c>
      <c r="F93" t="str">
        <f>IF(AnalizzatoWin!O119&gt;RiconoscimentoEmozioni1quartile!$F$2,"y","n")</f>
        <v>y</v>
      </c>
      <c r="G93" t="str">
        <f>IF(AnalizzatoWin!P119&gt;RiconoscimentoEmozioni1quartile!$G$2,"y","n")</f>
        <v>y</v>
      </c>
      <c r="H93" t="str">
        <f>IF(AnalizzatoWin!Q119&gt;RiconoscimentoEmozioni1quartile!$H$2,"y","n")</f>
        <v>y</v>
      </c>
      <c r="I93" t="str">
        <f>IF(AnalizzatoWin!R119&gt;RiconoscimentoEmozioni1quartile!$I$2,"y","n")</f>
        <v>y</v>
      </c>
    </row>
    <row r="94" spans="1:9" ht="60" x14ac:dyDescent="0.25">
      <c r="A94" s="2" t="s">
        <v>92</v>
      </c>
      <c r="B94" t="str">
        <f>IF(AnalizzatoWin!K120&gt;RiconoscimentoEmozioni1quartile!$B$2,"y","n")</f>
        <v>y</v>
      </c>
      <c r="C94" t="str">
        <f>IF(AnalizzatoWin!L120&gt;RiconoscimentoEmozioni1quartile!$C$2,"y","n")</f>
        <v>y</v>
      </c>
      <c r="D94" t="str">
        <f>IF(AnalizzatoWin!M120&gt;RiconoscimentoEmozioni1quartile!$D$2,"y","n")</f>
        <v>y</v>
      </c>
      <c r="E94" t="str">
        <f>IF(AnalizzatoWin!N120&gt;RiconoscimentoEmozioni1quartile!$E$2,"y","n")</f>
        <v>y</v>
      </c>
      <c r="F94" t="str">
        <f>IF(AnalizzatoWin!O120&gt;RiconoscimentoEmozioni1quartile!$F$2,"y","n")</f>
        <v>y</v>
      </c>
      <c r="G94" t="str">
        <f>IF(AnalizzatoWin!P120&gt;RiconoscimentoEmozioni1quartile!$G$2,"y","n")</f>
        <v>y</v>
      </c>
      <c r="H94" t="str">
        <f>IF(AnalizzatoWin!Q120&gt;RiconoscimentoEmozioni1quartile!$H$2,"y","n")</f>
        <v>y</v>
      </c>
      <c r="I94" t="str">
        <f>IF(AnalizzatoWin!R120&gt;RiconoscimentoEmozioni1quartile!$I$2,"y","n")</f>
        <v>y</v>
      </c>
    </row>
    <row r="95" spans="1:9" ht="225" x14ac:dyDescent="0.25">
      <c r="A95" s="2" t="s">
        <v>93</v>
      </c>
      <c r="B95" t="str">
        <f>IF(AnalizzatoWin!K121&gt;RiconoscimentoEmozioni1quartile!$B$2,"y","n")</f>
        <v>y</v>
      </c>
      <c r="C95" t="str">
        <f>IF(AnalizzatoWin!L121&gt;RiconoscimentoEmozioni1quartile!$C$2,"y","n")</f>
        <v>y</v>
      </c>
      <c r="D95" t="str">
        <f>IF(AnalizzatoWin!M121&gt;RiconoscimentoEmozioni1quartile!$D$2,"y","n")</f>
        <v>y</v>
      </c>
      <c r="E95" t="str">
        <f>IF(AnalizzatoWin!N121&gt;RiconoscimentoEmozioni1quartile!$E$2,"y","n")</f>
        <v>y</v>
      </c>
      <c r="F95" t="str">
        <f>IF(AnalizzatoWin!O121&gt;RiconoscimentoEmozioni1quartile!$F$2,"y","n")</f>
        <v>y</v>
      </c>
      <c r="G95" t="str">
        <f>IF(AnalizzatoWin!P121&gt;RiconoscimentoEmozioni1quartile!$G$2,"y","n")</f>
        <v>y</v>
      </c>
      <c r="H95" t="str">
        <f>IF(AnalizzatoWin!Q121&gt;RiconoscimentoEmozioni1quartile!$H$2,"y","n")</f>
        <v>y</v>
      </c>
      <c r="I95" t="str">
        <f>IF(AnalizzatoWin!R121&gt;RiconoscimentoEmozioni1quartile!$I$2,"y","n")</f>
        <v>n</v>
      </c>
    </row>
    <row r="96" spans="1:9" ht="30" x14ac:dyDescent="0.25">
      <c r="A96" s="2" t="s">
        <v>94</v>
      </c>
      <c r="B96" t="str">
        <f>IF(AnalizzatoWin!K122&gt;RiconoscimentoEmozioni1quartile!$B$2,"y","n")</f>
        <v>n</v>
      </c>
      <c r="C96" t="str">
        <f>IF(AnalizzatoWin!L122&gt;RiconoscimentoEmozioni1quartile!$C$2,"y","n")</f>
        <v>n</v>
      </c>
      <c r="D96" t="str">
        <f>IF(AnalizzatoWin!M122&gt;RiconoscimentoEmozioni1quartile!$D$2,"y","n")</f>
        <v>n</v>
      </c>
      <c r="E96" t="str">
        <f>IF(AnalizzatoWin!N122&gt;RiconoscimentoEmozioni1quartile!$E$2,"y","n")</f>
        <v>n</v>
      </c>
      <c r="F96" t="str">
        <f>IF(AnalizzatoWin!O122&gt;RiconoscimentoEmozioni1quartile!$F$2,"y","n")</f>
        <v>y</v>
      </c>
      <c r="G96" t="str">
        <f>IF(AnalizzatoWin!P122&gt;RiconoscimentoEmozioni1quartile!$G$2,"y","n")</f>
        <v>n</v>
      </c>
      <c r="H96" t="str">
        <f>IF(AnalizzatoWin!Q122&gt;RiconoscimentoEmozioni1quartile!$H$2,"y","n")</f>
        <v>n</v>
      </c>
      <c r="I96" t="str">
        <f>IF(AnalizzatoWin!R122&gt;RiconoscimentoEmozioni1quartile!$I$2,"y","n")</f>
        <v>n</v>
      </c>
    </row>
    <row r="97" spans="1:9" ht="60" x14ac:dyDescent="0.25">
      <c r="A97" s="2" t="s">
        <v>95</v>
      </c>
      <c r="B97" t="str">
        <f>IF(AnalizzatoWin!K123&gt;RiconoscimentoEmozioni1quartile!$B$2,"y","n")</f>
        <v>n</v>
      </c>
      <c r="C97" t="str">
        <f>IF(AnalizzatoWin!L123&gt;RiconoscimentoEmozioni1quartile!$C$2,"y","n")</f>
        <v>n</v>
      </c>
      <c r="D97" t="str">
        <f>IF(AnalizzatoWin!M123&gt;RiconoscimentoEmozioni1quartile!$D$2,"y","n")</f>
        <v>n</v>
      </c>
      <c r="E97" t="str">
        <f>IF(AnalizzatoWin!N123&gt;RiconoscimentoEmozioni1quartile!$E$2,"y","n")</f>
        <v>n</v>
      </c>
      <c r="F97" t="str">
        <f>IF(AnalizzatoWin!O123&gt;RiconoscimentoEmozioni1quartile!$F$2,"y","n")</f>
        <v>y</v>
      </c>
      <c r="G97" t="str">
        <f>IF(AnalizzatoWin!P123&gt;RiconoscimentoEmozioni1quartile!$G$2,"y","n")</f>
        <v>n</v>
      </c>
      <c r="H97" t="str">
        <f>IF(AnalizzatoWin!Q123&gt;RiconoscimentoEmozioni1quartile!$H$2,"y","n")</f>
        <v>n</v>
      </c>
      <c r="I97" t="str">
        <f>IF(AnalizzatoWin!R123&gt;RiconoscimentoEmozioni1quartile!$I$2,"y","n")</f>
        <v>n</v>
      </c>
    </row>
    <row r="98" spans="1:9" ht="45" x14ac:dyDescent="0.25">
      <c r="A98" s="2" t="s">
        <v>96</v>
      </c>
      <c r="B98" t="str">
        <f>IF(AnalizzatoWin!K124&gt;RiconoscimentoEmozioni1quartile!$B$2,"y","n")</f>
        <v>y</v>
      </c>
      <c r="C98" t="str">
        <f>IF(AnalizzatoWin!L124&gt;RiconoscimentoEmozioni1quartile!$C$2,"y","n")</f>
        <v>y</v>
      </c>
      <c r="D98" t="str">
        <f>IF(AnalizzatoWin!M124&gt;RiconoscimentoEmozioni1quartile!$D$2,"y","n")</f>
        <v>y</v>
      </c>
      <c r="E98" t="str">
        <f>IF(AnalizzatoWin!N124&gt;RiconoscimentoEmozioni1quartile!$E$2,"y","n")</f>
        <v>y</v>
      </c>
      <c r="F98" t="str">
        <f>IF(AnalizzatoWin!O124&gt;RiconoscimentoEmozioni1quartile!$F$2,"y","n")</f>
        <v>y</v>
      </c>
      <c r="G98" t="str">
        <f>IF(AnalizzatoWin!P124&gt;RiconoscimentoEmozioni1quartile!$G$2,"y","n")</f>
        <v>y</v>
      </c>
      <c r="H98" t="str">
        <f>IF(AnalizzatoWin!Q124&gt;RiconoscimentoEmozioni1quartile!$H$2,"y","n")</f>
        <v>y</v>
      </c>
      <c r="I98" t="str">
        <f>IF(AnalizzatoWin!R124&gt;RiconoscimentoEmozioni1quartile!$I$2,"y","n")</f>
        <v>y</v>
      </c>
    </row>
    <row r="99" spans="1:9" ht="30" x14ac:dyDescent="0.25">
      <c r="A99" s="2" t="s">
        <v>97</v>
      </c>
      <c r="B99" t="str">
        <f>IF(AnalizzatoWin!K125&gt;RiconoscimentoEmozioni1quartile!$B$2,"y","n")</f>
        <v>y</v>
      </c>
      <c r="C99" t="str">
        <f>IF(AnalizzatoWin!L125&gt;RiconoscimentoEmozioni1quartile!$C$2,"y","n")</f>
        <v>y</v>
      </c>
      <c r="D99" t="str">
        <f>IF(AnalizzatoWin!M125&gt;RiconoscimentoEmozioni1quartile!$D$2,"y","n")</f>
        <v>y</v>
      </c>
      <c r="E99" t="str">
        <f>IF(AnalizzatoWin!N125&gt;RiconoscimentoEmozioni1quartile!$E$2,"y","n")</f>
        <v>y</v>
      </c>
      <c r="F99" t="str">
        <f>IF(AnalizzatoWin!O125&gt;RiconoscimentoEmozioni1quartile!$F$2,"y","n")</f>
        <v>y</v>
      </c>
      <c r="G99" t="str">
        <f>IF(AnalizzatoWin!P125&gt;RiconoscimentoEmozioni1quartile!$G$2,"y","n")</f>
        <v>y</v>
      </c>
      <c r="H99" t="str">
        <f>IF(AnalizzatoWin!Q125&gt;RiconoscimentoEmozioni1quartile!$H$2,"y","n")</f>
        <v>y</v>
      </c>
      <c r="I99" t="str">
        <f>IF(AnalizzatoWin!R125&gt;RiconoscimentoEmozioni1quartile!$I$2,"y","n")</f>
        <v>y</v>
      </c>
    </row>
    <row r="100" spans="1:9" ht="60" x14ac:dyDescent="0.25">
      <c r="A100" s="2" t="s">
        <v>98</v>
      </c>
      <c r="B100" t="str">
        <f>IF(AnalizzatoWin!K126&gt;RiconoscimentoEmozioni1quartile!$B$2,"y","n")</f>
        <v>y</v>
      </c>
      <c r="C100" t="str">
        <f>IF(AnalizzatoWin!L126&gt;RiconoscimentoEmozioni1quartile!$C$2,"y","n")</f>
        <v>y</v>
      </c>
      <c r="D100" t="str">
        <f>IF(AnalizzatoWin!M126&gt;RiconoscimentoEmozioni1quartile!$D$2,"y","n")</f>
        <v>y</v>
      </c>
      <c r="E100" t="str">
        <f>IF(AnalizzatoWin!N126&gt;RiconoscimentoEmozioni1quartile!$E$2,"y","n")</f>
        <v>y</v>
      </c>
      <c r="F100" t="str">
        <f>IF(AnalizzatoWin!O126&gt;RiconoscimentoEmozioni1quartile!$F$2,"y","n")</f>
        <v>y</v>
      </c>
      <c r="G100" t="str">
        <f>IF(AnalizzatoWin!P126&gt;RiconoscimentoEmozioni1quartile!$G$2,"y","n")</f>
        <v>y</v>
      </c>
      <c r="H100" t="str">
        <f>IF(AnalizzatoWin!Q126&gt;RiconoscimentoEmozioni1quartile!$H$2,"y","n")</f>
        <v>y</v>
      </c>
      <c r="I100" t="str">
        <f>IF(AnalizzatoWin!R126&gt;RiconoscimentoEmozioni1quartile!$I$2,"y","n")</f>
        <v>y</v>
      </c>
    </row>
    <row r="101" spans="1:9" ht="150" x14ac:dyDescent="0.25">
      <c r="A101" s="2" t="s">
        <v>99</v>
      </c>
      <c r="B101" t="str">
        <f>IF(AnalizzatoWin!K127&gt;RiconoscimentoEmozioni1quartile!$B$2,"y","n")</f>
        <v>y</v>
      </c>
      <c r="C101" t="str">
        <f>IF(AnalizzatoWin!L127&gt;RiconoscimentoEmozioni1quartile!$C$2,"y","n")</f>
        <v>y</v>
      </c>
      <c r="D101" t="str">
        <f>IF(AnalizzatoWin!M127&gt;RiconoscimentoEmozioni1quartile!$D$2,"y","n")</f>
        <v>y</v>
      </c>
      <c r="E101" t="str">
        <f>IF(AnalizzatoWin!N127&gt;RiconoscimentoEmozioni1quartile!$E$2,"y","n")</f>
        <v>y</v>
      </c>
      <c r="F101" t="str">
        <f>IF(AnalizzatoWin!O127&gt;RiconoscimentoEmozioni1quartile!$F$2,"y","n")</f>
        <v>n</v>
      </c>
      <c r="G101" t="str">
        <f>IF(AnalizzatoWin!P127&gt;RiconoscimentoEmozioni1quartile!$G$2,"y","n")</f>
        <v>y</v>
      </c>
      <c r="H101" t="str">
        <f>IF(AnalizzatoWin!Q127&gt;RiconoscimentoEmozioni1quartile!$H$2,"y","n")</f>
        <v>y</v>
      </c>
      <c r="I101" t="str">
        <f>IF(AnalizzatoWin!R127&gt;RiconoscimentoEmozioni1quartile!$I$2,"y","n")</f>
        <v>y</v>
      </c>
    </row>
    <row r="102" spans="1:9" ht="120" x14ac:dyDescent="0.25">
      <c r="A102" s="2" t="s">
        <v>100</v>
      </c>
      <c r="B102" t="str">
        <f>IF(AnalizzatoWin!K128&gt;RiconoscimentoEmozioni1quartile!$B$2,"y","n")</f>
        <v>n</v>
      </c>
      <c r="C102" t="str">
        <f>IF(AnalizzatoWin!L128&gt;RiconoscimentoEmozioni1quartile!$C$2,"y","n")</f>
        <v>n</v>
      </c>
      <c r="D102" t="str">
        <f>IF(AnalizzatoWin!M128&gt;RiconoscimentoEmozioni1quartile!$D$2,"y","n")</f>
        <v>n</v>
      </c>
      <c r="E102" t="str">
        <f>IF(AnalizzatoWin!N128&gt;RiconoscimentoEmozioni1quartile!$E$2,"y","n")</f>
        <v>n</v>
      </c>
      <c r="F102" t="str">
        <f>IF(AnalizzatoWin!O128&gt;RiconoscimentoEmozioni1quartile!$F$2,"y","n")</f>
        <v>y</v>
      </c>
      <c r="G102" t="str">
        <f>IF(AnalizzatoWin!P128&gt;RiconoscimentoEmozioni1quartile!$G$2,"y","n")</f>
        <v>n</v>
      </c>
      <c r="H102" t="str">
        <f>IF(AnalizzatoWin!Q128&gt;RiconoscimentoEmozioni1quartile!$H$2,"y","n")</f>
        <v>n</v>
      </c>
      <c r="I102" t="str">
        <f>IF(AnalizzatoWin!R128&gt;RiconoscimentoEmozioni1quartile!$I$2,"y","n")</f>
        <v>n</v>
      </c>
    </row>
    <row r="103" spans="1:9" ht="75" x14ac:dyDescent="0.25">
      <c r="A103" s="2" t="s">
        <v>101</v>
      </c>
      <c r="B103" t="str">
        <f>IF(AnalizzatoWin!K129&gt;RiconoscimentoEmozioni1quartile!$B$2,"y","n")</f>
        <v>n</v>
      </c>
      <c r="C103" t="str">
        <f>IF(AnalizzatoWin!L129&gt;RiconoscimentoEmozioni1quartile!$C$2,"y","n")</f>
        <v>n</v>
      </c>
      <c r="D103" t="str">
        <f>IF(AnalizzatoWin!M129&gt;RiconoscimentoEmozioni1quartile!$D$2,"y","n")</f>
        <v>n</v>
      </c>
      <c r="E103" t="str">
        <f>IF(AnalizzatoWin!N129&gt;RiconoscimentoEmozioni1quartile!$E$2,"y","n")</f>
        <v>n</v>
      </c>
      <c r="F103" t="str">
        <f>IF(AnalizzatoWin!O129&gt;RiconoscimentoEmozioni1quartile!$F$2,"y","n")</f>
        <v>y</v>
      </c>
      <c r="G103" t="str">
        <f>IF(AnalizzatoWin!P129&gt;RiconoscimentoEmozioni1quartile!$G$2,"y","n")</f>
        <v>n</v>
      </c>
      <c r="H103" t="str">
        <f>IF(AnalizzatoWin!Q129&gt;RiconoscimentoEmozioni1quartile!$H$2,"y","n")</f>
        <v>n</v>
      </c>
      <c r="I103" t="str">
        <f>IF(AnalizzatoWin!R129&gt;RiconoscimentoEmozioni1quartile!$I$2,"y","n")</f>
        <v>n</v>
      </c>
    </row>
    <row r="104" spans="1:9" ht="90" x14ac:dyDescent="0.25">
      <c r="A104" s="2" t="s">
        <v>102</v>
      </c>
      <c r="B104" t="str">
        <f>IF(AnalizzatoWin!K130&gt;RiconoscimentoEmozioni1quartile!$B$2,"y","n")</f>
        <v>y</v>
      </c>
      <c r="C104" t="str">
        <f>IF(AnalizzatoWin!L130&gt;RiconoscimentoEmozioni1quartile!$C$2,"y","n")</f>
        <v>y</v>
      </c>
      <c r="D104" t="str">
        <f>IF(AnalizzatoWin!M130&gt;RiconoscimentoEmozioni1quartile!$D$2,"y","n")</f>
        <v>y</v>
      </c>
      <c r="E104" t="str">
        <f>IF(AnalizzatoWin!N130&gt;RiconoscimentoEmozioni1quartile!$E$2,"y","n")</f>
        <v>y</v>
      </c>
      <c r="F104" t="str">
        <f>IF(AnalizzatoWin!O130&gt;RiconoscimentoEmozioni1quartile!$F$2,"y","n")</f>
        <v>y</v>
      </c>
      <c r="G104" t="str">
        <f>IF(AnalizzatoWin!P130&gt;RiconoscimentoEmozioni1quartile!$G$2,"y","n")</f>
        <v>y</v>
      </c>
      <c r="H104" t="str">
        <f>IF(AnalizzatoWin!Q130&gt;RiconoscimentoEmozioni1quartile!$H$2,"y","n")</f>
        <v>y</v>
      </c>
      <c r="I104" t="str">
        <f>IF(AnalizzatoWin!R130&gt;RiconoscimentoEmozioni1quartile!$I$2,"y","n")</f>
        <v>y</v>
      </c>
    </row>
    <row r="105" spans="1:9" ht="105" x14ac:dyDescent="0.25">
      <c r="A105" s="2" t="s">
        <v>103</v>
      </c>
      <c r="B105" t="str">
        <f>IF(AnalizzatoWin!K131&gt;RiconoscimentoEmozioni1quartile!$B$2,"y","n")</f>
        <v>n</v>
      </c>
      <c r="C105" t="str">
        <f>IF(AnalizzatoWin!L131&gt;RiconoscimentoEmozioni1quartile!$C$2,"y","n")</f>
        <v>n</v>
      </c>
      <c r="D105" t="str">
        <f>IF(AnalizzatoWin!M131&gt;RiconoscimentoEmozioni1quartile!$D$2,"y","n")</f>
        <v>n</v>
      </c>
      <c r="E105" t="str">
        <f>IF(AnalizzatoWin!N131&gt;RiconoscimentoEmozioni1quartile!$E$2,"y","n")</f>
        <v>n</v>
      </c>
      <c r="F105" t="str">
        <f>IF(AnalizzatoWin!O131&gt;RiconoscimentoEmozioni1quartile!$F$2,"y","n")</f>
        <v>y</v>
      </c>
      <c r="G105" t="str">
        <f>IF(AnalizzatoWin!P131&gt;RiconoscimentoEmozioni1quartile!$G$2,"y","n")</f>
        <v>n</v>
      </c>
      <c r="H105" t="str">
        <f>IF(AnalizzatoWin!Q131&gt;RiconoscimentoEmozioni1quartile!$H$2,"y","n")</f>
        <v>n</v>
      </c>
      <c r="I105" t="str">
        <f>IF(AnalizzatoWin!R131&gt;RiconoscimentoEmozioni1quartile!$I$2,"y","n")</f>
        <v>n</v>
      </c>
    </row>
    <row r="106" spans="1:9" ht="270" x14ac:dyDescent="0.25">
      <c r="A106" s="2" t="s">
        <v>104</v>
      </c>
      <c r="B106" t="str">
        <f>IF(AnalizzatoWin!K132&gt;RiconoscimentoEmozioni1quartile!$B$2,"y","n")</f>
        <v>y</v>
      </c>
      <c r="C106" t="str">
        <f>IF(AnalizzatoWin!L132&gt;RiconoscimentoEmozioni1quartile!$C$2,"y","n")</f>
        <v>y</v>
      </c>
      <c r="D106" t="str">
        <f>IF(AnalizzatoWin!M132&gt;RiconoscimentoEmozioni1quartile!$D$2,"y","n")</f>
        <v>y</v>
      </c>
      <c r="E106" t="str">
        <f>IF(AnalizzatoWin!N132&gt;RiconoscimentoEmozioni1quartile!$E$2,"y","n")</f>
        <v>y</v>
      </c>
      <c r="F106" t="str">
        <f>IF(AnalizzatoWin!O132&gt;RiconoscimentoEmozioni1quartile!$F$2,"y","n")</f>
        <v>y</v>
      </c>
      <c r="G106" t="str">
        <f>IF(AnalizzatoWin!P132&gt;RiconoscimentoEmozioni1quartile!$G$2,"y","n")</f>
        <v>y</v>
      </c>
      <c r="H106" t="str">
        <f>IF(AnalizzatoWin!Q132&gt;RiconoscimentoEmozioni1quartile!$H$2,"y","n")</f>
        <v>y</v>
      </c>
      <c r="I106" t="str">
        <f>IF(AnalizzatoWin!R132&gt;RiconoscimentoEmozioni1quartile!$I$2,"y","n")</f>
        <v>y</v>
      </c>
    </row>
    <row r="107" spans="1:9" ht="45" x14ac:dyDescent="0.25">
      <c r="A107" s="2" t="s">
        <v>105</v>
      </c>
      <c r="B107" t="str">
        <f>IF(AnalizzatoWin!K133&gt;RiconoscimentoEmozioni1quartile!$B$2,"y","n")</f>
        <v>y</v>
      </c>
      <c r="C107" t="str">
        <f>IF(AnalizzatoWin!L133&gt;RiconoscimentoEmozioni1quartile!$C$2,"y","n")</f>
        <v>y</v>
      </c>
      <c r="D107" t="str">
        <f>IF(AnalizzatoWin!M133&gt;RiconoscimentoEmozioni1quartile!$D$2,"y","n")</f>
        <v>y</v>
      </c>
      <c r="E107" t="str">
        <f>IF(AnalizzatoWin!N133&gt;RiconoscimentoEmozioni1quartile!$E$2,"y","n")</f>
        <v>y</v>
      </c>
      <c r="F107" t="str">
        <f>IF(AnalizzatoWin!O133&gt;RiconoscimentoEmozioni1quartile!$F$2,"y","n")</f>
        <v>y</v>
      </c>
      <c r="G107" t="str">
        <f>IF(AnalizzatoWin!P133&gt;RiconoscimentoEmozioni1quartile!$G$2,"y","n")</f>
        <v>y</v>
      </c>
      <c r="H107" t="str">
        <f>IF(AnalizzatoWin!Q133&gt;RiconoscimentoEmozioni1quartile!$H$2,"y","n")</f>
        <v>y</v>
      </c>
      <c r="I107" t="str">
        <f>IF(AnalizzatoWin!R133&gt;RiconoscimentoEmozioni1quartile!$I$2,"y","n")</f>
        <v>n</v>
      </c>
    </row>
    <row r="108" spans="1:9" ht="45" x14ac:dyDescent="0.25">
      <c r="A108" s="2" t="s">
        <v>106</v>
      </c>
      <c r="B108" t="str">
        <f>IF(AnalizzatoWin!K134&gt;RiconoscimentoEmozioni1quartile!$B$2,"y","n")</f>
        <v>n</v>
      </c>
      <c r="C108" t="str">
        <f>IF(AnalizzatoWin!L134&gt;RiconoscimentoEmozioni1quartile!$C$2,"y","n")</f>
        <v>y</v>
      </c>
      <c r="D108" t="str">
        <f>IF(AnalizzatoWin!M134&gt;RiconoscimentoEmozioni1quartile!$D$2,"y","n")</f>
        <v>n</v>
      </c>
      <c r="E108" t="str">
        <f>IF(AnalizzatoWin!N134&gt;RiconoscimentoEmozioni1quartile!$E$2,"y","n")</f>
        <v>n</v>
      </c>
      <c r="F108" t="str">
        <f>IF(AnalizzatoWin!O134&gt;RiconoscimentoEmozioni1quartile!$F$2,"y","n")</f>
        <v>y</v>
      </c>
      <c r="G108" t="str">
        <f>IF(AnalizzatoWin!P134&gt;RiconoscimentoEmozioni1quartile!$G$2,"y","n")</f>
        <v>n</v>
      </c>
      <c r="H108" t="str">
        <f>IF(AnalizzatoWin!Q134&gt;RiconoscimentoEmozioni1quartile!$H$2,"y","n")</f>
        <v>n</v>
      </c>
      <c r="I108" t="str">
        <f>IF(AnalizzatoWin!R134&gt;RiconoscimentoEmozioni1quartile!$I$2,"y","n")</f>
        <v>y</v>
      </c>
    </row>
    <row r="109" spans="1:9" ht="60" x14ac:dyDescent="0.25">
      <c r="A109" s="2" t="s">
        <v>107</v>
      </c>
      <c r="B109" t="str">
        <f>IF(AnalizzatoWin!K135&gt;RiconoscimentoEmozioni1quartile!$B$2,"y","n")</f>
        <v>y</v>
      </c>
      <c r="C109" t="str">
        <f>IF(AnalizzatoWin!L135&gt;RiconoscimentoEmozioni1quartile!$C$2,"y","n")</f>
        <v>y</v>
      </c>
      <c r="D109" t="str">
        <f>IF(AnalizzatoWin!M135&gt;RiconoscimentoEmozioni1quartile!$D$2,"y","n")</f>
        <v>y</v>
      </c>
      <c r="E109" t="str">
        <f>IF(AnalizzatoWin!N135&gt;RiconoscimentoEmozioni1quartile!$E$2,"y","n")</f>
        <v>y</v>
      </c>
      <c r="F109" t="str">
        <f>IF(AnalizzatoWin!O135&gt;RiconoscimentoEmozioni1quartile!$F$2,"y","n")</f>
        <v>y</v>
      </c>
      <c r="G109" t="str">
        <f>IF(AnalizzatoWin!P135&gt;RiconoscimentoEmozioni1quartile!$G$2,"y","n")</f>
        <v>y</v>
      </c>
      <c r="H109" t="str">
        <f>IF(AnalizzatoWin!Q135&gt;RiconoscimentoEmozioni1quartile!$H$2,"y","n")</f>
        <v>y</v>
      </c>
      <c r="I109" t="str">
        <f>IF(AnalizzatoWin!R135&gt;RiconoscimentoEmozioni1quartile!$I$2,"y","n")</f>
        <v>y</v>
      </c>
    </row>
    <row r="110" spans="1:9" ht="60" x14ac:dyDescent="0.25">
      <c r="A110" s="2" t="s">
        <v>108</v>
      </c>
      <c r="B110" t="str">
        <f>IF(AnalizzatoWin!K136&gt;RiconoscimentoEmozioni1quartile!$B$2,"y","n")</f>
        <v>y</v>
      </c>
      <c r="C110" t="str">
        <f>IF(AnalizzatoWin!L136&gt;RiconoscimentoEmozioni1quartile!$C$2,"y","n")</f>
        <v>y</v>
      </c>
      <c r="D110" t="str">
        <f>IF(AnalizzatoWin!M136&gt;RiconoscimentoEmozioni1quartile!$D$2,"y","n")</f>
        <v>y</v>
      </c>
      <c r="E110" t="str">
        <f>IF(AnalizzatoWin!N136&gt;RiconoscimentoEmozioni1quartile!$E$2,"y","n")</f>
        <v>y</v>
      </c>
      <c r="F110" t="str">
        <f>IF(AnalizzatoWin!O136&gt;RiconoscimentoEmozioni1quartile!$F$2,"y","n")</f>
        <v>n</v>
      </c>
      <c r="G110" t="str">
        <f>IF(AnalizzatoWin!P136&gt;RiconoscimentoEmozioni1quartile!$G$2,"y","n")</f>
        <v>y</v>
      </c>
      <c r="H110" t="str">
        <f>IF(AnalizzatoWin!Q136&gt;RiconoscimentoEmozioni1quartile!$H$2,"y","n")</f>
        <v>y</v>
      </c>
      <c r="I110" t="str">
        <f>IF(AnalizzatoWin!R136&gt;RiconoscimentoEmozioni1quartile!$I$2,"y","n")</f>
        <v>y</v>
      </c>
    </row>
    <row r="111" spans="1:9" ht="45" x14ac:dyDescent="0.25">
      <c r="A111" s="2" t="s">
        <v>109</v>
      </c>
      <c r="B111" t="str">
        <f>IF(AnalizzatoWin!K137&gt;RiconoscimentoEmozioni1quartile!$B$2,"y","n")</f>
        <v>n</v>
      </c>
      <c r="C111" t="str">
        <f>IF(AnalizzatoWin!L137&gt;RiconoscimentoEmozioni1quartile!$C$2,"y","n")</f>
        <v>n</v>
      </c>
      <c r="D111" t="str">
        <f>IF(AnalizzatoWin!M137&gt;RiconoscimentoEmozioni1quartile!$D$2,"y","n")</f>
        <v>n</v>
      </c>
      <c r="E111" t="str">
        <f>IF(AnalizzatoWin!N137&gt;RiconoscimentoEmozioni1quartile!$E$2,"y","n")</f>
        <v>n</v>
      </c>
      <c r="F111" t="str">
        <f>IF(AnalizzatoWin!O137&gt;RiconoscimentoEmozioni1quartile!$F$2,"y","n")</f>
        <v>y</v>
      </c>
      <c r="G111" t="str">
        <f>IF(AnalizzatoWin!P137&gt;RiconoscimentoEmozioni1quartile!$G$2,"y","n")</f>
        <v>n</v>
      </c>
      <c r="H111" t="str">
        <f>IF(AnalizzatoWin!Q137&gt;RiconoscimentoEmozioni1quartile!$H$2,"y","n")</f>
        <v>n</v>
      </c>
      <c r="I111" t="str">
        <f>IF(AnalizzatoWin!R137&gt;RiconoscimentoEmozioni1quartile!$I$2,"y","n")</f>
        <v>y</v>
      </c>
    </row>
    <row r="112" spans="1:9" ht="105" x14ac:dyDescent="0.25">
      <c r="A112" s="2" t="s">
        <v>110</v>
      </c>
      <c r="B112" t="str">
        <f>IF(AnalizzatoWin!K138&gt;RiconoscimentoEmozioni1quartile!$B$2,"y","n")</f>
        <v>n</v>
      </c>
      <c r="C112" t="str">
        <f>IF(AnalizzatoWin!L138&gt;RiconoscimentoEmozioni1quartile!$C$2,"y","n")</f>
        <v>n</v>
      </c>
      <c r="D112" t="str">
        <f>IF(AnalizzatoWin!M138&gt;RiconoscimentoEmozioni1quartile!$D$2,"y","n")</f>
        <v>n</v>
      </c>
      <c r="E112" t="str">
        <f>IF(AnalizzatoWin!N138&gt;RiconoscimentoEmozioni1quartile!$E$2,"y","n")</f>
        <v>n</v>
      </c>
      <c r="F112" t="str">
        <f>IF(AnalizzatoWin!O138&gt;RiconoscimentoEmozioni1quartile!$F$2,"y","n")</f>
        <v>y</v>
      </c>
      <c r="G112" t="str">
        <f>IF(AnalizzatoWin!P138&gt;RiconoscimentoEmozioni1quartile!$G$2,"y","n")</f>
        <v>n</v>
      </c>
      <c r="H112" t="str">
        <f>IF(AnalizzatoWin!Q138&gt;RiconoscimentoEmozioni1quartile!$H$2,"y","n")</f>
        <v>n</v>
      </c>
      <c r="I112" t="str">
        <f>IF(AnalizzatoWin!R138&gt;RiconoscimentoEmozioni1quartile!$I$2,"y","n")</f>
        <v>n</v>
      </c>
    </row>
    <row r="113" spans="1:9" ht="30" x14ac:dyDescent="0.25">
      <c r="A113" s="2" t="s">
        <v>111</v>
      </c>
      <c r="B113" t="str">
        <f>IF(AnalizzatoWin!K139&gt;RiconoscimentoEmozioni1quartile!$B$2,"y","n")</f>
        <v>y</v>
      </c>
      <c r="C113" t="str">
        <f>IF(AnalizzatoWin!L139&gt;RiconoscimentoEmozioni1quartile!$C$2,"y","n")</f>
        <v>n</v>
      </c>
      <c r="D113" t="str">
        <f>IF(AnalizzatoWin!M139&gt;RiconoscimentoEmozioni1quartile!$D$2,"y","n")</f>
        <v>n</v>
      </c>
      <c r="E113" t="str">
        <f>IF(AnalizzatoWin!N139&gt;RiconoscimentoEmozioni1quartile!$E$2,"y","n")</f>
        <v>n</v>
      </c>
      <c r="F113" t="str">
        <f>IF(AnalizzatoWin!O139&gt;RiconoscimentoEmozioni1quartile!$F$2,"y","n")</f>
        <v>y</v>
      </c>
      <c r="G113" t="str">
        <f>IF(AnalizzatoWin!P139&gt;RiconoscimentoEmozioni1quartile!$G$2,"y","n")</f>
        <v>n</v>
      </c>
      <c r="H113" t="str">
        <f>IF(AnalizzatoWin!Q139&gt;RiconoscimentoEmozioni1quartile!$H$2,"y","n")</f>
        <v>y</v>
      </c>
      <c r="I113" t="str">
        <f>IF(AnalizzatoWin!R139&gt;RiconoscimentoEmozioni1quartile!$I$2,"y","n")</f>
        <v>n</v>
      </c>
    </row>
    <row r="114" spans="1:9" ht="135" x14ac:dyDescent="0.25">
      <c r="A114" s="2" t="s">
        <v>112</v>
      </c>
      <c r="B114" t="str">
        <f>IF(AnalizzatoWin!K140&gt;RiconoscimentoEmozioni1quartile!$B$2,"y","n")</f>
        <v>y</v>
      </c>
      <c r="C114" t="str">
        <f>IF(AnalizzatoWin!L140&gt;RiconoscimentoEmozioni1quartile!$C$2,"y","n")</f>
        <v>y</v>
      </c>
      <c r="D114" t="str">
        <f>IF(AnalizzatoWin!M140&gt;RiconoscimentoEmozioni1quartile!$D$2,"y","n")</f>
        <v>y</v>
      </c>
      <c r="E114" t="str">
        <f>IF(AnalizzatoWin!N140&gt;RiconoscimentoEmozioni1quartile!$E$2,"y","n")</f>
        <v>y</v>
      </c>
      <c r="F114" t="str">
        <f>IF(AnalizzatoWin!O140&gt;RiconoscimentoEmozioni1quartile!$F$2,"y","n")</f>
        <v>n</v>
      </c>
      <c r="G114" t="str">
        <f>IF(AnalizzatoWin!P140&gt;RiconoscimentoEmozioni1quartile!$G$2,"y","n")</f>
        <v>y</v>
      </c>
      <c r="H114" t="str">
        <f>IF(AnalizzatoWin!Q140&gt;RiconoscimentoEmozioni1quartile!$H$2,"y","n")</f>
        <v>y</v>
      </c>
      <c r="I114" t="str">
        <f>IF(AnalizzatoWin!R140&gt;RiconoscimentoEmozioni1quartile!$I$2,"y","n")</f>
        <v>y</v>
      </c>
    </row>
    <row r="115" spans="1:9" ht="150" x14ac:dyDescent="0.25">
      <c r="A115" s="2" t="s">
        <v>113</v>
      </c>
      <c r="B115" t="str">
        <f>IF(AnalizzatoWin!K141&gt;RiconoscimentoEmozioni1quartile!$B$2,"y","n")</f>
        <v>y</v>
      </c>
      <c r="C115" t="str">
        <f>IF(AnalizzatoWin!L141&gt;RiconoscimentoEmozioni1quartile!$C$2,"y","n")</f>
        <v>y</v>
      </c>
      <c r="D115" t="str">
        <f>IF(AnalizzatoWin!M141&gt;RiconoscimentoEmozioni1quartile!$D$2,"y","n")</f>
        <v>y</v>
      </c>
      <c r="E115" t="str">
        <f>IF(AnalizzatoWin!N141&gt;RiconoscimentoEmozioni1quartile!$E$2,"y","n")</f>
        <v>y</v>
      </c>
      <c r="F115" t="str">
        <f>IF(AnalizzatoWin!O141&gt;RiconoscimentoEmozioni1quartile!$F$2,"y","n")</f>
        <v>n</v>
      </c>
      <c r="G115" t="str">
        <f>IF(AnalizzatoWin!P141&gt;RiconoscimentoEmozioni1quartile!$G$2,"y","n")</f>
        <v>y</v>
      </c>
      <c r="H115" t="str">
        <f>IF(AnalizzatoWin!Q141&gt;RiconoscimentoEmozioni1quartile!$H$2,"y","n")</f>
        <v>y</v>
      </c>
      <c r="I115" t="str">
        <f>IF(AnalizzatoWin!R141&gt;RiconoscimentoEmozioni1quartile!$I$2,"y","n")</f>
        <v>y</v>
      </c>
    </row>
    <row r="116" spans="1:9" ht="60" x14ac:dyDescent="0.25">
      <c r="A116" s="2" t="s">
        <v>114</v>
      </c>
      <c r="B116" t="str">
        <f>IF(AnalizzatoWin!K142&gt;RiconoscimentoEmozioni1quartile!$B$2,"y","n")</f>
        <v>y</v>
      </c>
      <c r="C116" t="str">
        <f>IF(AnalizzatoWin!L142&gt;RiconoscimentoEmozioni1quartile!$C$2,"y","n")</f>
        <v>y</v>
      </c>
      <c r="D116" t="str">
        <f>IF(AnalizzatoWin!M142&gt;RiconoscimentoEmozioni1quartile!$D$2,"y","n")</f>
        <v>y</v>
      </c>
      <c r="E116" t="str">
        <f>IF(AnalizzatoWin!N142&gt;RiconoscimentoEmozioni1quartile!$E$2,"y","n")</f>
        <v>y</v>
      </c>
      <c r="F116" t="str">
        <f>IF(AnalizzatoWin!O142&gt;RiconoscimentoEmozioni1quartile!$F$2,"y","n")</f>
        <v>y</v>
      </c>
      <c r="G116" t="str">
        <f>IF(AnalizzatoWin!P142&gt;RiconoscimentoEmozioni1quartile!$G$2,"y","n")</f>
        <v>y</v>
      </c>
      <c r="H116" t="str">
        <f>IF(AnalizzatoWin!Q142&gt;RiconoscimentoEmozioni1quartile!$H$2,"y","n")</f>
        <v>y</v>
      </c>
      <c r="I116" t="str">
        <f>IF(AnalizzatoWin!R142&gt;RiconoscimentoEmozioni1quartile!$I$2,"y","n")</f>
        <v>y</v>
      </c>
    </row>
    <row r="117" spans="1:9" ht="105" x14ac:dyDescent="0.25">
      <c r="A117" s="2" t="s">
        <v>115</v>
      </c>
      <c r="B117" t="str">
        <f>IF(AnalizzatoWin!K143&gt;RiconoscimentoEmozioni1quartile!$B$2,"y","n")</f>
        <v>y</v>
      </c>
      <c r="C117" t="str">
        <f>IF(AnalizzatoWin!L143&gt;RiconoscimentoEmozioni1quartile!$C$2,"y","n")</f>
        <v>y</v>
      </c>
      <c r="D117" t="str">
        <f>IF(AnalizzatoWin!M143&gt;RiconoscimentoEmozioni1quartile!$D$2,"y","n")</f>
        <v>y</v>
      </c>
      <c r="E117" t="str">
        <f>IF(AnalizzatoWin!N143&gt;RiconoscimentoEmozioni1quartile!$E$2,"y","n")</f>
        <v>y</v>
      </c>
      <c r="F117" t="str">
        <f>IF(AnalizzatoWin!O143&gt;RiconoscimentoEmozioni1quartile!$F$2,"y","n")</f>
        <v>n</v>
      </c>
      <c r="G117" t="str">
        <f>IF(AnalizzatoWin!P143&gt;RiconoscimentoEmozioni1quartile!$G$2,"y","n")</f>
        <v>y</v>
      </c>
      <c r="H117" t="str">
        <f>IF(AnalizzatoWin!Q143&gt;RiconoscimentoEmozioni1quartile!$H$2,"y","n")</f>
        <v>y</v>
      </c>
      <c r="I117" t="str">
        <f>IF(AnalizzatoWin!R143&gt;RiconoscimentoEmozioni1quartile!$I$2,"y","n")</f>
        <v>y</v>
      </c>
    </row>
    <row r="118" spans="1:9" ht="30" x14ac:dyDescent="0.25">
      <c r="A118" s="2" t="s">
        <v>116</v>
      </c>
      <c r="B118" t="str">
        <f>IF(AnalizzatoWin!K144&gt;RiconoscimentoEmozioni1quartile!$B$2,"y","n")</f>
        <v>y</v>
      </c>
      <c r="C118" t="str">
        <f>IF(AnalizzatoWin!L144&gt;RiconoscimentoEmozioni1quartile!$C$2,"y","n")</f>
        <v>y</v>
      </c>
      <c r="D118" t="str">
        <f>IF(AnalizzatoWin!M144&gt;RiconoscimentoEmozioni1quartile!$D$2,"y","n")</f>
        <v>y</v>
      </c>
      <c r="E118" t="str">
        <f>IF(AnalizzatoWin!N144&gt;RiconoscimentoEmozioni1quartile!$E$2,"y","n")</f>
        <v>y</v>
      </c>
      <c r="F118" t="str">
        <f>IF(AnalizzatoWin!O144&gt;RiconoscimentoEmozioni1quartile!$F$2,"y","n")</f>
        <v>n</v>
      </c>
      <c r="G118" t="str">
        <f>IF(AnalizzatoWin!P144&gt;RiconoscimentoEmozioni1quartile!$G$2,"y","n")</f>
        <v>y</v>
      </c>
      <c r="H118" t="str">
        <f>IF(AnalizzatoWin!Q144&gt;RiconoscimentoEmozioni1quartile!$H$2,"y","n")</f>
        <v>y</v>
      </c>
      <c r="I118" t="str">
        <f>IF(AnalizzatoWin!R144&gt;RiconoscimentoEmozioni1quartile!$I$2,"y","n")</f>
        <v>y</v>
      </c>
    </row>
    <row r="119" spans="1:9" ht="90" x14ac:dyDescent="0.25">
      <c r="A119" s="2" t="s">
        <v>117</v>
      </c>
      <c r="B119" t="str">
        <f>IF(AnalizzatoWin!K145&gt;RiconoscimentoEmozioni1quartile!$B$2,"y","n")</f>
        <v>y</v>
      </c>
      <c r="C119" t="str">
        <f>IF(AnalizzatoWin!L145&gt;RiconoscimentoEmozioni1quartile!$C$2,"y","n")</f>
        <v>y</v>
      </c>
      <c r="D119" t="str">
        <f>IF(AnalizzatoWin!M145&gt;RiconoscimentoEmozioni1quartile!$D$2,"y","n")</f>
        <v>y</v>
      </c>
      <c r="E119" t="str">
        <f>IF(AnalizzatoWin!N145&gt;RiconoscimentoEmozioni1quartile!$E$2,"y","n")</f>
        <v>y</v>
      </c>
      <c r="F119" t="str">
        <f>IF(AnalizzatoWin!O145&gt;RiconoscimentoEmozioni1quartile!$F$2,"y","n")</f>
        <v>n</v>
      </c>
      <c r="G119" t="str">
        <f>IF(AnalizzatoWin!P145&gt;RiconoscimentoEmozioni1quartile!$G$2,"y","n")</f>
        <v>y</v>
      </c>
      <c r="H119" t="str">
        <f>IF(AnalizzatoWin!Q145&gt;RiconoscimentoEmozioni1quartile!$H$2,"y","n")</f>
        <v>y</v>
      </c>
      <c r="I119" t="str">
        <f>IF(AnalizzatoWin!R145&gt;RiconoscimentoEmozioni1quartile!$I$2,"y","n")</f>
        <v>y</v>
      </c>
    </row>
    <row r="120" spans="1:9" ht="225" x14ac:dyDescent="0.25">
      <c r="A120" s="2" t="s">
        <v>118</v>
      </c>
      <c r="B120" t="str">
        <f>IF(AnalizzatoWin!K146&gt;RiconoscimentoEmozioni1quartile!$B$2,"y","n")</f>
        <v>y</v>
      </c>
      <c r="C120" t="str">
        <f>IF(AnalizzatoWin!L146&gt;RiconoscimentoEmozioni1quartile!$C$2,"y","n")</f>
        <v>y</v>
      </c>
      <c r="D120" t="str">
        <f>IF(AnalizzatoWin!M146&gt;RiconoscimentoEmozioni1quartile!$D$2,"y","n")</f>
        <v>y</v>
      </c>
      <c r="E120" t="str">
        <f>IF(AnalizzatoWin!N146&gt;RiconoscimentoEmozioni1quartile!$E$2,"y","n")</f>
        <v>y</v>
      </c>
      <c r="F120" t="str">
        <f>IF(AnalizzatoWin!O146&gt;RiconoscimentoEmozioni1quartile!$F$2,"y","n")</f>
        <v>n</v>
      </c>
      <c r="G120" t="str">
        <f>IF(AnalizzatoWin!P146&gt;RiconoscimentoEmozioni1quartile!$G$2,"y","n")</f>
        <v>y</v>
      </c>
      <c r="H120" t="str">
        <f>IF(AnalizzatoWin!Q146&gt;RiconoscimentoEmozioni1quartile!$H$2,"y","n")</f>
        <v>y</v>
      </c>
      <c r="I120" t="str">
        <f>IF(AnalizzatoWin!R146&gt;RiconoscimentoEmozioni1quartile!$I$2,"y","n")</f>
        <v>y</v>
      </c>
    </row>
    <row r="121" spans="1:9" ht="45" x14ac:dyDescent="0.25">
      <c r="A121" s="2" t="s">
        <v>119</v>
      </c>
      <c r="B121" t="str">
        <f>IF(AnalizzatoWin!K147&gt;RiconoscimentoEmozioni1quartile!$B$2,"y","n")</f>
        <v>y</v>
      </c>
      <c r="C121" t="str">
        <f>IF(AnalizzatoWin!L147&gt;RiconoscimentoEmozioni1quartile!$C$2,"y","n")</f>
        <v>y</v>
      </c>
      <c r="D121" t="str">
        <f>IF(AnalizzatoWin!M147&gt;RiconoscimentoEmozioni1quartile!$D$2,"y","n")</f>
        <v>y</v>
      </c>
      <c r="E121" t="str">
        <f>IF(AnalizzatoWin!N147&gt;RiconoscimentoEmozioni1quartile!$E$2,"y","n")</f>
        <v>y</v>
      </c>
      <c r="F121" t="str">
        <f>IF(AnalizzatoWin!O147&gt;RiconoscimentoEmozioni1quartile!$F$2,"y","n")</f>
        <v>n</v>
      </c>
      <c r="G121" t="str">
        <f>IF(AnalizzatoWin!P147&gt;RiconoscimentoEmozioni1quartile!$G$2,"y","n")</f>
        <v>y</v>
      </c>
      <c r="H121" t="str">
        <f>IF(AnalizzatoWin!Q147&gt;RiconoscimentoEmozioni1quartile!$H$2,"y","n")</f>
        <v>y</v>
      </c>
      <c r="I121" t="str">
        <f>IF(AnalizzatoWin!R147&gt;RiconoscimentoEmozioni1quartile!$I$2,"y","n")</f>
        <v>y</v>
      </c>
    </row>
    <row r="122" spans="1:9" ht="120" x14ac:dyDescent="0.25">
      <c r="A122" s="2" t="s">
        <v>120</v>
      </c>
      <c r="B122" t="str">
        <f>IF(AnalizzatoWin!K148&gt;RiconoscimentoEmozioni1quartile!$B$2,"y","n")</f>
        <v>y</v>
      </c>
      <c r="C122" t="str">
        <f>IF(AnalizzatoWin!L148&gt;RiconoscimentoEmozioni1quartile!$C$2,"y","n")</f>
        <v>y</v>
      </c>
      <c r="D122" t="str">
        <f>IF(AnalizzatoWin!M148&gt;RiconoscimentoEmozioni1quartile!$D$2,"y","n")</f>
        <v>y</v>
      </c>
      <c r="E122" t="str">
        <f>IF(AnalizzatoWin!N148&gt;RiconoscimentoEmozioni1quartile!$E$2,"y","n")</f>
        <v>y</v>
      </c>
      <c r="F122" t="str">
        <f>IF(AnalizzatoWin!O148&gt;RiconoscimentoEmozioni1quartile!$F$2,"y","n")</f>
        <v>n</v>
      </c>
      <c r="G122" t="str">
        <f>IF(AnalizzatoWin!P148&gt;RiconoscimentoEmozioni1quartile!$G$2,"y","n")</f>
        <v>y</v>
      </c>
      <c r="H122" t="str">
        <f>IF(AnalizzatoWin!Q148&gt;RiconoscimentoEmozioni1quartile!$H$2,"y","n")</f>
        <v>y</v>
      </c>
      <c r="I122" t="str">
        <f>IF(AnalizzatoWin!R148&gt;RiconoscimentoEmozioni1quartile!$I$2,"y","n")</f>
        <v>y</v>
      </c>
    </row>
    <row r="123" spans="1:9" ht="30" x14ac:dyDescent="0.25">
      <c r="A123" s="2" t="s">
        <v>121</v>
      </c>
      <c r="B123" t="str">
        <f>IF(AnalizzatoWin!K149&gt;RiconoscimentoEmozioni1quartile!$B$2,"y","n")</f>
        <v>y</v>
      </c>
      <c r="C123" t="str">
        <f>IF(AnalizzatoWin!L149&gt;RiconoscimentoEmozioni1quartile!$C$2,"y","n")</f>
        <v>y</v>
      </c>
      <c r="D123" t="str">
        <f>IF(AnalizzatoWin!M149&gt;RiconoscimentoEmozioni1quartile!$D$2,"y","n")</f>
        <v>y</v>
      </c>
      <c r="E123" t="str">
        <f>IF(AnalizzatoWin!N149&gt;RiconoscimentoEmozioni1quartile!$E$2,"y","n")</f>
        <v>y</v>
      </c>
      <c r="F123" t="str">
        <f>IF(AnalizzatoWin!O149&gt;RiconoscimentoEmozioni1quartile!$F$2,"y","n")</f>
        <v>y</v>
      </c>
      <c r="G123" t="str">
        <f>IF(AnalizzatoWin!P149&gt;RiconoscimentoEmozioni1quartile!$G$2,"y","n")</f>
        <v>y</v>
      </c>
      <c r="H123" t="str">
        <f>IF(AnalizzatoWin!Q149&gt;RiconoscimentoEmozioni1quartile!$H$2,"y","n")</f>
        <v>y</v>
      </c>
      <c r="I123" t="str">
        <f>IF(AnalizzatoWin!R149&gt;RiconoscimentoEmozioni1quartile!$I$2,"y","n")</f>
        <v>y</v>
      </c>
    </row>
    <row r="124" spans="1:9" ht="30" x14ac:dyDescent="0.25">
      <c r="A124" s="2" t="s">
        <v>122</v>
      </c>
      <c r="B124" t="str">
        <f>IF(AnalizzatoWin!K150&gt;RiconoscimentoEmozioni1quartile!$B$2,"y","n")</f>
        <v>y</v>
      </c>
      <c r="C124" t="str">
        <f>IF(AnalizzatoWin!L150&gt;RiconoscimentoEmozioni1quartile!$C$2,"y","n")</f>
        <v>y</v>
      </c>
      <c r="D124" t="str">
        <f>IF(AnalizzatoWin!M150&gt;RiconoscimentoEmozioni1quartile!$D$2,"y","n")</f>
        <v>y</v>
      </c>
      <c r="E124" t="str">
        <f>IF(AnalizzatoWin!N150&gt;RiconoscimentoEmozioni1quartile!$E$2,"y","n")</f>
        <v>y</v>
      </c>
      <c r="F124" t="str">
        <f>IF(AnalizzatoWin!O150&gt;RiconoscimentoEmozioni1quartile!$F$2,"y","n")</f>
        <v>n</v>
      </c>
      <c r="G124" t="str">
        <f>IF(AnalizzatoWin!P150&gt;RiconoscimentoEmozioni1quartile!$G$2,"y","n")</f>
        <v>y</v>
      </c>
      <c r="H124" t="str">
        <f>IF(AnalizzatoWin!Q150&gt;RiconoscimentoEmozioni1quartile!$H$2,"y","n")</f>
        <v>y</v>
      </c>
      <c r="I124" t="str">
        <f>IF(AnalizzatoWin!R150&gt;RiconoscimentoEmozioni1quartile!$I$2,"y","n")</f>
        <v>y</v>
      </c>
    </row>
    <row r="125" spans="1:9" ht="90" x14ac:dyDescent="0.25">
      <c r="A125" s="2" t="s">
        <v>123</v>
      </c>
      <c r="B125" t="str">
        <f>IF(AnalizzatoWin!K151&gt;RiconoscimentoEmozioni1quartile!$B$2,"y","n")</f>
        <v>y</v>
      </c>
      <c r="C125" t="str">
        <f>IF(AnalizzatoWin!L151&gt;RiconoscimentoEmozioni1quartile!$C$2,"y","n")</f>
        <v>n</v>
      </c>
      <c r="D125" t="str">
        <f>IF(AnalizzatoWin!M151&gt;RiconoscimentoEmozioni1quartile!$D$2,"y","n")</f>
        <v>y</v>
      </c>
      <c r="E125" t="str">
        <f>IF(AnalizzatoWin!N151&gt;RiconoscimentoEmozioni1quartile!$E$2,"y","n")</f>
        <v>y</v>
      </c>
      <c r="F125" t="str">
        <f>IF(AnalizzatoWin!O151&gt;RiconoscimentoEmozioni1quartile!$F$2,"y","n")</f>
        <v>y</v>
      </c>
      <c r="G125" t="str">
        <f>IF(AnalizzatoWin!P151&gt;RiconoscimentoEmozioni1quartile!$G$2,"y","n")</f>
        <v>y</v>
      </c>
      <c r="H125" t="str">
        <f>IF(AnalizzatoWin!Q151&gt;RiconoscimentoEmozioni1quartile!$H$2,"y","n")</f>
        <v>y</v>
      </c>
      <c r="I125" t="str">
        <f>IF(AnalizzatoWin!R151&gt;RiconoscimentoEmozioni1quartile!$I$2,"y","n")</f>
        <v>y</v>
      </c>
    </row>
    <row r="126" spans="1:9" ht="120" x14ac:dyDescent="0.25">
      <c r="A126" s="2" t="s">
        <v>124</v>
      </c>
      <c r="B126" t="str">
        <f>IF(AnalizzatoWin!K152&gt;RiconoscimentoEmozioni1quartile!$B$2,"y","n")</f>
        <v>y</v>
      </c>
      <c r="C126" t="str">
        <f>IF(AnalizzatoWin!L152&gt;RiconoscimentoEmozioni1quartile!$C$2,"y","n")</f>
        <v>y</v>
      </c>
      <c r="D126" t="str">
        <f>IF(AnalizzatoWin!M152&gt;RiconoscimentoEmozioni1quartile!$D$2,"y","n")</f>
        <v>y</v>
      </c>
      <c r="E126" t="str">
        <f>IF(AnalizzatoWin!N152&gt;RiconoscimentoEmozioni1quartile!$E$2,"y","n")</f>
        <v>y</v>
      </c>
      <c r="F126" t="str">
        <f>IF(AnalizzatoWin!O152&gt;RiconoscimentoEmozioni1quartile!$F$2,"y","n")</f>
        <v>n</v>
      </c>
      <c r="G126" t="str">
        <f>IF(AnalizzatoWin!P152&gt;RiconoscimentoEmozioni1quartile!$G$2,"y","n")</f>
        <v>y</v>
      </c>
      <c r="H126" t="str">
        <f>IF(AnalizzatoWin!Q152&gt;RiconoscimentoEmozioni1quartile!$H$2,"y","n")</f>
        <v>y</v>
      </c>
      <c r="I126" t="str">
        <f>IF(AnalizzatoWin!R152&gt;RiconoscimentoEmozioni1quartile!$I$2,"y","n")</f>
        <v>y</v>
      </c>
    </row>
    <row r="127" spans="1:9" ht="90" x14ac:dyDescent="0.25">
      <c r="A127" s="2" t="s">
        <v>125</v>
      </c>
      <c r="B127" t="str">
        <f>IF(AnalizzatoWin!K153&gt;RiconoscimentoEmozioni1quartile!$B$2,"y","n")</f>
        <v>y</v>
      </c>
      <c r="C127" t="str">
        <f>IF(AnalizzatoWin!L153&gt;RiconoscimentoEmozioni1quartile!$C$2,"y","n")</f>
        <v>y</v>
      </c>
      <c r="D127" t="str">
        <f>IF(AnalizzatoWin!M153&gt;RiconoscimentoEmozioni1quartile!$D$2,"y","n")</f>
        <v>y</v>
      </c>
      <c r="E127" t="str">
        <f>IF(AnalizzatoWin!N153&gt;RiconoscimentoEmozioni1quartile!$E$2,"y","n")</f>
        <v>y</v>
      </c>
      <c r="F127" t="str">
        <f>IF(AnalizzatoWin!O153&gt;RiconoscimentoEmozioni1quartile!$F$2,"y","n")</f>
        <v>y</v>
      </c>
      <c r="G127" t="str">
        <f>IF(AnalizzatoWin!P153&gt;RiconoscimentoEmozioni1quartile!$G$2,"y","n")</f>
        <v>y</v>
      </c>
      <c r="H127" t="str">
        <f>IF(AnalizzatoWin!Q153&gt;RiconoscimentoEmozioni1quartile!$H$2,"y","n")</f>
        <v>y</v>
      </c>
      <c r="I127" t="str">
        <f>IF(AnalizzatoWin!R153&gt;RiconoscimentoEmozioni1quartile!$I$2,"y","n")</f>
        <v>y</v>
      </c>
    </row>
    <row r="128" spans="1:9" ht="225" x14ac:dyDescent="0.25">
      <c r="A128" s="2" t="s">
        <v>126</v>
      </c>
      <c r="B128" t="str">
        <f>IF(AnalizzatoWin!K154&gt;RiconoscimentoEmozioni1quartile!$B$2,"y","n")</f>
        <v>y</v>
      </c>
      <c r="C128" t="str">
        <f>IF(AnalizzatoWin!L154&gt;RiconoscimentoEmozioni1quartile!$C$2,"y","n")</f>
        <v>y</v>
      </c>
      <c r="D128" t="str">
        <f>IF(AnalizzatoWin!M154&gt;RiconoscimentoEmozioni1quartile!$D$2,"y","n")</f>
        <v>y</v>
      </c>
      <c r="E128" t="str">
        <f>IF(AnalizzatoWin!N154&gt;RiconoscimentoEmozioni1quartile!$E$2,"y","n")</f>
        <v>y</v>
      </c>
      <c r="F128" t="str">
        <f>IF(AnalizzatoWin!O154&gt;RiconoscimentoEmozioni1quartile!$F$2,"y","n")</f>
        <v>y</v>
      </c>
      <c r="G128" t="str">
        <f>IF(AnalizzatoWin!P154&gt;RiconoscimentoEmozioni1quartile!$G$2,"y","n")</f>
        <v>y</v>
      </c>
      <c r="H128" t="str">
        <f>IF(AnalizzatoWin!Q154&gt;RiconoscimentoEmozioni1quartile!$H$2,"y","n")</f>
        <v>y</v>
      </c>
      <c r="I128" t="str">
        <f>IF(AnalizzatoWin!R154&gt;RiconoscimentoEmozioni1quartile!$I$2,"y","n")</f>
        <v>y</v>
      </c>
    </row>
    <row r="129" spans="1:9" ht="45" x14ac:dyDescent="0.25">
      <c r="A129" s="2" t="s">
        <v>127</v>
      </c>
      <c r="B129" t="str">
        <f>IF(AnalizzatoWin!K155&gt;RiconoscimentoEmozioni1quartile!$B$2,"y","n")</f>
        <v>y</v>
      </c>
      <c r="C129" t="str">
        <f>IF(AnalizzatoWin!L155&gt;RiconoscimentoEmozioni1quartile!$C$2,"y","n")</f>
        <v>y</v>
      </c>
      <c r="D129" t="str">
        <f>IF(AnalizzatoWin!M155&gt;RiconoscimentoEmozioni1quartile!$D$2,"y","n")</f>
        <v>y</v>
      </c>
      <c r="E129" t="str">
        <f>IF(AnalizzatoWin!N155&gt;RiconoscimentoEmozioni1quartile!$E$2,"y","n")</f>
        <v>y</v>
      </c>
      <c r="F129" t="str">
        <f>IF(AnalizzatoWin!O155&gt;RiconoscimentoEmozioni1quartile!$F$2,"y","n")</f>
        <v>y</v>
      </c>
      <c r="G129" t="str">
        <f>IF(AnalizzatoWin!P155&gt;RiconoscimentoEmozioni1quartile!$G$2,"y","n")</f>
        <v>y</v>
      </c>
      <c r="H129" t="str">
        <f>IF(AnalizzatoWin!Q155&gt;RiconoscimentoEmozioni1quartile!$H$2,"y","n")</f>
        <v>y</v>
      </c>
      <c r="I129" t="str">
        <f>IF(AnalizzatoWin!R155&gt;RiconoscimentoEmozioni1quartile!$I$2,"y","n")</f>
        <v>y</v>
      </c>
    </row>
    <row r="130" spans="1:9" ht="30" x14ac:dyDescent="0.25">
      <c r="A130" s="2" t="s">
        <v>128</v>
      </c>
      <c r="B130" t="str">
        <f>IF(AnalizzatoWin!K156&gt;RiconoscimentoEmozioni1quartile!$B$2,"y","n")</f>
        <v>y</v>
      </c>
      <c r="C130" t="str">
        <f>IF(AnalizzatoWin!L156&gt;RiconoscimentoEmozioni1quartile!$C$2,"y","n")</f>
        <v>y</v>
      </c>
      <c r="D130" t="str">
        <f>IF(AnalizzatoWin!M156&gt;RiconoscimentoEmozioni1quartile!$D$2,"y","n")</f>
        <v>y</v>
      </c>
      <c r="E130" t="str">
        <f>IF(AnalizzatoWin!N156&gt;RiconoscimentoEmozioni1quartile!$E$2,"y","n")</f>
        <v>y</v>
      </c>
      <c r="F130" t="str">
        <f>IF(AnalizzatoWin!O156&gt;RiconoscimentoEmozioni1quartile!$F$2,"y","n")</f>
        <v>y</v>
      </c>
      <c r="G130" t="str">
        <f>IF(AnalizzatoWin!P156&gt;RiconoscimentoEmozioni1quartile!$G$2,"y","n")</f>
        <v>y</v>
      </c>
      <c r="H130" t="str">
        <f>IF(AnalizzatoWin!Q156&gt;RiconoscimentoEmozioni1quartile!$H$2,"y","n")</f>
        <v>y</v>
      </c>
      <c r="I130" t="str">
        <f>IF(AnalizzatoWin!R156&gt;RiconoscimentoEmozioni1quartile!$I$2,"y","n")</f>
        <v>y</v>
      </c>
    </row>
    <row r="131" spans="1:9" ht="30" x14ac:dyDescent="0.25">
      <c r="A131" s="2" t="s">
        <v>129</v>
      </c>
      <c r="B131" t="str">
        <f>IF(AnalizzatoWin!K157&gt;RiconoscimentoEmozioni1quartile!$B$2,"y","n")</f>
        <v>y</v>
      </c>
      <c r="C131" t="str">
        <f>IF(AnalizzatoWin!L157&gt;RiconoscimentoEmozioni1quartile!$C$2,"y","n")</f>
        <v>y</v>
      </c>
      <c r="D131" t="str">
        <f>IF(AnalizzatoWin!M157&gt;RiconoscimentoEmozioni1quartile!$D$2,"y","n")</f>
        <v>y</v>
      </c>
      <c r="E131" t="str">
        <f>IF(AnalizzatoWin!N157&gt;RiconoscimentoEmozioni1quartile!$E$2,"y","n")</f>
        <v>y</v>
      </c>
      <c r="F131" t="str">
        <f>IF(AnalizzatoWin!O157&gt;RiconoscimentoEmozioni1quartile!$F$2,"y","n")</f>
        <v>n</v>
      </c>
      <c r="G131" t="str">
        <f>IF(AnalizzatoWin!P157&gt;RiconoscimentoEmozioni1quartile!$G$2,"y","n")</f>
        <v>y</v>
      </c>
      <c r="H131" t="str">
        <f>IF(AnalizzatoWin!Q157&gt;RiconoscimentoEmozioni1quartile!$H$2,"y","n")</f>
        <v>y</v>
      </c>
      <c r="I131" t="str">
        <f>IF(AnalizzatoWin!R157&gt;RiconoscimentoEmozioni1quartile!$I$2,"y","n")</f>
        <v>y</v>
      </c>
    </row>
    <row r="132" spans="1:9" ht="330" x14ac:dyDescent="0.25">
      <c r="A132" s="2" t="s">
        <v>130</v>
      </c>
      <c r="B132" t="str">
        <f>IF(AnalizzatoWin!K158&gt;RiconoscimentoEmozioni1quartile!$B$2,"y","n")</f>
        <v>y</v>
      </c>
      <c r="C132" t="str">
        <f>IF(AnalizzatoWin!L158&gt;RiconoscimentoEmozioni1quartile!$C$2,"y","n")</f>
        <v>y</v>
      </c>
      <c r="D132" t="str">
        <f>IF(AnalizzatoWin!M158&gt;RiconoscimentoEmozioni1quartile!$D$2,"y","n")</f>
        <v>y</v>
      </c>
      <c r="E132" t="str">
        <f>IF(AnalizzatoWin!N158&gt;RiconoscimentoEmozioni1quartile!$E$2,"y","n")</f>
        <v>y</v>
      </c>
      <c r="F132" t="str">
        <f>IF(AnalizzatoWin!O158&gt;RiconoscimentoEmozioni1quartile!$F$2,"y","n")</f>
        <v>y</v>
      </c>
      <c r="G132" t="str">
        <f>IF(AnalizzatoWin!P158&gt;RiconoscimentoEmozioni1quartile!$G$2,"y","n")</f>
        <v>y</v>
      </c>
      <c r="H132" t="str">
        <f>IF(AnalizzatoWin!Q158&gt;RiconoscimentoEmozioni1quartile!$H$2,"y","n")</f>
        <v>y</v>
      </c>
      <c r="I132" t="str">
        <f>IF(AnalizzatoWin!R158&gt;RiconoscimentoEmozioni1quartile!$I$2,"y","n")</f>
        <v>y</v>
      </c>
    </row>
    <row r="133" spans="1:9" ht="45" x14ac:dyDescent="0.25">
      <c r="A133" s="2" t="s">
        <v>131</v>
      </c>
      <c r="B133" t="str">
        <f>IF(AnalizzatoWin!K159&gt;RiconoscimentoEmozioni1quartile!$B$2,"y","n")</f>
        <v>y</v>
      </c>
      <c r="C133" t="str">
        <f>IF(AnalizzatoWin!L159&gt;RiconoscimentoEmozioni1quartile!$C$2,"y","n")</f>
        <v>y</v>
      </c>
      <c r="D133" t="str">
        <f>IF(AnalizzatoWin!M159&gt;RiconoscimentoEmozioni1quartile!$D$2,"y","n")</f>
        <v>y</v>
      </c>
      <c r="E133" t="str">
        <f>IF(AnalizzatoWin!N159&gt;RiconoscimentoEmozioni1quartile!$E$2,"y","n")</f>
        <v>y</v>
      </c>
      <c r="F133" t="str">
        <f>IF(AnalizzatoWin!O159&gt;RiconoscimentoEmozioni1quartile!$F$2,"y","n")</f>
        <v>y</v>
      </c>
      <c r="G133" t="str">
        <f>IF(AnalizzatoWin!P159&gt;RiconoscimentoEmozioni1quartile!$G$2,"y","n")</f>
        <v>y</v>
      </c>
      <c r="H133" t="str">
        <f>IF(AnalizzatoWin!Q159&gt;RiconoscimentoEmozioni1quartile!$H$2,"y","n")</f>
        <v>y</v>
      </c>
      <c r="I133" t="str">
        <f>IF(AnalizzatoWin!R159&gt;RiconoscimentoEmozioni1quartile!$I$2,"y","n")</f>
        <v>y</v>
      </c>
    </row>
    <row r="134" spans="1:9" ht="75" x14ac:dyDescent="0.25">
      <c r="A134" s="2" t="s">
        <v>132</v>
      </c>
      <c r="B134" t="str">
        <f>IF(AnalizzatoWin!K160&gt;RiconoscimentoEmozioni1quartile!$B$2,"y","n")</f>
        <v>y</v>
      </c>
      <c r="C134" t="str">
        <f>IF(AnalizzatoWin!L160&gt;RiconoscimentoEmozioni1quartile!$C$2,"y","n")</f>
        <v>y</v>
      </c>
      <c r="D134" t="str">
        <f>IF(AnalizzatoWin!M160&gt;RiconoscimentoEmozioni1quartile!$D$2,"y","n")</f>
        <v>y</v>
      </c>
      <c r="E134" t="str">
        <f>IF(AnalizzatoWin!N160&gt;RiconoscimentoEmozioni1quartile!$E$2,"y","n")</f>
        <v>y</v>
      </c>
      <c r="F134" t="str">
        <f>IF(AnalizzatoWin!O160&gt;RiconoscimentoEmozioni1quartile!$F$2,"y","n")</f>
        <v>n</v>
      </c>
      <c r="G134" t="str">
        <f>IF(AnalizzatoWin!P160&gt;RiconoscimentoEmozioni1quartile!$G$2,"y","n")</f>
        <v>y</v>
      </c>
      <c r="H134" t="str">
        <f>IF(AnalizzatoWin!Q160&gt;RiconoscimentoEmozioni1quartile!$H$2,"y","n")</f>
        <v>y</v>
      </c>
      <c r="I134" t="str">
        <f>IF(AnalizzatoWin!R160&gt;RiconoscimentoEmozioni1quartile!$I$2,"y","n")</f>
        <v>y</v>
      </c>
    </row>
    <row r="135" spans="1:9" x14ac:dyDescent="0.25">
      <c r="A135" s="2" t="s">
        <v>133</v>
      </c>
      <c r="B135" t="str">
        <f>IF(AnalizzatoWin!K161&gt;RiconoscimentoEmozioni1quartile!$B$2,"y","n")</f>
        <v>y</v>
      </c>
      <c r="C135" t="str">
        <f>IF(AnalizzatoWin!L161&gt;RiconoscimentoEmozioni1quartile!$C$2,"y","n")</f>
        <v>y</v>
      </c>
      <c r="D135" t="str">
        <f>IF(AnalizzatoWin!M161&gt;RiconoscimentoEmozioni1quartile!$D$2,"y","n")</f>
        <v>y</v>
      </c>
      <c r="E135" t="str">
        <f>IF(AnalizzatoWin!N161&gt;RiconoscimentoEmozioni1quartile!$E$2,"y","n")</f>
        <v>y</v>
      </c>
      <c r="F135" t="str">
        <f>IF(AnalizzatoWin!O161&gt;RiconoscimentoEmozioni1quartile!$F$2,"y","n")</f>
        <v>n</v>
      </c>
      <c r="G135" t="str">
        <f>IF(AnalizzatoWin!P161&gt;RiconoscimentoEmozioni1quartile!$G$2,"y","n")</f>
        <v>y</v>
      </c>
      <c r="H135" t="str">
        <f>IF(AnalizzatoWin!Q161&gt;RiconoscimentoEmozioni1quartile!$H$2,"y","n")</f>
        <v>y</v>
      </c>
      <c r="I135" t="str">
        <f>IF(AnalizzatoWin!R161&gt;RiconoscimentoEmozioni1quartile!$I$2,"y","n")</f>
        <v>y</v>
      </c>
    </row>
    <row r="136" spans="1:9" ht="30" x14ac:dyDescent="0.25">
      <c r="A136" s="2" t="s">
        <v>134</v>
      </c>
      <c r="B136" t="str">
        <f>IF(AnalizzatoWin!K162&gt;RiconoscimentoEmozioni1quartile!$B$2,"y","n")</f>
        <v>y</v>
      </c>
      <c r="C136" t="str">
        <f>IF(AnalizzatoWin!L162&gt;RiconoscimentoEmozioni1quartile!$C$2,"y","n")</f>
        <v>y</v>
      </c>
      <c r="D136" t="str">
        <f>IF(AnalizzatoWin!M162&gt;RiconoscimentoEmozioni1quartile!$D$2,"y","n")</f>
        <v>y</v>
      </c>
      <c r="E136" t="str">
        <f>IF(AnalizzatoWin!N162&gt;RiconoscimentoEmozioni1quartile!$E$2,"y","n")</f>
        <v>y</v>
      </c>
      <c r="F136" t="str">
        <f>IF(AnalizzatoWin!O162&gt;RiconoscimentoEmozioni1quartile!$F$2,"y","n")</f>
        <v>n</v>
      </c>
      <c r="G136" t="str">
        <f>IF(AnalizzatoWin!P162&gt;RiconoscimentoEmozioni1quartile!$G$2,"y","n")</f>
        <v>y</v>
      </c>
      <c r="H136" t="str">
        <f>IF(AnalizzatoWin!Q162&gt;RiconoscimentoEmozioni1quartile!$H$2,"y","n")</f>
        <v>y</v>
      </c>
      <c r="I136" t="str">
        <f>IF(AnalizzatoWin!R162&gt;RiconoscimentoEmozioni1quartile!$I$2,"y","n")</f>
        <v>y</v>
      </c>
    </row>
    <row r="137" spans="1:9" x14ac:dyDescent="0.25">
      <c r="A137" s="2" t="s">
        <v>135</v>
      </c>
      <c r="B137" t="str">
        <f>IF(AnalizzatoWin!K163&gt;RiconoscimentoEmozioni1quartile!$B$2,"y","n")</f>
        <v>y</v>
      </c>
      <c r="C137" t="str">
        <f>IF(AnalizzatoWin!L163&gt;RiconoscimentoEmozioni1quartile!$C$2,"y","n")</f>
        <v>y</v>
      </c>
      <c r="D137" t="str">
        <f>IF(AnalizzatoWin!M163&gt;RiconoscimentoEmozioni1quartile!$D$2,"y","n")</f>
        <v>y</v>
      </c>
      <c r="E137" t="str">
        <f>IF(AnalizzatoWin!N163&gt;RiconoscimentoEmozioni1quartile!$E$2,"y","n")</f>
        <v>y</v>
      </c>
      <c r="F137" t="str">
        <f>IF(AnalizzatoWin!O163&gt;RiconoscimentoEmozioni1quartile!$F$2,"y","n")</f>
        <v>y</v>
      </c>
      <c r="G137" t="str">
        <f>IF(AnalizzatoWin!P163&gt;RiconoscimentoEmozioni1quartile!$G$2,"y","n")</f>
        <v>y</v>
      </c>
      <c r="H137" t="str">
        <f>IF(AnalizzatoWin!Q163&gt;RiconoscimentoEmozioni1quartile!$H$2,"y","n")</f>
        <v>y</v>
      </c>
      <c r="I137" t="str">
        <f>IF(AnalizzatoWin!R163&gt;RiconoscimentoEmozioni1quartile!$I$2,"y","n")</f>
        <v>y</v>
      </c>
    </row>
    <row r="138" spans="1:9" ht="30" x14ac:dyDescent="0.25">
      <c r="A138" s="2" t="s">
        <v>136</v>
      </c>
      <c r="B138" t="str">
        <f>IF(AnalizzatoWin!K164&gt;RiconoscimentoEmozioni1quartile!$B$2,"y","n")</f>
        <v>y</v>
      </c>
      <c r="C138" t="str">
        <f>IF(AnalizzatoWin!L164&gt;RiconoscimentoEmozioni1quartile!$C$2,"y","n")</f>
        <v>y</v>
      </c>
      <c r="D138" t="str">
        <f>IF(AnalizzatoWin!M164&gt;RiconoscimentoEmozioni1quartile!$D$2,"y","n")</f>
        <v>y</v>
      </c>
      <c r="E138" t="str">
        <f>IF(AnalizzatoWin!N164&gt;RiconoscimentoEmozioni1quartile!$E$2,"y","n")</f>
        <v>y</v>
      </c>
      <c r="F138" t="str">
        <f>IF(AnalizzatoWin!O164&gt;RiconoscimentoEmozioni1quartile!$F$2,"y","n")</f>
        <v>y</v>
      </c>
      <c r="G138" t="str">
        <f>IF(AnalizzatoWin!P164&gt;RiconoscimentoEmozioni1quartile!$G$2,"y","n")</f>
        <v>y</v>
      </c>
      <c r="H138" t="str">
        <f>IF(AnalizzatoWin!Q164&gt;RiconoscimentoEmozioni1quartile!$H$2,"y","n")</f>
        <v>y</v>
      </c>
      <c r="I138" t="str">
        <f>IF(AnalizzatoWin!R164&gt;RiconoscimentoEmozioni1quartile!$I$2,"y","n")</f>
        <v>y</v>
      </c>
    </row>
    <row r="139" spans="1:9" x14ac:dyDescent="0.25">
      <c r="A139" s="2" t="s">
        <v>137</v>
      </c>
      <c r="B139" t="str">
        <f>IF(AnalizzatoWin!K165&gt;RiconoscimentoEmozioni1quartile!$B$2,"y","n")</f>
        <v>y</v>
      </c>
      <c r="C139" t="str">
        <f>IF(AnalizzatoWin!L165&gt;RiconoscimentoEmozioni1quartile!$C$2,"y","n")</f>
        <v>y</v>
      </c>
      <c r="D139" t="str">
        <f>IF(AnalizzatoWin!M165&gt;RiconoscimentoEmozioni1quartile!$D$2,"y","n")</f>
        <v>y</v>
      </c>
      <c r="E139" t="str">
        <f>IF(AnalizzatoWin!N165&gt;RiconoscimentoEmozioni1quartile!$E$2,"y","n")</f>
        <v>y</v>
      </c>
      <c r="F139" t="str">
        <f>IF(AnalizzatoWin!O165&gt;RiconoscimentoEmozioni1quartile!$F$2,"y","n")</f>
        <v>n</v>
      </c>
      <c r="G139" t="str">
        <f>IF(AnalizzatoWin!P165&gt;RiconoscimentoEmozioni1quartile!$G$2,"y","n")</f>
        <v>y</v>
      </c>
      <c r="H139" t="str">
        <f>IF(AnalizzatoWin!Q165&gt;RiconoscimentoEmozioni1quartile!$H$2,"y","n")</f>
        <v>y</v>
      </c>
      <c r="I139" t="str">
        <f>IF(AnalizzatoWin!R165&gt;RiconoscimentoEmozioni1quartile!$I$2,"y","n")</f>
        <v>y</v>
      </c>
    </row>
    <row r="140" spans="1:9" ht="30" x14ac:dyDescent="0.25">
      <c r="A140" s="2" t="s">
        <v>138</v>
      </c>
      <c r="B140" t="str">
        <f>IF(AnalizzatoWin!K166&gt;RiconoscimentoEmozioni1quartile!$B$2,"y","n")</f>
        <v>n</v>
      </c>
      <c r="C140" t="str">
        <f>IF(AnalizzatoWin!L166&gt;RiconoscimentoEmozioni1quartile!$C$2,"y","n")</f>
        <v>n</v>
      </c>
      <c r="D140" t="str">
        <f>IF(AnalizzatoWin!M166&gt;RiconoscimentoEmozioni1quartile!$D$2,"y","n")</f>
        <v>y</v>
      </c>
      <c r="E140" t="str">
        <f>IF(AnalizzatoWin!N166&gt;RiconoscimentoEmozioni1quartile!$E$2,"y","n")</f>
        <v>n</v>
      </c>
      <c r="F140" t="str">
        <f>IF(AnalizzatoWin!O166&gt;RiconoscimentoEmozioni1quartile!$F$2,"y","n")</f>
        <v>y</v>
      </c>
      <c r="G140" t="str">
        <f>IF(AnalizzatoWin!P166&gt;RiconoscimentoEmozioni1quartile!$G$2,"y","n")</f>
        <v>y</v>
      </c>
      <c r="H140" t="str">
        <f>IF(AnalizzatoWin!Q166&gt;RiconoscimentoEmozioni1quartile!$H$2,"y","n")</f>
        <v>y</v>
      </c>
      <c r="I140" t="str">
        <f>IF(AnalizzatoWin!R166&gt;RiconoscimentoEmozioni1quartile!$I$2,"y","n")</f>
        <v>n</v>
      </c>
    </row>
    <row r="141" spans="1:9" ht="45" x14ac:dyDescent="0.25">
      <c r="A141" s="2" t="s">
        <v>139</v>
      </c>
      <c r="B141" t="str">
        <f>IF(AnalizzatoWin!K167&gt;RiconoscimentoEmozioni1quartile!$B$2,"y","n")</f>
        <v>n</v>
      </c>
      <c r="C141" t="str">
        <f>IF(AnalizzatoWin!L167&gt;RiconoscimentoEmozioni1quartile!$C$2,"y","n")</f>
        <v>n</v>
      </c>
      <c r="D141" t="str">
        <f>IF(AnalizzatoWin!M167&gt;RiconoscimentoEmozioni1quartile!$D$2,"y","n")</f>
        <v>n</v>
      </c>
      <c r="E141" t="str">
        <f>IF(AnalizzatoWin!N167&gt;RiconoscimentoEmozioni1quartile!$E$2,"y","n")</f>
        <v>n</v>
      </c>
      <c r="F141" t="str">
        <f>IF(AnalizzatoWin!O167&gt;RiconoscimentoEmozioni1quartile!$F$2,"y","n")</f>
        <v>y</v>
      </c>
      <c r="G141" t="str">
        <f>IF(AnalizzatoWin!P167&gt;RiconoscimentoEmozioni1quartile!$G$2,"y","n")</f>
        <v>n</v>
      </c>
      <c r="H141" t="str">
        <f>IF(AnalizzatoWin!Q167&gt;RiconoscimentoEmozioni1quartile!$H$2,"y","n")</f>
        <v>n</v>
      </c>
      <c r="I141" t="str">
        <f>IF(AnalizzatoWin!R167&gt;RiconoscimentoEmozioni1quartile!$I$2,"y","n")</f>
        <v>n</v>
      </c>
    </row>
    <row r="142" spans="1:9" ht="75" x14ac:dyDescent="0.25">
      <c r="A142" s="2" t="s">
        <v>140</v>
      </c>
      <c r="B142" t="str">
        <f>IF(AnalizzatoWin!K168&gt;RiconoscimentoEmozioni1quartile!$B$2,"y","n")</f>
        <v>y</v>
      </c>
      <c r="C142" t="str">
        <f>IF(AnalizzatoWin!L168&gt;RiconoscimentoEmozioni1quartile!$C$2,"y","n")</f>
        <v>y</v>
      </c>
      <c r="D142" t="str">
        <f>IF(AnalizzatoWin!M168&gt;RiconoscimentoEmozioni1quartile!$D$2,"y","n")</f>
        <v>y</v>
      </c>
      <c r="E142" t="str">
        <f>IF(AnalizzatoWin!N168&gt;RiconoscimentoEmozioni1quartile!$E$2,"y","n")</f>
        <v>y</v>
      </c>
      <c r="F142" t="str">
        <f>IF(AnalizzatoWin!O168&gt;RiconoscimentoEmozioni1quartile!$F$2,"y","n")</f>
        <v>n</v>
      </c>
      <c r="G142" t="str">
        <f>IF(AnalizzatoWin!P168&gt;RiconoscimentoEmozioni1quartile!$G$2,"y","n")</f>
        <v>y</v>
      </c>
      <c r="H142" t="str">
        <f>IF(AnalizzatoWin!Q168&gt;RiconoscimentoEmozioni1quartile!$H$2,"y","n")</f>
        <v>y</v>
      </c>
      <c r="I142" t="str">
        <f>IF(AnalizzatoWin!R168&gt;RiconoscimentoEmozioni1quartile!$I$2,"y","n")</f>
        <v>y</v>
      </c>
    </row>
    <row r="143" spans="1:9" ht="45" x14ac:dyDescent="0.25">
      <c r="A143" s="2" t="s">
        <v>141</v>
      </c>
      <c r="B143" t="str">
        <f>IF(AnalizzatoWin!K169&gt;RiconoscimentoEmozioni1quartile!$B$2,"y","n")</f>
        <v>y</v>
      </c>
      <c r="C143" t="str">
        <f>IF(AnalizzatoWin!L169&gt;RiconoscimentoEmozioni1quartile!$C$2,"y","n")</f>
        <v>y</v>
      </c>
      <c r="D143" t="str">
        <f>IF(AnalizzatoWin!M169&gt;RiconoscimentoEmozioni1quartile!$D$2,"y","n")</f>
        <v>y</v>
      </c>
      <c r="E143" t="str">
        <f>IF(AnalizzatoWin!N169&gt;RiconoscimentoEmozioni1quartile!$E$2,"y","n")</f>
        <v>y</v>
      </c>
      <c r="F143" t="str">
        <f>IF(AnalizzatoWin!O169&gt;RiconoscimentoEmozioni1quartile!$F$2,"y","n")</f>
        <v>n</v>
      </c>
      <c r="G143" t="str">
        <f>IF(AnalizzatoWin!P169&gt;RiconoscimentoEmozioni1quartile!$G$2,"y","n")</f>
        <v>y</v>
      </c>
      <c r="H143" t="str">
        <f>IF(AnalizzatoWin!Q169&gt;RiconoscimentoEmozioni1quartile!$H$2,"y","n")</f>
        <v>y</v>
      </c>
      <c r="I143" t="str">
        <f>IF(AnalizzatoWin!R169&gt;RiconoscimentoEmozioni1quartile!$I$2,"y","n")</f>
        <v>y</v>
      </c>
    </row>
    <row r="144" spans="1:9" ht="75" x14ac:dyDescent="0.25">
      <c r="A144" s="2" t="s">
        <v>142</v>
      </c>
      <c r="B144" t="str">
        <f>IF(AnalizzatoWin!K170&gt;RiconoscimentoEmozioni1quartile!$B$2,"y","n")</f>
        <v>y</v>
      </c>
      <c r="C144" t="str">
        <f>IF(AnalizzatoWin!L170&gt;RiconoscimentoEmozioni1quartile!$C$2,"y","n")</f>
        <v>y</v>
      </c>
      <c r="D144" t="str">
        <f>IF(AnalizzatoWin!M170&gt;RiconoscimentoEmozioni1quartile!$D$2,"y","n")</f>
        <v>y</v>
      </c>
      <c r="E144" t="str">
        <f>IF(AnalizzatoWin!N170&gt;RiconoscimentoEmozioni1quartile!$E$2,"y","n")</f>
        <v>y</v>
      </c>
      <c r="F144" t="str">
        <f>IF(AnalizzatoWin!O170&gt;RiconoscimentoEmozioni1quartile!$F$2,"y","n")</f>
        <v>n</v>
      </c>
      <c r="G144" t="str">
        <f>IF(AnalizzatoWin!P170&gt;RiconoscimentoEmozioni1quartile!$G$2,"y","n")</f>
        <v>y</v>
      </c>
      <c r="H144" t="str">
        <f>IF(AnalizzatoWin!Q170&gt;RiconoscimentoEmozioni1quartile!$H$2,"y","n")</f>
        <v>y</v>
      </c>
      <c r="I144" t="str">
        <f>IF(AnalizzatoWin!R170&gt;RiconoscimentoEmozioni1quartile!$I$2,"y","n")</f>
        <v>y</v>
      </c>
    </row>
    <row r="145" spans="1:9" ht="150" x14ac:dyDescent="0.25">
      <c r="A145" s="2" t="s">
        <v>143</v>
      </c>
      <c r="B145" t="str">
        <f>IF(AnalizzatoWin!K171&gt;RiconoscimentoEmozioni1quartile!$B$2,"y","n")</f>
        <v>y</v>
      </c>
      <c r="C145" t="str">
        <f>IF(AnalizzatoWin!L171&gt;RiconoscimentoEmozioni1quartile!$C$2,"y","n")</f>
        <v>y</v>
      </c>
      <c r="D145" t="str">
        <f>IF(AnalizzatoWin!M171&gt;RiconoscimentoEmozioni1quartile!$D$2,"y","n")</f>
        <v>y</v>
      </c>
      <c r="E145" t="str">
        <f>IF(AnalizzatoWin!N171&gt;RiconoscimentoEmozioni1quartile!$E$2,"y","n")</f>
        <v>y</v>
      </c>
      <c r="F145" t="str">
        <f>IF(AnalizzatoWin!O171&gt;RiconoscimentoEmozioni1quartile!$F$2,"y","n")</f>
        <v>n</v>
      </c>
      <c r="G145" t="str">
        <f>IF(AnalizzatoWin!P171&gt;RiconoscimentoEmozioni1quartile!$G$2,"y","n")</f>
        <v>y</v>
      </c>
      <c r="H145" t="str">
        <f>IF(AnalizzatoWin!Q171&gt;RiconoscimentoEmozioni1quartile!$H$2,"y","n")</f>
        <v>y</v>
      </c>
      <c r="I145" t="str">
        <f>IF(AnalizzatoWin!R171&gt;RiconoscimentoEmozioni1quartile!$I$2,"y","n")</f>
        <v>y</v>
      </c>
    </row>
    <row r="146" spans="1:9" ht="240" x14ac:dyDescent="0.25">
      <c r="A146" s="2" t="s">
        <v>144</v>
      </c>
      <c r="B146" t="str">
        <f>IF(AnalizzatoWin!K172&gt;RiconoscimentoEmozioni1quartile!$B$2,"y","n")</f>
        <v>y</v>
      </c>
      <c r="C146" t="str">
        <f>IF(AnalizzatoWin!L172&gt;RiconoscimentoEmozioni1quartile!$C$2,"y","n")</f>
        <v>y</v>
      </c>
      <c r="D146" t="str">
        <f>IF(AnalizzatoWin!M172&gt;RiconoscimentoEmozioni1quartile!$D$2,"y","n")</f>
        <v>y</v>
      </c>
      <c r="E146" t="str">
        <f>IF(AnalizzatoWin!N172&gt;RiconoscimentoEmozioni1quartile!$E$2,"y","n")</f>
        <v>y</v>
      </c>
      <c r="F146" t="str">
        <f>IF(AnalizzatoWin!O172&gt;RiconoscimentoEmozioni1quartile!$F$2,"y","n")</f>
        <v>y</v>
      </c>
      <c r="G146" t="str">
        <f>IF(AnalizzatoWin!P172&gt;RiconoscimentoEmozioni1quartile!$G$2,"y","n")</f>
        <v>y</v>
      </c>
      <c r="H146" t="str">
        <f>IF(AnalizzatoWin!Q172&gt;RiconoscimentoEmozioni1quartile!$H$2,"y","n")</f>
        <v>y</v>
      </c>
      <c r="I146" t="str">
        <f>IF(AnalizzatoWin!R172&gt;RiconoscimentoEmozioni1quartile!$I$2,"y","n")</f>
        <v>y</v>
      </c>
    </row>
    <row r="147" spans="1:9" ht="150" x14ac:dyDescent="0.25">
      <c r="A147" s="2" t="s">
        <v>145</v>
      </c>
      <c r="B147" t="str">
        <f>IF(AnalizzatoWin!K173&gt;RiconoscimentoEmozioni1quartile!$B$2,"y","n")</f>
        <v>y</v>
      </c>
      <c r="C147" t="str">
        <f>IF(AnalizzatoWin!L173&gt;RiconoscimentoEmozioni1quartile!$C$2,"y","n")</f>
        <v>y</v>
      </c>
      <c r="D147" t="str">
        <f>IF(AnalizzatoWin!M173&gt;RiconoscimentoEmozioni1quartile!$D$2,"y","n")</f>
        <v>y</v>
      </c>
      <c r="E147" t="str">
        <f>IF(AnalizzatoWin!N173&gt;RiconoscimentoEmozioni1quartile!$E$2,"y","n")</f>
        <v>y</v>
      </c>
      <c r="F147" t="str">
        <f>IF(AnalizzatoWin!O173&gt;RiconoscimentoEmozioni1quartile!$F$2,"y","n")</f>
        <v>y</v>
      </c>
      <c r="G147" t="str">
        <f>IF(AnalizzatoWin!P173&gt;RiconoscimentoEmozioni1quartile!$G$2,"y","n")</f>
        <v>y</v>
      </c>
      <c r="H147" t="str">
        <f>IF(AnalizzatoWin!Q173&gt;RiconoscimentoEmozioni1quartile!$H$2,"y","n")</f>
        <v>y</v>
      </c>
      <c r="I147" t="str">
        <f>IF(AnalizzatoWin!R173&gt;RiconoscimentoEmozioni1quartile!$I$2,"y","n")</f>
        <v>y</v>
      </c>
    </row>
    <row r="148" spans="1:9" ht="60" x14ac:dyDescent="0.25">
      <c r="A148" s="2" t="s">
        <v>146</v>
      </c>
      <c r="B148" t="str">
        <f>IF(AnalizzatoWin!K174&gt;RiconoscimentoEmozioni1quartile!$B$2,"y","n")</f>
        <v>y</v>
      </c>
      <c r="C148" t="str">
        <f>IF(AnalizzatoWin!L174&gt;RiconoscimentoEmozioni1quartile!$C$2,"y","n")</f>
        <v>y</v>
      </c>
      <c r="D148" t="str">
        <f>IF(AnalizzatoWin!M174&gt;RiconoscimentoEmozioni1quartile!$D$2,"y","n")</f>
        <v>y</v>
      </c>
      <c r="E148" t="str">
        <f>IF(AnalizzatoWin!N174&gt;RiconoscimentoEmozioni1quartile!$E$2,"y","n")</f>
        <v>y</v>
      </c>
      <c r="F148" t="str">
        <f>IF(AnalizzatoWin!O174&gt;RiconoscimentoEmozioni1quartile!$F$2,"y","n")</f>
        <v>n</v>
      </c>
      <c r="G148" t="str">
        <f>IF(AnalizzatoWin!P174&gt;RiconoscimentoEmozioni1quartile!$G$2,"y","n")</f>
        <v>y</v>
      </c>
      <c r="H148" t="str">
        <f>IF(AnalizzatoWin!Q174&gt;RiconoscimentoEmozioni1quartile!$H$2,"y","n")</f>
        <v>y</v>
      </c>
      <c r="I148" t="str">
        <f>IF(AnalizzatoWin!R174&gt;RiconoscimentoEmozioni1quartile!$I$2,"y","n")</f>
        <v>y</v>
      </c>
    </row>
    <row r="149" spans="1:9" ht="75" x14ac:dyDescent="0.25">
      <c r="A149" s="2" t="s">
        <v>147</v>
      </c>
      <c r="B149" t="str">
        <f>IF(AnalizzatoWin!K175&gt;RiconoscimentoEmozioni1quartile!$B$2,"y","n")</f>
        <v>y</v>
      </c>
      <c r="C149" t="str">
        <f>IF(AnalizzatoWin!L175&gt;RiconoscimentoEmozioni1quartile!$C$2,"y","n")</f>
        <v>y</v>
      </c>
      <c r="D149" t="str">
        <f>IF(AnalizzatoWin!M175&gt;RiconoscimentoEmozioni1quartile!$D$2,"y","n")</f>
        <v>y</v>
      </c>
      <c r="E149" t="str">
        <f>IF(AnalizzatoWin!N175&gt;RiconoscimentoEmozioni1quartile!$E$2,"y","n")</f>
        <v>y</v>
      </c>
      <c r="F149" t="str">
        <f>IF(AnalizzatoWin!O175&gt;RiconoscimentoEmozioni1quartile!$F$2,"y","n")</f>
        <v>y</v>
      </c>
      <c r="G149" t="str">
        <f>IF(AnalizzatoWin!P175&gt;RiconoscimentoEmozioni1quartile!$G$2,"y","n")</f>
        <v>y</v>
      </c>
      <c r="H149" t="str">
        <f>IF(AnalizzatoWin!Q175&gt;RiconoscimentoEmozioni1quartile!$H$2,"y","n")</f>
        <v>y</v>
      </c>
      <c r="I149" t="str">
        <f>IF(AnalizzatoWin!R175&gt;RiconoscimentoEmozioni1quartile!$I$2,"y","n")</f>
        <v>y</v>
      </c>
    </row>
    <row r="150" spans="1:9" ht="60" x14ac:dyDescent="0.25">
      <c r="A150" s="2" t="s">
        <v>148</v>
      </c>
      <c r="B150" t="str">
        <f>IF(AnalizzatoWin!K176&gt;RiconoscimentoEmozioni1quartile!$B$2,"y","n")</f>
        <v>y</v>
      </c>
      <c r="C150" t="str">
        <f>IF(AnalizzatoWin!L176&gt;RiconoscimentoEmozioni1quartile!$C$2,"y","n")</f>
        <v>y</v>
      </c>
      <c r="D150" t="str">
        <f>IF(AnalizzatoWin!M176&gt;RiconoscimentoEmozioni1quartile!$D$2,"y","n")</f>
        <v>y</v>
      </c>
      <c r="E150" t="str">
        <f>IF(AnalizzatoWin!N176&gt;RiconoscimentoEmozioni1quartile!$E$2,"y","n")</f>
        <v>y</v>
      </c>
      <c r="F150" t="str">
        <f>IF(AnalizzatoWin!O176&gt;RiconoscimentoEmozioni1quartile!$F$2,"y","n")</f>
        <v>y</v>
      </c>
      <c r="G150" t="str">
        <f>IF(AnalizzatoWin!P176&gt;RiconoscimentoEmozioni1quartile!$G$2,"y","n")</f>
        <v>y</v>
      </c>
      <c r="H150" t="str">
        <f>IF(AnalizzatoWin!Q176&gt;RiconoscimentoEmozioni1quartile!$H$2,"y","n")</f>
        <v>y</v>
      </c>
      <c r="I150" t="str">
        <f>IF(AnalizzatoWin!R176&gt;RiconoscimentoEmozioni1quartile!$I$2,"y","n")</f>
        <v>y</v>
      </c>
    </row>
    <row r="151" spans="1:9" ht="165" x14ac:dyDescent="0.25">
      <c r="A151" s="2" t="s">
        <v>149</v>
      </c>
      <c r="B151" t="str">
        <f>IF(AnalizzatoWin!K177&gt;RiconoscimentoEmozioni1quartile!$B$2,"y","n")</f>
        <v>n</v>
      </c>
      <c r="C151" t="str">
        <f>IF(AnalizzatoWin!L177&gt;RiconoscimentoEmozioni1quartile!$C$2,"y","n")</f>
        <v>n</v>
      </c>
      <c r="D151" t="str">
        <f>IF(AnalizzatoWin!M177&gt;RiconoscimentoEmozioni1quartile!$D$2,"y","n")</f>
        <v>n</v>
      </c>
      <c r="E151" t="str">
        <f>IF(AnalizzatoWin!N177&gt;RiconoscimentoEmozioni1quartile!$E$2,"y","n")</f>
        <v>n</v>
      </c>
      <c r="F151" t="str">
        <f>IF(AnalizzatoWin!O177&gt;RiconoscimentoEmozioni1quartile!$F$2,"y","n")</f>
        <v>y</v>
      </c>
      <c r="G151" t="str">
        <f>IF(AnalizzatoWin!P177&gt;RiconoscimentoEmozioni1quartile!$G$2,"y","n")</f>
        <v>n</v>
      </c>
      <c r="H151" t="str">
        <f>IF(AnalizzatoWin!Q177&gt;RiconoscimentoEmozioni1quartile!$H$2,"y","n")</f>
        <v>n</v>
      </c>
      <c r="I151" t="str">
        <f>IF(AnalizzatoWin!R177&gt;RiconoscimentoEmozioni1quartile!$I$2,"y","n")</f>
        <v>n</v>
      </c>
    </row>
    <row r="152" spans="1:9" ht="45" x14ac:dyDescent="0.25">
      <c r="A152" s="2" t="s">
        <v>150</v>
      </c>
      <c r="B152" t="str">
        <f>IF(AnalizzatoWin!K178&gt;RiconoscimentoEmozioni1quartile!$B$2,"y","n")</f>
        <v>n</v>
      </c>
      <c r="C152" t="str">
        <f>IF(AnalizzatoWin!L178&gt;RiconoscimentoEmozioni1quartile!$C$2,"y","n")</f>
        <v>y</v>
      </c>
      <c r="D152" t="str">
        <f>IF(AnalizzatoWin!M178&gt;RiconoscimentoEmozioni1quartile!$D$2,"y","n")</f>
        <v>n</v>
      </c>
      <c r="E152" t="str">
        <f>IF(AnalizzatoWin!N178&gt;RiconoscimentoEmozioni1quartile!$E$2,"y","n")</f>
        <v>n</v>
      </c>
      <c r="F152" t="str">
        <f>IF(AnalizzatoWin!O178&gt;RiconoscimentoEmozioni1quartile!$F$2,"y","n")</f>
        <v>y</v>
      </c>
      <c r="G152" t="str">
        <f>IF(AnalizzatoWin!P178&gt;RiconoscimentoEmozioni1quartile!$G$2,"y","n")</f>
        <v>n</v>
      </c>
      <c r="H152" t="str">
        <f>IF(AnalizzatoWin!Q178&gt;RiconoscimentoEmozioni1quartile!$H$2,"y","n")</f>
        <v>n</v>
      </c>
      <c r="I152" t="str">
        <f>IF(AnalizzatoWin!R178&gt;RiconoscimentoEmozioni1quartile!$I$2,"y","n")</f>
        <v>n</v>
      </c>
    </row>
    <row r="153" spans="1:9" ht="195" x14ac:dyDescent="0.25">
      <c r="A153" s="2" t="s">
        <v>151</v>
      </c>
      <c r="B153" t="str">
        <f>IF(AnalizzatoWin!K179&gt;RiconoscimentoEmozioni1quartile!$B$2,"y","n")</f>
        <v>n</v>
      </c>
      <c r="C153" t="str">
        <f>IF(AnalizzatoWin!L179&gt;RiconoscimentoEmozioni1quartile!$C$2,"y","n")</f>
        <v>y</v>
      </c>
      <c r="D153" t="str">
        <f>IF(AnalizzatoWin!M179&gt;RiconoscimentoEmozioni1quartile!$D$2,"y","n")</f>
        <v>n</v>
      </c>
      <c r="E153" t="str">
        <f>IF(AnalizzatoWin!N179&gt;RiconoscimentoEmozioni1quartile!$E$2,"y","n")</f>
        <v>n</v>
      </c>
      <c r="F153" t="str">
        <f>IF(AnalizzatoWin!O179&gt;RiconoscimentoEmozioni1quartile!$F$2,"y","n")</f>
        <v>y</v>
      </c>
      <c r="G153" t="str">
        <f>IF(AnalizzatoWin!P179&gt;RiconoscimentoEmozioni1quartile!$G$2,"y","n")</f>
        <v>n</v>
      </c>
      <c r="H153" t="str">
        <f>IF(AnalizzatoWin!Q179&gt;RiconoscimentoEmozioni1quartile!$H$2,"y","n")</f>
        <v>n</v>
      </c>
      <c r="I153" t="str">
        <f>IF(AnalizzatoWin!R179&gt;RiconoscimentoEmozioni1quartile!$I$2,"y","n")</f>
        <v>n</v>
      </c>
    </row>
    <row r="154" spans="1:9" ht="30" x14ac:dyDescent="0.25">
      <c r="A154" s="2" t="s">
        <v>152</v>
      </c>
      <c r="B154" t="str">
        <f>IF(AnalizzatoWin!K180&gt;RiconoscimentoEmozioni1quartile!$B$2,"y","n")</f>
        <v>n</v>
      </c>
      <c r="C154" t="str">
        <f>IF(AnalizzatoWin!L180&gt;RiconoscimentoEmozioni1quartile!$C$2,"y","n")</f>
        <v>n</v>
      </c>
      <c r="D154" t="str">
        <f>IF(AnalizzatoWin!M180&gt;RiconoscimentoEmozioni1quartile!$D$2,"y","n")</f>
        <v>n</v>
      </c>
      <c r="E154" t="str">
        <f>IF(AnalizzatoWin!N180&gt;RiconoscimentoEmozioni1quartile!$E$2,"y","n")</f>
        <v>n</v>
      </c>
      <c r="F154" t="str">
        <f>IF(AnalizzatoWin!O180&gt;RiconoscimentoEmozioni1quartile!$F$2,"y","n")</f>
        <v>y</v>
      </c>
      <c r="G154" t="str">
        <f>IF(AnalizzatoWin!P180&gt;RiconoscimentoEmozioni1quartile!$G$2,"y","n")</f>
        <v>n</v>
      </c>
      <c r="H154" t="str">
        <f>IF(AnalizzatoWin!Q180&gt;RiconoscimentoEmozioni1quartile!$H$2,"y","n")</f>
        <v>n</v>
      </c>
      <c r="I154" t="str">
        <f>IF(AnalizzatoWin!R180&gt;RiconoscimentoEmozioni1quartile!$I$2,"y","n")</f>
        <v>n</v>
      </c>
    </row>
    <row r="155" spans="1:9" ht="45" x14ac:dyDescent="0.25">
      <c r="A155" s="2" t="s">
        <v>153</v>
      </c>
      <c r="B155" t="str">
        <f>IF(AnalizzatoWin!K181&gt;RiconoscimentoEmozioni1quartile!$B$2,"y","n")</f>
        <v>y</v>
      </c>
      <c r="C155" t="str">
        <f>IF(AnalizzatoWin!L181&gt;RiconoscimentoEmozioni1quartile!$C$2,"y","n")</f>
        <v>y</v>
      </c>
      <c r="D155" t="str">
        <f>IF(AnalizzatoWin!M181&gt;RiconoscimentoEmozioni1quartile!$D$2,"y","n")</f>
        <v>y</v>
      </c>
      <c r="E155" t="str">
        <f>IF(AnalizzatoWin!N181&gt;RiconoscimentoEmozioni1quartile!$E$2,"y","n")</f>
        <v>y</v>
      </c>
      <c r="F155" t="str">
        <f>IF(AnalizzatoWin!O181&gt;RiconoscimentoEmozioni1quartile!$F$2,"y","n")</f>
        <v>y</v>
      </c>
      <c r="G155" t="str">
        <f>IF(AnalizzatoWin!P181&gt;RiconoscimentoEmozioni1quartile!$G$2,"y","n")</f>
        <v>y</v>
      </c>
      <c r="H155" t="str">
        <f>IF(AnalizzatoWin!Q181&gt;RiconoscimentoEmozioni1quartile!$H$2,"y","n")</f>
        <v>y</v>
      </c>
      <c r="I155" t="str">
        <f>IF(AnalizzatoWin!R181&gt;RiconoscimentoEmozioni1quartile!$I$2,"y","n")</f>
        <v>n</v>
      </c>
    </row>
    <row r="156" spans="1:9" ht="60" x14ac:dyDescent="0.25">
      <c r="A156" s="2" t="s">
        <v>154</v>
      </c>
      <c r="B156" t="str">
        <f>IF(AnalizzatoWin!K182&gt;RiconoscimentoEmozioni1quartile!$B$2,"y","n")</f>
        <v>y</v>
      </c>
      <c r="C156" t="str">
        <f>IF(AnalizzatoWin!L182&gt;RiconoscimentoEmozioni1quartile!$C$2,"y","n")</f>
        <v>n</v>
      </c>
      <c r="D156" t="str">
        <f>IF(AnalizzatoWin!M182&gt;RiconoscimentoEmozioni1quartile!$D$2,"y","n")</f>
        <v>y</v>
      </c>
      <c r="E156" t="str">
        <f>IF(AnalizzatoWin!N182&gt;RiconoscimentoEmozioni1quartile!$E$2,"y","n")</f>
        <v>n</v>
      </c>
      <c r="F156" t="str">
        <f>IF(AnalizzatoWin!O182&gt;RiconoscimentoEmozioni1quartile!$F$2,"y","n")</f>
        <v>y</v>
      </c>
      <c r="G156" t="str">
        <f>IF(AnalizzatoWin!P182&gt;RiconoscimentoEmozioni1quartile!$G$2,"y","n")</f>
        <v>n</v>
      </c>
      <c r="H156" t="str">
        <f>IF(AnalizzatoWin!Q182&gt;RiconoscimentoEmozioni1quartile!$H$2,"y","n")</f>
        <v>n</v>
      </c>
      <c r="I156" t="str">
        <f>IF(AnalizzatoWin!R182&gt;RiconoscimentoEmozioni1quartile!$I$2,"y","n")</f>
        <v>n</v>
      </c>
    </row>
    <row r="157" spans="1:9" ht="45" x14ac:dyDescent="0.25">
      <c r="A157" s="2" t="s">
        <v>155</v>
      </c>
      <c r="B157" t="str">
        <f>IF(AnalizzatoWin!K183&gt;RiconoscimentoEmozioni1quartile!$B$2,"y","n")</f>
        <v>y</v>
      </c>
      <c r="C157" t="str">
        <f>IF(AnalizzatoWin!L183&gt;RiconoscimentoEmozioni1quartile!$C$2,"y","n")</f>
        <v>y</v>
      </c>
      <c r="D157" t="str">
        <f>IF(AnalizzatoWin!M183&gt;RiconoscimentoEmozioni1quartile!$D$2,"y","n")</f>
        <v>y</v>
      </c>
      <c r="E157" t="str">
        <f>IF(AnalizzatoWin!N183&gt;RiconoscimentoEmozioni1quartile!$E$2,"y","n")</f>
        <v>y</v>
      </c>
      <c r="F157" t="str">
        <f>IF(AnalizzatoWin!O183&gt;RiconoscimentoEmozioni1quartile!$F$2,"y","n")</f>
        <v>y</v>
      </c>
      <c r="G157" t="str">
        <f>IF(AnalizzatoWin!P183&gt;RiconoscimentoEmozioni1quartile!$G$2,"y","n")</f>
        <v>y</v>
      </c>
      <c r="H157" t="str">
        <f>IF(AnalizzatoWin!Q183&gt;RiconoscimentoEmozioni1quartile!$H$2,"y","n")</f>
        <v>y</v>
      </c>
      <c r="I157" t="str">
        <f>IF(AnalizzatoWin!R183&gt;RiconoscimentoEmozioni1quartile!$I$2,"y","n")</f>
        <v>y</v>
      </c>
    </row>
    <row r="158" spans="1:9" ht="45" x14ac:dyDescent="0.25">
      <c r="A158" s="2" t="s">
        <v>156</v>
      </c>
      <c r="B158" t="str">
        <f>IF(AnalizzatoWin!K184&gt;RiconoscimentoEmozioni1quartile!$B$2,"y","n")</f>
        <v>y</v>
      </c>
      <c r="C158" t="str">
        <f>IF(AnalizzatoWin!L184&gt;RiconoscimentoEmozioni1quartile!$C$2,"y","n")</f>
        <v>y</v>
      </c>
      <c r="D158" t="str">
        <f>IF(AnalizzatoWin!M184&gt;RiconoscimentoEmozioni1quartile!$D$2,"y","n")</f>
        <v>y</v>
      </c>
      <c r="E158" t="str">
        <f>IF(AnalizzatoWin!N184&gt;RiconoscimentoEmozioni1quartile!$E$2,"y","n")</f>
        <v>y</v>
      </c>
      <c r="F158" t="str">
        <f>IF(AnalizzatoWin!O184&gt;RiconoscimentoEmozioni1quartile!$F$2,"y","n")</f>
        <v>y</v>
      </c>
      <c r="G158" t="str">
        <f>IF(AnalizzatoWin!P184&gt;RiconoscimentoEmozioni1quartile!$G$2,"y","n")</f>
        <v>y</v>
      </c>
      <c r="H158" t="str">
        <f>IF(AnalizzatoWin!Q184&gt;RiconoscimentoEmozioni1quartile!$H$2,"y","n")</f>
        <v>y</v>
      </c>
      <c r="I158" t="str">
        <f>IF(AnalizzatoWin!R184&gt;RiconoscimentoEmozioni1quartile!$I$2,"y","n")</f>
        <v>y</v>
      </c>
    </row>
    <row r="159" spans="1:9" ht="45" x14ac:dyDescent="0.25">
      <c r="A159" s="2" t="s">
        <v>157</v>
      </c>
      <c r="B159" t="str">
        <f>IF(AnalizzatoWin!K185&gt;RiconoscimentoEmozioni1quartile!$B$2,"y","n")</f>
        <v>n</v>
      </c>
      <c r="C159" t="str">
        <f>IF(AnalizzatoWin!L185&gt;RiconoscimentoEmozioni1quartile!$C$2,"y","n")</f>
        <v>n</v>
      </c>
      <c r="D159" t="str">
        <f>IF(AnalizzatoWin!M185&gt;RiconoscimentoEmozioni1quartile!$D$2,"y","n")</f>
        <v>n</v>
      </c>
      <c r="E159" t="str">
        <f>IF(AnalizzatoWin!N185&gt;RiconoscimentoEmozioni1quartile!$E$2,"y","n")</f>
        <v>n</v>
      </c>
      <c r="F159" t="str">
        <f>IF(AnalizzatoWin!O185&gt;RiconoscimentoEmozioni1quartile!$F$2,"y","n")</f>
        <v>y</v>
      </c>
      <c r="G159" t="str">
        <f>IF(AnalizzatoWin!P185&gt;RiconoscimentoEmozioni1quartile!$G$2,"y","n")</f>
        <v>n</v>
      </c>
      <c r="H159" t="str">
        <f>IF(AnalizzatoWin!Q185&gt;RiconoscimentoEmozioni1quartile!$H$2,"y","n")</f>
        <v>n</v>
      </c>
      <c r="I159" t="str">
        <f>IF(AnalizzatoWin!R185&gt;RiconoscimentoEmozioni1quartile!$I$2,"y","n")</f>
        <v>y</v>
      </c>
    </row>
    <row r="160" spans="1:9" ht="30" x14ac:dyDescent="0.25">
      <c r="A160" s="2" t="s">
        <v>158</v>
      </c>
      <c r="B160" t="str">
        <f>IF(AnalizzatoWin!K186&gt;RiconoscimentoEmozioni1quartile!$B$2,"y","n")</f>
        <v>y</v>
      </c>
      <c r="C160" t="str">
        <f>IF(AnalizzatoWin!L186&gt;RiconoscimentoEmozioni1quartile!$C$2,"y","n")</f>
        <v>y</v>
      </c>
      <c r="D160" t="str">
        <f>IF(AnalizzatoWin!M186&gt;RiconoscimentoEmozioni1quartile!$D$2,"y","n")</f>
        <v>y</v>
      </c>
      <c r="E160" t="str">
        <f>IF(AnalizzatoWin!N186&gt;RiconoscimentoEmozioni1quartile!$E$2,"y","n")</f>
        <v>y</v>
      </c>
      <c r="F160" t="str">
        <f>IF(AnalizzatoWin!O186&gt;RiconoscimentoEmozioni1quartile!$F$2,"y","n")</f>
        <v>y</v>
      </c>
      <c r="G160" t="str">
        <f>IF(AnalizzatoWin!P186&gt;RiconoscimentoEmozioni1quartile!$G$2,"y","n")</f>
        <v>y</v>
      </c>
      <c r="H160" t="str">
        <f>IF(AnalizzatoWin!Q186&gt;RiconoscimentoEmozioni1quartile!$H$2,"y","n")</f>
        <v>y</v>
      </c>
      <c r="I160" t="str">
        <f>IF(AnalizzatoWin!R186&gt;RiconoscimentoEmozioni1quartile!$I$2,"y","n")</f>
        <v>y</v>
      </c>
    </row>
    <row r="161" spans="1:9" ht="60" x14ac:dyDescent="0.25">
      <c r="A161" s="2" t="s">
        <v>159</v>
      </c>
      <c r="B161" t="str">
        <f>IF(AnalizzatoWin!K187&gt;RiconoscimentoEmozioni1quartile!$B$2,"y","n")</f>
        <v>y</v>
      </c>
      <c r="C161" t="str">
        <f>IF(AnalizzatoWin!L187&gt;RiconoscimentoEmozioni1quartile!$C$2,"y","n")</f>
        <v>y</v>
      </c>
      <c r="D161" t="str">
        <f>IF(AnalizzatoWin!M187&gt;RiconoscimentoEmozioni1quartile!$D$2,"y","n")</f>
        <v>y</v>
      </c>
      <c r="E161" t="str">
        <f>IF(AnalizzatoWin!N187&gt;RiconoscimentoEmozioni1quartile!$E$2,"y","n")</f>
        <v>y</v>
      </c>
      <c r="F161" t="str">
        <f>IF(AnalizzatoWin!O187&gt;RiconoscimentoEmozioni1quartile!$F$2,"y","n")</f>
        <v>n</v>
      </c>
      <c r="G161" t="str">
        <f>IF(AnalizzatoWin!P187&gt;RiconoscimentoEmozioni1quartile!$G$2,"y","n")</f>
        <v>y</v>
      </c>
      <c r="H161" t="str">
        <f>IF(AnalizzatoWin!Q187&gt;RiconoscimentoEmozioni1quartile!$H$2,"y","n")</f>
        <v>y</v>
      </c>
      <c r="I161" t="str">
        <f>IF(AnalizzatoWin!R187&gt;RiconoscimentoEmozioni1quartile!$I$2,"y","n")</f>
        <v>y</v>
      </c>
    </row>
    <row r="162" spans="1:9" ht="300" x14ac:dyDescent="0.25">
      <c r="A162" s="2" t="s">
        <v>160</v>
      </c>
      <c r="B162" t="str">
        <f>IF(AnalizzatoWin!K188&gt;RiconoscimentoEmozioni1quartile!$B$2,"y","n")</f>
        <v>y</v>
      </c>
      <c r="C162" t="str">
        <f>IF(AnalizzatoWin!L188&gt;RiconoscimentoEmozioni1quartile!$C$2,"y","n")</f>
        <v>y</v>
      </c>
      <c r="D162" t="str">
        <f>IF(AnalizzatoWin!M188&gt;RiconoscimentoEmozioni1quartile!$D$2,"y","n")</f>
        <v>y</v>
      </c>
      <c r="E162" t="str">
        <f>IF(AnalizzatoWin!N188&gt;RiconoscimentoEmozioni1quartile!$E$2,"y","n")</f>
        <v>y</v>
      </c>
      <c r="F162" t="str">
        <f>IF(AnalizzatoWin!O188&gt;RiconoscimentoEmozioni1quartile!$F$2,"y","n")</f>
        <v>y</v>
      </c>
      <c r="G162" t="str">
        <f>IF(AnalizzatoWin!P188&gt;RiconoscimentoEmozioni1quartile!$G$2,"y","n")</f>
        <v>y</v>
      </c>
      <c r="H162" t="str">
        <f>IF(AnalizzatoWin!Q188&gt;RiconoscimentoEmozioni1quartile!$H$2,"y","n")</f>
        <v>y</v>
      </c>
      <c r="I162" t="str">
        <f>IF(AnalizzatoWin!R188&gt;RiconoscimentoEmozioni1quartile!$I$2,"y","n")</f>
        <v>y</v>
      </c>
    </row>
    <row r="163" spans="1:9" ht="135" x14ac:dyDescent="0.25">
      <c r="A163" s="2" t="s">
        <v>161</v>
      </c>
      <c r="B163" t="str">
        <f>IF(AnalizzatoWin!K189&gt;RiconoscimentoEmozioni1quartile!$B$2,"y","n")</f>
        <v>y</v>
      </c>
      <c r="C163" t="str">
        <f>IF(AnalizzatoWin!L189&gt;RiconoscimentoEmozioni1quartile!$C$2,"y","n")</f>
        <v>y</v>
      </c>
      <c r="D163" t="str">
        <f>IF(AnalizzatoWin!M189&gt;RiconoscimentoEmozioni1quartile!$D$2,"y","n")</f>
        <v>y</v>
      </c>
      <c r="E163" t="str">
        <f>IF(AnalizzatoWin!N189&gt;RiconoscimentoEmozioni1quartile!$E$2,"y","n")</f>
        <v>y</v>
      </c>
      <c r="F163" t="str">
        <f>IF(AnalizzatoWin!O189&gt;RiconoscimentoEmozioni1quartile!$F$2,"y","n")</f>
        <v>y</v>
      </c>
      <c r="G163" t="str">
        <f>IF(AnalizzatoWin!P189&gt;RiconoscimentoEmozioni1quartile!$G$2,"y","n")</f>
        <v>y</v>
      </c>
      <c r="H163" t="str">
        <f>IF(AnalizzatoWin!Q189&gt;RiconoscimentoEmozioni1quartile!$H$2,"y","n")</f>
        <v>y</v>
      </c>
      <c r="I163" t="str">
        <f>IF(AnalizzatoWin!R189&gt;RiconoscimentoEmozioni1quartile!$I$2,"y","n")</f>
        <v>y</v>
      </c>
    </row>
    <row r="164" spans="1:9" ht="105" x14ac:dyDescent="0.25">
      <c r="A164" s="2" t="s">
        <v>162</v>
      </c>
      <c r="B164" t="str">
        <f>IF(AnalizzatoWin!K190&gt;RiconoscimentoEmozioni1quartile!$B$2,"y","n")</f>
        <v>y</v>
      </c>
      <c r="C164" t="str">
        <f>IF(AnalizzatoWin!L190&gt;RiconoscimentoEmozioni1quartile!$C$2,"y","n")</f>
        <v>y</v>
      </c>
      <c r="D164" t="str">
        <f>IF(AnalizzatoWin!M190&gt;RiconoscimentoEmozioni1quartile!$D$2,"y","n")</f>
        <v>y</v>
      </c>
      <c r="E164" t="str">
        <f>IF(AnalizzatoWin!N190&gt;RiconoscimentoEmozioni1quartile!$E$2,"y","n")</f>
        <v>y</v>
      </c>
      <c r="F164" t="str">
        <f>IF(AnalizzatoWin!O190&gt;RiconoscimentoEmozioni1quartile!$F$2,"y","n")</f>
        <v>y</v>
      </c>
      <c r="G164" t="str">
        <f>IF(AnalizzatoWin!P190&gt;RiconoscimentoEmozioni1quartile!$G$2,"y","n")</f>
        <v>y</v>
      </c>
      <c r="H164" t="str">
        <f>IF(AnalizzatoWin!Q190&gt;RiconoscimentoEmozioni1quartile!$H$2,"y","n")</f>
        <v>y</v>
      </c>
      <c r="I164" t="str">
        <f>IF(AnalizzatoWin!R190&gt;RiconoscimentoEmozioni1quartile!$I$2,"y","n")</f>
        <v>y</v>
      </c>
    </row>
    <row r="165" spans="1:9" ht="255" x14ac:dyDescent="0.25">
      <c r="A165" s="2" t="s">
        <v>163</v>
      </c>
      <c r="B165" t="str">
        <f>IF(AnalizzatoWin!K191&gt;RiconoscimentoEmozioni1quartile!$B$2,"y","n")</f>
        <v>n</v>
      </c>
      <c r="C165" t="str">
        <f>IF(AnalizzatoWin!L191&gt;RiconoscimentoEmozioni1quartile!$C$2,"y","n")</f>
        <v>y</v>
      </c>
      <c r="D165" t="str">
        <f>IF(AnalizzatoWin!M191&gt;RiconoscimentoEmozioni1quartile!$D$2,"y","n")</f>
        <v>n</v>
      </c>
      <c r="E165" t="str">
        <f>IF(AnalizzatoWin!N191&gt;RiconoscimentoEmozioni1quartile!$E$2,"y","n")</f>
        <v>y</v>
      </c>
      <c r="F165" t="str">
        <f>IF(AnalizzatoWin!O191&gt;RiconoscimentoEmozioni1quartile!$F$2,"y","n")</f>
        <v>y</v>
      </c>
      <c r="G165" t="str">
        <f>IF(AnalizzatoWin!P191&gt;RiconoscimentoEmozioni1quartile!$G$2,"y","n")</f>
        <v>y</v>
      </c>
      <c r="H165" t="str">
        <f>IF(AnalizzatoWin!Q191&gt;RiconoscimentoEmozioni1quartile!$H$2,"y","n")</f>
        <v>y</v>
      </c>
      <c r="I165" t="str">
        <f>IF(AnalizzatoWin!R191&gt;RiconoscimentoEmozioni1quartile!$I$2,"y","n")</f>
        <v>y</v>
      </c>
    </row>
    <row r="166" spans="1:9" ht="90" x14ac:dyDescent="0.25">
      <c r="A166" s="2" t="s">
        <v>164</v>
      </c>
      <c r="B166" t="str">
        <f>IF(AnalizzatoWin!K192&gt;RiconoscimentoEmozioni1quartile!$B$2,"y","n")</f>
        <v>y</v>
      </c>
      <c r="C166" t="str">
        <f>IF(AnalizzatoWin!L192&gt;RiconoscimentoEmozioni1quartile!$C$2,"y","n")</f>
        <v>y</v>
      </c>
      <c r="D166" t="str">
        <f>IF(AnalizzatoWin!M192&gt;RiconoscimentoEmozioni1quartile!$D$2,"y","n")</f>
        <v>y</v>
      </c>
      <c r="E166" t="str">
        <f>IF(AnalizzatoWin!N192&gt;RiconoscimentoEmozioni1quartile!$E$2,"y","n")</f>
        <v>y</v>
      </c>
      <c r="F166" t="str">
        <f>IF(AnalizzatoWin!O192&gt;RiconoscimentoEmozioni1quartile!$F$2,"y","n")</f>
        <v>n</v>
      </c>
      <c r="G166" t="str">
        <f>IF(AnalizzatoWin!P192&gt;RiconoscimentoEmozioni1quartile!$G$2,"y","n")</f>
        <v>y</v>
      </c>
      <c r="H166" t="str">
        <f>IF(AnalizzatoWin!Q192&gt;RiconoscimentoEmozioni1quartile!$H$2,"y","n")</f>
        <v>y</v>
      </c>
      <c r="I166" t="str">
        <f>IF(AnalizzatoWin!R192&gt;RiconoscimentoEmozioni1quartile!$I$2,"y","n")</f>
        <v>y</v>
      </c>
    </row>
    <row r="167" spans="1:9" ht="75" x14ac:dyDescent="0.25">
      <c r="A167" s="2" t="s">
        <v>165</v>
      </c>
      <c r="B167" t="str">
        <f>IF(AnalizzatoWin!K193&gt;RiconoscimentoEmozioni1quartile!$B$2,"y","n")</f>
        <v>y</v>
      </c>
      <c r="C167" t="str">
        <f>IF(AnalizzatoWin!L193&gt;RiconoscimentoEmozioni1quartile!$C$2,"y","n")</f>
        <v>y</v>
      </c>
      <c r="D167" t="str">
        <f>IF(AnalizzatoWin!M193&gt;RiconoscimentoEmozioni1quartile!$D$2,"y","n")</f>
        <v>y</v>
      </c>
      <c r="E167" t="str">
        <f>IF(AnalizzatoWin!N193&gt;RiconoscimentoEmozioni1quartile!$E$2,"y","n")</f>
        <v>y</v>
      </c>
      <c r="F167" t="str">
        <f>IF(AnalizzatoWin!O193&gt;RiconoscimentoEmozioni1quartile!$F$2,"y","n")</f>
        <v>y</v>
      </c>
      <c r="G167" t="str">
        <f>IF(AnalizzatoWin!P193&gt;RiconoscimentoEmozioni1quartile!$G$2,"y","n")</f>
        <v>y</v>
      </c>
      <c r="H167" t="str">
        <f>IF(AnalizzatoWin!Q193&gt;RiconoscimentoEmozioni1quartile!$H$2,"y","n")</f>
        <v>y</v>
      </c>
      <c r="I167" t="str">
        <f>IF(AnalizzatoWin!R193&gt;RiconoscimentoEmozioni1quartile!$I$2,"y","n")</f>
        <v>y</v>
      </c>
    </row>
    <row r="168" spans="1:9" ht="165" x14ac:dyDescent="0.25">
      <c r="A168" s="2" t="s">
        <v>166</v>
      </c>
      <c r="B168" t="str">
        <f>IF(AnalizzatoWin!K194&gt;RiconoscimentoEmozioni1quartile!$B$2,"y","n")</f>
        <v>y</v>
      </c>
      <c r="C168" t="str">
        <f>IF(AnalizzatoWin!L194&gt;RiconoscimentoEmozioni1quartile!$C$2,"y","n")</f>
        <v>y</v>
      </c>
      <c r="D168" t="str">
        <f>IF(AnalizzatoWin!M194&gt;RiconoscimentoEmozioni1quartile!$D$2,"y","n")</f>
        <v>y</v>
      </c>
      <c r="E168" t="str">
        <f>IF(AnalizzatoWin!N194&gt;RiconoscimentoEmozioni1quartile!$E$2,"y","n")</f>
        <v>y</v>
      </c>
      <c r="F168" t="str">
        <f>IF(AnalizzatoWin!O194&gt;RiconoscimentoEmozioni1quartile!$F$2,"y","n")</f>
        <v>y</v>
      </c>
      <c r="G168" t="str">
        <f>IF(AnalizzatoWin!P194&gt;RiconoscimentoEmozioni1quartile!$G$2,"y","n")</f>
        <v>y</v>
      </c>
      <c r="H168" t="str">
        <f>IF(AnalizzatoWin!Q194&gt;RiconoscimentoEmozioni1quartile!$H$2,"y","n")</f>
        <v>y</v>
      </c>
      <c r="I168" t="str">
        <f>IF(AnalizzatoWin!R194&gt;RiconoscimentoEmozioni1quartile!$I$2,"y","n")</f>
        <v>y</v>
      </c>
    </row>
    <row r="169" spans="1:9" ht="180" x14ac:dyDescent="0.25">
      <c r="A169" s="2" t="s">
        <v>167</v>
      </c>
      <c r="B169" t="str">
        <f>IF(AnalizzatoWin!K195&gt;RiconoscimentoEmozioni1quartile!$B$2,"y","n")</f>
        <v>y</v>
      </c>
      <c r="C169" t="str">
        <f>IF(AnalizzatoWin!L195&gt;RiconoscimentoEmozioni1quartile!$C$2,"y","n")</f>
        <v>n</v>
      </c>
      <c r="D169" t="str">
        <f>IF(AnalizzatoWin!M195&gt;RiconoscimentoEmozioni1quartile!$D$2,"y","n")</f>
        <v>y</v>
      </c>
      <c r="E169" t="str">
        <f>IF(AnalizzatoWin!N195&gt;RiconoscimentoEmozioni1quartile!$E$2,"y","n")</f>
        <v>y</v>
      </c>
      <c r="F169" t="str">
        <f>IF(AnalizzatoWin!O195&gt;RiconoscimentoEmozioni1quartile!$F$2,"y","n")</f>
        <v>y</v>
      </c>
      <c r="G169" t="str">
        <f>IF(AnalizzatoWin!P195&gt;RiconoscimentoEmozioni1quartile!$G$2,"y","n")</f>
        <v>y</v>
      </c>
      <c r="H169" t="str">
        <f>IF(AnalizzatoWin!Q195&gt;RiconoscimentoEmozioni1quartile!$H$2,"y","n")</f>
        <v>y</v>
      </c>
      <c r="I169" t="str">
        <f>IF(AnalizzatoWin!R195&gt;RiconoscimentoEmozioni1quartile!$I$2,"y","n")</f>
        <v>y</v>
      </c>
    </row>
    <row r="170" spans="1:9" ht="45" x14ac:dyDescent="0.25">
      <c r="A170" s="2" t="s">
        <v>168</v>
      </c>
      <c r="B170" t="str">
        <f>IF(AnalizzatoWin!K196&gt;RiconoscimentoEmozioni1quartile!$B$2,"y","n")</f>
        <v>y</v>
      </c>
      <c r="C170" t="str">
        <f>IF(AnalizzatoWin!L196&gt;RiconoscimentoEmozioni1quartile!$C$2,"y","n")</f>
        <v>n</v>
      </c>
      <c r="D170" t="str">
        <f>IF(AnalizzatoWin!M196&gt;RiconoscimentoEmozioni1quartile!$D$2,"y","n")</f>
        <v>y</v>
      </c>
      <c r="E170" t="str">
        <f>IF(AnalizzatoWin!N196&gt;RiconoscimentoEmozioni1quartile!$E$2,"y","n")</f>
        <v>y</v>
      </c>
      <c r="F170" t="str">
        <f>IF(AnalizzatoWin!O196&gt;RiconoscimentoEmozioni1quartile!$F$2,"y","n")</f>
        <v>y</v>
      </c>
      <c r="G170" t="str">
        <f>IF(AnalizzatoWin!P196&gt;RiconoscimentoEmozioni1quartile!$G$2,"y","n")</f>
        <v>y</v>
      </c>
      <c r="H170" t="str">
        <f>IF(AnalizzatoWin!Q196&gt;RiconoscimentoEmozioni1quartile!$H$2,"y","n")</f>
        <v>n</v>
      </c>
      <c r="I170" t="str">
        <f>IF(AnalizzatoWin!R196&gt;RiconoscimentoEmozioni1quartile!$I$2,"y","n")</f>
        <v>n</v>
      </c>
    </row>
    <row r="171" spans="1:9" ht="135" x14ac:dyDescent="0.25">
      <c r="A171" s="2" t="s">
        <v>169</v>
      </c>
      <c r="B171" t="str">
        <f>IF(AnalizzatoWin!K197&gt;RiconoscimentoEmozioni1quartile!$B$2,"y","n")</f>
        <v>n</v>
      </c>
      <c r="C171" t="str">
        <f>IF(AnalizzatoWin!L197&gt;RiconoscimentoEmozioni1quartile!$C$2,"y","n")</f>
        <v>y</v>
      </c>
      <c r="D171" t="str">
        <f>IF(AnalizzatoWin!M197&gt;RiconoscimentoEmozioni1quartile!$D$2,"y","n")</f>
        <v>n</v>
      </c>
      <c r="E171" t="str">
        <f>IF(AnalizzatoWin!N197&gt;RiconoscimentoEmozioni1quartile!$E$2,"y","n")</f>
        <v>y</v>
      </c>
      <c r="F171" t="str">
        <f>IF(AnalizzatoWin!O197&gt;RiconoscimentoEmozioni1quartile!$F$2,"y","n")</f>
        <v>y</v>
      </c>
      <c r="G171" t="str">
        <f>IF(AnalizzatoWin!P197&gt;RiconoscimentoEmozioni1quartile!$G$2,"y","n")</f>
        <v>y</v>
      </c>
      <c r="H171" t="str">
        <f>IF(AnalizzatoWin!Q197&gt;RiconoscimentoEmozioni1quartile!$H$2,"y","n")</f>
        <v>n</v>
      </c>
      <c r="I171" t="str">
        <f>IF(AnalizzatoWin!R197&gt;RiconoscimentoEmozioni1quartile!$I$2,"y","n")</f>
        <v>y</v>
      </c>
    </row>
    <row r="172" spans="1:9" ht="45" x14ac:dyDescent="0.25">
      <c r="A172" s="2" t="s">
        <v>170</v>
      </c>
      <c r="B172" t="str">
        <f>IF(AnalizzatoWin!K198&gt;RiconoscimentoEmozioni1quartile!$B$2,"y","n")</f>
        <v>y</v>
      </c>
      <c r="C172" t="str">
        <f>IF(AnalizzatoWin!L198&gt;RiconoscimentoEmozioni1quartile!$C$2,"y","n")</f>
        <v>y</v>
      </c>
      <c r="D172" t="str">
        <f>IF(AnalizzatoWin!M198&gt;RiconoscimentoEmozioni1quartile!$D$2,"y","n")</f>
        <v>y</v>
      </c>
      <c r="E172" t="str">
        <f>IF(AnalizzatoWin!N198&gt;RiconoscimentoEmozioni1quartile!$E$2,"y","n")</f>
        <v>y</v>
      </c>
      <c r="F172" t="str">
        <f>IF(AnalizzatoWin!O198&gt;RiconoscimentoEmozioni1quartile!$F$2,"y","n")</f>
        <v>y</v>
      </c>
      <c r="G172" t="str">
        <f>IF(AnalizzatoWin!P198&gt;RiconoscimentoEmozioni1quartile!$G$2,"y","n")</f>
        <v>y</v>
      </c>
      <c r="H172" t="str">
        <f>IF(AnalizzatoWin!Q198&gt;RiconoscimentoEmozioni1quartile!$H$2,"y","n")</f>
        <v>y</v>
      </c>
      <c r="I172" t="str">
        <f>IF(AnalizzatoWin!R198&gt;RiconoscimentoEmozioni1quartile!$I$2,"y","n")</f>
        <v>y</v>
      </c>
    </row>
    <row r="173" spans="1:9" ht="60" x14ac:dyDescent="0.25">
      <c r="A173" s="2" t="s">
        <v>171</v>
      </c>
      <c r="B173" t="str">
        <f>IF(AnalizzatoWin!K199&gt;RiconoscimentoEmozioni1quartile!$B$2,"y","n")</f>
        <v>y</v>
      </c>
      <c r="C173" t="str">
        <f>IF(AnalizzatoWin!L199&gt;RiconoscimentoEmozioni1quartile!$C$2,"y","n")</f>
        <v>y</v>
      </c>
      <c r="D173" t="str">
        <f>IF(AnalizzatoWin!M199&gt;RiconoscimentoEmozioni1quartile!$D$2,"y","n")</f>
        <v>y</v>
      </c>
      <c r="E173" t="str">
        <f>IF(AnalizzatoWin!N199&gt;RiconoscimentoEmozioni1quartile!$E$2,"y","n")</f>
        <v>y</v>
      </c>
      <c r="F173" t="str">
        <f>IF(AnalizzatoWin!O199&gt;RiconoscimentoEmozioni1quartile!$F$2,"y","n")</f>
        <v>y</v>
      </c>
      <c r="G173" t="str">
        <f>IF(AnalizzatoWin!P199&gt;RiconoscimentoEmozioni1quartile!$G$2,"y","n")</f>
        <v>y</v>
      </c>
      <c r="H173" t="str">
        <f>IF(AnalizzatoWin!Q199&gt;RiconoscimentoEmozioni1quartile!$H$2,"y","n")</f>
        <v>y</v>
      </c>
      <c r="I173" t="str">
        <f>IF(AnalizzatoWin!R199&gt;RiconoscimentoEmozioni1quartile!$I$2,"y","n")</f>
        <v>y</v>
      </c>
    </row>
    <row r="174" spans="1:9" ht="60" x14ac:dyDescent="0.25">
      <c r="A174" s="2" t="s">
        <v>172</v>
      </c>
      <c r="B174" t="str">
        <f>IF(AnalizzatoWin!K200&gt;RiconoscimentoEmozioni1quartile!$B$2,"y","n")</f>
        <v>n</v>
      </c>
      <c r="C174" t="str">
        <f>IF(AnalizzatoWin!L200&gt;RiconoscimentoEmozioni1quartile!$C$2,"y","n")</f>
        <v>n</v>
      </c>
      <c r="D174" t="str">
        <f>IF(AnalizzatoWin!M200&gt;RiconoscimentoEmozioni1quartile!$D$2,"y","n")</f>
        <v>n</v>
      </c>
      <c r="E174" t="str">
        <f>IF(AnalizzatoWin!N200&gt;RiconoscimentoEmozioni1quartile!$E$2,"y","n")</f>
        <v>n</v>
      </c>
      <c r="F174" t="str">
        <f>IF(AnalizzatoWin!O200&gt;RiconoscimentoEmozioni1quartile!$F$2,"y","n")</f>
        <v>y</v>
      </c>
      <c r="G174" t="str">
        <f>IF(AnalizzatoWin!P200&gt;RiconoscimentoEmozioni1quartile!$G$2,"y","n")</f>
        <v>n</v>
      </c>
      <c r="H174" t="str">
        <f>IF(AnalizzatoWin!Q200&gt;RiconoscimentoEmozioni1quartile!$H$2,"y","n")</f>
        <v>n</v>
      </c>
      <c r="I174" t="str">
        <f>IF(AnalizzatoWin!R200&gt;RiconoscimentoEmozioni1quartile!$I$2,"y","n")</f>
        <v>y</v>
      </c>
    </row>
    <row r="175" spans="1:9" ht="30" x14ac:dyDescent="0.25">
      <c r="A175" s="2" t="s">
        <v>173</v>
      </c>
      <c r="B175" t="str">
        <f>IF(AnalizzatoWin!K201&gt;RiconoscimentoEmozioni1quartile!$B$2,"y","n")</f>
        <v>n</v>
      </c>
      <c r="C175" t="str">
        <f>IF(AnalizzatoWin!L201&gt;RiconoscimentoEmozioni1quartile!$C$2,"y","n")</f>
        <v>n</v>
      </c>
      <c r="D175" t="str">
        <f>IF(AnalizzatoWin!M201&gt;RiconoscimentoEmozioni1quartile!$D$2,"y","n")</f>
        <v>n</v>
      </c>
      <c r="E175" t="str">
        <f>IF(AnalizzatoWin!N201&gt;RiconoscimentoEmozioni1quartile!$E$2,"y","n")</f>
        <v>n</v>
      </c>
      <c r="F175" t="str">
        <f>IF(AnalizzatoWin!O201&gt;RiconoscimentoEmozioni1quartile!$F$2,"y","n")</f>
        <v>y</v>
      </c>
      <c r="G175" t="str">
        <f>IF(AnalizzatoWin!P201&gt;RiconoscimentoEmozioni1quartile!$G$2,"y","n")</f>
        <v>n</v>
      </c>
      <c r="H175" t="str">
        <f>IF(AnalizzatoWin!Q201&gt;RiconoscimentoEmozioni1quartile!$H$2,"y","n")</f>
        <v>n</v>
      </c>
      <c r="I175" t="str">
        <f>IF(AnalizzatoWin!R201&gt;RiconoscimentoEmozioni1quartile!$I$2,"y","n")</f>
        <v>n</v>
      </c>
    </row>
    <row r="176" spans="1:9" ht="105" x14ac:dyDescent="0.25">
      <c r="A176" s="2" t="s">
        <v>174</v>
      </c>
      <c r="B176" t="str">
        <f>IF(AnalizzatoWin!K202&gt;RiconoscimentoEmozioni1quartile!$B$2,"y","n")</f>
        <v>y</v>
      </c>
      <c r="C176" t="str">
        <f>IF(AnalizzatoWin!L202&gt;RiconoscimentoEmozioni1quartile!$C$2,"y","n")</f>
        <v>y</v>
      </c>
      <c r="D176" t="str">
        <f>IF(AnalizzatoWin!M202&gt;RiconoscimentoEmozioni1quartile!$D$2,"y","n")</f>
        <v>y</v>
      </c>
      <c r="E176" t="str">
        <f>IF(AnalizzatoWin!N202&gt;RiconoscimentoEmozioni1quartile!$E$2,"y","n")</f>
        <v>y</v>
      </c>
      <c r="F176" t="str">
        <f>IF(AnalizzatoWin!O202&gt;RiconoscimentoEmozioni1quartile!$F$2,"y","n")</f>
        <v>y</v>
      </c>
      <c r="G176" t="str">
        <f>IF(AnalizzatoWin!P202&gt;RiconoscimentoEmozioni1quartile!$G$2,"y","n")</f>
        <v>y</v>
      </c>
      <c r="H176" t="str">
        <f>IF(AnalizzatoWin!Q202&gt;RiconoscimentoEmozioni1quartile!$H$2,"y","n")</f>
        <v>y</v>
      </c>
      <c r="I176" t="str">
        <f>IF(AnalizzatoWin!R202&gt;RiconoscimentoEmozioni1quartile!$I$2,"y","n")</f>
        <v>y</v>
      </c>
    </row>
    <row r="177" spans="1:9" ht="60" x14ac:dyDescent="0.25">
      <c r="A177" s="2" t="s">
        <v>175</v>
      </c>
      <c r="B177" t="str">
        <f>IF(AnalizzatoWin!K203&gt;RiconoscimentoEmozioni1quartile!$B$2,"y","n")</f>
        <v>y</v>
      </c>
      <c r="C177" t="str">
        <f>IF(AnalizzatoWin!L203&gt;RiconoscimentoEmozioni1quartile!$C$2,"y","n")</f>
        <v>n</v>
      </c>
      <c r="D177" t="str">
        <f>IF(AnalizzatoWin!M203&gt;RiconoscimentoEmozioni1quartile!$D$2,"y","n")</f>
        <v>n</v>
      </c>
      <c r="E177" t="str">
        <f>IF(AnalizzatoWin!N203&gt;RiconoscimentoEmozioni1quartile!$E$2,"y","n")</f>
        <v>n</v>
      </c>
      <c r="F177" t="str">
        <f>IF(AnalizzatoWin!O203&gt;RiconoscimentoEmozioni1quartile!$F$2,"y","n")</f>
        <v>y</v>
      </c>
      <c r="G177" t="str">
        <f>IF(AnalizzatoWin!P203&gt;RiconoscimentoEmozioni1quartile!$G$2,"y","n")</f>
        <v>n</v>
      </c>
      <c r="H177" t="str">
        <f>IF(AnalizzatoWin!Q203&gt;RiconoscimentoEmozioni1quartile!$H$2,"y","n")</f>
        <v>y</v>
      </c>
      <c r="I177" t="str">
        <f>IF(AnalizzatoWin!R203&gt;RiconoscimentoEmozioni1quartile!$I$2,"y","n")</f>
        <v>n</v>
      </c>
    </row>
    <row r="178" spans="1:9" ht="45" x14ac:dyDescent="0.25">
      <c r="A178" s="2" t="s">
        <v>176</v>
      </c>
      <c r="B178" t="str">
        <f>IF(AnalizzatoWin!K204&gt;RiconoscimentoEmozioni1quartile!$B$2,"y","n")</f>
        <v>y</v>
      </c>
      <c r="C178" t="str">
        <f>IF(AnalizzatoWin!L204&gt;RiconoscimentoEmozioni1quartile!$C$2,"y","n")</f>
        <v>y</v>
      </c>
      <c r="D178" t="str">
        <f>IF(AnalizzatoWin!M204&gt;RiconoscimentoEmozioni1quartile!$D$2,"y","n")</f>
        <v>y</v>
      </c>
      <c r="E178" t="str">
        <f>IF(AnalizzatoWin!N204&gt;RiconoscimentoEmozioni1quartile!$E$2,"y","n")</f>
        <v>y</v>
      </c>
      <c r="F178" t="str">
        <f>IF(AnalizzatoWin!O204&gt;RiconoscimentoEmozioni1quartile!$F$2,"y","n")</f>
        <v>y</v>
      </c>
      <c r="G178" t="str">
        <f>IF(AnalizzatoWin!P204&gt;RiconoscimentoEmozioni1quartile!$G$2,"y","n")</f>
        <v>y</v>
      </c>
      <c r="H178" t="str">
        <f>IF(AnalizzatoWin!Q204&gt;RiconoscimentoEmozioni1quartile!$H$2,"y","n")</f>
        <v>y</v>
      </c>
      <c r="I178" t="str">
        <f>IF(AnalizzatoWin!R204&gt;RiconoscimentoEmozioni1quartile!$I$2,"y","n")</f>
        <v>y</v>
      </c>
    </row>
    <row r="179" spans="1:9" ht="45" x14ac:dyDescent="0.25">
      <c r="A179" s="2" t="s">
        <v>177</v>
      </c>
      <c r="B179" t="str">
        <f>IF(AnalizzatoWin!K205&gt;RiconoscimentoEmozioni1quartile!$B$2,"y","n")</f>
        <v>n</v>
      </c>
      <c r="C179" t="str">
        <f>IF(AnalizzatoWin!L205&gt;RiconoscimentoEmozioni1quartile!$C$2,"y","n")</f>
        <v>n</v>
      </c>
      <c r="D179" t="str">
        <f>IF(AnalizzatoWin!M205&gt;RiconoscimentoEmozioni1quartile!$D$2,"y","n")</f>
        <v>n</v>
      </c>
      <c r="E179" t="str">
        <f>IF(AnalizzatoWin!N205&gt;RiconoscimentoEmozioni1quartile!$E$2,"y","n")</f>
        <v>n</v>
      </c>
      <c r="F179" t="str">
        <f>IF(AnalizzatoWin!O205&gt;RiconoscimentoEmozioni1quartile!$F$2,"y","n")</f>
        <v>y</v>
      </c>
      <c r="G179" t="str">
        <f>IF(AnalizzatoWin!P205&gt;RiconoscimentoEmozioni1quartile!$G$2,"y","n")</f>
        <v>n</v>
      </c>
      <c r="H179" t="str">
        <f>IF(AnalizzatoWin!Q205&gt;RiconoscimentoEmozioni1quartile!$H$2,"y","n")</f>
        <v>n</v>
      </c>
      <c r="I179" t="str">
        <f>IF(AnalizzatoWin!R205&gt;RiconoscimentoEmozioni1quartile!$I$2,"y","n")</f>
        <v>n</v>
      </c>
    </row>
    <row r="180" spans="1:9" ht="195" x14ac:dyDescent="0.25">
      <c r="A180" s="2" t="s">
        <v>178</v>
      </c>
      <c r="B180" t="str">
        <f>IF(AnalizzatoWin!K206&gt;RiconoscimentoEmozioni1quartile!$B$2,"y","n")</f>
        <v>y</v>
      </c>
      <c r="C180" t="str">
        <f>IF(AnalizzatoWin!L206&gt;RiconoscimentoEmozioni1quartile!$C$2,"y","n")</f>
        <v>y</v>
      </c>
      <c r="D180" t="str">
        <f>IF(AnalizzatoWin!M206&gt;RiconoscimentoEmozioni1quartile!$D$2,"y","n")</f>
        <v>y</v>
      </c>
      <c r="E180" t="str">
        <f>IF(AnalizzatoWin!N206&gt;RiconoscimentoEmozioni1quartile!$E$2,"y","n")</f>
        <v>y</v>
      </c>
      <c r="F180" t="str">
        <f>IF(AnalizzatoWin!O206&gt;RiconoscimentoEmozioni1quartile!$F$2,"y","n")</f>
        <v>n</v>
      </c>
      <c r="G180" t="str">
        <f>IF(AnalizzatoWin!P206&gt;RiconoscimentoEmozioni1quartile!$G$2,"y","n")</f>
        <v>y</v>
      </c>
      <c r="H180" t="str">
        <f>IF(AnalizzatoWin!Q206&gt;RiconoscimentoEmozioni1quartile!$H$2,"y","n")</f>
        <v>y</v>
      </c>
      <c r="I180" t="str">
        <f>IF(AnalizzatoWin!R206&gt;RiconoscimentoEmozioni1quartile!$I$2,"y","n")</f>
        <v>y</v>
      </c>
    </row>
    <row r="181" spans="1:9" ht="75" x14ac:dyDescent="0.25">
      <c r="A181" s="2" t="s">
        <v>179</v>
      </c>
      <c r="B181" t="str">
        <f>IF(AnalizzatoWin!K207&gt;RiconoscimentoEmozioni1quartile!$B$2,"y","n")</f>
        <v>y</v>
      </c>
      <c r="C181" t="str">
        <f>IF(AnalizzatoWin!L207&gt;RiconoscimentoEmozioni1quartile!$C$2,"y","n")</f>
        <v>n</v>
      </c>
      <c r="D181" t="str">
        <f>IF(AnalizzatoWin!M207&gt;RiconoscimentoEmozioni1quartile!$D$2,"y","n")</f>
        <v>y</v>
      </c>
      <c r="E181" t="str">
        <f>IF(AnalizzatoWin!N207&gt;RiconoscimentoEmozioni1quartile!$E$2,"y","n")</f>
        <v>y</v>
      </c>
      <c r="F181" t="str">
        <f>IF(AnalizzatoWin!O207&gt;RiconoscimentoEmozioni1quartile!$F$2,"y","n")</f>
        <v>n</v>
      </c>
      <c r="G181" t="str">
        <f>IF(AnalizzatoWin!P207&gt;RiconoscimentoEmozioni1quartile!$G$2,"y","n")</f>
        <v>y</v>
      </c>
      <c r="H181" t="str">
        <f>IF(AnalizzatoWin!Q207&gt;RiconoscimentoEmozioni1quartile!$H$2,"y","n")</f>
        <v>y</v>
      </c>
      <c r="I181" t="str">
        <f>IF(AnalizzatoWin!R207&gt;RiconoscimentoEmozioni1quartile!$I$2,"y","n")</f>
        <v>n</v>
      </c>
    </row>
    <row r="182" spans="1:9" ht="135" x14ac:dyDescent="0.25">
      <c r="A182" s="2" t="s">
        <v>180</v>
      </c>
      <c r="B182" t="str">
        <f>IF(AnalizzatoWin!K208&gt;RiconoscimentoEmozioni1quartile!$B$2,"y","n")</f>
        <v>y</v>
      </c>
      <c r="C182" t="str">
        <f>IF(AnalizzatoWin!L208&gt;RiconoscimentoEmozioni1quartile!$C$2,"y","n")</f>
        <v>y</v>
      </c>
      <c r="D182" t="str">
        <f>IF(AnalizzatoWin!M208&gt;RiconoscimentoEmozioni1quartile!$D$2,"y","n")</f>
        <v>y</v>
      </c>
      <c r="E182" t="str">
        <f>IF(AnalizzatoWin!N208&gt;RiconoscimentoEmozioni1quartile!$E$2,"y","n")</f>
        <v>y</v>
      </c>
      <c r="F182" t="str">
        <f>IF(AnalizzatoWin!O208&gt;RiconoscimentoEmozioni1quartile!$F$2,"y","n")</f>
        <v>y</v>
      </c>
      <c r="G182" t="str">
        <f>IF(AnalizzatoWin!P208&gt;RiconoscimentoEmozioni1quartile!$G$2,"y","n")</f>
        <v>y</v>
      </c>
      <c r="H182" t="str">
        <f>IF(AnalizzatoWin!Q208&gt;RiconoscimentoEmozioni1quartile!$H$2,"y","n")</f>
        <v>y</v>
      </c>
      <c r="I182" t="str">
        <f>IF(AnalizzatoWin!R208&gt;RiconoscimentoEmozioni1quartile!$I$2,"y","n")</f>
        <v>y</v>
      </c>
    </row>
    <row r="183" spans="1:9" ht="75" x14ac:dyDescent="0.25">
      <c r="A183" s="2" t="s">
        <v>181</v>
      </c>
      <c r="B183" t="str">
        <f>IF(AnalizzatoWin!K209&gt;RiconoscimentoEmozioni1quartile!$B$2,"y","n")</f>
        <v>n</v>
      </c>
      <c r="C183" t="str">
        <f>IF(AnalizzatoWin!L209&gt;RiconoscimentoEmozioni1quartile!$C$2,"y","n")</f>
        <v>y</v>
      </c>
      <c r="D183" t="str">
        <f>IF(AnalizzatoWin!M209&gt;RiconoscimentoEmozioni1quartile!$D$2,"y","n")</f>
        <v>n</v>
      </c>
      <c r="E183" t="str">
        <f>IF(AnalizzatoWin!N209&gt;RiconoscimentoEmozioni1quartile!$E$2,"y","n")</f>
        <v>n</v>
      </c>
      <c r="F183" t="str">
        <f>IF(AnalizzatoWin!O209&gt;RiconoscimentoEmozioni1quartile!$F$2,"y","n")</f>
        <v>y</v>
      </c>
      <c r="G183" t="str">
        <f>IF(AnalizzatoWin!P209&gt;RiconoscimentoEmozioni1quartile!$G$2,"y","n")</f>
        <v>n</v>
      </c>
      <c r="H183" t="str">
        <f>IF(AnalizzatoWin!Q209&gt;RiconoscimentoEmozioni1quartile!$H$2,"y","n")</f>
        <v>n</v>
      </c>
      <c r="I183" t="str">
        <f>IF(AnalizzatoWin!R209&gt;RiconoscimentoEmozioni1quartile!$I$2,"y","n")</f>
        <v>n</v>
      </c>
    </row>
    <row r="184" spans="1:9" ht="240" x14ac:dyDescent="0.25">
      <c r="A184" s="2" t="s">
        <v>182</v>
      </c>
      <c r="B184" t="str">
        <f>IF(AnalizzatoWin!K210&gt;RiconoscimentoEmozioni1quartile!$B$2,"y","n")</f>
        <v>y</v>
      </c>
      <c r="C184" t="str">
        <f>IF(AnalizzatoWin!L210&gt;RiconoscimentoEmozioni1quartile!$C$2,"y","n")</f>
        <v>y</v>
      </c>
      <c r="D184" t="str">
        <f>IF(AnalizzatoWin!M210&gt;RiconoscimentoEmozioni1quartile!$D$2,"y","n")</f>
        <v>y</v>
      </c>
      <c r="E184" t="str">
        <f>IF(AnalizzatoWin!N210&gt;RiconoscimentoEmozioni1quartile!$E$2,"y","n")</f>
        <v>y</v>
      </c>
      <c r="F184" t="str">
        <f>IF(AnalizzatoWin!O210&gt;RiconoscimentoEmozioni1quartile!$F$2,"y","n")</f>
        <v>n</v>
      </c>
      <c r="G184" t="str">
        <f>IF(AnalizzatoWin!P210&gt;RiconoscimentoEmozioni1quartile!$G$2,"y","n")</f>
        <v>y</v>
      </c>
      <c r="H184" t="str">
        <f>IF(AnalizzatoWin!Q210&gt;RiconoscimentoEmozioni1quartile!$H$2,"y","n")</f>
        <v>y</v>
      </c>
      <c r="I184" t="str">
        <f>IF(AnalizzatoWin!R210&gt;RiconoscimentoEmozioni1quartile!$I$2,"y","n")</f>
        <v>n</v>
      </c>
    </row>
    <row r="185" spans="1:9" ht="105" x14ac:dyDescent="0.25">
      <c r="A185" s="2" t="s">
        <v>183</v>
      </c>
      <c r="B185" t="str">
        <f>IF(AnalizzatoWin!K211&gt;RiconoscimentoEmozioni1quartile!$B$2,"y","n")</f>
        <v>n</v>
      </c>
      <c r="C185" t="str">
        <f>IF(AnalizzatoWin!L211&gt;RiconoscimentoEmozioni1quartile!$C$2,"y","n")</f>
        <v>y</v>
      </c>
      <c r="D185" t="str">
        <f>IF(AnalizzatoWin!M211&gt;RiconoscimentoEmozioni1quartile!$D$2,"y","n")</f>
        <v>n</v>
      </c>
      <c r="E185" t="str">
        <f>IF(AnalizzatoWin!N211&gt;RiconoscimentoEmozioni1quartile!$E$2,"y","n")</f>
        <v>y</v>
      </c>
      <c r="F185" t="str">
        <f>IF(AnalizzatoWin!O211&gt;RiconoscimentoEmozioni1quartile!$F$2,"y","n")</f>
        <v>y</v>
      </c>
      <c r="G185" t="str">
        <f>IF(AnalizzatoWin!P211&gt;RiconoscimentoEmozioni1quartile!$G$2,"y","n")</f>
        <v>y</v>
      </c>
      <c r="H185" t="str">
        <f>IF(AnalizzatoWin!Q211&gt;RiconoscimentoEmozioni1quartile!$H$2,"y","n")</f>
        <v>n</v>
      </c>
      <c r="I185" t="str">
        <f>IF(AnalizzatoWin!R211&gt;RiconoscimentoEmozioni1quartile!$I$2,"y","n")</f>
        <v>y</v>
      </c>
    </row>
    <row r="186" spans="1:9" ht="360" x14ac:dyDescent="0.25">
      <c r="A186" s="2" t="s">
        <v>184</v>
      </c>
      <c r="B186" t="str">
        <f>IF(AnalizzatoWin!K212&gt;RiconoscimentoEmozioni1quartile!$B$2,"y","n")</f>
        <v>y</v>
      </c>
      <c r="C186" t="str">
        <f>IF(AnalizzatoWin!L212&gt;RiconoscimentoEmozioni1quartile!$C$2,"y","n")</f>
        <v>y</v>
      </c>
      <c r="D186" t="str">
        <f>IF(AnalizzatoWin!M212&gt;RiconoscimentoEmozioni1quartile!$D$2,"y","n")</f>
        <v>y</v>
      </c>
      <c r="E186" t="str">
        <f>IF(AnalizzatoWin!N212&gt;RiconoscimentoEmozioni1quartile!$E$2,"y","n")</f>
        <v>y</v>
      </c>
      <c r="F186" t="str">
        <f>IF(AnalizzatoWin!O212&gt;RiconoscimentoEmozioni1quartile!$F$2,"y","n")</f>
        <v>n</v>
      </c>
      <c r="G186" t="str">
        <f>IF(AnalizzatoWin!P212&gt;RiconoscimentoEmozioni1quartile!$G$2,"y","n")</f>
        <v>y</v>
      </c>
      <c r="H186" t="str">
        <f>IF(AnalizzatoWin!Q212&gt;RiconoscimentoEmozioni1quartile!$H$2,"y","n")</f>
        <v>y</v>
      </c>
      <c r="I186" t="str">
        <f>IF(AnalizzatoWin!R212&gt;RiconoscimentoEmozioni1quartile!$I$2,"y","n")</f>
        <v>y</v>
      </c>
    </row>
    <row r="187" spans="1:9" ht="195" x14ac:dyDescent="0.25">
      <c r="A187" s="2" t="s">
        <v>185</v>
      </c>
      <c r="B187" t="str">
        <f>IF(AnalizzatoWin!K213&gt;RiconoscimentoEmozioni1quartile!$B$2,"y","n")</f>
        <v>y</v>
      </c>
      <c r="C187" t="str">
        <f>IF(AnalizzatoWin!L213&gt;RiconoscimentoEmozioni1quartile!$C$2,"y","n")</f>
        <v>y</v>
      </c>
      <c r="D187" t="str">
        <f>IF(AnalizzatoWin!M213&gt;RiconoscimentoEmozioni1quartile!$D$2,"y","n")</f>
        <v>y</v>
      </c>
      <c r="E187" t="str">
        <f>IF(AnalizzatoWin!N213&gt;RiconoscimentoEmozioni1quartile!$E$2,"y","n")</f>
        <v>y</v>
      </c>
      <c r="F187" t="str">
        <f>IF(AnalizzatoWin!O213&gt;RiconoscimentoEmozioni1quartile!$F$2,"y","n")</f>
        <v>y</v>
      </c>
      <c r="G187" t="str">
        <f>IF(AnalizzatoWin!P213&gt;RiconoscimentoEmozioni1quartile!$G$2,"y","n")</f>
        <v>y</v>
      </c>
      <c r="H187" t="str">
        <f>IF(AnalizzatoWin!Q213&gt;RiconoscimentoEmozioni1quartile!$H$2,"y","n")</f>
        <v>y</v>
      </c>
      <c r="I187" t="str">
        <f>IF(AnalizzatoWin!R213&gt;RiconoscimentoEmozioni1quartile!$I$2,"y","n")</f>
        <v>y</v>
      </c>
    </row>
    <row r="188" spans="1:9" ht="120" x14ac:dyDescent="0.25">
      <c r="A188" s="2" t="s">
        <v>186</v>
      </c>
      <c r="B188" t="str">
        <f>IF(AnalizzatoWin!K214&gt;RiconoscimentoEmozioni1quartile!$B$2,"y","n")</f>
        <v>n</v>
      </c>
      <c r="C188" t="str">
        <f>IF(AnalizzatoWin!L214&gt;RiconoscimentoEmozioni1quartile!$C$2,"y","n")</f>
        <v>n</v>
      </c>
      <c r="D188" t="str">
        <f>IF(AnalizzatoWin!M214&gt;RiconoscimentoEmozioni1quartile!$D$2,"y","n")</f>
        <v>n</v>
      </c>
      <c r="E188" t="str">
        <f>IF(AnalizzatoWin!N214&gt;RiconoscimentoEmozioni1quartile!$E$2,"y","n")</f>
        <v>n</v>
      </c>
      <c r="F188" t="str">
        <f>IF(AnalizzatoWin!O214&gt;RiconoscimentoEmozioni1quartile!$F$2,"y","n")</f>
        <v>y</v>
      </c>
      <c r="G188" t="str">
        <f>IF(AnalizzatoWin!P214&gt;RiconoscimentoEmozioni1quartile!$G$2,"y","n")</f>
        <v>n</v>
      </c>
      <c r="H188" t="str">
        <f>IF(AnalizzatoWin!Q214&gt;RiconoscimentoEmozioni1quartile!$H$2,"y","n")</f>
        <v>n</v>
      </c>
      <c r="I188" t="str">
        <f>IF(AnalizzatoWin!R214&gt;RiconoscimentoEmozioni1quartile!$I$2,"y","n")</f>
        <v>n</v>
      </c>
    </row>
    <row r="189" spans="1:9" ht="405" x14ac:dyDescent="0.25">
      <c r="A189" s="2" t="s">
        <v>187</v>
      </c>
      <c r="B189" t="str">
        <f>IF(AnalizzatoWin!K215&gt;RiconoscimentoEmozioni1quartile!$B$2,"y","n")</f>
        <v>n</v>
      </c>
      <c r="C189" t="str">
        <f>IF(AnalizzatoWin!L215&gt;RiconoscimentoEmozioni1quartile!$C$2,"y","n")</f>
        <v>y</v>
      </c>
      <c r="D189" t="str">
        <f>IF(AnalizzatoWin!M215&gt;RiconoscimentoEmozioni1quartile!$D$2,"y","n")</f>
        <v>n</v>
      </c>
      <c r="E189" t="str">
        <f>IF(AnalizzatoWin!N215&gt;RiconoscimentoEmozioni1quartile!$E$2,"y","n")</f>
        <v>y</v>
      </c>
      <c r="F189" t="str">
        <f>IF(AnalizzatoWin!O215&gt;RiconoscimentoEmozioni1quartile!$F$2,"y","n")</f>
        <v>y</v>
      </c>
      <c r="G189" t="str">
        <f>IF(AnalizzatoWin!P215&gt;RiconoscimentoEmozioni1quartile!$G$2,"y","n")</f>
        <v>n</v>
      </c>
      <c r="H189" t="str">
        <f>IF(AnalizzatoWin!Q215&gt;RiconoscimentoEmozioni1quartile!$H$2,"y","n")</f>
        <v>n</v>
      </c>
      <c r="I189" t="str">
        <f>IF(AnalizzatoWin!R215&gt;RiconoscimentoEmozioni1quartile!$I$2,"y","n")</f>
        <v>n</v>
      </c>
    </row>
    <row r="190" spans="1:9" ht="135" x14ac:dyDescent="0.25">
      <c r="A190" s="2" t="s">
        <v>188</v>
      </c>
      <c r="B190" t="str">
        <f>IF(AnalizzatoWin!K216&gt;RiconoscimentoEmozioni1quartile!$B$2,"y","n")</f>
        <v>n</v>
      </c>
      <c r="C190" t="str">
        <f>IF(AnalizzatoWin!L216&gt;RiconoscimentoEmozioni1quartile!$C$2,"y","n")</f>
        <v>n</v>
      </c>
      <c r="D190" t="str">
        <f>IF(AnalizzatoWin!M216&gt;RiconoscimentoEmozioni1quartile!$D$2,"y","n")</f>
        <v>n</v>
      </c>
      <c r="E190" t="str">
        <f>IF(AnalizzatoWin!N216&gt;RiconoscimentoEmozioni1quartile!$E$2,"y","n")</f>
        <v>n</v>
      </c>
      <c r="F190" t="str">
        <f>IF(AnalizzatoWin!O216&gt;RiconoscimentoEmozioni1quartile!$F$2,"y","n")</f>
        <v>y</v>
      </c>
      <c r="G190" t="str">
        <f>IF(AnalizzatoWin!P216&gt;RiconoscimentoEmozioni1quartile!$G$2,"y","n")</f>
        <v>n</v>
      </c>
      <c r="H190" t="str">
        <f>IF(AnalizzatoWin!Q216&gt;RiconoscimentoEmozioni1quartile!$H$2,"y","n")</f>
        <v>n</v>
      </c>
      <c r="I190" t="str">
        <f>IF(AnalizzatoWin!R216&gt;RiconoscimentoEmozioni1quartile!$I$2,"y","n")</f>
        <v>n</v>
      </c>
    </row>
    <row r="191" spans="1:9" ht="45" x14ac:dyDescent="0.25">
      <c r="A191" s="2" t="s">
        <v>189</v>
      </c>
      <c r="B191" t="str">
        <f>IF(AnalizzatoWin!K217&gt;RiconoscimentoEmozioni1quartile!$B$2,"y","n")</f>
        <v>y</v>
      </c>
      <c r="C191" t="str">
        <f>IF(AnalizzatoWin!L217&gt;RiconoscimentoEmozioni1quartile!$C$2,"y","n")</f>
        <v>n</v>
      </c>
      <c r="D191" t="str">
        <f>IF(AnalizzatoWin!M217&gt;RiconoscimentoEmozioni1quartile!$D$2,"y","n")</f>
        <v>y</v>
      </c>
      <c r="E191" t="str">
        <f>IF(AnalizzatoWin!N217&gt;RiconoscimentoEmozioni1quartile!$E$2,"y","n")</f>
        <v>y</v>
      </c>
      <c r="F191" t="str">
        <f>IF(AnalizzatoWin!O217&gt;RiconoscimentoEmozioni1quartile!$F$2,"y","n")</f>
        <v>y</v>
      </c>
      <c r="G191" t="str">
        <f>IF(AnalizzatoWin!P217&gt;RiconoscimentoEmozioni1quartile!$G$2,"y","n")</f>
        <v>y</v>
      </c>
      <c r="H191" t="str">
        <f>IF(AnalizzatoWin!Q217&gt;RiconoscimentoEmozioni1quartile!$H$2,"y","n")</f>
        <v>y</v>
      </c>
      <c r="I191" t="str">
        <f>IF(AnalizzatoWin!R217&gt;RiconoscimentoEmozioni1quartile!$I$2,"y","n")</f>
        <v>y</v>
      </c>
    </row>
    <row r="192" spans="1:9" ht="270" x14ac:dyDescent="0.25">
      <c r="A192" s="2" t="s">
        <v>190</v>
      </c>
      <c r="B192" t="str">
        <f>IF(AnalizzatoWin!K218&gt;RiconoscimentoEmozioni1quartile!$B$2,"y","n")</f>
        <v>y</v>
      </c>
      <c r="C192" t="str">
        <f>IF(AnalizzatoWin!L218&gt;RiconoscimentoEmozioni1quartile!$C$2,"y","n")</f>
        <v>y</v>
      </c>
      <c r="D192" t="str">
        <f>IF(AnalizzatoWin!M218&gt;RiconoscimentoEmozioni1quartile!$D$2,"y","n")</f>
        <v>y</v>
      </c>
      <c r="E192" t="str">
        <f>IF(AnalizzatoWin!N218&gt;RiconoscimentoEmozioni1quartile!$E$2,"y","n")</f>
        <v>y</v>
      </c>
      <c r="F192" t="str">
        <f>IF(AnalizzatoWin!O218&gt;RiconoscimentoEmozioni1quartile!$F$2,"y","n")</f>
        <v>y</v>
      </c>
      <c r="G192" t="str">
        <f>IF(AnalizzatoWin!P218&gt;RiconoscimentoEmozioni1quartile!$G$2,"y","n")</f>
        <v>y</v>
      </c>
      <c r="H192" t="str">
        <f>IF(AnalizzatoWin!Q218&gt;RiconoscimentoEmozioni1quartile!$H$2,"y","n")</f>
        <v>y</v>
      </c>
      <c r="I192" t="str">
        <f>IF(AnalizzatoWin!R218&gt;RiconoscimentoEmozioni1quartile!$I$2,"y","n")</f>
        <v>y</v>
      </c>
    </row>
    <row r="193" spans="1:9" ht="195" x14ac:dyDescent="0.25">
      <c r="A193" s="2" t="s">
        <v>191</v>
      </c>
      <c r="B193" t="str">
        <f>IF(AnalizzatoWin!K219&gt;RiconoscimentoEmozioni1quartile!$B$2,"y","n")</f>
        <v>n</v>
      </c>
      <c r="C193" t="str">
        <f>IF(AnalizzatoWin!L219&gt;RiconoscimentoEmozioni1quartile!$C$2,"y","n")</f>
        <v>n</v>
      </c>
      <c r="D193" t="str">
        <f>IF(AnalizzatoWin!M219&gt;RiconoscimentoEmozioni1quartile!$D$2,"y","n")</f>
        <v>n</v>
      </c>
      <c r="E193" t="str">
        <f>IF(AnalizzatoWin!N219&gt;RiconoscimentoEmozioni1quartile!$E$2,"y","n")</f>
        <v>n</v>
      </c>
      <c r="F193" t="str">
        <f>IF(AnalizzatoWin!O219&gt;RiconoscimentoEmozioni1quartile!$F$2,"y","n")</f>
        <v>y</v>
      </c>
      <c r="G193" t="str">
        <f>IF(AnalizzatoWin!P219&gt;RiconoscimentoEmozioni1quartile!$G$2,"y","n")</f>
        <v>n</v>
      </c>
      <c r="H193" t="str">
        <f>IF(AnalizzatoWin!Q219&gt;RiconoscimentoEmozioni1quartile!$H$2,"y","n")</f>
        <v>n</v>
      </c>
      <c r="I193" t="str">
        <f>IF(AnalizzatoWin!R219&gt;RiconoscimentoEmozioni1quartile!$I$2,"y","n")</f>
        <v>y</v>
      </c>
    </row>
    <row r="194" spans="1:9" ht="195" x14ac:dyDescent="0.25">
      <c r="A194" s="2" t="s">
        <v>192</v>
      </c>
      <c r="B194" t="str">
        <f>IF(AnalizzatoWin!K220&gt;RiconoscimentoEmozioni1quartile!$B$2,"y","n")</f>
        <v>y</v>
      </c>
      <c r="C194" t="str">
        <f>IF(AnalizzatoWin!L220&gt;RiconoscimentoEmozioni1quartile!$C$2,"y","n")</f>
        <v>y</v>
      </c>
      <c r="D194" t="str">
        <f>IF(AnalizzatoWin!M220&gt;RiconoscimentoEmozioni1quartile!$D$2,"y","n")</f>
        <v>y</v>
      </c>
      <c r="E194" t="str">
        <f>IF(AnalizzatoWin!N220&gt;RiconoscimentoEmozioni1quartile!$E$2,"y","n")</f>
        <v>y</v>
      </c>
      <c r="F194" t="str">
        <f>IF(AnalizzatoWin!O220&gt;RiconoscimentoEmozioni1quartile!$F$2,"y","n")</f>
        <v>y</v>
      </c>
      <c r="G194" t="str">
        <f>IF(AnalizzatoWin!P220&gt;RiconoscimentoEmozioni1quartile!$G$2,"y","n")</f>
        <v>y</v>
      </c>
      <c r="H194" t="str">
        <f>IF(AnalizzatoWin!Q220&gt;RiconoscimentoEmozioni1quartile!$H$2,"y","n")</f>
        <v>y</v>
      </c>
      <c r="I194" t="str">
        <f>IF(AnalizzatoWin!R220&gt;RiconoscimentoEmozioni1quartile!$I$2,"y","n")</f>
        <v>y</v>
      </c>
    </row>
    <row r="195" spans="1:9" ht="90" x14ac:dyDescent="0.25">
      <c r="A195" s="2" t="s">
        <v>193</v>
      </c>
      <c r="B195" t="str">
        <f>IF(AnalizzatoWin!K221&gt;RiconoscimentoEmozioni1quartile!$B$2,"y","n")</f>
        <v>y</v>
      </c>
      <c r="C195" t="str">
        <f>IF(AnalizzatoWin!L221&gt;RiconoscimentoEmozioni1quartile!$C$2,"y","n")</f>
        <v>y</v>
      </c>
      <c r="D195" t="str">
        <f>IF(AnalizzatoWin!M221&gt;RiconoscimentoEmozioni1quartile!$D$2,"y","n")</f>
        <v>y</v>
      </c>
      <c r="E195" t="str">
        <f>IF(AnalizzatoWin!N221&gt;RiconoscimentoEmozioni1quartile!$E$2,"y","n")</f>
        <v>y</v>
      </c>
      <c r="F195" t="str">
        <f>IF(AnalizzatoWin!O221&gt;RiconoscimentoEmozioni1quartile!$F$2,"y","n")</f>
        <v>n</v>
      </c>
      <c r="G195" t="str">
        <f>IF(AnalizzatoWin!P221&gt;RiconoscimentoEmozioni1quartile!$G$2,"y","n")</f>
        <v>y</v>
      </c>
      <c r="H195" t="str">
        <f>IF(AnalizzatoWin!Q221&gt;RiconoscimentoEmozioni1quartile!$H$2,"y","n")</f>
        <v>y</v>
      </c>
      <c r="I195" t="str">
        <f>IF(AnalizzatoWin!R221&gt;RiconoscimentoEmozioni1quartile!$I$2,"y","n")</f>
        <v>y</v>
      </c>
    </row>
    <row r="196" spans="1:9" ht="315" x14ac:dyDescent="0.25">
      <c r="A196" s="2" t="s">
        <v>194</v>
      </c>
      <c r="B196" t="str">
        <f>IF(AnalizzatoWin!K222&gt;RiconoscimentoEmozioni1quartile!$B$2,"y","n")</f>
        <v>y</v>
      </c>
      <c r="C196" t="str">
        <f>IF(AnalizzatoWin!L222&gt;RiconoscimentoEmozioni1quartile!$C$2,"y","n")</f>
        <v>y</v>
      </c>
      <c r="D196" t="str">
        <f>IF(AnalizzatoWin!M222&gt;RiconoscimentoEmozioni1quartile!$D$2,"y","n")</f>
        <v>y</v>
      </c>
      <c r="E196" t="str">
        <f>IF(AnalizzatoWin!N222&gt;RiconoscimentoEmozioni1quartile!$E$2,"y","n")</f>
        <v>y</v>
      </c>
      <c r="F196" t="str">
        <f>IF(AnalizzatoWin!O222&gt;RiconoscimentoEmozioni1quartile!$F$2,"y","n")</f>
        <v>n</v>
      </c>
      <c r="G196" t="str">
        <f>IF(AnalizzatoWin!P222&gt;RiconoscimentoEmozioni1quartile!$G$2,"y","n")</f>
        <v>y</v>
      </c>
      <c r="H196" t="str">
        <f>IF(AnalizzatoWin!Q222&gt;RiconoscimentoEmozioni1quartile!$H$2,"y","n")</f>
        <v>y</v>
      </c>
      <c r="I196" t="str">
        <f>IF(AnalizzatoWin!R222&gt;RiconoscimentoEmozioni1quartile!$I$2,"y","n")</f>
        <v>y</v>
      </c>
    </row>
    <row r="197" spans="1:9" ht="195" x14ac:dyDescent="0.25">
      <c r="A197" s="2" t="s">
        <v>195</v>
      </c>
      <c r="B197" t="str">
        <f>IF(AnalizzatoWin!K223&gt;RiconoscimentoEmozioni1quartile!$B$2,"y","n")</f>
        <v>y</v>
      </c>
      <c r="C197" t="str">
        <f>IF(AnalizzatoWin!L223&gt;RiconoscimentoEmozioni1quartile!$C$2,"y","n")</f>
        <v>y</v>
      </c>
      <c r="D197" t="str">
        <f>IF(AnalizzatoWin!M223&gt;RiconoscimentoEmozioni1quartile!$D$2,"y","n")</f>
        <v>y</v>
      </c>
      <c r="E197" t="str">
        <f>IF(AnalizzatoWin!N223&gt;RiconoscimentoEmozioni1quartile!$E$2,"y","n")</f>
        <v>y</v>
      </c>
      <c r="F197" t="str">
        <f>IF(AnalizzatoWin!O223&gt;RiconoscimentoEmozioni1quartile!$F$2,"y","n")</f>
        <v>y</v>
      </c>
      <c r="G197" t="str">
        <f>IF(AnalizzatoWin!P223&gt;RiconoscimentoEmozioni1quartile!$G$2,"y","n")</f>
        <v>y</v>
      </c>
      <c r="H197" t="str">
        <f>IF(AnalizzatoWin!Q223&gt;RiconoscimentoEmozioni1quartile!$H$2,"y","n")</f>
        <v>y</v>
      </c>
      <c r="I197" t="str">
        <f>IF(AnalizzatoWin!R223&gt;RiconoscimentoEmozioni1quartile!$I$2,"y","n")</f>
        <v>y</v>
      </c>
    </row>
    <row r="198" spans="1:9" ht="90" x14ac:dyDescent="0.25">
      <c r="A198" s="2" t="s">
        <v>196</v>
      </c>
      <c r="B198" t="str">
        <f>IF(AnalizzatoWin!K224&gt;RiconoscimentoEmozioni1quartile!$B$2,"y","n")</f>
        <v>y</v>
      </c>
      <c r="C198" t="str">
        <f>IF(AnalizzatoWin!L224&gt;RiconoscimentoEmozioni1quartile!$C$2,"y","n")</f>
        <v>y</v>
      </c>
      <c r="D198" t="str">
        <f>IF(AnalizzatoWin!M224&gt;RiconoscimentoEmozioni1quartile!$D$2,"y","n")</f>
        <v>y</v>
      </c>
      <c r="E198" t="str">
        <f>IF(AnalizzatoWin!N224&gt;RiconoscimentoEmozioni1quartile!$E$2,"y","n")</f>
        <v>y</v>
      </c>
      <c r="F198" t="str">
        <f>IF(AnalizzatoWin!O224&gt;RiconoscimentoEmozioni1quartile!$F$2,"y","n")</f>
        <v>y</v>
      </c>
      <c r="G198" t="str">
        <f>IF(AnalizzatoWin!P224&gt;RiconoscimentoEmozioni1quartile!$G$2,"y","n")</f>
        <v>y</v>
      </c>
      <c r="H198" t="str">
        <f>IF(AnalizzatoWin!Q224&gt;RiconoscimentoEmozioni1quartile!$H$2,"y","n")</f>
        <v>n</v>
      </c>
      <c r="I198" t="str">
        <f>IF(AnalizzatoWin!R224&gt;RiconoscimentoEmozioni1quartile!$I$2,"y","n")</f>
        <v>y</v>
      </c>
    </row>
    <row r="199" spans="1:9" ht="45" x14ac:dyDescent="0.25">
      <c r="A199" s="2" t="s">
        <v>197</v>
      </c>
      <c r="B199" t="str">
        <f>IF(AnalizzatoWin!K225&gt;RiconoscimentoEmozioni1quartile!$B$2,"y","n")</f>
        <v>n</v>
      </c>
      <c r="C199" t="str">
        <f>IF(AnalizzatoWin!L225&gt;RiconoscimentoEmozioni1quartile!$C$2,"y","n")</f>
        <v>y</v>
      </c>
      <c r="D199" t="str">
        <f>IF(AnalizzatoWin!M225&gt;RiconoscimentoEmozioni1quartile!$D$2,"y","n")</f>
        <v>y</v>
      </c>
      <c r="E199" t="str">
        <f>IF(AnalizzatoWin!N225&gt;RiconoscimentoEmozioni1quartile!$E$2,"y","n")</f>
        <v>y</v>
      </c>
      <c r="F199" t="str">
        <f>IF(AnalizzatoWin!O225&gt;RiconoscimentoEmozioni1quartile!$F$2,"y","n")</f>
        <v>y</v>
      </c>
      <c r="G199" t="str">
        <f>IF(AnalizzatoWin!P225&gt;RiconoscimentoEmozioni1quartile!$G$2,"y","n")</f>
        <v>y</v>
      </c>
      <c r="H199" t="str">
        <f>IF(AnalizzatoWin!Q225&gt;RiconoscimentoEmozioni1quartile!$H$2,"y","n")</f>
        <v>y</v>
      </c>
      <c r="I199" t="str">
        <f>IF(AnalizzatoWin!R225&gt;RiconoscimentoEmozioni1quartile!$I$2,"y","n")</f>
        <v>y</v>
      </c>
    </row>
    <row r="200" spans="1:9" ht="30" x14ac:dyDescent="0.25">
      <c r="A200" s="2" t="s">
        <v>198</v>
      </c>
      <c r="B200" t="str">
        <f>IF(AnalizzatoWin!K226&gt;RiconoscimentoEmozioni1quartile!$B$2,"y","n")</f>
        <v>n</v>
      </c>
      <c r="C200" t="str">
        <f>IF(AnalizzatoWin!L226&gt;RiconoscimentoEmozioni1quartile!$C$2,"y","n")</f>
        <v>y</v>
      </c>
      <c r="D200" t="str">
        <f>IF(AnalizzatoWin!M226&gt;RiconoscimentoEmozioni1quartile!$D$2,"y","n")</f>
        <v>y</v>
      </c>
      <c r="E200" t="str">
        <f>IF(AnalizzatoWin!N226&gt;RiconoscimentoEmozioni1quartile!$E$2,"y","n")</f>
        <v>y</v>
      </c>
      <c r="F200" t="str">
        <f>IF(AnalizzatoWin!O226&gt;RiconoscimentoEmozioni1quartile!$F$2,"y","n")</f>
        <v>y</v>
      </c>
      <c r="G200" t="str">
        <f>IF(AnalizzatoWin!P226&gt;RiconoscimentoEmozioni1quartile!$G$2,"y","n")</f>
        <v>y</v>
      </c>
      <c r="H200" t="str">
        <f>IF(AnalizzatoWin!Q226&gt;RiconoscimentoEmozioni1quartile!$H$2,"y","n")</f>
        <v>y</v>
      </c>
      <c r="I200" t="str">
        <f>IF(AnalizzatoWin!R226&gt;RiconoscimentoEmozioni1quartile!$I$2,"y","n")</f>
        <v>y</v>
      </c>
    </row>
    <row r="201" spans="1:9" ht="90" x14ac:dyDescent="0.25">
      <c r="A201" s="2" t="s">
        <v>199</v>
      </c>
      <c r="B201" t="str">
        <f>IF(AnalizzatoWin!K227&gt;RiconoscimentoEmozioni1quartile!$B$2,"y","n")</f>
        <v>y</v>
      </c>
      <c r="C201" t="str">
        <f>IF(AnalizzatoWin!L227&gt;RiconoscimentoEmozioni1quartile!$C$2,"y","n")</f>
        <v>y</v>
      </c>
      <c r="D201" t="str">
        <f>IF(AnalizzatoWin!M227&gt;RiconoscimentoEmozioni1quartile!$D$2,"y","n")</f>
        <v>y</v>
      </c>
      <c r="E201" t="str">
        <f>IF(AnalizzatoWin!N227&gt;RiconoscimentoEmozioni1quartile!$E$2,"y","n")</f>
        <v>y</v>
      </c>
      <c r="F201" t="str">
        <f>IF(AnalizzatoWin!O227&gt;RiconoscimentoEmozioni1quartile!$F$2,"y","n")</f>
        <v>y</v>
      </c>
      <c r="G201" t="str">
        <f>IF(AnalizzatoWin!P227&gt;RiconoscimentoEmozioni1quartile!$G$2,"y","n")</f>
        <v>y</v>
      </c>
      <c r="H201" t="str">
        <f>IF(AnalizzatoWin!Q227&gt;RiconoscimentoEmozioni1quartile!$H$2,"y","n")</f>
        <v>y</v>
      </c>
      <c r="I201" t="str">
        <f>IF(AnalizzatoWin!R227&gt;RiconoscimentoEmozioni1quartile!$I$2,"y","n")</f>
        <v>y</v>
      </c>
    </row>
    <row r="202" spans="1:9" ht="45" x14ac:dyDescent="0.25">
      <c r="A202" s="2" t="s">
        <v>200</v>
      </c>
      <c r="B202" t="str">
        <f>IF(AnalizzatoWin!K228&gt;RiconoscimentoEmozioni1quartile!$B$2,"y","n")</f>
        <v>y</v>
      </c>
      <c r="C202" t="str">
        <f>IF(AnalizzatoWin!L228&gt;RiconoscimentoEmozioni1quartile!$C$2,"y","n")</f>
        <v>n</v>
      </c>
      <c r="D202" t="str">
        <f>IF(AnalizzatoWin!M228&gt;RiconoscimentoEmozioni1quartile!$D$2,"y","n")</f>
        <v>n</v>
      </c>
      <c r="E202" t="str">
        <f>IF(AnalizzatoWin!N228&gt;RiconoscimentoEmozioni1quartile!$E$2,"y","n")</f>
        <v>n</v>
      </c>
      <c r="F202" t="str">
        <f>IF(AnalizzatoWin!O228&gt;RiconoscimentoEmozioni1quartile!$F$2,"y","n")</f>
        <v>y</v>
      </c>
      <c r="G202" t="str">
        <f>IF(AnalizzatoWin!P228&gt;RiconoscimentoEmozioni1quartile!$G$2,"y","n")</f>
        <v>n</v>
      </c>
      <c r="H202" t="str">
        <f>IF(AnalizzatoWin!Q228&gt;RiconoscimentoEmozioni1quartile!$H$2,"y","n")</f>
        <v>y</v>
      </c>
      <c r="I202" t="str">
        <f>IF(AnalizzatoWin!R228&gt;RiconoscimentoEmozioni1quartile!$I$2,"y","n")</f>
        <v>n</v>
      </c>
    </row>
    <row r="203" spans="1:9" ht="135" x14ac:dyDescent="0.25">
      <c r="A203" s="2" t="s">
        <v>201</v>
      </c>
      <c r="B203" t="str">
        <f>IF(AnalizzatoWin!K229&gt;RiconoscimentoEmozioni1quartile!$B$2,"y","n")</f>
        <v>n</v>
      </c>
      <c r="C203" t="str">
        <f>IF(AnalizzatoWin!L229&gt;RiconoscimentoEmozioni1quartile!$C$2,"y","n")</f>
        <v>n</v>
      </c>
      <c r="D203" t="str">
        <f>IF(AnalizzatoWin!M229&gt;RiconoscimentoEmozioni1quartile!$D$2,"y","n")</f>
        <v>n</v>
      </c>
      <c r="E203" t="str">
        <f>IF(AnalizzatoWin!N229&gt;RiconoscimentoEmozioni1quartile!$E$2,"y","n")</f>
        <v>n</v>
      </c>
      <c r="F203" t="str">
        <f>IF(AnalizzatoWin!O229&gt;RiconoscimentoEmozioni1quartile!$F$2,"y","n")</f>
        <v>y</v>
      </c>
      <c r="G203" t="str">
        <f>IF(AnalizzatoWin!P229&gt;RiconoscimentoEmozioni1quartile!$G$2,"y","n")</f>
        <v>n</v>
      </c>
      <c r="H203" t="str">
        <f>IF(AnalizzatoWin!Q229&gt;RiconoscimentoEmozioni1quartile!$H$2,"y","n")</f>
        <v>n</v>
      </c>
      <c r="I203" t="str">
        <f>IF(AnalizzatoWin!R229&gt;RiconoscimentoEmozioni1quartile!$I$2,"y","n")</f>
        <v>n</v>
      </c>
    </row>
    <row r="204" spans="1:9" ht="270" x14ac:dyDescent="0.25">
      <c r="A204" s="2" t="s">
        <v>202</v>
      </c>
      <c r="B204" t="str">
        <f>IF(AnalizzatoWin!K230&gt;RiconoscimentoEmozioni1quartile!$B$2,"y","n")</f>
        <v>y</v>
      </c>
      <c r="C204" t="str">
        <f>IF(AnalizzatoWin!L230&gt;RiconoscimentoEmozioni1quartile!$C$2,"y","n")</f>
        <v>n</v>
      </c>
      <c r="D204" t="str">
        <f>IF(AnalizzatoWin!M230&gt;RiconoscimentoEmozioni1quartile!$D$2,"y","n")</f>
        <v>y</v>
      </c>
      <c r="E204" t="str">
        <f>IF(AnalizzatoWin!N230&gt;RiconoscimentoEmozioni1quartile!$E$2,"y","n")</f>
        <v>y</v>
      </c>
      <c r="F204" t="str">
        <f>IF(AnalizzatoWin!O230&gt;RiconoscimentoEmozioni1quartile!$F$2,"y","n")</f>
        <v>y</v>
      </c>
      <c r="G204" t="str">
        <f>IF(AnalizzatoWin!P230&gt;RiconoscimentoEmozioni1quartile!$G$2,"y","n")</f>
        <v>y</v>
      </c>
      <c r="H204" t="str">
        <f>IF(AnalizzatoWin!Q230&gt;RiconoscimentoEmozioni1quartile!$H$2,"y","n")</f>
        <v>n</v>
      </c>
      <c r="I204" t="str">
        <f>IF(AnalizzatoWin!R230&gt;RiconoscimentoEmozioni1quartile!$I$2,"y","n")</f>
        <v>y</v>
      </c>
    </row>
    <row r="205" spans="1:9" ht="60" x14ac:dyDescent="0.25">
      <c r="A205" s="2" t="s">
        <v>203</v>
      </c>
      <c r="B205" t="str">
        <f>IF(AnalizzatoWin!K231&gt;RiconoscimentoEmozioni1quartile!$B$2,"y","n")</f>
        <v>y</v>
      </c>
      <c r="C205" t="str">
        <f>IF(AnalizzatoWin!L231&gt;RiconoscimentoEmozioni1quartile!$C$2,"y","n")</f>
        <v>y</v>
      </c>
      <c r="D205" t="str">
        <f>IF(AnalizzatoWin!M231&gt;RiconoscimentoEmozioni1quartile!$D$2,"y","n")</f>
        <v>y</v>
      </c>
      <c r="E205" t="str">
        <f>IF(AnalizzatoWin!N231&gt;RiconoscimentoEmozioni1quartile!$E$2,"y","n")</f>
        <v>y</v>
      </c>
      <c r="F205" t="str">
        <f>IF(AnalizzatoWin!O231&gt;RiconoscimentoEmozioni1quartile!$F$2,"y","n")</f>
        <v>n</v>
      </c>
      <c r="G205" t="str">
        <f>IF(AnalizzatoWin!P231&gt;RiconoscimentoEmozioni1quartile!$G$2,"y","n")</f>
        <v>y</v>
      </c>
      <c r="H205" t="str">
        <f>IF(AnalizzatoWin!Q231&gt;RiconoscimentoEmozioni1quartile!$H$2,"y","n")</f>
        <v>y</v>
      </c>
      <c r="I205" t="str">
        <f>IF(AnalizzatoWin!R231&gt;RiconoscimentoEmozioni1quartile!$I$2,"y","n")</f>
        <v>y</v>
      </c>
    </row>
    <row r="206" spans="1:9" ht="45" x14ac:dyDescent="0.25">
      <c r="A206" s="2" t="s">
        <v>204</v>
      </c>
      <c r="B206" t="str">
        <f>IF(AnalizzatoWin!K232&gt;RiconoscimentoEmozioni1quartile!$B$2,"y","n")</f>
        <v>n</v>
      </c>
      <c r="C206" t="str">
        <f>IF(AnalizzatoWin!L232&gt;RiconoscimentoEmozioni1quartile!$C$2,"y","n")</f>
        <v>n</v>
      </c>
      <c r="D206" t="str">
        <f>IF(AnalizzatoWin!M232&gt;RiconoscimentoEmozioni1quartile!$D$2,"y","n")</f>
        <v>n</v>
      </c>
      <c r="E206" t="str">
        <f>IF(AnalizzatoWin!N232&gt;RiconoscimentoEmozioni1quartile!$E$2,"y","n")</f>
        <v>n</v>
      </c>
      <c r="F206" t="str">
        <f>IF(AnalizzatoWin!O232&gt;RiconoscimentoEmozioni1quartile!$F$2,"y","n")</f>
        <v>y</v>
      </c>
      <c r="G206" t="str">
        <f>IF(AnalizzatoWin!P232&gt;RiconoscimentoEmozioni1quartile!$G$2,"y","n")</f>
        <v>n</v>
      </c>
      <c r="H206" t="str">
        <f>IF(AnalizzatoWin!Q232&gt;RiconoscimentoEmozioni1quartile!$H$2,"y","n")</f>
        <v>n</v>
      </c>
      <c r="I206" t="str">
        <f>IF(AnalizzatoWin!R232&gt;RiconoscimentoEmozioni1quartile!$I$2,"y","n")</f>
        <v>y</v>
      </c>
    </row>
    <row r="207" spans="1:9" ht="60" x14ac:dyDescent="0.25">
      <c r="A207" s="2" t="s">
        <v>205</v>
      </c>
      <c r="B207" t="str">
        <f>IF(AnalizzatoWin!K233&gt;RiconoscimentoEmozioni1quartile!$B$2,"y","n")</f>
        <v>y</v>
      </c>
      <c r="C207" t="str">
        <f>IF(AnalizzatoWin!L233&gt;RiconoscimentoEmozioni1quartile!$C$2,"y","n")</f>
        <v>y</v>
      </c>
      <c r="D207" t="str">
        <f>IF(AnalizzatoWin!M233&gt;RiconoscimentoEmozioni1quartile!$D$2,"y","n")</f>
        <v>y</v>
      </c>
      <c r="E207" t="str">
        <f>IF(AnalizzatoWin!N233&gt;RiconoscimentoEmozioni1quartile!$E$2,"y","n")</f>
        <v>y</v>
      </c>
      <c r="F207" t="str">
        <f>IF(AnalizzatoWin!O233&gt;RiconoscimentoEmozioni1quartile!$F$2,"y","n")</f>
        <v>y</v>
      </c>
      <c r="G207" t="str">
        <f>IF(AnalizzatoWin!P233&gt;RiconoscimentoEmozioni1quartile!$G$2,"y","n")</f>
        <v>y</v>
      </c>
      <c r="H207" t="str">
        <f>IF(AnalizzatoWin!Q233&gt;RiconoscimentoEmozioni1quartile!$H$2,"y","n")</f>
        <v>y</v>
      </c>
      <c r="I207" t="str">
        <f>IF(AnalizzatoWin!R233&gt;RiconoscimentoEmozioni1quartile!$I$2,"y","n")</f>
        <v>y</v>
      </c>
    </row>
    <row r="208" spans="1:9" ht="30" x14ac:dyDescent="0.25">
      <c r="A208" s="2" t="s">
        <v>206</v>
      </c>
      <c r="B208" t="str">
        <f>IF(AnalizzatoWin!K234&gt;RiconoscimentoEmozioni1quartile!$B$2,"y","n")</f>
        <v>y</v>
      </c>
      <c r="C208" t="str">
        <f>IF(AnalizzatoWin!L234&gt;RiconoscimentoEmozioni1quartile!$C$2,"y","n")</f>
        <v>y</v>
      </c>
      <c r="D208" t="str">
        <f>IF(AnalizzatoWin!M234&gt;RiconoscimentoEmozioni1quartile!$D$2,"y","n")</f>
        <v>n</v>
      </c>
      <c r="E208" t="str">
        <f>IF(AnalizzatoWin!N234&gt;RiconoscimentoEmozioni1quartile!$E$2,"y","n")</f>
        <v>n</v>
      </c>
      <c r="F208" t="str">
        <f>IF(AnalizzatoWin!O234&gt;RiconoscimentoEmozioni1quartile!$F$2,"y","n")</f>
        <v>y</v>
      </c>
      <c r="G208" t="str">
        <f>IF(AnalizzatoWin!P234&gt;RiconoscimentoEmozioni1quartile!$G$2,"y","n")</f>
        <v>n</v>
      </c>
      <c r="H208" t="str">
        <f>IF(AnalizzatoWin!Q234&gt;RiconoscimentoEmozioni1quartile!$H$2,"y","n")</f>
        <v>n</v>
      </c>
      <c r="I208" t="str">
        <f>IF(AnalizzatoWin!R234&gt;RiconoscimentoEmozioni1quartile!$I$2,"y","n")</f>
        <v>n</v>
      </c>
    </row>
    <row r="209" spans="1:9" ht="45" x14ac:dyDescent="0.25">
      <c r="A209" s="2" t="s">
        <v>207</v>
      </c>
      <c r="B209" t="str">
        <f>IF(AnalizzatoWin!K235&gt;RiconoscimentoEmozioni1quartile!$B$2,"y","n")</f>
        <v>y</v>
      </c>
      <c r="C209" t="str">
        <f>IF(AnalizzatoWin!L235&gt;RiconoscimentoEmozioni1quartile!$C$2,"y","n")</f>
        <v>y</v>
      </c>
      <c r="D209" t="str">
        <f>IF(AnalizzatoWin!M235&gt;RiconoscimentoEmozioni1quartile!$D$2,"y","n")</f>
        <v>y</v>
      </c>
      <c r="E209" t="str">
        <f>IF(AnalizzatoWin!N235&gt;RiconoscimentoEmozioni1quartile!$E$2,"y","n")</f>
        <v>y</v>
      </c>
      <c r="F209" t="str">
        <f>IF(AnalizzatoWin!O235&gt;RiconoscimentoEmozioni1quartile!$F$2,"y","n")</f>
        <v>y</v>
      </c>
      <c r="G209" t="str">
        <f>IF(AnalizzatoWin!P235&gt;RiconoscimentoEmozioni1quartile!$G$2,"y","n")</f>
        <v>y</v>
      </c>
      <c r="H209" t="str">
        <f>IF(AnalizzatoWin!Q235&gt;RiconoscimentoEmozioni1quartile!$H$2,"y","n")</f>
        <v>y</v>
      </c>
      <c r="I209" t="str">
        <f>IF(AnalizzatoWin!R235&gt;RiconoscimentoEmozioni1quartile!$I$2,"y","n")</f>
        <v>y</v>
      </c>
    </row>
    <row r="210" spans="1:9" ht="45" x14ac:dyDescent="0.25">
      <c r="A210" s="2" t="s">
        <v>208</v>
      </c>
      <c r="B210" t="str">
        <f>IF(AnalizzatoWin!K236&gt;RiconoscimentoEmozioni1quartile!$B$2,"y","n")</f>
        <v>y</v>
      </c>
      <c r="C210" t="str">
        <f>IF(AnalizzatoWin!L236&gt;RiconoscimentoEmozioni1quartile!$C$2,"y","n")</f>
        <v>y</v>
      </c>
      <c r="D210" t="str">
        <f>IF(AnalizzatoWin!M236&gt;RiconoscimentoEmozioni1quartile!$D$2,"y","n")</f>
        <v>y</v>
      </c>
      <c r="E210" t="str">
        <f>IF(AnalizzatoWin!N236&gt;RiconoscimentoEmozioni1quartile!$E$2,"y","n")</f>
        <v>y</v>
      </c>
      <c r="F210" t="str">
        <f>IF(AnalizzatoWin!O236&gt;RiconoscimentoEmozioni1quartile!$F$2,"y","n")</f>
        <v>n</v>
      </c>
      <c r="G210" t="str">
        <f>IF(AnalizzatoWin!P236&gt;RiconoscimentoEmozioni1quartile!$G$2,"y","n")</f>
        <v>y</v>
      </c>
      <c r="H210" t="str">
        <f>IF(AnalizzatoWin!Q236&gt;RiconoscimentoEmozioni1quartile!$H$2,"y","n")</f>
        <v>y</v>
      </c>
      <c r="I210" t="str">
        <f>IF(AnalizzatoWin!R236&gt;RiconoscimentoEmozioni1quartile!$I$2,"y","n")</f>
        <v>y</v>
      </c>
    </row>
    <row r="211" spans="1:9" ht="45" x14ac:dyDescent="0.25">
      <c r="A211" s="2" t="s">
        <v>209</v>
      </c>
      <c r="B211" t="str">
        <f>IF(AnalizzatoWin!K237&gt;RiconoscimentoEmozioni1quartile!$B$2,"y","n")</f>
        <v>n</v>
      </c>
      <c r="C211" t="str">
        <f>IF(AnalizzatoWin!L237&gt;RiconoscimentoEmozioni1quartile!$C$2,"y","n")</f>
        <v>y</v>
      </c>
      <c r="D211" t="str">
        <f>IF(AnalizzatoWin!M237&gt;RiconoscimentoEmozioni1quartile!$D$2,"y","n")</f>
        <v>y</v>
      </c>
      <c r="E211" t="str">
        <f>IF(AnalizzatoWin!N237&gt;RiconoscimentoEmozioni1quartile!$E$2,"y","n")</f>
        <v>y</v>
      </c>
      <c r="F211" t="str">
        <f>IF(AnalizzatoWin!O237&gt;RiconoscimentoEmozioni1quartile!$F$2,"y","n")</f>
        <v>y</v>
      </c>
      <c r="G211" t="str">
        <f>IF(AnalizzatoWin!P237&gt;RiconoscimentoEmozioni1quartile!$G$2,"y","n")</f>
        <v>y</v>
      </c>
      <c r="H211" t="str">
        <f>IF(AnalizzatoWin!Q237&gt;RiconoscimentoEmozioni1quartile!$H$2,"y","n")</f>
        <v>y</v>
      </c>
      <c r="I211" t="str">
        <f>IF(AnalizzatoWin!R237&gt;RiconoscimentoEmozioni1quartile!$I$2,"y","n")</f>
        <v>y</v>
      </c>
    </row>
    <row r="212" spans="1:9" ht="150" x14ac:dyDescent="0.25">
      <c r="A212" s="2" t="s">
        <v>210</v>
      </c>
      <c r="B212" t="str">
        <f>IF(AnalizzatoWin!K238&gt;RiconoscimentoEmozioni1quartile!$B$2,"y","n")</f>
        <v>n</v>
      </c>
      <c r="C212" t="str">
        <f>IF(AnalizzatoWin!L238&gt;RiconoscimentoEmozioni1quartile!$C$2,"y","n")</f>
        <v>y</v>
      </c>
      <c r="D212" t="str">
        <f>IF(AnalizzatoWin!M238&gt;RiconoscimentoEmozioni1quartile!$D$2,"y","n")</f>
        <v>n</v>
      </c>
      <c r="E212" t="str">
        <f>IF(AnalizzatoWin!N238&gt;RiconoscimentoEmozioni1quartile!$E$2,"y","n")</f>
        <v>n</v>
      </c>
      <c r="F212" t="str">
        <f>IF(AnalizzatoWin!O238&gt;RiconoscimentoEmozioni1quartile!$F$2,"y","n")</f>
        <v>y</v>
      </c>
      <c r="G212" t="str">
        <f>IF(AnalizzatoWin!P238&gt;RiconoscimentoEmozioni1quartile!$G$2,"y","n")</f>
        <v>n</v>
      </c>
      <c r="H212" t="str">
        <f>IF(AnalizzatoWin!Q238&gt;RiconoscimentoEmozioni1quartile!$H$2,"y","n")</f>
        <v>y</v>
      </c>
      <c r="I212" t="str">
        <f>IF(AnalizzatoWin!R238&gt;RiconoscimentoEmozioni1quartile!$I$2,"y","n")</f>
        <v>n</v>
      </c>
    </row>
    <row r="213" spans="1:9" ht="135" x14ac:dyDescent="0.25">
      <c r="A213" s="2" t="s">
        <v>211</v>
      </c>
      <c r="B213" t="str">
        <f>IF(AnalizzatoWin!K239&gt;RiconoscimentoEmozioni1quartile!$B$2,"y","n")</f>
        <v>y</v>
      </c>
      <c r="C213" t="str">
        <f>IF(AnalizzatoWin!L239&gt;RiconoscimentoEmozioni1quartile!$C$2,"y","n")</f>
        <v>y</v>
      </c>
      <c r="D213" t="str">
        <f>IF(AnalizzatoWin!M239&gt;RiconoscimentoEmozioni1quartile!$D$2,"y","n")</f>
        <v>y</v>
      </c>
      <c r="E213" t="str">
        <f>IF(AnalizzatoWin!N239&gt;RiconoscimentoEmozioni1quartile!$E$2,"y","n")</f>
        <v>y</v>
      </c>
      <c r="F213" t="str">
        <f>IF(AnalizzatoWin!O239&gt;RiconoscimentoEmozioni1quartile!$F$2,"y","n")</f>
        <v>y</v>
      </c>
      <c r="G213" t="str">
        <f>IF(AnalizzatoWin!P239&gt;RiconoscimentoEmozioni1quartile!$G$2,"y","n")</f>
        <v>y</v>
      </c>
      <c r="H213" t="str">
        <f>IF(AnalizzatoWin!Q239&gt;RiconoscimentoEmozioni1quartile!$H$2,"y","n")</f>
        <v>y</v>
      </c>
      <c r="I213" t="str">
        <f>IF(AnalizzatoWin!R239&gt;RiconoscimentoEmozioni1quartile!$I$2,"y","n")</f>
        <v>y</v>
      </c>
    </row>
    <row r="214" spans="1:9" ht="45" x14ac:dyDescent="0.25">
      <c r="A214" s="2" t="s">
        <v>212</v>
      </c>
      <c r="B214" t="str">
        <f>IF(AnalizzatoWin!K240&gt;RiconoscimentoEmozioni1quartile!$B$2,"y","n")</f>
        <v>y</v>
      </c>
      <c r="C214" t="str">
        <f>IF(AnalizzatoWin!L240&gt;RiconoscimentoEmozioni1quartile!$C$2,"y","n")</f>
        <v>y</v>
      </c>
      <c r="D214" t="str">
        <f>IF(AnalizzatoWin!M240&gt;RiconoscimentoEmozioni1quartile!$D$2,"y","n")</f>
        <v>n</v>
      </c>
      <c r="E214" t="str">
        <f>IF(AnalizzatoWin!N240&gt;RiconoscimentoEmozioni1quartile!$E$2,"y","n")</f>
        <v>y</v>
      </c>
      <c r="F214" t="str">
        <f>IF(AnalizzatoWin!O240&gt;RiconoscimentoEmozioni1quartile!$F$2,"y","n")</f>
        <v>y</v>
      </c>
      <c r="G214" t="str">
        <f>IF(AnalizzatoWin!P240&gt;RiconoscimentoEmozioni1quartile!$G$2,"y","n")</f>
        <v>y</v>
      </c>
      <c r="H214" t="str">
        <f>IF(AnalizzatoWin!Q240&gt;RiconoscimentoEmozioni1quartile!$H$2,"y","n")</f>
        <v>n</v>
      </c>
      <c r="I214" t="str">
        <f>IF(AnalizzatoWin!R240&gt;RiconoscimentoEmozioni1quartile!$I$2,"y","n")</f>
        <v>n</v>
      </c>
    </row>
    <row r="215" spans="1:9" ht="105" x14ac:dyDescent="0.25">
      <c r="A215" s="2" t="s">
        <v>213</v>
      </c>
      <c r="B215" t="str">
        <f>IF(AnalizzatoWin!K241&gt;RiconoscimentoEmozioni1quartile!$B$2,"y","n")</f>
        <v>y</v>
      </c>
      <c r="C215" t="str">
        <f>IF(AnalizzatoWin!L241&gt;RiconoscimentoEmozioni1quartile!$C$2,"y","n")</f>
        <v>y</v>
      </c>
      <c r="D215" t="str">
        <f>IF(AnalizzatoWin!M241&gt;RiconoscimentoEmozioni1quartile!$D$2,"y","n")</f>
        <v>y</v>
      </c>
      <c r="E215" t="str">
        <f>IF(AnalizzatoWin!N241&gt;RiconoscimentoEmozioni1quartile!$E$2,"y","n")</f>
        <v>y</v>
      </c>
      <c r="F215" t="str">
        <f>IF(AnalizzatoWin!O241&gt;RiconoscimentoEmozioni1quartile!$F$2,"y","n")</f>
        <v>y</v>
      </c>
      <c r="G215" t="str">
        <f>IF(AnalizzatoWin!P241&gt;RiconoscimentoEmozioni1quartile!$G$2,"y","n")</f>
        <v>y</v>
      </c>
      <c r="H215" t="str">
        <f>IF(AnalizzatoWin!Q241&gt;RiconoscimentoEmozioni1quartile!$H$2,"y","n")</f>
        <v>y</v>
      </c>
      <c r="I215" t="str">
        <f>IF(AnalizzatoWin!R241&gt;RiconoscimentoEmozioni1quartile!$I$2,"y","n")</f>
        <v>y</v>
      </c>
    </row>
    <row r="216" spans="1:9" ht="90" x14ac:dyDescent="0.25">
      <c r="A216" s="2" t="s">
        <v>214</v>
      </c>
      <c r="B216" t="str">
        <f>IF(AnalizzatoWin!K242&gt;RiconoscimentoEmozioni1quartile!$B$2,"y","n")</f>
        <v>y</v>
      </c>
      <c r="C216" t="str">
        <f>IF(AnalizzatoWin!L242&gt;RiconoscimentoEmozioni1quartile!$C$2,"y","n")</f>
        <v>y</v>
      </c>
      <c r="D216" t="str">
        <f>IF(AnalizzatoWin!M242&gt;RiconoscimentoEmozioni1quartile!$D$2,"y","n")</f>
        <v>y</v>
      </c>
      <c r="E216" t="str">
        <f>IF(AnalizzatoWin!N242&gt;RiconoscimentoEmozioni1quartile!$E$2,"y","n")</f>
        <v>y</v>
      </c>
      <c r="F216" t="str">
        <f>IF(AnalizzatoWin!O242&gt;RiconoscimentoEmozioni1quartile!$F$2,"y","n")</f>
        <v>y</v>
      </c>
      <c r="G216" t="str">
        <f>IF(AnalizzatoWin!P242&gt;RiconoscimentoEmozioni1quartile!$G$2,"y","n")</f>
        <v>y</v>
      </c>
      <c r="H216" t="str">
        <f>IF(AnalizzatoWin!Q242&gt;RiconoscimentoEmozioni1quartile!$H$2,"y","n")</f>
        <v>y</v>
      </c>
      <c r="I216" t="str">
        <f>IF(AnalizzatoWin!R242&gt;RiconoscimentoEmozioni1quartile!$I$2,"y","n")</f>
        <v>y</v>
      </c>
    </row>
    <row r="217" spans="1:9" ht="45" x14ac:dyDescent="0.25">
      <c r="A217" s="2" t="s">
        <v>215</v>
      </c>
      <c r="B217" t="str">
        <f>IF(AnalizzatoWin!K243&gt;RiconoscimentoEmozioni1quartile!$B$2,"y","n")</f>
        <v>n</v>
      </c>
      <c r="C217" t="str">
        <f>IF(AnalizzatoWin!L243&gt;RiconoscimentoEmozioni1quartile!$C$2,"y","n")</f>
        <v>y</v>
      </c>
      <c r="D217" t="str">
        <f>IF(AnalizzatoWin!M243&gt;RiconoscimentoEmozioni1quartile!$D$2,"y","n")</f>
        <v>n</v>
      </c>
      <c r="E217" t="str">
        <f>IF(AnalizzatoWin!N243&gt;RiconoscimentoEmozioni1quartile!$E$2,"y","n")</f>
        <v>y</v>
      </c>
      <c r="F217" t="str">
        <f>IF(AnalizzatoWin!O243&gt;RiconoscimentoEmozioni1quartile!$F$2,"y","n")</f>
        <v>y</v>
      </c>
      <c r="G217" t="str">
        <f>IF(AnalizzatoWin!P243&gt;RiconoscimentoEmozioni1quartile!$G$2,"y","n")</f>
        <v>y</v>
      </c>
      <c r="H217" t="str">
        <f>IF(AnalizzatoWin!Q243&gt;RiconoscimentoEmozioni1quartile!$H$2,"y","n")</f>
        <v>y</v>
      </c>
      <c r="I217" t="str">
        <f>IF(AnalizzatoWin!R243&gt;RiconoscimentoEmozioni1quartile!$I$2,"y","n")</f>
        <v>y</v>
      </c>
    </row>
    <row r="218" spans="1:9" ht="45" x14ac:dyDescent="0.25">
      <c r="A218" s="2" t="s">
        <v>216</v>
      </c>
      <c r="B218" t="str">
        <f>IF(AnalizzatoWin!K244&gt;RiconoscimentoEmozioni1quartile!$B$2,"y","n")</f>
        <v>y</v>
      </c>
      <c r="C218" t="str">
        <f>IF(AnalizzatoWin!L244&gt;RiconoscimentoEmozioni1quartile!$C$2,"y","n")</f>
        <v>y</v>
      </c>
      <c r="D218" t="str">
        <f>IF(AnalizzatoWin!M244&gt;RiconoscimentoEmozioni1quartile!$D$2,"y","n")</f>
        <v>y</v>
      </c>
      <c r="E218" t="str">
        <f>IF(AnalizzatoWin!N244&gt;RiconoscimentoEmozioni1quartile!$E$2,"y","n")</f>
        <v>y</v>
      </c>
      <c r="F218" t="str">
        <f>IF(AnalizzatoWin!O244&gt;RiconoscimentoEmozioni1quartile!$F$2,"y","n")</f>
        <v>n</v>
      </c>
      <c r="G218" t="str">
        <f>IF(AnalizzatoWin!P244&gt;RiconoscimentoEmozioni1quartile!$G$2,"y","n")</f>
        <v>y</v>
      </c>
      <c r="H218" t="str">
        <f>IF(AnalizzatoWin!Q244&gt;RiconoscimentoEmozioni1quartile!$H$2,"y","n")</f>
        <v>y</v>
      </c>
      <c r="I218" t="str">
        <f>IF(AnalizzatoWin!R244&gt;RiconoscimentoEmozioni1quartile!$I$2,"y","n")</f>
        <v>y</v>
      </c>
    </row>
    <row r="219" spans="1:9" ht="150" x14ac:dyDescent="0.25">
      <c r="A219" s="2" t="s">
        <v>217</v>
      </c>
      <c r="B219" t="str">
        <f>IF(AnalizzatoWin!K245&gt;RiconoscimentoEmozioni1quartile!$B$2,"y","n")</f>
        <v>y</v>
      </c>
      <c r="C219" t="str">
        <f>IF(AnalizzatoWin!L245&gt;RiconoscimentoEmozioni1quartile!$C$2,"y","n")</f>
        <v>y</v>
      </c>
      <c r="D219" t="str">
        <f>IF(AnalizzatoWin!M245&gt;RiconoscimentoEmozioni1quartile!$D$2,"y","n")</f>
        <v>y</v>
      </c>
      <c r="E219" t="str">
        <f>IF(AnalizzatoWin!N245&gt;RiconoscimentoEmozioni1quartile!$E$2,"y","n")</f>
        <v>y</v>
      </c>
      <c r="F219" t="str">
        <f>IF(AnalizzatoWin!O245&gt;RiconoscimentoEmozioni1quartile!$F$2,"y","n")</f>
        <v>n</v>
      </c>
      <c r="G219" t="str">
        <f>IF(AnalizzatoWin!P245&gt;RiconoscimentoEmozioni1quartile!$G$2,"y","n")</f>
        <v>y</v>
      </c>
      <c r="H219" t="str">
        <f>IF(AnalizzatoWin!Q245&gt;RiconoscimentoEmozioni1quartile!$H$2,"y","n")</f>
        <v>y</v>
      </c>
      <c r="I219" t="str">
        <f>IF(AnalizzatoWin!R245&gt;RiconoscimentoEmozioni1quartile!$I$2,"y","n")</f>
        <v>y</v>
      </c>
    </row>
    <row r="220" spans="1:9" ht="75" x14ac:dyDescent="0.25">
      <c r="A220" s="2" t="s">
        <v>218</v>
      </c>
      <c r="B220" t="str">
        <f>IF(AnalizzatoWin!K246&gt;RiconoscimentoEmozioni1quartile!$B$2,"y","n")</f>
        <v>y</v>
      </c>
      <c r="C220" t="str">
        <f>IF(AnalizzatoWin!L246&gt;RiconoscimentoEmozioni1quartile!$C$2,"y","n")</f>
        <v>y</v>
      </c>
      <c r="D220" t="str">
        <f>IF(AnalizzatoWin!M246&gt;RiconoscimentoEmozioni1quartile!$D$2,"y","n")</f>
        <v>y</v>
      </c>
      <c r="E220" t="str">
        <f>IF(AnalizzatoWin!N246&gt;RiconoscimentoEmozioni1quartile!$E$2,"y","n")</f>
        <v>y</v>
      </c>
      <c r="F220" t="str">
        <f>IF(AnalizzatoWin!O246&gt;RiconoscimentoEmozioni1quartile!$F$2,"y","n")</f>
        <v>y</v>
      </c>
      <c r="G220" t="str">
        <f>IF(AnalizzatoWin!P246&gt;RiconoscimentoEmozioni1quartile!$G$2,"y","n")</f>
        <v>y</v>
      </c>
      <c r="H220" t="str">
        <f>IF(AnalizzatoWin!Q246&gt;RiconoscimentoEmozioni1quartile!$H$2,"y","n")</f>
        <v>y</v>
      </c>
      <c r="I220" t="str">
        <f>IF(AnalizzatoWin!R246&gt;RiconoscimentoEmozioni1quartile!$I$2,"y","n")</f>
        <v>y</v>
      </c>
    </row>
    <row r="221" spans="1:9" ht="75" x14ac:dyDescent="0.25">
      <c r="A221" s="2" t="s">
        <v>219</v>
      </c>
      <c r="B221" t="str">
        <f>IF(AnalizzatoWin!K247&gt;RiconoscimentoEmozioni1quartile!$B$2,"y","n")</f>
        <v>y</v>
      </c>
      <c r="C221" t="str">
        <f>IF(AnalizzatoWin!L247&gt;RiconoscimentoEmozioni1quartile!$C$2,"y","n")</f>
        <v>y</v>
      </c>
      <c r="D221" t="str">
        <f>IF(AnalizzatoWin!M247&gt;RiconoscimentoEmozioni1quartile!$D$2,"y","n")</f>
        <v>y</v>
      </c>
      <c r="E221" t="str">
        <f>IF(AnalizzatoWin!N247&gt;RiconoscimentoEmozioni1quartile!$E$2,"y","n")</f>
        <v>y</v>
      </c>
      <c r="F221" t="str">
        <f>IF(AnalizzatoWin!O247&gt;RiconoscimentoEmozioni1quartile!$F$2,"y","n")</f>
        <v>y</v>
      </c>
      <c r="G221" t="str">
        <f>IF(AnalizzatoWin!P247&gt;RiconoscimentoEmozioni1quartile!$G$2,"y","n")</f>
        <v>y</v>
      </c>
      <c r="H221" t="str">
        <f>IF(AnalizzatoWin!Q247&gt;RiconoscimentoEmozioni1quartile!$H$2,"y","n")</f>
        <v>y</v>
      </c>
      <c r="I221" t="str">
        <f>IF(AnalizzatoWin!R247&gt;RiconoscimentoEmozioni1quartile!$I$2,"y","n")</f>
        <v>y</v>
      </c>
    </row>
    <row r="222" spans="1:9" ht="30" x14ac:dyDescent="0.25">
      <c r="A222" s="2" t="s">
        <v>220</v>
      </c>
      <c r="B222" t="str">
        <f>IF(AnalizzatoWin!K248&gt;RiconoscimentoEmozioni1quartile!$B$2,"y","n")</f>
        <v>n</v>
      </c>
      <c r="C222" t="str">
        <f>IF(AnalizzatoWin!L248&gt;RiconoscimentoEmozioni1quartile!$C$2,"y","n")</f>
        <v>y</v>
      </c>
      <c r="D222" t="str">
        <f>IF(AnalizzatoWin!M248&gt;RiconoscimentoEmozioni1quartile!$D$2,"y","n")</f>
        <v>y</v>
      </c>
      <c r="E222" t="str">
        <f>IF(AnalizzatoWin!N248&gt;RiconoscimentoEmozioni1quartile!$E$2,"y","n")</f>
        <v>y</v>
      </c>
      <c r="F222" t="str">
        <f>IF(AnalizzatoWin!O248&gt;RiconoscimentoEmozioni1quartile!$F$2,"y","n")</f>
        <v>y</v>
      </c>
      <c r="G222" t="str">
        <f>IF(AnalizzatoWin!P248&gt;RiconoscimentoEmozioni1quartile!$G$2,"y","n")</f>
        <v>y</v>
      </c>
      <c r="H222" t="str">
        <f>IF(AnalizzatoWin!Q248&gt;RiconoscimentoEmozioni1quartile!$H$2,"y","n")</f>
        <v>y</v>
      </c>
      <c r="I222" t="str">
        <f>IF(AnalizzatoWin!R248&gt;RiconoscimentoEmozioni1quartile!$I$2,"y","n")</f>
        <v>y</v>
      </c>
    </row>
    <row r="223" spans="1:9" ht="120" x14ac:dyDescent="0.25">
      <c r="A223" s="2" t="s">
        <v>221</v>
      </c>
      <c r="B223" t="str">
        <f>IF(AnalizzatoWin!K249&gt;RiconoscimentoEmozioni1quartile!$B$2,"y","n")</f>
        <v>y</v>
      </c>
      <c r="C223" t="str">
        <f>IF(AnalizzatoWin!L249&gt;RiconoscimentoEmozioni1quartile!$C$2,"y","n")</f>
        <v>y</v>
      </c>
      <c r="D223" t="str">
        <f>IF(AnalizzatoWin!M249&gt;RiconoscimentoEmozioni1quartile!$D$2,"y","n")</f>
        <v>y</v>
      </c>
      <c r="E223" t="str">
        <f>IF(AnalizzatoWin!N249&gt;RiconoscimentoEmozioni1quartile!$E$2,"y","n")</f>
        <v>y</v>
      </c>
      <c r="F223" t="str">
        <f>IF(AnalizzatoWin!O249&gt;RiconoscimentoEmozioni1quartile!$F$2,"y","n")</f>
        <v>y</v>
      </c>
      <c r="G223" t="str">
        <f>IF(AnalizzatoWin!P249&gt;RiconoscimentoEmozioni1quartile!$G$2,"y","n")</f>
        <v>y</v>
      </c>
      <c r="H223" t="str">
        <f>IF(AnalizzatoWin!Q249&gt;RiconoscimentoEmozioni1quartile!$H$2,"y","n")</f>
        <v>y</v>
      </c>
      <c r="I223" t="str">
        <f>IF(AnalizzatoWin!R249&gt;RiconoscimentoEmozioni1quartile!$I$2,"y","n")</f>
        <v>y</v>
      </c>
    </row>
    <row r="224" spans="1:9" ht="105" x14ac:dyDescent="0.25">
      <c r="A224" s="2" t="s">
        <v>222</v>
      </c>
      <c r="B224" t="str">
        <f>IF(AnalizzatoWin!K250&gt;RiconoscimentoEmozioni1quartile!$B$2,"y","n")</f>
        <v>n</v>
      </c>
      <c r="C224" t="str">
        <f>IF(AnalizzatoWin!L250&gt;RiconoscimentoEmozioni1quartile!$C$2,"y","n")</f>
        <v>n</v>
      </c>
      <c r="D224" t="str">
        <f>IF(AnalizzatoWin!M250&gt;RiconoscimentoEmozioni1quartile!$D$2,"y","n")</f>
        <v>n</v>
      </c>
      <c r="E224" t="str">
        <f>IF(AnalizzatoWin!N250&gt;RiconoscimentoEmozioni1quartile!$E$2,"y","n")</f>
        <v>n</v>
      </c>
      <c r="F224" t="str">
        <f>IF(AnalizzatoWin!O250&gt;RiconoscimentoEmozioni1quartile!$F$2,"y","n")</f>
        <v>y</v>
      </c>
      <c r="G224" t="str">
        <f>IF(AnalizzatoWin!P250&gt;RiconoscimentoEmozioni1quartile!$G$2,"y","n")</f>
        <v>n</v>
      </c>
      <c r="H224" t="str">
        <f>IF(AnalizzatoWin!Q250&gt;RiconoscimentoEmozioni1quartile!$H$2,"y","n")</f>
        <v>n</v>
      </c>
      <c r="I224" t="str">
        <f>IF(AnalizzatoWin!R250&gt;RiconoscimentoEmozioni1quartile!$I$2,"y","n")</f>
        <v>y</v>
      </c>
    </row>
    <row r="225" spans="1:9" ht="75" x14ac:dyDescent="0.25">
      <c r="A225" s="2" t="s">
        <v>223</v>
      </c>
      <c r="B225" t="str">
        <f>IF(AnalizzatoWin!K251&gt;RiconoscimentoEmozioni1quartile!$B$2,"y","n")</f>
        <v>n</v>
      </c>
      <c r="C225" t="str">
        <f>IF(AnalizzatoWin!L251&gt;RiconoscimentoEmozioni1quartile!$C$2,"y","n")</f>
        <v>n</v>
      </c>
      <c r="D225" t="str">
        <f>IF(AnalizzatoWin!M251&gt;RiconoscimentoEmozioni1quartile!$D$2,"y","n")</f>
        <v>n</v>
      </c>
      <c r="E225" t="str">
        <f>IF(AnalizzatoWin!N251&gt;RiconoscimentoEmozioni1quartile!$E$2,"y","n")</f>
        <v>n</v>
      </c>
      <c r="F225" t="str">
        <f>IF(AnalizzatoWin!O251&gt;RiconoscimentoEmozioni1quartile!$F$2,"y","n")</f>
        <v>y</v>
      </c>
      <c r="G225" t="str">
        <f>IF(AnalizzatoWin!P251&gt;RiconoscimentoEmozioni1quartile!$G$2,"y","n")</f>
        <v>n</v>
      </c>
      <c r="H225" t="str">
        <f>IF(AnalizzatoWin!Q251&gt;RiconoscimentoEmozioni1quartile!$H$2,"y","n")</f>
        <v>n</v>
      </c>
      <c r="I225" t="str">
        <f>IF(AnalizzatoWin!R251&gt;RiconoscimentoEmozioni1quartile!$I$2,"y","n")</f>
        <v>y</v>
      </c>
    </row>
    <row r="226" spans="1:9" ht="165" x14ac:dyDescent="0.25">
      <c r="A226" s="2" t="s">
        <v>224</v>
      </c>
      <c r="B226" t="str">
        <f>IF(AnalizzatoWin!K252&gt;RiconoscimentoEmozioni1quartile!$B$2,"y","n")</f>
        <v>y</v>
      </c>
      <c r="C226" t="str">
        <f>IF(AnalizzatoWin!L252&gt;RiconoscimentoEmozioni1quartile!$C$2,"y","n")</f>
        <v>y</v>
      </c>
      <c r="D226" t="str">
        <f>IF(AnalizzatoWin!M252&gt;RiconoscimentoEmozioni1quartile!$D$2,"y","n")</f>
        <v>y</v>
      </c>
      <c r="E226" t="str">
        <f>IF(AnalizzatoWin!N252&gt;RiconoscimentoEmozioni1quartile!$E$2,"y","n")</f>
        <v>y</v>
      </c>
      <c r="F226" t="str">
        <f>IF(AnalizzatoWin!O252&gt;RiconoscimentoEmozioni1quartile!$F$2,"y","n")</f>
        <v>y</v>
      </c>
      <c r="G226" t="str">
        <f>IF(AnalizzatoWin!P252&gt;RiconoscimentoEmozioni1quartile!$G$2,"y","n")</f>
        <v>y</v>
      </c>
      <c r="H226" t="str">
        <f>IF(AnalizzatoWin!Q252&gt;RiconoscimentoEmozioni1quartile!$H$2,"y","n")</f>
        <v>y</v>
      </c>
      <c r="I226" t="str">
        <f>IF(AnalizzatoWin!R252&gt;RiconoscimentoEmozioni1quartile!$I$2,"y","n")</f>
        <v>n</v>
      </c>
    </row>
    <row r="227" spans="1:9" ht="45" x14ac:dyDescent="0.25">
      <c r="A227" s="2" t="s">
        <v>225</v>
      </c>
      <c r="B227" t="str">
        <f>IF(AnalizzatoWin!K253&gt;RiconoscimentoEmozioni1quartile!$B$2,"y","n")</f>
        <v>n</v>
      </c>
      <c r="C227" t="str">
        <f>IF(AnalizzatoWin!L253&gt;RiconoscimentoEmozioni1quartile!$C$2,"y","n")</f>
        <v>n</v>
      </c>
      <c r="D227" t="str">
        <f>IF(AnalizzatoWin!M253&gt;RiconoscimentoEmozioni1quartile!$D$2,"y","n")</f>
        <v>n</v>
      </c>
      <c r="E227" t="str">
        <f>IF(AnalizzatoWin!N253&gt;RiconoscimentoEmozioni1quartile!$E$2,"y","n")</f>
        <v>n</v>
      </c>
      <c r="F227" t="str">
        <f>IF(AnalizzatoWin!O253&gt;RiconoscimentoEmozioni1quartile!$F$2,"y","n")</f>
        <v>y</v>
      </c>
      <c r="G227" t="str">
        <f>IF(AnalizzatoWin!P253&gt;RiconoscimentoEmozioni1quartile!$G$2,"y","n")</f>
        <v>n</v>
      </c>
      <c r="H227" t="str">
        <f>IF(AnalizzatoWin!Q253&gt;RiconoscimentoEmozioni1quartile!$H$2,"y","n")</f>
        <v>n</v>
      </c>
      <c r="I227" t="str">
        <f>IF(AnalizzatoWin!R253&gt;RiconoscimentoEmozioni1quartile!$I$2,"y","n")</f>
        <v>n</v>
      </c>
    </row>
    <row r="228" spans="1:9" ht="75" x14ac:dyDescent="0.25">
      <c r="A228" s="2" t="s">
        <v>226</v>
      </c>
      <c r="B228" t="str">
        <f>IF(AnalizzatoWin!K254&gt;RiconoscimentoEmozioni1quartile!$B$2,"y","n")</f>
        <v>n</v>
      </c>
      <c r="C228" t="str">
        <f>IF(AnalizzatoWin!L254&gt;RiconoscimentoEmozioni1quartile!$C$2,"y","n")</f>
        <v>n</v>
      </c>
      <c r="D228" t="str">
        <f>IF(AnalizzatoWin!M254&gt;RiconoscimentoEmozioni1quartile!$D$2,"y","n")</f>
        <v>n</v>
      </c>
      <c r="E228" t="str">
        <f>IF(AnalizzatoWin!N254&gt;RiconoscimentoEmozioni1quartile!$E$2,"y","n")</f>
        <v>n</v>
      </c>
      <c r="F228" t="str">
        <f>IF(AnalizzatoWin!O254&gt;RiconoscimentoEmozioni1quartile!$F$2,"y","n")</f>
        <v>y</v>
      </c>
      <c r="G228" t="str">
        <f>IF(AnalizzatoWin!P254&gt;RiconoscimentoEmozioni1quartile!$G$2,"y","n")</f>
        <v>n</v>
      </c>
      <c r="H228" t="str">
        <f>IF(AnalizzatoWin!Q254&gt;RiconoscimentoEmozioni1quartile!$H$2,"y","n")</f>
        <v>n</v>
      </c>
      <c r="I228" t="str">
        <f>IF(AnalizzatoWin!R254&gt;RiconoscimentoEmozioni1quartile!$I$2,"y","n")</f>
        <v>n</v>
      </c>
    </row>
    <row r="229" spans="1:9" ht="45" x14ac:dyDescent="0.25">
      <c r="A229" s="2" t="s">
        <v>227</v>
      </c>
      <c r="B229" t="str">
        <f>IF(AnalizzatoWin!K255&gt;RiconoscimentoEmozioni1quartile!$B$2,"y","n")</f>
        <v>y</v>
      </c>
      <c r="C229" t="str">
        <f>IF(AnalizzatoWin!L255&gt;RiconoscimentoEmozioni1quartile!$C$2,"y","n")</f>
        <v>y</v>
      </c>
      <c r="D229" t="str">
        <f>IF(AnalizzatoWin!M255&gt;RiconoscimentoEmozioni1quartile!$D$2,"y","n")</f>
        <v>y</v>
      </c>
      <c r="E229" t="str">
        <f>IF(AnalizzatoWin!N255&gt;RiconoscimentoEmozioni1quartile!$E$2,"y","n")</f>
        <v>y</v>
      </c>
      <c r="F229" t="str">
        <f>IF(AnalizzatoWin!O255&gt;RiconoscimentoEmozioni1quartile!$F$2,"y","n")</f>
        <v>n</v>
      </c>
      <c r="G229" t="str">
        <f>IF(AnalizzatoWin!P255&gt;RiconoscimentoEmozioni1quartile!$G$2,"y","n")</f>
        <v>y</v>
      </c>
      <c r="H229" t="str">
        <f>IF(AnalizzatoWin!Q255&gt;RiconoscimentoEmozioni1quartile!$H$2,"y","n")</f>
        <v>y</v>
      </c>
      <c r="I229" t="str">
        <f>IF(AnalizzatoWin!R255&gt;RiconoscimentoEmozioni1quartile!$I$2,"y","n")</f>
        <v>y</v>
      </c>
    </row>
    <row r="230" spans="1:9" ht="60" x14ac:dyDescent="0.25">
      <c r="A230" s="2" t="s">
        <v>228</v>
      </c>
      <c r="B230" t="str">
        <f>IF(AnalizzatoWin!K256&gt;RiconoscimentoEmozioni1quartile!$B$2,"y","n")</f>
        <v>y</v>
      </c>
      <c r="C230" t="str">
        <f>IF(AnalizzatoWin!L256&gt;RiconoscimentoEmozioni1quartile!$C$2,"y","n")</f>
        <v>n</v>
      </c>
      <c r="D230" t="str">
        <f>IF(AnalizzatoWin!M256&gt;RiconoscimentoEmozioni1quartile!$D$2,"y","n")</f>
        <v>y</v>
      </c>
      <c r="E230" t="str">
        <f>IF(AnalizzatoWin!N256&gt;RiconoscimentoEmozioni1quartile!$E$2,"y","n")</f>
        <v>n</v>
      </c>
      <c r="F230" t="str">
        <f>IF(AnalizzatoWin!O256&gt;RiconoscimentoEmozioni1quartile!$F$2,"y","n")</f>
        <v>n</v>
      </c>
      <c r="G230" t="str">
        <f>IF(AnalizzatoWin!P256&gt;RiconoscimentoEmozioni1quartile!$G$2,"y","n")</f>
        <v>y</v>
      </c>
      <c r="H230" t="str">
        <f>IF(AnalizzatoWin!Q256&gt;RiconoscimentoEmozioni1quartile!$H$2,"y","n")</f>
        <v>n</v>
      </c>
      <c r="I230" t="str">
        <f>IF(AnalizzatoWin!R256&gt;RiconoscimentoEmozioni1quartile!$I$2,"y","n")</f>
        <v>n</v>
      </c>
    </row>
    <row r="231" spans="1:9" ht="315" x14ac:dyDescent="0.25">
      <c r="A231" s="2" t="s">
        <v>229</v>
      </c>
      <c r="B231" t="str">
        <f>IF(AnalizzatoWin!K257&gt;RiconoscimentoEmozioni1quartile!$B$2,"y","n")</f>
        <v>y</v>
      </c>
      <c r="C231" t="str">
        <f>IF(AnalizzatoWin!L257&gt;RiconoscimentoEmozioni1quartile!$C$2,"y","n")</f>
        <v>n</v>
      </c>
      <c r="D231" t="str">
        <f>IF(AnalizzatoWin!M257&gt;RiconoscimentoEmozioni1quartile!$D$2,"y","n")</f>
        <v>y</v>
      </c>
      <c r="E231" t="str">
        <f>IF(AnalizzatoWin!N257&gt;RiconoscimentoEmozioni1quartile!$E$2,"y","n")</f>
        <v>y</v>
      </c>
      <c r="F231" t="str">
        <f>IF(AnalizzatoWin!O257&gt;RiconoscimentoEmozioni1quartile!$F$2,"y","n")</f>
        <v>y</v>
      </c>
      <c r="G231" t="str">
        <f>IF(AnalizzatoWin!P257&gt;RiconoscimentoEmozioni1quartile!$G$2,"y","n")</f>
        <v>y</v>
      </c>
      <c r="H231" t="str">
        <f>IF(AnalizzatoWin!Q257&gt;RiconoscimentoEmozioni1quartile!$H$2,"y","n")</f>
        <v>y</v>
      </c>
      <c r="I231" t="str">
        <f>IF(AnalizzatoWin!R257&gt;RiconoscimentoEmozioni1quartile!$I$2,"y","n")</f>
        <v>y</v>
      </c>
    </row>
    <row r="232" spans="1:9" ht="60" x14ac:dyDescent="0.25">
      <c r="A232" s="2" t="s">
        <v>230</v>
      </c>
      <c r="B232" t="str">
        <f>IF(AnalizzatoWin!K258&gt;RiconoscimentoEmozioni1quartile!$B$2,"y","n")</f>
        <v>y</v>
      </c>
      <c r="C232" t="str">
        <f>IF(AnalizzatoWin!L258&gt;RiconoscimentoEmozioni1quartile!$C$2,"y","n")</f>
        <v>y</v>
      </c>
      <c r="D232" t="str">
        <f>IF(AnalizzatoWin!M258&gt;RiconoscimentoEmozioni1quartile!$D$2,"y","n")</f>
        <v>y</v>
      </c>
      <c r="E232" t="str">
        <f>IF(AnalizzatoWin!N258&gt;RiconoscimentoEmozioni1quartile!$E$2,"y","n")</f>
        <v>y</v>
      </c>
      <c r="F232" t="str">
        <f>IF(AnalizzatoWin!O258&gt;RiconoscimentoEmozioni1quartile!$F$2,"y","n")</f>
        <v>y</v>
      </c>
      <c r="G232" t="str">
        <f>IF(AnalizzatoWin!P258&gt;RiconoscimentoEmozioni1quartile!$G$2,"y","n")</f>
        <v>y</v>
      </c>
      <c r="H232" t="str">
        <f>IF(AnalizzatoWin!Q258&gt;RiconoscimentoEmozioni1quartile!$H$2,"y","n")</f>
        <v>y</v>
      </c>
      <c r="I232" t="str">
        <f>IF(AnalizzatoWin!R258&gt;RiconoscimentoEmozioni1quartile!$I$2,"y","n")</f>
        <v>y</v>
      </c>
    </row>
    <row r="233" spans="1:9" ht="60" x14ac:dyDescent="0.25">
      <c r="A233" s="2" t="s">
        <v>231</v>
      </c>
      <c r="B233" t="str">
        <f>IF(AnalizzatoWin!K259&gt;RiconoscimentoEmozioni1quartile!$B$2,"y","n")</f>
        <v>y</v>
      </c>
      <c r="C233" t="str">
        <f>IF(AnalizzatoWin!L259&gt;RiconoscimentoEmozioni1quartile!$C$2,"y","n")</f>
        <v>y</v>
      </c>
      <c r="D233" t="str">
        <f>IF(AnalizzatoWin!M259&gt;RiconoscimentoEmozioni1quartile!$D$2,"y","n")</f>
        <v>y</v>
      </c>
      <c r="E233" t="str">
        <f>IF(AnalizzatoWin!N259&gt;RiconoscimentoEmozioni1quartile!$E$2,"y","n")</f>
        <v>y</v>
      </c>
      <c r="F233" t="str">
        <f>IF(AnalizzatoWin!O259&gt;RiconoscimentoEmozioni1quartile!$F$2,"y","n")</f>
        <v>n</v>
      </c>
      <c r="G233" t="str">
        <f>IF(AnalizzatoWin!P259&gt;RiconoscimentoEmozioni1quartile!$G$2,"y","n")</f>
        <v>y</v>
      </c>
      <c r="H233" t="str">
        <f>IF(AnalizzatoWin!Q259&gt;RiconoscimentoEmozioni1quartile!$H$2,"y","n")</f>
        <v>y</v>
      </c>
      <c r="I233" t="str">
        <f>IF(AnalizzatoWin!R259&gt;RiconoscimentoEmozioni1quartile!$I$2,"y","n")</f>
        <v>y</v>
      </c>
    </row>
    <row r="234" spans="1:9" ht="60" x14ac:dyDescent="0.25">
      <c r="A234" s="2" t="s">
        <v>232</v>
      </c>
      <c r="B234" t="str">
        <f>IF(AnalizzatoWin!K260&gt;RiconoscimentoEmozioni1quartile!$B$2,"y","n")</f>
        <v>n</v>
      </c>
      <c r="C234" t="str">
        <f>IF(AnalizzatoWin!L260&gt;RiconoscimentoEmozioni1quartile!$C$2,"y","n")</f>
        <v>y</v>
      </c>
      <c r="D234" t="str">
        <f>IF(AnalizzatoWin!M260&gt;RiconoscimentoEmozioni1quartile!$D$2,"y","n")</f>
        <v>n</v>
      </c>
      <c r="E234" t="str">
        <f>IF(AnalizzatoWin!N260&gt;RiconoscimentoEmozioni1quartile!$E$2,"y","n")</f>
        <v>y</v>
      </c>
      <c r="F234" t="str">
        <f>IF(AnalizzatoWin!O260&gt;RiconoscimentoEmozioni1quartile!$F$2,"y","n")</f>
        <v>y</v>
      </c>
      <c r="G234" t="str">
        <f>IF(AnalizzatoWin!P260&gt;RiconoscimentoEmozioni1quartile!$G$2,"y","n")</f>
        <v>n</v>
      </c>
      <c r="H234" t="str">
        <f>IF(AnalizzatoWin!Q260&gt;RiconoscimentoEmozioni1quartile!$H$2,"y","n")</f>
        <v>y</v>
      </c>
      <c r="I234" t="str">
        <f>IF(AnalizzatoWin!R260&gt;RiconoscimentoEmozioni1quartile!$I$2,"y","n")</f>
        <v>y</v>
      </c>
    </row>
    <row r="235" spans="1:9" ht="30" x14ac:dyDescent="0.25">
      <c r="A235" s="2" t="s">
        <v>233</v>
      </c>
      <c r="B235" t="str">
        <f>IF(AnalizzatoWin!K261&gt;RiconoscimentoEmozioni1quartile!$B$2,"y","n")</f>
        <v>y</v>
      </c>
      <c r="C235" t="str">
        <f>IF(AnalizzatoWin!L261&gt;RiconoscimentoEmozioni1quartile!$C$2,"y","n")</f>
        <v>y</v>
      </c>
      <c r="D235" t="str">
        <f>IF(AnalizzatoWin!M261&gt;RiconoscimentoEmozioni1quartile!$D$2,"y","n")</f>
        <v>y</v>
      </c>
      <c r="E235" t="str">
        <f>IF(AnalizzatoWin!N261&gt;RiconoscimentoEmozioni1quartile!$E$2,"y","n")</f>
        <v>y</v>
      </c>
      <c r="F235" t="str">
        <f>IF(AnalizzatoWin!O261&gt;RiconoscimentoEmozioni1quartile!$F$2,"y","n")</f>
        <v>y</v>
      </c>
      <c r="G235" t="str">
        <f>IF(AnalizzatoWin!P261&gt;RiconoscimentoEmozioni1quartile!$G$2,"y","n")</f>
        <v>y</v>
      </c>
      <c r="H235" t="str">
        <f>IF(AnalizzatoWin!Q261&gt;RiconoscimentoEmozioni1quartile!$H$2,"y","n")</f>
        <v>y</v>
      </c>
      <c r="I235" t="str">
        <f>IF(AnalizzatoWin!R261&gt;RiconoscimentoEmozioni1quartile!$I$2,"y","n")</f>
        <v>y</v>
      </c>
    </row>
    <row r="236" spans="1:9" ht="255" x14ac:dyDescent="0.25">
      <c r="A236" s="2" t="s">
        <v>234</v>
      </c>
      <c r="B236" t="str">
        <f>IF(AnalizzatoWin!K262&gt;RiconoscimentoEmozioni1quartile!$B$2,"y","n")</f>
        <v>y</v>
      </c>
      <c r="C236" t="str">
        <f>IF(AnalizzatoWin!L262&gt;RiconoscimentoEmozioni1quartile!$C$2,"y","n")</f>
        <v>y</v>
      </c>
      <c r="D236" t="str">
        <f>IF(AnalizzatoWin!M262&gt;RiconoscimentoEmozioni1quartile!$D$2,"y","n")</f>
        <v>y</v>
      </c>
      <c r="E236" t="str">
        <f>IF(AnalizzatoWin!N262&gt;RiconoscimentoEmozioni1quartile!$E$2,"y","n")</f>
        <v>y</v>
      </c>
      <c r="F236" t="str">
        <f>IF(AnalizzatoWin!O262&gt;RiconoscimentoEmozioni1quartile!$F$2,"y","n")</f>
        <v>y</v>
      </c>
      <c r="G236" t="str">
        <f>IF(AnalizzatoWin!P262&gt;RiconoscimentoEmozioni1quartile!$G$2,"y","n")</f>
        <v>y</v>
      </c>
      <c r="H236" t="str">
        <f>IF(AnalizzatoWin!Q262&gt;RiconoscimentoEmozioni1quartile!$H$2,"y","n")</f>
        <v>y</v>
      </c>
      <c r="I236" t="str">
        <f>IF(AnalizzatoWin!R262&gt;RiconoscimentoEmozioni1quartile!$I$2,"y","n")</f>
        <v>y</v>
      </c>
    </row>
    <row r="237" spans="1:9" ht="75" x14ac:dyDescent="0.25">
      <c r="A237" s="2" t="s">
        <v>235</v>
      </c>
      <c r="B237" t="str">
        <f>IF(AnalizzatoWin!K263&gt;RiconoscimentoEmozioni1quartile!$B$2,"y","n")</f>
        <v>y</v>
      </c>
      <c r="C237" t="str">
        <f>IF(AnalizzatoWin!L263&gt;RiconoscimentoEmozioni1quartile!$C$2,"y","n")</f>
        <v>y</v>
      </c>
      <c r="D237" t="str">
        <f>IF(AnalizzatoWin!M263&gt;RiconoscimentoEmozioni1quartile!$D$2,"y","n")</f>
        <v>y</v>
      </c>
      <c r="E237" t="str">
        <f>IF(AnalizzatoWin!N263&gt;RiconoscimentoEmozioni1quartile!$E$2,"y","n")</f>
        <v>y</v>
      </c>
      <c r="F237" t="str">
        <f>IF(AnalizzatoWin!O263&gt;RiconoscimentoEmozioni1quartile!$F$2,"y","n")</f>
        <v>y</v>
      </c>
      <c r="G237" t="str">
        <f>IF(AnalizzatoWin!P263&gt;RiconoscimentoEmozioni1quartile!$G$2,"y","n")</f>
        <v>y</v>
      </c>
      <c r="H237" t="str">
        <f>IF(AnalizzatoWin!Q263&gt;RiconoscimentoEmozioni1quartile!$H$2,"y","n")</f>
        <v>y</v>
      </c>
      <c r="I237" t="str">
        <f>IF(AnalizzatoWin!R263&gt;RiconoscimentoEmozioni1quartile!$I$2,"y","n")</f>
        <v>y</v>
      </c>
    </row>
    <row r="238" spans="1:9" ht="45" x14ac:dyDescent="0.25">
      <c r="A238" s="2" t="s">
        <v>236</v>
      </c>
      <c r="B238" t="str">
        <f>IF(AnalizzatoWin!K264&gt;RiconoscimentoEmozioni1quartile!$B$2,"y","n")</f>
        <v>y</v>
      </c>
      <c r="C238" t="str">
        <f>IF(AnalizzatoWin!L264&gt;RiconoscimentoEmozioni1quartile!$C$2,"y","n")</f>
        <v>y</v>
      </c>
      <c r="D238" t="str">
        <f>IF(AnalizzatoWin!M264&gt;RiconoscimentoEmozioni1quartile!$D$2,"y","n")</f>
        <v>n</v>
      </c>
      <c r="E238" t="str">
        <f>IF(AnalizzatoWin!N264&gt;RiconoscimentoEmozioni1quartile!$E$2,"y","n")</f>
        <v>y</v>
      </c>
      <c r="F238" t="str">
        <f>IF(AnalizzatoWin!O264&gt;RiconoscimentoEmozioni1quartile!$F$2,"y","n")</f>
        <v>y</v>
      </c>
      <c r="G238" t="str">
        <f>IF(AnalizzatoWin!P264&gt;RiconoscimentoEmozioni1quartile!$G$2,"y","n")</f>
        <v>n</v>
      </c>
      <c r="H238" t="str">
        <f>IF(AnalizzatoWin!Q264&gt;RiconoscimentoEmozioni1quartile!$H$2,"y","n")</f>
        <v>y</v>
      </c>
      <c r="I238" t="str">
        <f>IF(AnalizzatoWin!R264&gt;RiconoscimentoEmozioni1quartile!$I$2,"y","n")</f>
        <v>n</v>
      </c>
    </row>
    <row r="239" spans="1:9" ht="105" x14ac:dyDescent="0.25">
      <c r="A239" s="2" t="s">
        <v>237</v>
      </c>
      <c r="B239" t="str">
        <f>IF(AnalizzatoWin!K265&gt;RiconoscimentoEmozioni1quartile!$B$2,"y","n")</f>
        <v>y</v>
      </c>
      <c r="C239" t="str">
        <f>IF(AnalizzatoWin!L265&gt;RiconoscimentoEmozioni1quartile!$C$2,"y","n")</f>
        <v>y</v>
      </c>
      <c r="D239" t="str">
        <f>IF(AnalizzatoWin!M265&gt;RiconoscimentoEmozioni1quartile!$D$2,"y","n")</f>
        <v>y</v>
      </c>
      <c r="E239" t="str">
        <f>IF(AnalizzatoWin!N265&gt;RiconoscimentoEmozioni1quartile!$E$2,"y","n")</f>
        <v>y</v>
      </c>
      <c r="F239" t="str">
        <f>IF(AnalizzatoWin!O265&gt;RiconoscimentoEmozioni1quartile!$F$2,"y","n")</f>
        <v>y</v>
      </c>
      <c r="G239" t="str">
        <f>IF(AnalizzatoWin!P265&gt;RiconoscimentoEmozioni1quartile!$G$2,"y","n")</f>
        <v>y</v>
      </c>
      <c r="H239" t="str">
        <f>IF(AnalizzatoWin!Q265&gt;RiconoscimentoEmozioni1quartile!$H$2,"y","n")</f>
        <v>y</v>
      </c>
      <c r="I239" t="str">
        <f>IF(AnalizzatoWin!R265&gt;RiconoscimentoEmozioni1quartile!$I$2,"y","n")</f>
        <v>y</v>
      </c>
    </row>
    <row r="240" spans="1:9" ht="375" x14ac:dyDescent="0.25">
      <c r="A240" s="2" t="s">
        <v>238</v>
      </c>
      <c r="B240" t="str">
        <f>IF(AnalizzatoWin!K266&gt;RiconoscimentoEmozioni1quartile!$B$2,"y","n")</f>
        <v>n</v>
      </c>
      <c r="C240" t="str">
        <f>IF(AnalizzatoWin!L266&gt;RiconoscimentoEmozioni1quartile!$C$2,"y","n")</f>
        <v>n</v>
      </c>
      <c r="D240" t="str">
        <f>IF(AnalizzatoWin!M266&gt;RiconoscimentoEmozioni1quartile!$D$2,"y","n")</f>
        <v>n</v>
      </c>
      <c r="E240" t="str">
        <f>IF(AnalizzatoWin!N266&gt;RiconoscimentoEmozioni1quartile!$E$2,"y","n")</f>
        <v>n</v>
      </c>
      <c r="F240" t="str">
        <f>IF(AnalizzatoWin!O266&gt;RiconoscimentoEmozioni1quartile!$F$2,"y","n")</f>
        <v>y</v>
      </c>
      <c r="G240" t="str">
        <f>IF(AnalizzatoWin!P266&gt;RiconoscimentoEmozioni1quartile!$G$2,"y","n")</f>
        <v>n</v>
      </c>
      <c r="H240" t="str">
        <f>IF(AnalizzatoWin!Q266&gt;RiconoscimentoEmozioni1quartile!$H$2,"y","n")</f>
        <v>n</v>
      </c>
      <c r="I240" t="str">
        <f>IF(AnalizzatoWin!R266&gt;RiconoscimentoEmozioni1quartile!$I$2,"y","n")</f>
        <v>n</v>
      </c>
    </row>
    <row r="241" spans="1:9" ht="45" x14ac:dyDescent="0.25">
      <c r="A241" s="2" t="s">
        <v>239</v>
      </c>
      <c r="B241" t="str">
        <f>IF(AnalizzatoWin!K267&gt;RiconoscimentoEmozioni1quartile!$B$2,"y","n")</f>
        <v>y</v>
      </c>
      <c r="C241" t="str">
        <f>IF(AnalizzatoWin!L267&gt;RiconoscimentoEmozioni1quartile!$C$2,"y","n")</f>
        <v>y</v>
      </c>
      <c r="D241" t="str">
        <f>IF(AnalizzatoWin!M267&gt;RiconoscimentoEmozioni1quartile!$D$2,"y","n")</f>
        <v>y</v>
      </c>
      <c r="E241" t="str">
        <f>IF(AnalizzatoWin!N267&gt;RiconoscimentoEmozioni1quartile!$E$2,"y","n")</f>
        <v>y</v>
      </c>
      <c r="F241" t="str">
        <f>IF(AnalizzatoWin!O267&gt;RiconoscimentoEmozioni1quartile!$F$2,"y","n")</f>
        <v>y</v>
      </c>
      <c r="G241" t="str">
        <f>IF(AnalizzatoWin!P267&gt;RiconoscimentoEmozioni1quartile!$G$2,"y","n")</f>
        <v>y</v>
      </c>
      <c r="H241" t="str">
        <f>IF(AnalizzatoWin!Q267&gt;RiconoscimentoEmozioni1quartile!$H$2,"y","n")</f>
        <v>y</v>
      </c>
      <c r="I241" t="str">
        <f>IF(AnalizzatoWin!R267&gt;RiconoscimentoEmozioni1quartile!$I$2,"y","n")</f>
        <v>y</v>
      </c>
    </row>
    <row r="242" spans="1:9" ht="285" x14ac:dyDescent="0.25">
      <c r="A242" s="2" t="s">
        <v>240</v>
      </c>
      <c r="B242" t="str">
        <f>IF(AnalizzatoWin!K268&gt;RiconoscimentoEmozioni1quartile!$B$2,"y","n")</f>
        <v>y</v>
      </c>
      <c r="C242" t="str">
        <f>IF(AnalizzatoWin!L268&gt;RiconoscimentoEmozioni1quartile!$C$2,"y","n")</f>
        <v>n</v>
      </c>
      <c r="D242" t="str">
        <f>IF(AnalizzatoWin!M268&gt;RiconoscimentoEmozioni1quartile!$D$2,"y","n")</f>
        <v>y</v>
      </c>
      <c r="E242" t="str">
        <f>IF(AnalizzatoWin!N268&gt;RiconoscimentoEmozioni1quartile!$E$2,"y","n")</f>
        <v>n</v>
      </c>
      <c r="F242" t="str">
        <f>IF(AnalizzatoWin!O268&gt;RiconoscimentoEmozioni1quartile!$F$2,"y","n")</f>
        <v>y</v>
      </c>
      <c r="G242" t="str">
        <f>IF(AnalizzatoWin!P268&gt;RiconoscimentoEmozioni1quartile!$G$2,"y","n")</f>
        <v>y</v>
      </c>
      <c r="H242" t="str">
        <f>IF(AnalizzatoWin!Q268&gt;RiconoscimentoEmozioni1quartile!$H$2,"y","n")</f>
        <v>n</v>
      </c>
      <c r="I242" t="str">
        <f>IF(AnalizzatoWin!R268&gt;RiconoscimentoEmozioni1quartile!$I$2,"y","n")</f>
        <v>n</v>
      </c>
    </row>
    <row r="243" spans="1:9" ht="405" x14ac:dyDescent="0.25">
      <c r="A243" s="2" t="s">
        <v>241</v>
      </c>
      <c r="B243" t="str">
        <f>IF(AnalizzatoWin!K269&gt;RiconoscimentoEmozioni1quartile!$B$2,"y","n")</f>
        <v>n</v>
      </c>
      <c r="C243" t="str">
        <f>IF(AnalizzatoWin!L269&gt;RiconoscimentoEmozioni1quartile!$C$2,"y","n")</f>
        <v>n</v>
      </c>
      <c r="D243" t="str">
        <f>IF(AnalizzatoWin!M269&gt;RiconoscimentoEmozioni1quartile!$D$2,"y","n")</f>
        <v>n</v>
      </c>
      <c r="E243" t="str">
        <f>IF(AnalizzatoWin!N269&gt;RiconoscimentoEmozioni1quartile!$E$2,"y","n")</f>
        <v>n</v>
      </c>
      <c r="F243" t="str">
        <f>IF(AnalizzatoWin!O269&gt;RiconoscimentoEmozioni1quartile!$F$2,"y","n")</f>
        <v>y</v>
      </c>
      <c r="G243" t="str">
        <f>IF(AnalizzatoWin!P269&gt;RiconoscimentoEmozioni1quartile!$G$2,"y","n")</f>
        <v>n</v>
      </c>
      <c r="H243" t="str">
        <f>IF(AnalizzatoWin!Q269&gt;RiconoscimentoEmozioni1quartile!$H$2,"y","n")</f>
        <v>y</v>
      </c>
      <c r="I243" t="str">
        <f>IF(AnalizzatoWin!R269&gt;RiconoscimentoEmozioni1quartile!$I$2,"y","n")</f>
        <v>n</v>
      </c>
    </row>
    <row r="244" spans="1:9" ht="75" x14ac:dyDescent="0.25">
      <c r="A244" s="2" t="s">
        <v>242</v>
      </c>
      <c r="B244" t="str">
        <f>IF(AnalizzatoWin!K270&gt;RiconoscimentoEmozioni1quartile!$B$2,"y","n")</f>
        <v>n</v>
      </c>
      <c r="C244" t="str">
        <f>IF(AnalizzatoWin!L270&gt;RiconoscimentoEmozioni1quartile!$C$2,"y","n")</f>
        <v>n</v>
      </c>
      <c r="D244" t="str">
        <f>IF(AnalizzatoWin!M270&gt;RiconoscimentoEmozioni1quartile!$D$2,"y","n")</f>
        <v>n</v>
      </c>
      <c r="E244" t="str">
        <f>IF(AnalizzatoWin!N270&gt;RiconoscimentoEmozioni1quartile!$E$2,"y","n")</f>
        <v>n</v>
      </c>
      <c r="F244" t="str">
        <f>IF(AnalizzatoWin!O270&gt;RiconoscimentoEmozioni1quartile!$F$2,"y","n")</f>
        <v>n</v>
      </c>
      <c r="G244" t="str">
        <f>IF(AnalizzatoWin!P270&gt;RiconoscimentoEmozioni1quartile!$G$2,"y","n")</f>
        <v>n</v>
      </c>
      <c r="H244" t="str">
        <f>IF(AnalizzatoWin!Q270&gt;RiconoscimentoEmozioni1quartile!$H$2,"y","n")</f>
        <v>n</v>
      </c>
      <c r="I244" t="str">
        <f>IF(AnalizzatoWin!R270&gt;RiconoscimentoEmozioni1quartile!$I$2,"y","n")</f>
        <v>n</v>
      </c>
    </row>
    <row r="245" spans="1:9" ht="105" x14ac:dyDescent="0.25">
      <c r="A245" s="2" t="s">
        <v>243</v>
      </c>
      <c r="B245" t="str">
        <f>IF(AnalizzatoWin!K271&gt;RiconoscimentoEmozioni1quartile!$B$2,"y","n")</f>
        <v>n</v>
      </c>
      <c r="C245" t="str">
        <f>IF(AnalizzatoWin!L271&gt;RiconoscimentoEmozioni1quartile!$C$2,"y","n")</f>
        <v>n</v>
      </c>
      <c r="D245" t="str">
        <f>IF(AnalizzatoWin!M271&gt;RiconoscimentoEmozioni1quartile!$D$2,"y","n")</f>
        <v>n</v>
      </c>
      <c r="E245" t="str">
        <f>IF(AnalizzatoWin!N271&gt;RiconoscimentoEmozioni1quartile!$E$2,"y","n")</f>
        <v>n</v>
      </c>
      <c r="F245" t="str">
        <f>IF(AnalizzatoWin!O271&gt;RiconoscimentoEmozioni1quartile!$F$2,"y","n")</f>
        <v>n</v>
      </c>
      <c r="G245" t="str">
        <f>IF(AnalizzatoWin!P271&gt;RiconoscimentoEmozioni1quartile!$G$2,"y","n")</f>
        <v>n</v>
      </c>
      <c r="H245" t="str">
        <f>IF(AnalizzatoWin!Q271&gt;RiconoscimentoEmozioni1quartile!$H$2,"y","n")</f>
        <v>n</v>
      </c>
      <c r="I245" t="str">
        <f>IF(AnalizzatoWin!R271&gt;RiconoscimentoEmozioni1quartile!$I$2,"y","n")</f>
        <v>n</v>
      </c>
    </row>
    <row r="246" spans="1:9" ht="120" x14ac:dyDescent="0.25">
      <c r="A246" s="2" t="s">
        <v>244</v>
      </c>
      <c r="B246" t="str">
        <f>IF(AnalizzatoWin!K272&gt;RiconoscimentoEmozioni1quartile!$B$2,"y","n")</f>
        <v>n</v>
      </c>
      <c r="C246" t="str">
        <f>IF(AnalizzatoWin!L272&gt;RiconoscimentoEmozioni1quartile!$C$2,"y","n")</f>
        <v>n</v>
      </c>
      <c r="D246" t="str">
        <f>IF(AnalizzatoWin!M272&gt;RiconoscimentoEmozioni1quartile!$D$2,"y","n")</f>
        <v>n</v>
      </c>
      <c r="E246" t="str">
        <f>IF(AnalizzatoWin!N272&gt;RiconoscimentoEmozioni1quartile!$E$2,"y","n")</f>
        <v>n</v>
      </c>
      <c r="F246" t="str">
        <f>IF(AnalizzatoWin!O272&gt;RiconoscimentoEmozioni1quartile!$F$2,"y","n")</f>
        <v>n</v>
      </c>
      <c r="G246" t="str">
        <f>IF(AnalizzatoWin!P272&gt;RiconoscimentoEmozioni1quartile!$G$2,"y","n")</f>
        <v>n</v>
      </c>
      <c r="H246" t="str">
        <f>IF(AnalizzatoWin!Q272&gt;RiconoscimentoEmozioni1quartile!$H$2,"y","n")</f>
        <v>n</v>
      </c>
      <c r="I246" t="str">
        <f>IF(AnalizzatoWin!R272&gt;RiconoscimentoEmozioni1quartile!$I$2,"y","n")</f>
        <v>n</v>
      </c>
    </row>
    <row r="247" spans="1:9" ht="150" x14ac:dyDescent="0.25">
      <c r="A247" s="2" t="s">
        <v>245</v>
      </c>
      <c r="B247" t="str">
        <f>IF(AnalizzatoWin!K273&gt;RiconoscimentoEmozioni1quartile!$B$2,"y","n")</f>
        <v>n</v>
      </c>
      <c r="C247" t="str">
        <f>IF(AnalizzatoWin!L273&gt;RiconoscimentoEmozioni1quartile!$C$2,"y","n")</f>
        <v>n</v>
      </c>
      <c r="D247" t="str">
        <f>IF(AnalizzatoWin!M273&gt;RiconoscimentoEmozioni1quartile!$D$2,"y","n")</f>
        <v>n</v>
      </c>
      <c r="E247" t="str">
        <f>IF(AnalizzatoWin!N273&gt;RiconoscimentoEmozioni1quartile!$E$2,"y","n")</f>
        <v>n</v>
      </c>
      <c r="F247" t="str">
        <f>IF(AnalizzatoWin!O273&gt;RiconoscimentoEmozioni1quartile!$F$2,"y","n")</f>
        <v>n</v>
      </c>
      <c r="G247" t="str">
        <f>IF(AnalizzatoWin!P273&gt;RiconoscimentoEmozioni1quartile!$G$2,"y","n")</f>
        <v>n</v>
      </c>
      <c r="H247" t="str">
        <f>IF(AnalizzatoWin!Q273&gt;RiconoscimentoEmozioni1quartile!$H$2,"y","n")</f>
        <v>n</v>
      </c>
      <c r="I247" t="str">
        <f>IF(AnalizzatoWin!R273&gt;RiconoscimentoEmozioni1quartile!$I$2,"y","n")</f>
        <v>n</v>
      </c>
    </row>
    <row r="248" spans="1:9" ht="60" x14ac:dyDescent="0.25">
      <c r="A248" s="2" t="s">
        <v>246</v>
      </c>
      <c r="B248" t="str">
        <f>IF(AnalizzatoWin!K274&gt;RiconoscimentoEmozioni1quartile!$B$2,"y","n")</f>
        <v>n</v>
      </c>
      <c r="C248" t="str">
        <f>IF(AnalizzatoWin!L274&gt;RiconoscimentoEmozioni1quartile!$C$2,"y","n")</f>
        <v>n</v>
      </c>
      <c r="D248" t="str">
        <f>IF(AnalizzatoWin!M274&gt;RiconoscimentoEmozioni1quartile!$D$2,"y","n")</f>
        <v>n</v>
      </c>
      <c r="E248" t="str">
        <f>IF(AnalizzatoWin!N274&gt;RiconoscimentoEmozioni1quartile!$E$2,"y","n")</f>
        <v>n</v>
      </c>
      <c r="F248" t="str">
        <f>IF(AnalizzatoWin!O274&gt;RiconoscimentoEmozioni1quartile!$F$2,"y","n")</f>
        <v>n</v>
      </c>
      <c r="G248" t="str">
        <f>IF(AnalizzatoWin!P274&gt;RiconoscimentoEmozioni1quartile!$G$2,"y","n")</f>
        <v>n</v>
      </c>
      <c r="H248" t="str">
        <f>IF(AnalizzatoWin!Q274&gt;RiconoscimentoEmozioni1quartile!$H$2,"y","n")</f>
        <v>n</v>
      </c>
      <c r="I248" t="str">
        <f>IF(AnalizzatoWin!R274&gt;RiconoscimentoEmozioni1quartile!$I$2,"y","n")</f>
        <v>n</v>
      </c>
    </row>
    <row r="249" spans="1:9" ht="30" x14ac:dyDescent="0.25">
      <c r="A249" s="2" t="s">
        <v>247</v>
      </c>
      <c r="B249" t="str">
        <f>IF(AnalizzatoWin!K275&gt;RiconoscimentoEmozioni1quartile!$B$2,"y","n")</f>
        <v>n</v>
      </c>
      <c r="C249" t="str">
        <f>IF(AnalizzatoWin!L275&gt;RiconoscimentoEmozioni1quartile!$C$2,"y","n")</f>
        <v>n</v>
      </c>
      <c r="D249" t="str">
        <f>IF(AnalizzatoWin!M275&gt;RiconoscimentoEmozioni1quartile!$D$2,"y","n")</f>
        <v>n</v>
      </c>
      <c r="E249" t="str">
        <f>IF(AnalizzatoWin!N275&gt;RiconoscimentoEmozioni1quartile!$E$2,"y","n")</f>
        <v>n</v>
      </c>
      <c r="F249" t="str">
        <f>IF(AnalizzatoWin!O275&gt;RiconoscimentoEmozioni1quartile!$F$2,"y","n")</f>
        <v>n</v>
      </c>
      <c r="G249" t="str">
        <f>IF(AnalizzatoWin!P275&gt;RiconoscimentoEmozioni1quartile!$G$2,"y","n")</f>
        <v>n</v>
      </c>
      <c r="H249" t="str">
        <f>IF(AnalizzatoWin!Q275&gt;RiconoscimentoEmozioni1quartile!$H$2,"y","n")</f>
        <v>n</v>
      </c>
      <c r="I249" t="str">
        <f>IF(AnalizzatoWin!R275&gt;RiconoscimentoEmozioni1quartile!$I$2,"y","n")</f>
        <v>n</v>
      </c>
    </row>
    <row r="250" spans="1:9" ht="90" x14ac:dyDescent="0.25">
      <c r="A250" s="2" t="s">
        <v>248</v>
      </c>
      <c r="B250" t="str">
        <f>IF(AnalizzatoWin!K276&gt;RiconoscimentoEmozioni1quartile!$B$2,"y","n")</f>
        <v>n</v>
      </c>
      <c r="C250" t="str">
        <f>IF(AnalizzatoWin!L276&gt;RiconoscimentoEmozioni1quartile!$C$2,"y","n")</f>
        <v>n</v>
      </c>
      <c r="D250" t="str">
        <f>IF(AnalizzatoWin!M276&gt;RiconoscimentoEmozioni1quartile!$D$2,"y","n")</f>
        <v>n</v>
      </c>
      <c r="E250" t="str">
        <f>IF(AnalizzatoWin!N276&gt;RiconoscimentoEmozioni1quartile!$E$2,"y","n")</f>
        <v>n</v>
      </c>
      <c r="F250" t="str">
        <f>IF(AnalizzatoWin!O276&gt;RiconoscimentoEmozioni1quartile!$F$2,"y","n")</f>
        <v>n</v>
      </c>
      <c r="G250" t="str">
        <f>IF(AnalizzatoWin!P276&gt;RiconoscimentoEmozioni1quartile!$G$2,"y","n")</f>
        <v>n</v>
      </c>
      <c r="H250" t="str">
        <f>IF(AnalizzatoWin!Q276&gt;RiconoscimentoEmozioni1quartile!$H$2,"y","n")</f>
        <v>n</v>
      </c>
      <c r="I250" t="str">
        <f>IF(AnalizzatoWin!R276&gt;RiconoscimentoEmozioni1quartile!$I$2,"y","n")</f>
        <v>n</v>
      </c>
    </row>
    <row r="251" spans="1:9" ht="75" x14ac:dyDescent="0.25">
      <c r="A251" s="2" t="s">
        <v>249</v>
      </c>
      <c r="B251" t="str">
        <f>IF(AnalizzatoWin!K277&gt;RiconoscimentoEmozioni1quartile!$B$2,"y","n")</f>
        <v>n</v>
      </c>
      <c r="C251" t="str">
        <f>IF(AnalizzatoWin!L277&gt;RiconoscimentoEmozioni1quartile!$C$2,"y","n")</f>
        <v>n</v>
      </c>
      <c r="D251" t="str">
        <f>IF(AnalizzatoWin!M277&gt;RiconoscimentoEmozioni1quartile!$D$2,"y","n")</f>
        <v>n</v>
      </c>
      <c r="E251" t="str">
        <f>IF(AnalizzatoWin!N277&gt;RiconoscimentoEmozioni1quartile!$E$2,"y","n")</f>
        <v>n</v>
      </c>
      <c r="F251" t="str">
        <f>IF(AnalizzatoWin!O277&gt;RiconoscimentoEmozioni1quartile!$F$2,"y","n")</f>
        <v>n</v>
      </c>
      <c r="G251" t="str">
        <f>IF(AnalizzatoWin!P277&gt;RiconoscimentoEmozioni1quartile!$G$2,"y","n")</f>
        <v>n</v>
      </c>
      <c r="H251" t="str">
        <f>IF(AnalizzatoWin!Q277&gt;RiconoscimentoEmozioni1quartile!$H$2,"y","n")</f>
        <v>n</v>
      </c>
      <c r="I251" t="str">
        <f>IF(AnalizzatoWin!R277&gt;RiconoscimentoEmozioni1quartile!$I$2,"y","n")</f>
        <v>n</v>
      </c>
    </row>
    <row r="252" spans="1:9" ht="105" x14ac:dyDescent="0.25">
      <c r="A252" s="2" t="s">
        <v>250</v>
      </c>
      <c r="B252" t="str">
        <f>IF(AnalizzatoWin!K278&gt;RiconoscimentoEmozioni1quartile!$B$2,"y","n")</f>
        <v>n</v>
      </c>
      <c r="C252" t="str">
        <f>IF(AnalizzatoWin!L278&gt;RiconoscimentoEmozioni1quartile!$C$2,"y","n")</f>
        <v>n</v>
      </c>
      <c r="D252" t="str">
        <f>IF(AnalizzatoWin!M278&gt;RiconoscimentoEmozioni1quartile!$D$2,"y","n")</f>
        <v>n</v>
      </c>
      <c r="E252" t="str">
        <f>IF(AnalizzatoWin!N278&gt;RiconoscimentoEmozioni1quartile!$E$2,"y","n")</f>
        <v>n</v>
      </c>
      <c r="F252" t="str">
        <f>IF(AnalizzatoWin!O278&gt;RiconoscimentoEmozioni1quartile!$F$2,"y","n")</f>
        <v>n</v>
      </c>
      <c r="G252" t="str">
        <f>IF(AnalizzatoWin!P278&gt;RiconoscimentoEmozioni1quartile!$G$2,"y","n")</f>
        <v>n</v>
      </c>
      <c r="H252" t="str">
        <f>IF(AnalizzatoWin!Q278&gt;RiconoscimentoEmozioni1quartile!$H$2,"y","n")</f>
        <v>n</v>
      </c>
      <c r="I252" t="str">
        <f>IF(AnalizzatoWin!R278&gt;RiconoscimentoEmozioni1quartile!$I$2,"y","n")</f>
        <v>n</v>
      </c>
    </row>
    <row r="253" spans="1:9" ht="165" x14ac:dyDescent="0.25">
      <c r="A253" s="2" t="s">
        <v>251</v>
      </c>
      <c r="B253" t="str">
        <f>IF(AnalizzatoWin!K279&gt;RiconoscimentoEmozioni1quartile!$B$2,"y","n")</f>
        <v>n</v>
      </c>
      <c r="C253" t="str">
        <f>IF(AnalizzatoWin!L279&gt;RiconoscimentoEmozioni1quartile!$C$2,"y","n")</f>
        <v>n</v>
      </c>
      <c r="D253" t="str">
        <f>IF(AnalizzatoWin!M279&gt;RiconoscimentoEmozioni1quartile!$D$2,"y","n")</f>
        <v>n</v>
      </c>
      <c r="E253" t="str">
        <f>IF(AnalizzatoWin!N279&gt;RiconoscimentoEmozioni1quartile!$E$2,"y","n")</f>
        <v>n</v>
      </c>
      <c r="F253" t="str">
        <f>IF(AnalizzatoWin!O279&gt;RiconoscimentoEmozioni1quartile!$F$2,"y","n")</f>
        <v>n</v>
      </c>
      <c r="G253" t="str">
        <f>IF(AnalizzatoWin!P279&gt;RiconoscimentoEmozioni1quartile!$G$2,"y","n")</f>
        <v>n</v>
      </c>
      <c r="H253" t="str">
        <f>IF(AnalizzatoWin!Q279&gt;RiconoscimentoEmozioni1quartile!$H$2,"y","n")</f>
        <v>n</v>
      </c>
      <c r="I253" t="str">
        <f>IF(AnalizzatoWin!R279&gt;RiconoscimentoEmozioni1quartile!$I$2,"y","n")</f>
        <v>n</v>
      </c>
    </row>
    <row r="254" spans="1:9" ht="60" x14ac:dyDescent="0.25">
      <c r="A254" s="2" t="s">
        <v>252</v>
      </c>
      <c r="B254" t="str">
        <f>IF(AnalizzatoWin!K280&gt;RiconoscimentoEmozioni1quartile!$B$2,"y","n")</f>
        <v>n</v>
      </c>
      <c r="C254" t="str">
        <f>IF(AnalizzatoWin!L280&gt;RiconoscimentoEmozioni1quartile!$C$2,"y","n")</f>
        <v>n</v>
      </c>
      <c r="D254" t="str">
        <f>IF(AnalizzatoWin!M280&gt;RiconoscimentoEmozioni1quartile!$D$2,"y","n")</f>
        <v>n</v>
      </c>
      <c r="E254" t="str">
        <f>IF(AnalizzatoWin!N280&gt;RiconoscimentoEmozioni1quartile!$E$2,"y","n")</f>
        <v>n</v>
      </c>
      <c r="F254" t="str">
        <f>IF(AnalizzatoWin!O280&gt;RiconoscimentoEmozioni1quartile!$F$2,"y","n")</f>
        <v>n</v>
      </c>
      <c r="G254" t="str">
        <f>IF(AnalizzatoWin!P280&gt;RiconoscimentoEmozioni1quartile!$G$2,"y","n")</f>
        <v>n</v>
      </c>
      <c r="H254" t="str">
        <f>IF(AnalizzatoWin!Q280&gt;RiconoscimentoEmozioni1quartile!$H$2,"y","n")</f>
        <v>n</v>
      </c>
      <c r="I254" t="str">
        <f>IF(AnalizzatoWin!R280&gt;RiconoscimentoEmozioni1quartile!$I$2,"y","n")</f>
        <v>n</v>
      </c>
    </row>
    <row r="255" spans="1:9" ht="30" x14ac:dyDescent="0.25">
      <c r="A255" s="2" t="s">
        <v>253</v>
      </c>
      <c r="B255" t="str">
        <f>IF(AnalizzatoWin!K281&gt;RiconoscimentoEmozioni1quartile!$B$2,"y","n")</f>
        <v>n</v>
      </c>
      <c r="C255" t="str">
        <f>IF(AnalizzatoWin!L281&gt;RiconoscimentoEmozioni1quartile!$C$2,"y","n")</f>
        <v>n</v>
      </c>
      <c r="D255" t="str">
        <f>IF(AnalizzatoWin!M281&gt;RiconoscimentoEmozioni1quartile!$D$2,"y","n")</f>
        <v>n</v>
      </c>
      <c r="E255" t="str">
        <f>IF(AnalizzatoWin!N281&gt;RiconoscimentoEmozioni1quartile!$E$2,"y","n")</f>
        <v>n</v>
      </c>
      <c r="F255" t="str">
        <f>IF(AnalizzatoWin!O281&gt;RiconoscimentoEmozioni1quartile!$F$2,"y","n")</f>
        <v>n</v>
      </c>
      <c r="G255" t="str">
        <f>IF(AnalizzatoWin!P281&gt;RiconoscimentoEmozioni1quartile!$G$2,"y","n")</f>
        <v>n</v>
      </c>
      <c r="H255" t="str">
        <f>IF(AnalizzatoWin!Q281&gt;RiconoscimentoEmozioni1quartile!$H$2,"y","n")</f>
        <v>n</v>
      </c>
      <c r="I255" t="str">
        <f>IF(AnalizzatoWin!R281&gt;RiconoscimentoEmozioni1quartile!$I$2,"y","n")</f>
        <v>n</v>
      </c>
    </row>
    <row r="256" spans="1:9" ht="225" x14ac:dyDescent="0.25">
      <c r="A256" s="2" t="s">
        <v>254</v>
      </c>
      <c r="B256" t="str">
        <f>IF(AnalizzatoWin!K282&gt;RiconoscimentoEmozioni1quartile!$B$2,"y","n")</f>
        <v>n</v>
      </c>
      <c r="C256" t="str">
        <f>IF(AnalizzatoWin!L282&gt;RiconoscimentoEmozioni1quartile!$C$2,"y","n")</f>
        <v>n</v>
      </c>
      <c r="D256" t="str">
        <f>IF(AnalizzatoWin!M282&gt;RiconoscimentoEmozioni1quartile!$D$2,"y","n")</f>
        <v>n</v>
      </c>
      <c r="E256" t="str">
        <f>IF(AnalizzatoWin!N282&gt;RiconoscimentoEmozioni1quartile!$E$2,"y","n")</f>
        <v>n</v>
      </c>
      <c r="F256" t="str">
        <f>IF(AnalizzatoWin!O282&gt;RiconoscimentoEmozioni1quartile!$F$2,"y","n")</f>
        <v>n</v>
      </c>
      <c r="G256" t="str">
        <f>IF(AnalizzatoWin!P282&gt;RiconoscimentoEmozioni1quartile!$G$2,"y","n")</f>
        <v>n</v>
      </c>
      <c r="H256" t="str">
        <f>IF(AnalizzatoWin!Q282&gt;RiconoscimentoEmozioni1quartile!$H$2,"y","n")</f>
        <v>n</v>
      </c>
      <c r="I256" t="str">
        <f>IF(AnalizzatoWin!R282&gt;RiconoscimentoEmozioni1quartile!$I$2,"y","n")</f>
        <v>n</v>
      </c>
    </row>
    <row r="257" spans="1:9" ht="120" x14ac:dyDescent="0.25">
      <c r="A257" s="2" t="s">
        <v>255</v>
      </c>
      <c r="B257" t="str">
        <f>IF(AnalizzatoWin!K283&gt;RiconoscimentoEmozioni1quartile!$B$2,"y","n")</f>
        <v>n</v>
      </c>
      <c r="C257" t="str">
        <f>IF(AnalizzatoWin!L283&gt;RiconoscimentoEmozioni1quartile!$C$2,"y","n")</f>
        <v>n</v>
      </c>
      <c r="D257" t="str">
        <f>IF(AnalizzatoWin!M283&gt;RiconoscimentoEmozioni1quartile!$D$2,"y","n")</f>
        <v>n</v>
      </c>
      <c r="E257" t="str">
        <f>IF(AnalizzatoWin!N283&gt;RiconoscimentoEmozioni1quartile!$E$2,"y","n")</f>
        <v>n</v>
      </c>
      <c r="F257" t="str">
        <f>IF(AnalizzatoWin!O283&gt;RiconoscimentoEmozioni1quartile!$F$2,"y","n")</f>
        <v>n</v>
      </c>
      <c r="G257" t="str">
        <f>IF(AnalizzatoWin!P283&gt;RiconoscimentoEmozioni1quartile!$G$2,"y","n")</f>
        <v>n</v>
      </c>
      <c r="H257" t="str">
        <f>IF(AnalizzatoWin!Q283&gt;RiconoscimentoEmozioni1quartile!$H$2,"y","n")</f>
        <v>n</v>
      </c>
      <c r="I257" t="str">
        <f>IF(AnalizzatoWin!R283&gt;RiconoscimentoEmozioni1quartile!$I$2,"y","n")</f>
        <v>n</v>
      </c>
    </row>
    <row r="258" spans="1:9" ht="135" x14ac:dyDescent="0.25">
      <c r="A258" s="2" t="s">
        <v>256</v>
      </c>
      <c r="B258" t="str">
        <f>IF(AnalizzatoWin!K284&gt;RiconoscimentoEmozioni1quartile!$B$2,"y","n")</f>
        <v>n</v>
      </c>
      <c r="C258" t="str">
        <f>IF(AnalizzatoWin!L284&gt;RiconoscimentoEmozioni1quartile!$C$2,"y","n")</f>
        <v>n</v>
      </c>
      <c r="D258" t="str">
        <f>IF(AnalizzatoWin!M284&gt;RiconoscimentoEmozioni1quartile!$D$2,"y","n")</f>
        <v>n</v>
      </c>
      <c r="E258" t="str">
        <f>IF(AnalizzatoWin!N284&gt;RiconoscimentoEmozioni1quartile!$E$2,"y","n")</f>
        <v>n</v>
      </c>
      <c r="F258" t="str">
        <f>IF(AnalizzatoWin!O284&gt;RiconoscimentoEmozioni1quartile!$F$2,"y","n")</f>
        <v>n</v>
      </c>
      <c r="G258" t="str">
        <f>IF(AnalizzatoWin!P284&gt;RiconoscimentoEmozioni1quartile!$G$2,"y","n")</f>
        <v>n</v>
      </c>
      <c r="H258" t="str">
        <f>IF(AnalizzatoWin!Q284&gt;RiconoscimentoEmozioni1quartile!$H$2,"y","n")</f>
        <v>n</v>
      </c>
      <c r="I258" t="str">
        <f>IF(AnalizzatoWin!R284&gt;RiconoscimentoEmozioni1quartile!$I$2,"y","n")</f>
        <v>n</v>
      </c>
    </row>
    <row r="259" spans="1:9" ht="180" x14ac:dyDescent="0.25">
      <c r="A259" s="2" t="s">
        <v>257</v>
      </c>
      <c r="B259" t="str">
        <f>IF(AnalizzatoWin!K285&gt;RiconoscimentoEmozioni1quartile!$B$2,"y","n")</f>
        <v>n</v>
      </c>
      <c r="C259" t="str">
        <f>IF(AnalizzatoWin!L285&gt;RiconoscimentoEmozioni1quartile!$C$2,"y","n")</f>
        <v>n</v>
      </c>
      <c r="D259" t="str">
        <f>IF(AnalizzatoWin!M285&gt;RiconoscimentoEmozioni1quartile!$D$2,"y","n")</f>
        <v>n</v>
      </c>
      <c r="E259" t="str">
        <f>IF(AnalizzatoWin!N285&gt;RiconoscimentoEmozioni1quartile!$E$2,"y","n")</f>
        <v>n</v>
      </c>
      <c r="F259" t="str">
        <f>IF(AnalizzatoWin!O285&gt;RiconoscimentoEmozioni1quartile!$F$2,"y","n")</f>
        <v>n</v>
      </c>
      <c r="G259" t="str">
        <f>IF(AnalizzatoWin!P285&gt;RiconoscimentoEmozioni1quartile!$G$2,"y","n")</f>
        <v>n</v>
      </c>
      <c r="H259" t="str">
        <f>IF(AnalizzatoWin!Q285&gt;RiconoscimentoEmozioni1quartile!$H$2,"y","n")</f>
        <v>n</v>
      </c>
      <c r="I259" t="str">
        <f>IF(AnalizzatoWin!R285&gt;RiconoscimentoEmozioni1quartile!$I$2,"y","n")</f>
        <v>n</v>
      </c>
    </row>
    <row r="260" spans="1:9" ht="60" x14ac:dyDescent="0.25">
      <c r="A260" s="2" t="s">
        <v>258</v>
      </c>
      <c r="B260" t="str">
        <f>IF(AnalizzatoWin!K286&gt;RiconoscimentoEmozioni1quartile!$B$2,"y","n")</f>
        <v>n</v>
      </c>
      <c r="C260" t="str">
        <f>IF(AnalizzatoWin!L286&gt;RiconoscimentoEmozioni1quartile!$C$2,"y","n")</f>
        <v>n</v>
      </c>
      <c r="D260" t="str">
        <f>IF(AnalizzatoWin!M286&gt;RiconoscimentoEmozioni1quartile!$D$2,"y","n")</f>
        <v>n</v>
      </c>
      <c r="E260" t="str">
        <f>IF(AnalizzatoWin!N286&gt;RiconoscimentoEmozioni1quartile!$E$2,"y","n")</f>
        <v>n</v>
      </c>
      <c r="F260" t="str">
        <f>IF(AnalizzatoWin!O286&gt;RiconoscimentoEmozioni1quartile!$F$2,"y","n")</f>
        <v>n</v>
      </c>
      <c r="G260" t="str">
        <f>IF(AnalizzatoWin!P286&gt;RiconoscimentoEmozioni1quartile!$G$2,"y","n")</f>
        <v>n</v>
      </c>
      <c r="H260" t="str">
        <f>IF(AnalizzatoWin!Q286&gt;RiconoscimentoEmozioni1quartile!$H$2,"y","n")</f>
        <v>n</v>
      </c>
      <c r="I260" t="str">
        <f>IF(AnalizzatoWin!R286&gt;RiconoscimentoEmozioni1quartile!$I$2,"y","n")</f>
        <v>n</v>
      </c>
    </row>
    <row r="261" spans="1:9" ht="210" x14ac:dyDescent="0.25">
      <c r="A261" s="2" t="s">
        <v>259</v>
      </c>
      <c r="B261" t="str">
        <f>IF(AnalizzatoWin!K287&gt;RiconoscimentoEmozioni1quartile!$B$2,"y","n")</f>
        <v>n</v>
      </c>
      <c r="C261" t="str">
        <f>IF(AnalizzatoWin!L287&gt;RiconoscimentoEmozioni1quartile!$C$2,"y","n")</f>
        <v>n</v>
      </c>
      <c r="D261" t="str">
        <f>IF(AnalizzatoWin!M287&gt;RiconoscimentoEmozioni1quartile!$D$2,"y","n")</f>
        <v>n</v>
      </c>
      <c r="E261" t="str">
        <f>IF(AnalizzatoWin!N287&gt;RiconoscimentoEmozioni1quartile!$E$2,"y","n")</f>
        <v>n</v>
      </c>
      <c r="F261" t="str">
        <f>IF(AnalizzatoWin!O287&gt;RiconoscimentoEmozioni1quartile!$F$2,"y","n")</f>
        <v>n</v>
      </c>
      <c r="G261" t="str">
        <f>IF(AnalizzatoWin!P287&gt;RiconoscimentoEmozioni1quartile!$G$2,"y","n")</f>
        <v>n</v>
      </c>
      <c r="H261" t="str">
        <f>IF(AnalizzatoWin!Q287&gt;RiconoscimentoEmozioni1quartile!$H$2,"y","n")</f>
        <v>n</v>
      </c>
      <c r="I261" t="str">
        <f>IF(AnalizzatoWin!R287&gt;RiconoscimentoEmozioni1quartile!$I$2,"y","n")</f>
        <v>n</v>
      </c>
    </row>
    <row r="262" spans="1:9" ht="45" x14ac:dyDescent="0.25">
      <c r="A262" s="2" t="s">
        <v>260</v>
      </c>
      <c r="B262" t="str">
        <f>IF(AnalizzatoWin!K288&gt;RiconoscimentoEmozioni1quartile!$B$2,"y","n")</f>
        <v>n</v>
      </c>
      <c r="C262" t="str">
        <f>IF(AnalizzatoWin!L288&gt;RiconoscimentoEmozioni1quartile!$C$2,"y","n")</f>
        <v>n</v>
      </c>
      <c r="D262" t="str">
        <f>IF(AnalizzatoWin!M288&gt;RiconoscimentoEmozioni1quartile!$D$2,"y","n")</f>
        <v>n</v>
      </c>
      <c r="E262" t="str">
        <f>IF(AnalizzatoWin!N288&gt;RiconoscimentoEmozioni1quartile!$E$2,"y","n")</f>
        <v>n</v>
      </c>
      <c r="F262" t="str">
        <f>IF(AnalizzatoWin!O288&gt;RiconoscimentoEmozioni1quartile!$F$2,"y","n")</f>
        <v>n</v>
      </c>
      <c r="G262" t="str">
        <f>IF(AnalizzatoWin!P288&gt;RiconoscimentoEmozioni1quartile!$G$2,"y","n")</f>
        <v>n</v>
      </c>
      <c r="H262" t="str">
        <f>IF(AnalizzatoWin!Q288&gt;RiconoscimentoEmozioni1quartile!$H$2,"y","n")</f>
        <v>n</v>
      </c>
      <c r="I262" t="str">
        <f>IF(AnalizzatoWin!R288&gt;RiconoscimentoEmozioni1quartile!$I$2,"y","n")</f>
        <v>n</v>
      </c>
    </row>
    <row r="263" spans="1:9" ht="285" x14ac:dyDescent="0.25">
      <c r="A263" s="2" t="s">
        <v>261</v>
      </c>
      <c r="B263" t="str">
        <f>IF(AnalizzatoWin!K289&gt;RiconoscimentoEmozioni1quartile!$B$2,"y","n")</f>
        <v>n</v>
      </c>
      <c r="C263" t="str">
        <f>IF(AnalizzatoWin!L289&gt;RiconoscimentoEmozioni1quartile!$C$2,"y","n")</f>
        <v>n</v>
      </c>
      <c r="D263" t="str">
        <f>IF(AnalizzatoWin!M289&gt;RiconoscimentoEmozioni1quartile!$D$2,"y","n")</f>
        <v>n</v>
      </c>
      <c r="E263" t="str">
        <f>IF(AnalizzatoWin!N289&gt;RiconoscimentoEmozioni1quartile!$E$2,"y","n")</f>
        <v>n</v>
      </c>
      <c r="F263" t="str">
        <f>IF(AnalizzatoWin!O289&gt;RiconoscimentoEmozioni1quartile!$F$2,"y","n")</f>
        <v>n</v>
      </c>
      <c r="G263" t="str">
        <f>IF(AnalizzatoWin!P289&gt;RiconoscimentoEmozioni1quartile!$G$2,"y","n")</f>
        <v>n</v>
      </c>
      <c r="H263" t="str">
        <f>IF(AnalizzatoWin!Q289&gt;RiconoscimentoEmozioni1quartile!$H$2,"y","n")</f>
        <v>n</v>
      </c>
      <c r="I263" t="str">
        <f>IF(AnalizzatoWin!R289&gt;RiconoscimentoEmozioni1quartile!$I$2,"y","n")</f>
        <v>n</v>
      </c>
    </row>
    <row r="264" spans="1:9" ht="60" x14ac:dyDescent="0.25">
      <c r="A264" s="2" t="s">
        <v>262</v>
      </c>
      <c r="B264" t="str">
        <f>IF(AnalizzatoWin!K290&gt;RiconoscimentoEmozioni1quartile!$B$2,"y","n")</f>
        <v>n</v>
      </c>
      <c r="C264" t="str">
        <f>IF(AnalizzatoWin!L290&gt;RiconoscimentoEmozioni1quartile!$C$2,"y","n")</f>
        <v>n</v>
      </c>
      <c r="D264" t="str">
        <f>IF(AnalizzatoWin!M290&gt;RiconoscimentoEmozioni1quartile!$D$2,"y","n")</f>
        <v>n</v>
      </c>
      <c r="E264" t="str">
        <f>IF(AnalizzatoWin!N290&gt;RiconoscimentoEmozioni1quartile!$E$2,"y","n")</f>
        <v>n</v>
      </c>
      <c r="F264" t="str">
        <f>IF(AnalizzatoWin!O290&gt;RiconoscimentoEmozioni1quartile!$F$2,"y","n")</f>
        <v>n</v>
      </c>
      <c r="G264" t="str">
        <f>IF(AnalizzatoWin!P290&gt;RiconoscimentoEmozioni1quartile!$G$2,"y","n")</f>
        <v>n</v>
      </c>
      <c r="H264" t="str">
        <f>IF(AnalizzatoWin!Q290&gt;RiconoscimentoEmozioni1quartile!$H$2,"y","n")</f>
        <v>n</v>
      </c>
      <c r="I264" t="str">
        <f>IF(AnalizzatoWin!R290&gt;RiconoscimentoEmozioni1quartile!$I$2,"y","n")</f>
        <v>n</v>
      </c>
    </row>
    <row r="265" spans="1:9" ht="165" x14ac:dyDescent="0.25">
      <c r="A265" s="2" t="s">
        <v>263</v>
      </c>
      <c r="B265" t="str">
        <f>IF(AnalizzatoWin!K291&gt;RiconoscimentoEmozioni1quartile!$B$2,"y","n")</f>
        <v>n</v>
      </c>
      <c r="C265" t="str">
        <f>IF(AnalizzatoWin!L291&gt;RiconoscimentoEmozioni1quartile!$C$2,"y","n")</f>
        <v>n</v>
      </c>
      <c r="D265" t="str">
        <f>IF(AnalizzatoWin!M291&gt;RiconoscimentoEmozioni1quartile!$D$2,"y","n")</f>
        <v>n</v>
      </c>
      <c r="E265" t="str">
        <f>IF(AnalizzatoWin!N291&gt;RiconoscimentoEmozioni1quartile!$E$2,"y","n")</f>
        <v>n</v>
      </c>
      <c r="F265" t="str">
        <f>IF(AnalizzatoWin!O291&gt;RiconoscimentoEmozioni1quartile!$F$2,"y","n")</f>
        <v>n</v>
      </c>
      <c r="G265" t="str">
        <f>IF(AnalizzatoWin!P291&gt;RiconoscimentoEmozioni1quartile!$G$2,"y","n")</f>
        <v>n</v>
      </c>
      <c r="H265" t="str">
        <f>IF(AnalizzatoWin!Q291&gt;RiconoscimentoEmozioni1quartile!$H$2,"y","n")</f>
        <v>n</v>
      </c>
      <c r="I265" t="str">
        <f>IF(AnalizzatoWin!R291&gt;RiconoscimentoEmozioni1quartile!$I$2,"y","n")</f>
        <v>n</v>
      </c>
    </row>
    <row r="266" spans="1:9" ht="195" x14ac:dyDescent="0.25">
      <c r="A266" s="2" t="s">
        <v>264</v>
      </c>
      <c r="B266" t="str">
        <f>IF(AnalizzatoWin!K292&gt;RiconoscimentoEmozioni1quartile!$B$2,"y","n")</f>
        <v>n</v>
      </c>
      <c r="C266" t="str">
        <f>IF(AnalizzatoWin!L292&gt;RiconoscimentoEmozioni1quartile!$C$2,"y","n")</f>
        <v>n</v>
      </c>
      <c r="D266" t="str">
        <f>IF(AnalizzatoWin!M292&gt;RiconoscimentoEmozioni1quartile!$D$2,"y","n")</f>
        <v>n</v>
      </c>
      <c r="E266" t="str">
        <f>IF(AnalizzatoWin!N292&gt;RiconoscimentoEmozioni1quartile!$E$2,"y","n")</f>
        <v>n</v>
      </c>
      <c r="F266" t="str">
        <f>IF(AnalizzatoWin!O292&gt;RiconoscimentoEmozioni1quartile!$F$2,"y","n")</f>
        <v>n</v>
      </c>
      <c r="G266" t="str">
        <f>IF(AnalizzatoWin!P292&gt;RiconoscimentoEmozioni1quartile!$G$2,"y","n")</f>
        <v>n</v>
      </c>
      <c r="H266" t="str">
        <f>IF(AnalizzatoWin!Q292&gt;RiconoscimentoEmozioni1quartile!$H$2,"y","n")</f>
        <v>n</v>
      </c>
      <c r="I266" t="str">
        <f>IF(AnalizzatoWin!R292&gt;RiconoscimentoEmozioni1quartile!$I$2,"y","n")</f>
        <v>n</v>
      </c>
    </row>
    <row r="267" spans="1:9" ht="90" x14ac:dyDescent="0.25">
      <c r="A267" s="2" t="s">
        <v>265</v>
      </c>
      <c r="B267" t="str">
        <f>IF(AnalizzatoWin!K293&gt;RiconoscimentoEmozioni1quartile!$B$2,"y","n")</f>
        <v>n</v>
      </c>
      <c r="C267" t="str">
        <f>IF(AnalizzatoWin!L293&gt;RiconoscimentoEmozioni1quartile!$C$2,"y","n")</f>
        <v>n</v>
      </c>
      <c r="D267" t="str">
        <f>IF(AnalizzatoWin!M293&gt;RiconoscimentoEmozioni1quartile!$D$2,"y","n")</f>
        <v>n</v>
      </c>
      <c r="E267" t="str">
        <f>IF(AnalizzatoWin!N293&gt;RiconoscimentoEmozioni1quartile!$E$2,"y","n")</f>
        <v>n</v>
      </c>
      <c r="F267" t="str">
        <f>IF(AnalizzatoWin!O293&gt;RiconoscimentoEmozioni1quartile!$F$2,"y","n")</f>
        <v>n</v>
      </c>
      <c r="G267" t="str">
        <f>IF(AnalizzatoWin!P293&gt;RiconoscimentoEmozioni1quartile!$G$2,"y","n")</f>
        <v>n</v>
      </c>
      <c r="H267" t="str">
        <f>IF(AnalizzatoWin!Q293&gt;RiconoscimentoEmozioni1quartile!$H$2,"y","n")</f>
        <v>n</v>
      </c>
      <c r="I267" t="str">
        <f>IF(AnalizzatoWin!R293&gt;RiconoscimentoEmozioni1quartile!$I$2,"y","n")</f>
        <v>n</v>
      </c>
    </row>
    <row r="268" spans="1:9" ht="345" x14ac:dyDescent="0.25">
      <c r="A268" s="2" t="s">
        <v>266</v>
      </c>
      <c r="B268" t="str">
        <f>IF(AnalizzatoWin!K294&gt;RiconoscimentoEmozioni1quartile!$B$2,"y","n")</f>
        <v>n</v>
      </c>
      <c r="C268" t="str">
        <f>IF(AnalizzatoWin!L294&gt;RiconoscimentoEmozioni1quartile!$C$2,"y","n")</f>
        <v>n</v>
      </c>
      <c r="D268" t="str">
        <f>IF(AnalizzatoWin!M294&gt;RiconoscimentoEmozioni1quartile!$D$2,"y","n")</f>
        <v>n</v>
      </c>
      <c r="E268" t="str">
        <f>IF(AnalizzatoWin!N294&gt;RiconoscimentoEmozioni1quartile!$E$2,"y","n")</f>
        <v>n</v>
      </c>
      <c r="F268" t="str">
        <f>IF(AnalizzatoWin!O294&gt;RiconoscimentoEmozioni1quartile!$F$2,"y","n")</f>
        <v>n</v>
      </c>
      <c r="G268" t="str">
        <f>IF(AnalizzatoWin!P294&gt;RiconoscimentoEmozioni1quartile!$G$2,"y","n")</f>
        <v>n</v>
      </c>
      <c r="H268" t="str">
        <f>IF(AnalizzatoWin!Q294&gt;RiconoscimentoEmozioni1quartile!$H$2,"y","n")</f>
        <v>n</v>
      </c>
      <c r="I268" t="str">
        <f>IF(AnalizzatoWin!R294&gt;RiconoscimentoEmozioni1quartile!$I$2,"y","n")</f>
        <v>n</v>
      </c>
    </row>
    <row r="269" spans="1:9" ht="45" x14ac:dyDescent="0.25">
      <c r="A269" s="2" t="s">
        <v>267</v>
      </c>
      <c r="B269" t="str">
        <f>IF(AnalizzatoWin!K295&gt;RiconoscimentoEmozioni1quartile!$B$2,"y","n")</f>
        <v>n</v>
      </c>
      <c r="C269" t="str">
        <f>IF(AnalizzatoWin!L295&gt;RiconoscimentoEmozioni1quartile!$C$2,"y","n")</f>
        <v>n</v>
      </c>
      <c r="D269" t="str">
        <f>IF(AnalizzatoWin!M295&gt;RiconoscimentoEmozioni1quartile!$D$2,"y","n")</f>
        <v>n</v>
      </c>
      <c r="E269" t="str">
        <f>IF(AnalizzatoWin!N295&gt;RiconoscimentoEmozioni1quartile!$E$2,"y","n")</f>
        <v>n</v>
      </c>
      <c r="F269" t="str">
        <f>IF(AnalizzatoWin!O295&gt;RiconoscimentoEmozioni1quartile!$F$2,"y","n")</f>
        <v>n</v>
      </c>
      <c r="G269" t="str">
        <f>IF(AnalizzatoWin!P295&gt;RiconoscimentoEmozioni1quartile!$G$2,"y","n")</f>
        <v>n</v>
      </c>
      <c r="H269" t="str">
        <f>IF(AnalizzatoWin!Q295&gt;RiconoscimentoEmozioni1quartile!$H$2,"y","n")</f>
        <v>n</v>
      </c>
      <c r="I269" t="str">
        <f>IF(AnalizzatoWin!R295&gt;RiconoscimentoEmozioni1quartile!$I$2,"y","n")</f>
        <v>n</v>
      </c>
    </row>
    <row r="270" spans="1:9" ht="30" x14ac:dyDescent="0.25">
      <c r="A270" s="2" t="s">
        <v>268</v>
      </c>
      <c r="B270" t="str">
        <f>IF(AnalizzatoWin!K296&gt;RiconoscimentoEmozioni1quartile!$B$2,"y","n")</f>
        <v>n</v>
      </c>
      <c r="C270" t="str">
        <f>IF(AnalizzatoWin!L296&gt;RiconoscimentoEmozioni1quartile!$C$2,"y","n")</f>
        <v>n</v>
      </c>
      <c r="D270" t="str">
        <f>IF(AnalizzatoWin!M296&gt;RiconoscimentoEmozioni1quartile!$D$2,"y","n")</f>
        <v>n</v>
      </c>
      <c r="E270" t="str">
        <f>IF(AnalizzatoWin!N296&gt;RiconoscimentoEmozioni1quartile!$E$2,"y","n")</f>
        <v>n</v>
      </c>
      <c r="F270" t="str">
        <f>IF(AnalizzatoWin!O296&gt;RiconoscimentoEmozioni1quartile!$F$2,"y","n")</f>
        <v>n</v>
      </c>
      <c r="G270" t="str">
        <f>IF(AnalizzatoWin!P296&gt;RiconoscimentoEmozioni1quartile!$G$2,"y","n")</f>
        <v>n</v>
      </c>
      <c r="H270" t="str">
        <f>IF(AnalizzatoWin!Q296&gt;RiconoscimentoEmozioni1quartile!$H$2,"y","n")</f>
        <v>n</v>
      </c>
      <c r="I270" t="str">
        <f>IF(AnalizzatoWin!R296&gt;RiconoscimentoEmozioni1quartile!$I$2,"y","n")</f>
        <v>n</v>
      </c>
    </row>
    <row r="272" spans="1:9" x14ac:dyDescent="0.25">
      <c r="B272">
        <f t="shared" ref="B272:I272" si="0">COUNTIF(B3:B270,B274)</f>
        <v>177</v>
      </c>
      <c r="C272">
        <f t="shared" si="0"/>
        <v>177</v>
      </c>
      <c r="D272">
        <f t="shared" si="0"/>
        <v>173</v>
      </c>
      <c r="E272">
        <f t="shared" si="0"/>
        <v>176</v>
      </c>
      <c r="F272">
        <f t="shared" si="0"/>
        <v>182</v>
      </c>
      <c r="G272">
        <f t="shared" si="0"/>
        <v>176</v>
      </c>
      <c r="H272">
        <f t="shared" si="0"/>
        <v>179</v>
      </c>
      <c r="I272">
        <f t="shared" si="0"/>
        <v>175</v>
      </c>
    </row>
    <row r="274" spans="2:9" x14ac:dyDescent="0.25">
      <c r="B274" t="s">
        <v>565</v>
      </c>
      <c r="C274" t="s">
        <v>565</v>
      </c>
      <c r="D274" t="s">
        <v>565</v>
      </c>
      <c r="E274" t="s">
        <v>565</v>
      </c>
      <c r="F274" t="s">
        <v>565</v>
      </c>
      <c r="G274" t="s">
        <v>565</v>
      </c>
      <c r="H274" t="s">
        <v>565</v>
      </c>
      <c r="I274" t="s">
        <v>565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workbookViewId="0">
      <selection activeCell="A295" sqref="A295"/>
    </sheetView>
  </sheetViews>
  <sheetFormatPr defaultRowHeight="15" x14ac:dyDescent="0.25"/>
  <cols>
    <col min="1" max="1" width="60.140625" style="2" bestFit="1" customWidth="1"/>
    <col min="2" max="2" width="7" bestFit="1" customWidth="1"/>
    <col min="3" max="3" width="13.28515625" bestFit="1" customWidth="1"/>
    <col min="4" max="4" width="8.5703125" bestFit="1" customWidth="1"/>
    <col min="5" max="5" width="7" bestFit="1" customWidth="1"/>
    <col min="6" max="6" width="6" bestFit="1" customWidth="1"/>
    <col min="7" max="8" width="8.7109375" bestFit="1" customWidth="1"/>
    <col min="9" max="9" width="7.28515625" bestFit="1" customWidth="1"/>
  </cols>
  <sheetData>
    <row r="1" spans="1:9" x14ac:dyDescent="0.25">
      <c r="A1" s="2" t="s">
        <v>0</v>
      </c>
      <c r="B1" s="5" t="s">
        <v>270</v>
      </c>
      <c r="C1" s="5" t="s">
        <v>271</v>
      </c>
      <c r="D1" s="5" t="s">
        <v>272</v>
      </c>
      <c r="E1" s="5" t="s">
        <v>273</v>
      </c>
      <c r="F1" s="5" t="s">
        <v>274</v>
      </c>
      <c r="G1" s="5" t="s">
        <v>275</v>
      </c>
      <c r="H1" s="5" t="s">
        <v>276</v>
      </c>
      <c r="I1" s="6" t="s">
        <v>277</v>
      </c>
    </row>
    <row r="2" spans="1:9" ht="15.75" thickBot="1" x14ac:dyDescent="0.3">
      <c r="A2" s="3" t="s">
        <v>269</v>
      </c>
      <c r="B2">
        <v>1.51</v>
      </c>
      <c r="C2">
        <v>0.875</v>
      </c>
      <c r="D2">
        <v>0.82000000000000006</v>
      </c>
      <c r="E2">
        <v>1.9550000000000001</v>
      </c>
      <c r="F2">
        <v>78.650000000000006</v>
      </c>
      <c r="G2">
        <v>2.4649999999999999</v>
      </c>
      <c r="H2">
        <v>4.3699999999999992</v>
      </c>
      <c r="I2">
        <v>0.42499999999999999</v>
      </c>
    </row>
    <row r="3" spans="1:9" ht="75.75" thickTop="1" x14ac:dyDescent="0.25">
      <c r="A3" s="2" t="s">
        <v>1</v>
      </c>
      <c r="B3" t="str">
        <f>IF(AnalizzatoWin!K29&gt;RiconoscimentoEmozioni2quartile!$B$2,"y","n")</f>
        <v>n</v>
      </c>
      <c r="C3" t="str">
        <f>IF(AnalizzatoWin!L29&gt;RiconoscimentoEmozioni2quartile!$C$2,"y","n")</f>
        <v>y</v>
      </c>
      <c r="D3" t="str">
        <f>IF(AnalizzatoWin!M29&gt;RiconoscimentoEmozioni2quartile!$D$2,"y","n")</f>
        <v>n</v>
      </c>
      <c r="E3" t="str">
        <f>IF(AnalizzatoWin!N29&gt;RiconoscimentoEmozioni2quartile!$E$2,"y","n")</f>
        <v>n</v>
      </c>
      <c r="F3" t="str">
        <f>IF(AnalizzatoWin!O29&gt;RiconoscimentoEmozioni2quartile!$F$2,"y","n")</f>
        <v>y</v>
      </c>
      <c r="G3" t="str">
        <f>IF(AnalizzatoWin!P29&gt;RiconoscimentoEmozioni2quartile!$G$2,"y","n")</f>
        <v>n</v>
      </c>
      <c r="H3" t="str">
        <f>IF(AnalizzatoWin!Q29&gt;RiconoscimentoEmozioni2quartile!$H$2,"y","n")</f>
        <v>n</v>
      </c>
      <c r="I3" t="str">
        <f>IF(AnalizzatoWin!R29&gt;RiconoscimentoEmozioni2quartile!$I$2,"y","n")</f>
        <v>n</v>
      </c>
    </row>
    <row r="4" spans="1:9" ht="60" x14ac:dyDescent="0.25">
      <c r="A4" s="2" t="s">
        <v>2</v>
      </c>
      <c r="B4" t="str">
        <f>IF(AnalizzatoWin!K30&gt;RiconoscimentoEmozioni2quartile!$B$2,"y","n")</f>
        <v>n</v>
      </c>
      <c r="C4" t="str">
        <f>IF(AnalizzatoWin!L30&gt;RiconoscimentoEmozioni2quartile!$C$2,"y","n")</f>
        <v>y</v>
      </c>
      <c r="D4" t="str">
        <f>IF(AnalizzatoWin!M30&gt;RiconoscimentoEmozioni2quartile!$D$2,"y","n")</f>
        <v>n</v>
      </c>
      <c r="E4" t="str">
        <f>IF(AnalizzatoWin!N30&gt;RiconoscimentoEmozioni2quartile!$E$2,"y","n")</f>
        <v>n</v>
      </c>
      <c r="F4" t="str">
        <f>IF(AnalizzatoWin!O30&gt;RiconoscimentoEmozioni2quartile!$F$2,"y","n")</f>
        <v>y</v>
      </c>
      <c r="G4" t="str">
        <f>IF(AnalizzatoWin!P30&gt;RiconoscimentoEmozioni2quartile!$G$2,"y","n")</f>
        <v>n</v>
      </c>
      <c r="H4" t="str">
        <f>IF(AnalizzatoWin!Q30&gt;RiconoscimentoEmozioni2quartile!$H$2,"y","n")</f>
        <v>n</v>
      </c>
      <c r="I4" t="str">
        <f>IF(AnalizzatoWin!R30&gt;RiconoscimentoEmozioni2quartile!$I$2,"y","n")</f>
        <v>y</v>
      </c>
    </row>
    <row r="5" spans="1:9" ht="135" x14ac:dyDescent="0.25">
      <c r="A5" s="2" t="s">
        <v>3</v>
      </c>
      <c r="B5" t="str">
        <f>IF(AnalizzatoWin!K31&gt;RiconoscimentoEmozioni2quartile!$B$2,"y","n")</f>
        <v>y</v>
      </c>
      <c r="C5" t="str">
        <f>IF(AnalizzatoWin!L31&gt;RiconoscimentoEmozioni2quartile!$C$2,"y","n")</f>
        <v>y</v>
      </c>
      <c r="D5" t="str">
        <f>IF(AnalizzatoWin!M31&gt;RiconoscimentoEmozioni2quartile!$D$2,"y","n")</f>
        <v>y</v>
      </c>
      <c r="E5" t="str">
        <f>IF(AnalizzatoWin!N31&gt;RiconoscimentoEmozioni2quartile!$E$2,"y","n")</f>
        <v>y</v>
      </c>
      <c r="F5" t="str">
        <f>IF(AnalizzatoWin!O31&gt;RiconoscimentoEmozioni2quartile!$F$2,"y","n")</f>
        <v>n</v>
      </c>
      <c r="G5" t="str">
        <f>IF(AnalizzatoWin!P31&gt;RiconoscimentoEmozioni2quartile!$G$2,"y","n")</f>
        <v>y</v>
      </c>
      <c r="H5" t="str">
        <f>IF(AnalizzatoWin!Q31&gt;RiconoscimentoEmozioni2quartile!$H$2,"y","n")</f>
        <v>y</v>
      </c>
      <c r="I5" t="str">
        <f>IF(AnalizzatoWin!R31&gt;RiconoscimentoEmozioni2quartile!$I$2,"y","n")</f>
        <v>y</v>
      </c>
    </row>
    <row r="6" spans="1:9" ht="75" x14ac:dyDescent="0.25">
      <c r="A6" s="2" t="s">
        <v>4</v>
      </c>
      <c r="B6" t="str">
        <f>IF(AnalizzatoWin!K32&gt;RiconoscimentoEmozioni2quartile!$B$2,"y","n")</f>
        <v>n</v>
      </c>
      <c r="C6" t="str">
        <f>IF(AnalizzatoWin!L32&gt;RiconoscimentoEmozioni2quartile!$C$2,"y","n")</f>
        <v>n</v>
      </c>
      <c r="D6" t="str">
        <f>IF(AnalizzatoWin!M32&gt;RiconoscimentoEmozioni2quartile!$D$2,"y","n")</f>
        <v>n</v>
      </c>
      <c r="E6" t="str">
        <f>IF(AnalizzatoWin!N32&gt;RiconoscimentoEmozioni2quartile!$E$2,"y","n")</f>
        <v>n</v>
      </c>
      <c r="F6" t="str">
        <f>IF(AnalizzatoWin!O32&gt;RiconoscimentoEmozioni2quartile!$F$2,"y","n")</f>
        <v>y</v>
      </c>
      <c r="G6" t="str">
        <f>IF(AnalizzatoWin!P32&gt;RiconoscimentoEmozioni2quartile!$G$2,"y","n")</f>
        <v>y</v>
      </c>
      <c r="H6" t="str">
        <f>IF(AnalizzatoWin!Q32&gt;RiconoscimentoEmozioni2quartile!$H$2,"y","n")</f>
        <v>n</v>
      </c>
      <c r="I6" t="str">
        <f>IF(AnalizzatoWin!R32&gt;RiconoscimentoEmozioni2quartile!$I$2,"y","n")</f>
        <v>y</v>
      </c>
    </row>
    <row r="7" spans="1:9" ht="60" x14ac:dyDescent="0.25">
      <c r="A7" s="2" t="s">
        <v>5</v>
      </c>
      <c r="B7" t="str">
        <f>IF(AnalizzatoWin!K33&gt;RiconoscimentoEmozioni2quartile!$B$2,"y","n")</f>
        <v>n</v>
      </c>
      <c r="C7" t="str">
        <f>IF(AnalizzatoWin!L33&gt;RiconoscimentoEmozioni2quartile!$C$2,"y","n")</f>
        <v>n</v>
      </c>
      <c r="D7" t="str">
        <f>IF(AnalizzatoWin!M33&gt;RiconoscimentoEmozioni2quartile!$D$2,"y","n")</f>
        <v>n</v>
      </c>
      <c r="E7" t="str">
        <f>IF(AnalizzatoWin!N33&gt;RiconoscimentoEmozioni2quartile!$E$2,"y","n")</f>
        <v>n</v>
      </c>
      <c r="F7" t="str">
        <f>IF(AnalizzatoWin!O33&gt;RiconoscimentoEmozioni2quartile!$F$2,"y","n")</f>
        <v>y</v>
      </c>
      <c r="G7" t="str">
        <f>IF(AnalizzatoWin!P33&gt;RiconoscimentoEmozioni2quartile!$G$2,"y","n")</f>
        <v>n</v>
      </c>
      <c r="H7" t="str">
        <f>IF(AnalizzatoWin!Q33&gt;RiconoscimentoEmozioni2quartile!$H$2,"y","n")</f>
        <v>n</v>
      </c>
      <c r="I7" t="str">
        <f>IF(AnalizzatoWin!R33&gt;RiconoscimentoEmozioni2quartile!$I$2,"y","n")</f>
        <v>n</v>
      </c>
    </row>
    <row r="8" spans="1:9" ht="90" x14ac:dyDescent="0.25">
      <c r="A8" s="2" t="s">
        <v>6</v>
      </c>
      <c r="B8" t="str">
        <f>IF(AnalizzatoWin!K34&gt;RiconoscimentoEmozioni2quartile!$B$2,"y","n")</f>
        <v>n</v>
      </c>
      <c r="C8" t="str">
        <f>IF(AnalizzatoWin!L34&gt;RiconoscimentoEmozioni2quartile!$C$2,"y","n")</f>
        <v>y</v>
      </c>
      <c r="D8" t="str">
        <f>IF(AnalizzatoWin!M34&gt;RiconoscimentoEmozioni2quartile!$D$2,"y","n")</f>
        <v>n</v>
      </c>
      <c r="E8" t="str">
        <f>IF(AnalizzatoWin!N34&gt;RiconoscimentoEmozioni2quartile!$E$2,"y","n")</f>
        <v>n</v>
      </c>
      <c r="F8" t="str">
        <f>IF(AnalizzatoWin!O34&gt;RiconoscimentoEmozioni2quartile!$F$2,"y","n")</f>
        <v>y</v>
      </c>
      <c r="G8" t="str">
        <f>IF(AnalizzatoWin!P34&gt;RiconoscimentoEmozioni2quartile!$G$2,"y","n")</f>
        <v>n</v>
      </c>
      <c r="H8" t="str">
        <f>IF(AnalizzatoWin!Q34&gt;RiconoscimentoEmozioni2quartile!$H$2,"y","n")</f>
        <v>y</v>
      </c>
      <c r="I8" t="str">
        <f>IF(AnalizzatoWin!R34&gt;RiconoscimentoEmozioni2quartile!$I$2,"y","n")</f>
        <v>n</v>
      </c>
    </row>
    <row r="9" spans="1:9" ht="45" x14ac:dyDescent="0.25">
      <c r="A9" s="2" t="s">
        <v>7</v>
      </c>
      <c r="B9" t="str">
        <f>IF(AnalizzatoWin!K35&gt;RiconoscimentoEmozioni2quartile!$B$2,"y","n")</f>
        <v>n</v>
      </c>
      <c r="C9" t="str">
        <f>IF(AnalizzatoWin!L35&gt;RiconoscimentoEmozioni2quartile!$C$2,"y","n")</f>
        <v>n</v>
      </c>
      <c r="D9" t="str">
        <f>IF(AnalizzatoWin!M35&gt;RiconoscimentoEmozioni2quartile!$D$2,"y","n")</f>
        <v>n</v>
      </c>
      <c r="E9" t="str">
        <f>IF(AnalizzatoWin!N35&gt;RiconoscimentoEmozioni2quartile!$E$2,"y","n")</f>
        <v>n</v>
      </c>
      <c r="F9" t="str">
        <f>IF(AnalizzatoWin!O35&gt;RiconoscimentoEmozioni2quartile!$F$2,"y","n")</f>
        <v>y</v>
      </c>
      <c r="G9" t="str">
        <f>IF(AnalizzatoWin!P35&gt;RiconoscimentoEmozioni2quartile!$G$2,"y","n")</f>
        <v>n</v>
      </c>
      <c r="H9" t="str">
        <f>IF(AnalizzatoWin!Q35&gt;RiconoscimentoEmozioni2quartile!$H$2,"y","n")</f>
        <v>n</v>
      </c>
      <c r="I9" t="str">
        <f>IF(AnalizzatoWin!R35&gt;RiconoscimentoEmozioni2quartile!$I$2,"y","n")</f>
        <v>n</v>
      </c>
    </row>
    <row r="10" spans="1:9" ht="30" x14ac:dyDescent="0.25">
      <c r="A10" s="2" t="s">
        <v>8</v>
      </c>
      <c r="B10" t="str">
        <f>IF(AnalizzatoWin!K36&gt;RiconoscimentoEmozioni2quartile!$B$2,"y","n")</f>
        <v>n</v>
      </c>
      <c r="C10" t="str">
        <f>IF(AnalizzatoWin!L36&gt;RiconoscimentoEmozioni2quartile!$C$2,"y","n")</f>
        <v>y</v>
      </c>
      <c r="D10" t="str">
        <f>IF(AnalizzatoWin!M36&gt;RiconoscimentoEmozioni2quartile!$D$2,"y","n")</f>
        <v>n</v>
      </c>
      <c r="E10" t="str">
        <f>IF(AnalizzatoWin!N36&gt;RiconoscimentoEmozioni2quartile!$E$2,"y","n")</f>
        <v>n</v>
      </c>
      <c r="F10" t="str">
        <f>IF(AnalizzatoWin!O36&gt;RiconoscimentoEmozioni2quartile!$F$2,"y","n")</f>
        <v>y</v>
      </c>
      <c r="G10" t="str">
        <f>IF(AnalizzatoWin!P36&gt;RiconoscimentoEmozioni2quartile!$G$2,"y","n")</f>
        <v>n</v>
      </c>
      <c r="H10" t="str">
        <f>IF(AnalizzatoWin!Q36&gt;RiconoscimentoEmozioni2quartile!$H$2,"y","n")</f>
        <v>n</v>
      </c>
      <c r="I10" t="str">
        <f>IF(AnalizzatoWin!R36&gt;RiconoscimentoEmozioni2quartile!$I$2,"y","n")</f>
        <v>y</v>
      </c>
    </row>
    <row r="11" spans="1:9" ht="60" x14ac:dyDescent="0.25">
      <c r="A11" s="2" t="s">
        <v>9</v>
      </c>
      <c r="B11" t="str">
        <f>IF(AnalizzatoWin!K37&gt;RiconoscimentoEmozioni2quartile!$B$2,"y","n")</f>
        <v>y</v>
      </c>
      <c r="C11" t="str">
        <f>IF(AnalizzatoWin!L37&gt;RiconoscimentoEmozioni2quartile!$C$2,"y","n")</f>
        <v>y</v>
      </c>
      <c r="D11" t="str">
        <f>IF(AnalizzatoWin!M37&gt;RiconoscimentoEmozioni2quartile!$D$2,"y","n")</f>
        <v>y</v>
      </c>
      <c r="E11" t="str">
        <f>IF(AnalizzatoWin!N37&gt;RiconoscimentoEmozioni2quartile!$E$2,"y","n")</f>
        <v>y</v>
      </c>
      <c r="F11" t="str">
        <f>IF(AnalizzatoWin!O37&gt;RiconoscimentoEmozioni2quartile!$F$2,"y","n")</f>
        <v>n</v>
      </c>
      <c r="G11" t="str">
        <f>IF(AnalizzatoWin!P37&gt;RiconoscimentoEmozioni2quartile!$G$2,"y","n")</f>
        <v>y</v>
      </c>
      <c r="H11" t="str">
        <f>IF(AnalizzatoWin!Q37&gt;RiconoscimentoEmozioni2quartile!$H$2,"y","n")</f>
        <v>n</v>
      </c>
      <c r="I11" t="str">
        <f>IF(AnalizzatoWin!R37&gt;RiconoscimentoEmozioni2quartile!$I$2,"y","n")</f>
        <v>y</v>
      </c>
    </row>
    <row r="12" spans="1:9" ht="180" x14ac:dyDescent="0.25">
      <c r="A12" s="2" t="s">
        <v>10</v>
      </c>
      <c r="B12" t="str">
        <f>IF(AnalizzatoWin!K38&gt;RiconoscimentoEmozioni2quartile!$B$2,"y","n")</f>
        <v>n</v>
      </c>
      <c r="C12" t="str">
        <f>IF(AnalizzatoWin!L38&gt;RiconoscimentoEmozioni2quartile!$C$2,"y","n")</f>
        <v>n</v>
      </c>
      <c r="D12" t="str">
        <f>IF(AnalizzatoWin!M38&gt;RiconoscimentoEmozioni2quartile!$D$2,"y","n")</f>
        <v>n</v>
      </c>
      <c r="E12" t="str">
        <f>IF(AnalizzatoWin!N38&gt;RiconoscimentoEmozioni2quartile!$E$2,"y","n")</f>
        <v>n</v>
      </c>
      <c r="F12" t="str">
        <f>IF(AnalizzatoWin!O38&gt;RiconoscimentoEmozioni2quartile!$F$2,"y","n")</f>
        <v>y</v>
      </c>
      <c r="G12" t="str">
        <f>IF(AnalizzatoWin!P38&gt;RiconoscimentoEmozioni2quartile!$G$2,"y","n")</f>
        <v>n</v>
      </c>
      <c r="H12" t="str">
        <f>IF(AnalizzatoWin!Q38&gt;RiconoscimentoEmozioni2quartile!$H$2,"y","n")</f>
        <v>n</v>
      </c>
      <c r="I12" t="str">
        <f>IF(AnalizzatoWin!R38&gt;RiconoscimentoEmozioni2quartile!$I$2,"y","n")</f>
        <v>y</v>
      </c>
    </row>
    <row r="13" spans="1:9" ht="45" x14ac:dyDescent="0.25">
      <c r="A13" s="2" t="s">
        <v>11</v>
      </c>
      <c r="B13" t="str">
        <f>IF(AnalizzatoWin!K39&gt;RiconoscimentoEmozioni2quartile!$B$2,"y","n")</f>
        <v>y</v>
      </c>
      <c r="C13" t="str">
        <f>IF(AnalizzatoWin!L39&gt;RiconoscimentoEmozioni2quartile!$C$2,"y","n")</f>
        <v>y</v>
      </c>
      <c r="D13" t="str">
        <f>IF(AnalizzatoWin!M39&gt;RiconoscimentoEmozioni2quartile!$D$2,"y","n")</f>
        <v>y</v>
      </c>
      <c r="E13" t="str">
        <f>IF(AnalizzatoWin!N39&gt;RiconoscimentoEmozioni2quartile!$E$2,"y","n")</f>
        <v>y</v>
      </c>
      <c r="F13" t="str">
        <f>IF(AnalizzatoWin!O39&gt;RiconoscimentoEmozioni2quartile!$F$2,"y","n")</f>
        <v>n</v>
      </c>
      <c r="G13" t="str">
        <f>IF(AnalizzatoWin!P39&gt;RiconoscimentoEmozioni2quartile!$G$2,"y","n")</f>
        <v>y</v>
      </c>
      <c r="H13" t="str">
        <f>IF(AnalizzatoWin!Q39&gt;RiconoscimentoEmozioni2quartile!$H$2,"y","n")</f>
        <v>y</v>
      </c>
      <c r="I13" t="str">
        <f>IF(AnalizzatoWin!R39&gt;RiconoscimentoEmozioni2quartile!$I$2,"y","n")</f>
        <v>y</v>
      </c>
    </row>
    <row r="14" spans="1:9" ht="90" x14ac:dyDescent="0.25">
      <c r="A14" s="2" t="s">
        <v>12</v>
      </c>
      <c r="B14" t="str">
        <f>IF(AnalizzatoWin!K40&gt;RiconoscimentoEmozioni2quartile!$B$2,"y","n")</f>
        <v>y</v>
      </c>
      <c r="C14" t="str">
        <f>IF(AnalizzatoWin!L40&gt;RiconoscimentoEmozioni2quartile!$C$2,"y","n")</f>
        <v>y</v>
      </c>
      <c r="D14" t="str">
        <f>IF(AnalizzatoWin!M40&gt;RiconoscimentoEmozioni2quartile!$D$2,"y","n")</f>
        <v>y</v>
      </c>
      <c r="E14" t="str">
        <f>IF(AnalizzatoWin!N40&gt;RiconoscimentoEmozioni2quartile!$E$2,"y","n")</f>
        <v>y</v>
      </c>
      <c r="F14" t="str">
        <f>IF(AnalizzatoWin!O40&gt;RiconoscimentoEmozioni2quartile!$F$2,"y","n")</f>
        <v>n</v>
      </c>
      <c r="G14" t="str">
        <f>IF(AnalizzatoWin!P40&gt;RiconoscimentoEmozioni2quartile!$G$2,"y","n")</f>
        <v>y</v>
      </c>
      <c r="H14" t="str">
        <f>IF(AnalizzatoWin!Q40&gt;RiconoscimentoEmozioni2quartile!$H$2,"y","n")</f>
        <v>y</v>
      </c>
      <c r="I14" t="str">
        <f>IF(AnalizzatoWin!R40&gt;RiconoscimentoEmozioni2quartile!$I$2,"y","n")</f>
        <v>y</v>
      </c>
    </row>
    <row r="15" spans="1:9" ht="75" x14ac:dyDescent="0.25">
      <c r="A15" s="2" t="s">
        <v>13</v>
      </c>
      <c r="B15" t="str">
        <f>IF(AnalizzatoWin!K41&gt;RiconoscimentoEmozioni2quartile!$B$2,"y","n")</f>
        <v>n</v>
      </c>
      <c r="C15" t="str">
        <f>IF(AnalizzatoWin!L41&gt;RiconoscimentoEmozioni2quartile!$C$2,"y","n")</f>
        <v>n</v>
      </c>
      <c r="D15" t="str">
        <f>IF(AnalizzatoWin!M41&gt;RiconoscimentoEmozioni2quartile!$D$2,"y","n")</f>
        <v>n</v>
      </c>
      <c r="E15" t="str">
        <f>IF(AnalizzatoWin!N41&gt;RiconoscimentoEmozioni2quartile!$E$2,"y","n")</f>
        <v>y</v>
      </c>
      <c r="F15" t="str">
        <f>IF(AnalizzatoWin!O41&gt;RiconoscimentoEmozioni2quartile!$F$2,"y","n")</f>
        <v>n</v>
      </c>
      <c r="G15" t="str">
        <f>IF(AnalizzatoWin!P41&gt;RiconoscimentoEmozioni2quartile!$G$2,"y","n")</f>
        <v>n</v>
      </c>
      <c r="H15" t="str">
        <f>IF(AnalizzatoWin!Q41&gt;RiconoscimentoEmozioni2quartile!$H$2,"y","n")</f>
        <v>y</v>
      </c>
      <c r="I15" t="str">
        <f>IF(AnalizzatoWin!R41&gt;RiconoscimentoEmozioni2quartile!$I$2,"y","n")</f>
        <v>n</v>
      </c>
    </row>
    <row r="16" spans="1:9" ht="45" x14ac:dyDescent="0.25">
      <c r="A16" s="2" t="s">
        <v>14</v>
      </c>
      <c r="B16" t="str">
        <f>IF(AnalizzatoWin!K42&gt;RiconoscimentoEmozioni2quartile!$B$2,"y","n")</f>
        <v>n</v>
      </c>
      <c r="C16" t="str">
        <f>IF(AnalizzatoWin!L42&gt;RiconoscimentoEmozioni2quartile!$C$2,"y","n")</f>
        <v>y</v>
      </c>
      <c r="D16" t="str">
        <f>IF(AnalizzatoWin!M42&gt;RiconoscimentoEmozioni2quartile!$D$2,"y","n")</f>
        <v>n</v>
      </c>
      <c r="E16" t="str">
        <f>IF(AnalizzatoWin!N42&gt;RiconoscimentoEmozioni2quartile!$E$2,"y","n")</f>
        <v>n</v>
      </c>
      <c r="F16" t="str">
        <f>IF(AnalizzatoWin!O42&gt;RiconoscimentoEmozioni2quartile!$F$2,"y","n")</f>
        <v>y</v>
      </c>
      <c r="G16" t="str">
        <f>IF(AnalizzatoWin!P42&gt;RiconoscimentoEmozioni2quartile!$G$2,"y","n")</f>
        <v>n</v>
      </c>
      <c r="H16" t="str">
        <f>IF(AnalizzatoWin!Q42&gt;RiconoscimentoEmozioni2quartile!$H$2,"y","n")</f>
        <v>n</v>
      </c>
      <c r="I16" t="str">
        <f>IF(AnalizzatoWin!R42&gt;RiconoscimentoEmozioni2quartile!$I$2,"y","n")</f>
        <v>y</v>
      </c>
    </row>
    <row r="17" spans="1:9" ht="90" x14ac:dyDescent="0.25">
      <c r="A17" s="2" t="s">
        <v>15</v>
      </c>
      <c r="B17" t="str">
        <f>IF(AnalizzatoWin!K43&gt;RiconoscimentoEmozioni2quartile!$B$2,"y","n")</f>
        <v>n</v>
      </c>
      <c r="C17" t="str">
        <f>IF(AnalizzatoWin!L43&gt;RiconoscimentoEmozioni2quartile!$C$2,"y","n")</f>
        <v>n</v>
      </c>
      <c r="D17" t="str">
        <f>IF(AnalizzatoWin!M43&gt;RiconoscimentoEmozioni2quartile!$D$2,"y","n")</f>
        <v>n</v>
      </c>
      <c r="E17" t="str">
        <f>IF(AnalizzatoWin!N43&gt;RiconoscimentoEmozioni2quartile!$E$2,"y","n")</f>
        <v>n</v>
      </c>
      <c r="F17" t="str">
        <f>IF(AnalizzatoWin!O43&gt;RiconoscimentoEmozioni2quartile!$F$2,"y","n")</f>
        <v>y</v>
      </c>
      <c r="G17" t="str">
        <f>IF(AnalizzatoWin!P43&gt;RiconoscimentoEmozioni2quartile!$G$2,"y","n")</f>
        <v>n</v>
      </c>
      <c r="H17" t="str">
        <f>IF(AnalizzatoWin!Q43&gt;RiconoscimentoEmozioni2quartile!$H$2,"y","n")</f>
        <v>n</v>
      </c>
      <c r="I17" t="str">
        <f>IF(AnalizzatoWin!R43&gt;RiconoscimentoEmozioni2quartile!$I$2,"y","n")</f>
        <v>y</v>
      </c>
    </row>
    <row r="18" spans="1:9" ht="180" x14ac:dyDescent="0.25">
      <c r="A18" s="2" t="s">
        <v>16</v>
      </c>
      <c r="B18" t="str">
        <f>IF(AnalizzatoWin!K44&gt;RiconoscimentoEmozioni2quartile!$B$2,"y","n")</f>
        <v>y</v>
      </c>
      <c r="C18" t="str">
        <f>IF(AnalizzatoWin!L44&gt;RiconoscimentoEmozioni2quartile!$C$2,"y","n")</f>
        <v>n</v>
      </c>
      <c r="D18" t="str">
        <f>IF(AnalizzatoWin!M44&gt;RiconoscimentoEmozioni2quartile!$D$2,"y","n")</f>
        <v>y</v>
      </c>
      <c r="E18" t="str">
        <f>IF(AnalizzatoWin!N44&gt;RiconoscimentoEmozioni2quartile!$E$2,"y","n")</f>
        <v>y</v>
      </c>
      <c r="F18" t="str">
        <f>IF(AnalizzatoWin!O44&gt;RiconoscimentoEmozioni2quartile!$F$2,"y","n")</f>
        <v>n</v>
      </c>
      <c r="G18" t="str">
        <f>IF(AnalizzatoWin!P44&gt;RiconoscimentoEmozioni2quartile!$G$2,"y","n")</f>
        <v>y</v>
      </c>
      <c r="H18" t="str">
        <f>IF(AnalizzatoWin!Q44&gt;RiconoscimentoEmozioni2quartile!$H$2,"y","n")</f>
        <v>n</v>
      </c>
      <c r="I18" t="str">
        <f>IF(AnalizzatoWin!R44&gt;RiconoscimentoEmozioni2quartile!$I$2,"y","n")</f>
        <v>y</v>
      </c>
    </row>
    <row r="19" spans="1:9" ht="45" x14ac:dyDescent="0.25">
      <c r="A19" s="2" t="s">
        <v>17</v>
      </c>
      <c r="B19" t="str">
        <f>IF(AnalizzatoWin!K45&gt;RiconoscimentoEmozioni2quartile!$B$2,"y","n")</f>
        <v>n</v>
      </c>
      <c r="C19" t="str">
        <f>IF(AnalizzatoWin!L45&gt;RiconoscimentoEmozioni2quartile!$C$2,"y","n")</f>
        <v>y</v>
      </c>
      <c r="D19" t="str">
        <f>IF(AnalizzatoWin!M45&gt;RiconoscimentoEmozioni2quartile!$D$2,"y","n")</f>
        <v>n</v>
      </c>
      <c r="E19" t="str">
        <f>IF(AnalizzatoWin!N45&gt;RiconoscimentoEmozioni2quartile!$E$2,"y","n")</f>
        <v>n</v>
      </c>
      <c r="F19" t="str">
        <f>IF(AnalizzatoWin!O45&gt;RiconoscimentoEmozioni2quartile!$F$2,"y","n")</f>
        <v>y</v>
      </c>
      <c r="G19" t="str">
        <f>IF(AnalizzatoWin!P45&gt;RiconoscimentoEmozioni2quartile!$G$2,"y","n")</f>
        <v>n</v>
      </c>
      <c r="H19" t="str">
        <f>IF(AnalizzatoWin!Q45&gt;RiconoscimentoEmozioni2quartile!$H$2,"y","n")</f>
        <v>n</v>
      </c>
      <c r="I19" t="str">
        <f>IF(AnalizzatoWin!R45&gt;RiconoscimentoEmozioni2quartile!$I$2,"y","n")</f>
        <v>n</v>
      </c>
    </row>
    <row r="20" spans="1:9" ht="135" x14ac:dyDescent="0.25">
      <c r="A20" s="2" t="s">
        <v>18</v>
      </c>
      <c r="B20" t="str">
        <f>IF(AnalizzatoWin!K46&gt;RiconoscimentoEmozioni2quartile!$B$2,"y","n")</f>
        <v>y</v>
      </c>
      <c r="C20" t="str">
        <f>IF(AnalizzatoWin!L46&gt;RiconoscimentoEmozioni2quartile!$C$2,"y","n")</f>
        <v>n</v>
      </c>
      <c r="D20" t="str">
        <f>IF(AnalizzatoWin!M46&gt;RiconoscimentoEmozioni2quartile!$D$2,"y","n")</f>
        <v>y</v>
      </c>
      <c r="E20" t="str">
        <f>IF(AnalizzatoWin!N46&gt;RiconoscimentoEmozioni2quartile!$E$2,"y","n")</f>
        <v>y</v>
      </c>
      <c r="F20" t="str">
        <f>IF(AnalizzatoWin!O46&gt;RiconoscimentoEmozioni2quartile!$F$2,"y","n")</f>
        <v>n</v>
      </c>
      <c r="G20" t="str">
        <f>IF(AnalizzatoWin!P46&gt;RiconoscimentoEmozioni2quartile!$G$2,"y","n")</f>
        <v>y</v>
      </c>
      <c r="H20" t="str">
        <f>IF(AnalizzatoWin!Q46&gt;RiconoscimentoEmozioni2quartile!$H$2,"y","n")</f>
        <v>y</v>
      </c>
      <c r="I20" t="str">
        <f>IF(AnalizzatoWin!R46&gt;RiconoscimentoEmozioni2quartile!$I$2,"y","n")</f>
        <v>n</v>
      </c>
    </row>
    <row r="21" spans="1:9" ht="60" x14ac:dyDescent="0.25">
      <c r="A21" s="2" t="s">
        <v>19</v>
      </c>
      <c r="B21" t="str">
        <f>IF(AnalizzatoWin!K47&gt;RiconoscimentoEmozioni2quartile!$B$2,"y","n")</f>
        <v>y</v>
      </c>
      <c r="C21" t="str">
        <f>IF(AnalizzatoWin!L47&gt;RiconoscimentoEmozioni2quartile!$C$2,"y","n")</f>
        <v>n</v>
      </c>
      <c r="D21" t="str">
        <f>IF(AnalizzatoWin!M47&gt;RiconoscimentoEmozioni2quartile!$D$2,"y","n")</f>
        <v>y</v>
      </c>
      <c r="E21" t="str">
        <f>IF(AnalizzatoWin!N47&gt;RiconoscimentoEmozioni2quartile!$E$2,"y","n")</f>
        <v>y</v>
      </c>
      <c r="F21" t="str">
        <f>IF(AnalizzatoWin!O47&gt;RiconoscimentoEmozioni2quartile!$F$2,"y","n")</f>
        <v>n</v>
      </c>
      <c r="G21" t="str">
        <f>IF(AnalizzatoWin!P47&gt;RiconoscimentoEmozioni2quartile!$G$2,"y","n")</f>
        <v>y</v>
      </c>
      <c r="H21" t="str">
        <f>IF(AnalizzatoWin!Q47&gt;RiconoscimentoEmozioni2quartile!$H$2,"y","n")</f>
        <v>y</v>
      </c>
      <c r="I21" t="str">
        <f>IF(AnalizzatoWin!R47&gt;RiconoscimentoEmozioni2quartile!$I$2,"y","n")</f>
        <v>n</v>
      </c>
    </row>
    <row r="22" spans="1:9" ht="45" x14ac:dyDescent="0.25">
      <c r="A22" s="2" t="s">
        <v>20</v>
      </c>
      <c r="B22" t="str">
        <f>IF(AnalizzatoWin!K48&gt;RiconoscimentoEmozioni2quartile!$B$2,"y","n")</f>
        <v>n</v>
      </c>
      <c r="C22" t="str">
        <f>IF(AnalizzatoWin!L48&gt;RiconoscimentoEmozioni2quartile!$C$2,"y","n")</f>
        <v>y</v>
      </c>
      <c r="D22" t="str">
        <f>IF(AnalizzatoWin!M48&gt;RiconoscimentoEmozioni2quartile!$D$2,"y","n")</f>
        <v>n</v>
      </c>
      <c r="E22" t="str">
        <f>IF(AnalizzatoWin!N48&gt;RiconoscimentoEmozioni2quartile!$E$2,"y","n")</f>
        <v>n</v>
      </c>
      <c r="F22" t="str">
        <f>IF(AnalizzatoWin!O48&gt;RiconoscimentoEmozioni2quartile!$F$2,"y","n")</f>
        <v>y</v>
      </c>
      <c r="G22" t="str">
        <f>IF(AnalizzatoWin!P48&gt;RiconoscimentoEmozioni2quartile!$G$2,"y","n")</f>
        <v>n</v>
      </c>
      <c r="H22" t="str">
        <f>IF(AnalizzatoWin!Q48&gt;RiconoscimentoEmozioni2quartile!$H$2,"y","n")</f>
        <v>y</v>
      </c>
      <c r="I22" t="str">
        <f>IF(AnalizzatoWin!R48&gt;RiconoscimentoEmozioni2quartile!$I$2,"y","n")</f>
        <v>n</v>
      </c>
    </row>
    <row r="23" spans="1:9" ht="75" x14ac:dyDescent="0.25">
      <c r="A23" s="2" t="s">
        <v>21</v>
      </c>
      <c r="B23" t="str">
        <f>IF(AnalizzatoWin!K49&gt;RiconoscimentoEmozioni2quartile!$B$2,"y","n")</f>
        <v>n</v>
      </c>
      <c r="C23" t="str">
        <f>IF(AnalizzatoWin!L49&gt;RiconoscimentoEmozioni2quartile!$C$2,"y","n")</f>
        <v>n</v>
      </c>
      <c r="D23" t="str">
        <f>IF(AnalizzatoWin!M49&gt;RiconoscimentoEmozioni2quartile!$D$2,"y","n")</f>
        <v>n</v>
      </c>
      <c r="E23" t="str">
        <f>IF(AnalizzatoWin!N49&gt;RiconoscimentoEmozioni2quartile!$E$2,"y","n")</f>
        <v>n</v>
      </c>
      <c r="F23" t="str">
        <f>IF(AnalizzatoWin!O49&gt;RiconoscimentoEmozioni2quartile!$F$2,"y","n")</f>
        <v>y</v>
      </c>
      <c r="G23" t="str">
        <f>IF(AnalizzatoWin!P49&gt;RiconoscimentoEmozioni2quartile!$G$2,"y","n")</f>
        <v>n</v>
      </c>
      <c r="H23" t="str">
        <f>IF(AnalizzatoWin!Q49&gt;RiconoscimentoEmozioni2quartile!$H$2,"y","n")</f>
        <v>n</v>
      </c>
      <c r="I23" t="str">
        <f>IF(AnalizzatoWin!R49&gt;RiconoscimentoEmozioni2quartile!$I$2,"y","n")</f>
        <v>n</v>
      </c>
    </row>
    <row r="24" spans="1:9" ht="90" x14ac:dyDescent="0.25">
      <c r="A24" s="2" t="s">
        <v>22</v>
      </c>
      <c r="B24" t="str">
        <f>IF(AnalizzatoWin!K50&gt;RiconoscimentoEmozioni2quartile!$B$2,"y","n")</f>
        <v>n</v>
      </c>
      <c r="C24" t="str">
        <f>IF(AnalizzatoWin!L50&gt;RiconoscimentoEmozioni2quartile!$C$2,"y","n")</f>
        <v>n</v>
      </c>
      <c r="D24" t="str">
        <f>IF(AnalizzatoWin!M50&gt;RiconoscimentoEmozioni2quartile!$D$2,"y","n")</f>
        <v>n</v>
      </c>
      <c r="E24" t="str">
        <f>IF(AnalizzatoWin!N50&gt;RiconoscimentoEmozioni2quartile!$E$2,"y","n")</f>
        <v>n</v>
      </c>
      <c r="F24" t="str">
        <f>IF(AnalizzatoWin!O50&gt;RiconoscimentoEmozioni2quartile!$F$2,"y","n")</f>
        <v>y</v>
      </c>
      <c r="G24" t="str">
        <f>IF(AnalizzatoWin!P50&gt;RiconoscimentoEmozioni2quartile!$G$2,"y","n")</f>
        <v>n</v>
      </c>
      <c r="H24" t="str">
        <f>IF(AnalizzatoWin!Q50&gt;RiconoscimentoEmozioni2quartile!$H$2,"y","n")</f>
        <v>n</v>
      </c>
      <c r="I24" t="str">
        <f>IF(AnalizzatoWin!R50&gt;RiconoscimentoEmozioni2quartile!$I$2,"y","n")</f>
        <v>n</v>
      </c>
    </row>
    <row r="25" spans="1:9" ht="60" x14ac:dyDescent="0.25">
      <c r="A25" s="2" t="s">
        <v>23</v>
      </c>
      <c r="B25" t="str">
        <f>IF(AnalizzatoWin!K51&gt;RiconoscimentoEmozioni2quartile!$B$2,"y","n")</f>
        <v>y</v>
      </c>
      <c r="C25" t="str">
        <f>IF(AnalizzatoWin!L51&gt;RiconoscimentoEmozioni2quartile!$C$2,"y","n")</f>
        <v>y</v>
      </c>
      <c r="D25" t="str">
        <f>IF(AnalizzatoWin!M51&gt;RiconoscimentoEmozioni2quartile!$D$2,"y","n")</f>
        <v>y</v>
      </c>
      <c r="E25" t="str">
        <f>IF(AnalizzatoWin!N51&gt;RiconoscimentoEmozioni2quartile!$E$2,"y","n")</f>
        <v>y</v>
      </c>
      <c r="F25" t="str">
        <f>IF(AnalizzatoWin!O51&gt;RiconoscimentoEmozioni2quartile!$F$2,"y","n")</f>
        <v>n</v>
      </c>
      <c r="G25" t="str">
        <f>IF(AnalizzatoWin!P51&gt;RiconoscimentoEmozioni2quartile!$G$2,"y","n")</f>
        <v>y</v>
      </c>
      <c r="H25" t="str">
        <f>IF(AnalizzatoWin!Q51&gt;RiconoscimentoEmozioni2quartile!$H$2,"y","n")</f>
        <v>y</v>
      </c>
      <c r="I25" t="str">
        <f>IF(AnalizzatoWin!R51&gt;RiconoscimentoEmozioni2quartile!$I$2,"y","n")</f>
        <v>y</v>
      </c>
    </row>
    <row r="26" spans="1:9" ht="180" x14ac:dyDescent="0.25">
      <c r="A26" s="2" t="s">
        <v>24</v>
      </c>
      <c r="B26" t="str">
        <f>IF(AnalizzatoWin!K52&gt;RiconoscimentoEmozioni2quartile!$B$2,"y","n")</f>
        <v>y</v>
      </c>
      <c r="C26" t="str">
        <f>IF(AnalizzatoWin!L52&gt;RiconoscimentoEmozioni2quartile!$C$2,"y","n")</f>
        <v>n</v>
      </c>
      <c r="D26" t="str">
        <f>IF(AnalizzatoWin!M52&gt;RiconoscimentoEmozioni2quartile!$D$2,"y","n")</f>
        <v>y</v>
      </c>
      <c r="E26" t="str">
        <f>IF(AnalizzatoWin!N52&gt;RiconoscimentoEmozioni2quartile!$E$2,"y","n")</f>
        <v>y</v>
      </c>
      <c r="F26" t="str">
        <f>IF(AnalizzatoWin!O52&gt;RiconoscimentoEmozioni2quartile!$F$2,"y","n")</f>
        <v>n</v>
      </c>
      <c r="G26" t="str">
        <f>IF(AnalizzatoWin!P52&gt;RiconoscimentoEmozioni2quartile!$G$2,"y","n")</f>
        <v>y</v>
      </c>
      <c r="H26" t="str">
        <f>IF(AnalizzatoWin!Q52&gt;RiconoscimentoEmozioni2quartile!$H$2,"y","n")</f>
        <v>n</v>
      </c>
      <c r="I26" t="str">
        <f>IF(AnalizzatoWin!R52&gt;RiconoscimentoEmozioni2quartile!$I$2,"y","n")</f>
        <v>n</v>
      </c>
    </row>
    <row r="27" spans="1:9" ht="60" x14ac:dyDescent="0.25">
      <c r="A27" s="2" t="s">
        <v>25</v>
      </c>
      <c r="B27" t="str">
        <f>IF(AnalizzatoWin!K53&gt;RiconoscimentoEmozioni2quartile!$B$2,"y","n")</f>
        <v>y</v>
      </c>
      <c r="C27" t="str">
        <f>IF(AnalizzatoWin!L53&gt;RiconoscimentoEmozioni2quartile!$C$2,"y","n")</f>
        <v>y</v>
      </c>
      <c r="D27" t="str">
        <f>IF(AnalizzatoWin!M53&gt;RiconoscimentoEmozioni2quartile!$D$2,"y","n")</f>
        <v>y</v>
      </c>
      <c r="E27" t="str">
        <f>IF(AnalizzatoWin!N53&gt;RiconoscimentoEmozioni2quartile!$E$2,"y","n")</f>
        <v>y</v>
      </c>
      <c r="F27" t="str">
        <f>IF(AnalizzatoWin!O53&gt;RiconoscimentoEmozioni2quartile!$F$2,"y","n")</f>
        <v>n</v>
      </c>
      <c r="G27" t="str">
        <f>IF(AnalizzatoWin!P53&gt;RiconoscimentoEmozioni2quartile!$G$2,"y","n")</f>
        <v>y</v>
      </c>
      <c r="H27" t="str">
        <f>IF(AnalizzatoWin!Q53&gt;RiconoscimentoEmozioni2quartile!$H$2,"y","n")</f>
        <v>y</v>
      </c>
      <c r="I27" t="str">
        <f>IF(AnalizzatoWin!R53&gt;RiconoscimentoEmozioni2quartile!$I$2,"y","n")</f>
        <v>y</v>
      </c>
    </row>
    <row r="28" spans="1:9" ht="360" x14ac:dyDescent="0.25">
      <c r="A28" s="2" t="s">
        <v>26</v>
      </c>
      <c r="B28" t="str">
        <f>IF(AnalizzatoWin!K54&gt;RiconoscimentoEmozioni2quartile!$B$2,"y","n")</f>
        <v>y</v>
      </c>
      <c r="C28" t="str">
        <f>IF(AnalizzatoWin!L54&gt;RiconoscimentoEmozioni2quartile!$C$2,"y","n")</f>
        <v>n</v>
      </c>
      <c r="D28" t="str">
        <f>IF(AnalizzatoWin!M54&gt;RiconoscimentoEmozioni2quartile!$D$2,"y","n")</f>
        <v>y</v>
      </c>
      <c r="E28" t="str">
        <f>IF(AnalizzatoWin!N54&gt;RiconoscimentoEmozioni2quartile!$E$2,"y","n")</f>
        <v>y</v>
      </c>
      <c r="F28" t="str">
        <f>IF(AnalizzatoWin!O54&gt;RiconoscimentoEmozioni2quartile!$F$2,"y","n")</f>
        <v>n</v>
      </c>
      <c r="G28" t="str">
        <f>IF(AnalizzatoWin!P54&gt;RiconoscimentoEmozioni2quartile!$G$2,"y","n")</f>
        <v>y</v>
      </c>
      <c r="H28" t="str">
        <f>IF(AnalizzatoWin!Q54&gt;RiconoscimentoEmozioni2quartile!$H$2,"y","n")</f>
        <v>n</v>
      </c>
      <c r="I28" t="str">
        <f>IF(AnalizzatoWin!R54&gt;RiconoscimentoEmozioni2quartile!$I$2,"y","n")</f>
        <v>n</v>
      </c>
    </row>
    <row r="29" spans="1:9" ht="150" x14ac:dyDescent="0.25">
      <c r="A29" s="2" t="s">
        <v>27</v>
      </c>
      <c r="B29" t="str">
        <f>IF(AnalizzatoWin!K55&gt;RiconoscimentoEmozioni2quartile!$B$2,"y","n")</f>
        <v>y</v>
      </c>
      <c r="C29" t="str">
        <f>IF(AnalizzatoWin!L55&gt;RiconoscimentoEmozioni2quartile!$C$2,"y","n")</f>
        <v>n</v>
      </c>
      <c r="D29" t="str">
        <f>IF(AnalizzatoWin!M55&gt;RiconoscimentoEmozioni2quartile!$D$2,"y","n")</f>
        <v>y</v>
      </c>
      <c r="E29" t="str">
        <f>IF(AnalizzatoWin!N55&gt;RiconoscimentoEmozioni2quartile!$E$2,"y","n")</f>
        <v>y</v>
      </c>
      <c r="F29" t="str">
        <f>IF(AnalizzatoWin!O55&gt;RiconoscimentoEmozioni2quartile!$F$2,"y","n")</f>
        <v>n</v>
      </c>
      <c r="G29" t="str">
        <f>IF(AnalizzatoWin!P55&gt;RiconoscimentoEmozioni2quartile!$G$2,"y","n")</f>
        <v>y</v>
      </c>
      <c r="H29" t="str">
        <f>IF(AnalizzatoWin!Q55&gt;RiconoscimentoEmozioni2quartile!$H$2,"y","n")</f>
        <v>y</v>
      </c>
      <c r="I29" t="str">
        <f>IF(AnalizzatoWin!R55&gt;RiconoscimentoEmozioni2quartile!$I$2,"y","n")</f>
        <v>y</v>
      </c>
    </row>
    <row r="30" spans="1:9" ht="30" x14ac:dyDescent="0.25">
      <c r="A30" s="2" t="s">
        <v>28</v>
      </c>
      <c r="B30" t="str">
        <f>IF(AnalizzatoWin!K56&gt;RiconoscimentoEmozioni2quartile!$B$2,"y","n")</f>
        <v>n</v>
      </c>
      <c r="C30" t="str">
        <f>IF(AnalizzatoWin!L56&gt;RiconoscimentoEmozioni2quartile!$C$2,"y","n")</f>
        <v>y</v>
      </c>
      <c r="D30" t="str">
        <f>IF(AnalizzatoWin!M56&gt;RiconoscimentoEmozioni2quartile!$D$2,"y","n")</f>
        <v>n</v>
      </c>
      <c r="E30" t="str">
        <f>IF(AnalizzatoWin!N56&gt;RiconoscimentoEmozioni2quartile!$E$2,"y","n")</f>
        <v>n</v>
      </c>
      <c r="F30" t="str">
        <f>IF(AnalizzatoWin!O56&gt;RiconoscimentoEmozioni2quartile!$F$2,"y","n")</f>
        <v>y</v>
      </c>
      <c r="G30" t="str">
        <f>IF(AnalizzatoWin!P56&gt;RiconoscimentoEmozioni2quartile!$G$2,"y","n")</f>
        <v>n</v>
      </c>
      <c r="H30" t="str">
        <f>IF(AnalizzatoWin!Q56&gt;RiconoscimentoEmozioni2quartile!$H$2,"y","n")</f>
        <v>y</v>
      </c>
      <c r="I30" t="str">
        <f>IF(AnalizzatoWin!R56&gt;RiconoscimentoEmozioni2quartile!$I$2,"y","n")</f>
        <v>y</v>
      </c>
    </row>
    <row r="31" spans="1:9" ht="45" x14ac:dyDescent="0.25">
      <c r="A31" s="2" t="s">
        <v>29</v>
      </c>
      <c r="B31" t="str">
        <f>IF(AnalizzatoWin!K57&gt;RiconoscimentoEmozioni2quartile!$B$2,"y","n")</f>
        <v>y</v>
      </c>
      <c r="C31" t="str">
        <f>IF(AnalizzatoWin!L57&gt;RiconoscimentoEmozioni2quartile!$C$2,"y","n")</f>
        <v>y</v>
      </c>
      <c r="D31" t="str">
        <f>IF(AnalizzatoWin!M57&gt;RiconoscimentoEmozioni2quartile!$D$2,"y","n")</f>
        <v>y</v>
      </c>
      <c r="E31" t="str">
        <f>IF(AnalizzatoWin!N57&gt;RiconoscimentoEmozioni2quartile!$E$2,"y","n")</f>
        <v>y</v>
      </c>
      <c r="F31" t="str">
        <f>IF(AnalizzatoWin!O57&gt;RiconoscimentoEmozioni2quartile!$F$2,"y","n")</f>
        <v>n</v>
      </c>
      <c r="G31" t="str">
        <f>IF(AnalizzatoWin!P57&gt;RiconoscimentoEmozioni2quartile!$G$2,"y","n")</f>
        <v>y</v>
      </c>
      <c r="H31" t="str">
        <f>IF(AnalizzatoWin!Q57&gt;RiconoscimentoEmozioni2quartile!$H$2,"y","n")</f>
        <v>y</v>
      </c>
      <c r="I31" t="str">
        <f>IF(AnalizzatoWin!R57&gt;RiconoscimentoEmozioni2quartile!$I$2,"y","n")</f>
        <v>y</v>
      </c>
    </row>
    <row r="32" spans="1:9" ht="105" x14ac:dyDescent="0.25">
      <c r="A32" s="2" t="s">
        <v>30</v>
      </c>
      <c r="B32" t="str">
        <f>IF(AnalizzatoWin!K58&gt;RiconoscimentoEmozioni2quartile!$B$2,"y","n")</f>
        <v>n</v>
      </c>
      <c r="C32" t="str">
        <f>IF(AnalizzatoWin!L58&gt;RiconoscimentoEmozioni2quartile!$C$2,"y","n")</f>
        <v>n</v>
      </c>
      <c r="D32" t="str">
        <f>IF(AnalizzatoWin!M58&gt;RiconoscimentoEmozioni2quartile!$D$2,"y","n")</f>
        <v>n</v>
      </c>
      <c r="E32" t="str">
        <f>IF(AnalizzatoWin!N58&gt;RiconoscimentoEmozioni2quartile!$E$2,"y","n")</f>
        <v>n</v>
      </c>
      <c r="F32" t="str">
        <f>IF(AnalizzatoWin!O58&gt;RiconoscimentoEmozioni2quartile!$F$2,"y","n")</f>
        <v>y</v>
      </c>
      <c r="G32" t="str">
        <f>IF(AnalizzatoWin!P58&gt;RiconoscimentoEmozioni2quartile!$G$2,"y","n")</f>
        <v>n</v>
      </c>
      <c r="H32" t="str">
        <f>IF(AnalizzatoWin!Q58&gt;RiconoscimentoEmozioni2quartile!$H$2,"y","n")</f>
        <v>n</v>
      </c>
      <c r="I32" t="str">
        <f>IF(AnalizzatoWin!R58&gt;RiconoscimentoEmozioni2quartile!$I$2,"y","n")</f>
        <v>n</v>
      </c>
    </row>
    <row r="33" spans="1:9" ht="90" x14ac:dyDescent="0.25">
      <c r="A33" s="2" t="s">
        <v>31</v>
      </c>
      <c r="B33" t="str">
        <f>IF(AnalizzatoWin!K59&gt;RiconoscimentoEmozioni2quartile!$B$2,"y","n")</f>
        <v>n</v>
      </c>
      <c r="C33" t="str">
        <f>IF(AnalizzatoWin!L59&gt;RiconoscimentoEmozioni2quartile!$C$2,"y","n")</f>
        <v>n</v>
      </c>
      <c r="D33" t="str">
        <f>IF(AnalizzatoWin!M59&gt;RiconoscimentoEmozioni2quartile!$D$2,"y","n")</f>
        <v>n</v>
      </c>
      <c r="E33" t="str">
        <f>IF(AnalizzatoWin!N59&gt;RiconoscimentoEmozioni2quartile!$E$2,"y","n")</f>
        <v>n</v>
      </c>
      <c r="F33" t="str">
        <f>IF(AnalizzatoWin!O59&gt;RiconoscimentoEmozioni2quartile!$F$2,"y","n")</f>
        <v>y</v>
      </c>
      <c r="G33" t="str">
        <f>IF(AnalizzatoWin!P59&gt;RiconoscimentoEmozioni2quartile!$G$2,"y","n")</f>
        <v>n</v>
      </c>
      <c r="H33" t="str">
        <f>IF(AnalizzatoWin!Q59&gt;RiconoscimentoEmozioni2quartile!$H$2,"y","n")</f>
        <v>n</v>
      </c>
      <c r="I33" t="str">
        <f>IF(AnalizzatoWin!R59&gt;RiconoscimentoEmozioni2quartile!$I$2,"y","n")</f>
        <v>n</v>
      </c>
    </row>
    <row r="34" spans="1:9" ht="30" x14ac:dyDescent="0.25">
      <c r="A34" s="2" t="s">
        <v>32</v>
      </c>
      <c r="B34" t="str">
        <f>IF(AnalizzatoWin!K60&gt;RiconoscimentoEmozioni2quartile!$B$2,"y","n")</f>
        <v>y</v>
      </c>
      <c r="C34" t="str">
        <f>IF(AnalizzatoWin!L60&gt;RiconoscimentoEmozioni2quartile!$C$2,"y","n")</f>
        <v>y</v>
      </c>
      <c r="D34" t="str">
        <f>IF(AnalizzatoWin!M60&gt;RiconoscimentoEmozioni2quartile!$D$2,"y","n")</f>
        <v>y</v>
      </c>
      <c r="E34" t="str">
        <f>IF(AnalizzatoWin!N60&gt;RiconoscimentoEmozioni2quartile!$E$2,"y","n")</f>
        <v>y</v>
      </c>
      <c r="F34" t="str">
        <f>IF(AnalizzatoWin!O60&gt;RiconoscimentoEmozioni2quartile!$F$2,"y","n")</f>
        <v>y</v>
      </c>
      <c r="G34" t="str">
        <f>IF(AnalizzatoWin!P60&gt;RiconoscimentoEmozioni2quartile!$G$2,"y","n")</f>
        <v>n</v>
      </c>
      <c r="H34" t="str">
        <f>IF(AnalizzatoWin!Q60&gt;RiconoscimentoEmozioni2quartile!$H$2,"y","n")</f>
        <v>n</v>
      </c>
      <c r="I34" t="str">
        <f>IF(AnalizzatoWin!R60&gt;RiconoscimentoEmozioni2quartile!$I$2,"y","n")</f>
        <v>y</v>
      </c>
    </row>
    <row r="35" spans="1:9" ht="60" x14ac:dyDescent="0.25">
      <c r="A35" s="2" t="s">
        <v>33</v>
      </c>
      <c r="B35" t="str">
        <f>IF(AnalizzatoWin!K61&gt;RiconoscimentoEmozioni2quartile!$B$2,"y","n")</f>
        <v>y</v>
      </c>
      <c r="C35" t="str">
        <f>IF(AnalizzatoWin!L61&gt;RiconoscimentoEmozioni2quartile!$C$2,"y","n")</f>
        <v>y</v>
      </c>
      <c r="D35" t="str">
        <f>IF(AnalizzatoWin!M61&gt;RiconoscimentoEmozioni2quartile!$D$2,"y","n")</f>
        <v>y</v>
      </c>
      <c r="E35" t="str">
        <f>IF(AnalizzatoWin!N61&gt;RiconoscimentoEmozioni2quartile!$E$2,"y","n")</f>
        <v>y</v>
      </c>
      <c r="F35" t="str">
        <f>IF(AnalizzatoWin!O61&gt;RiconoscimentoEmozioni2quartile!$F$2,"y","n")</f>
        <v>n</v>
      </c>
      <c r="G35" t="str">
        <f>IF(AnalizzatoWin!P61&gt;RiconoscimentoEmozioni2quartile!$G$2,"y","n")</f>
        <v>y</v>
      </c>
      <c r="H35" t="str">
        <f>IF(AnalizzatoWin!Q61&gt;RiconoscimentoEmozioni2quartile!$H$2,"y","n")</f>
        <v>y</v>
      </c>
      <c r="I35" t="str">
        <f>IF(AnalizzatoWin!R61&gt;RiconoscimentoEmozioni2quartile!$I$2,"y","n")</f>
        <v>y</v>
      </c>
    </row>
    <row r="36" spans="1:9" ht="75" x14ac:dyDescent="0.25">
      <c r="A36" s="2" t="s">
        <v>34</v>
      </c>
      <c r="B36" t="str">
        <f>IF(AnalizzatoWin!K62&gt;RiconoscimentoEmozioni2quartile!$B$2,"y","n")</f>
        <v>y</v>
      </c>
      <c r="C36" t="str">
        <f>IF(AnalizzatoWin!L62&gt;RiconoscimentoEmozioni2quartile!$C$2,"y","n")</f>
        <v>y</v>
      </c>
      <c r="D36" t="str">
        <f>IF(AnalizzatoWin!M62&gt;RiconoscimentoEmozioni2quartile!$D$2,"y","n")</f>
        <v>y</v>
      </c>
      <c r="E36" t="str">
        <f>IF(AnalizzatoWin!N62&gt;RiconoscimentoEmozioni2quartile!$E$2,"y","n")</f>
        <v>y</v>
      </c>
      <c r="F36" t="str">
        <f>IF(AnalizzatoWin!O62&gt;RiconoscimentoEmozioni2quartile!$F$2,"y","n")</f>
        <v>n</v>
      </c>
      <c r="G36" t="str">
        <f>IF(AnalizzatoWin!P62&gt;RiconoscimentoEmozioni2quartile!$G$2,"y","n")</f>
        <v>y</v>
      </c>
      <c r="H36" t="str">
        <f>IF(AnalizzatoWin!Q62&gt;RiconoscimentoEmozioni2quartile!$H$2,"y","n")</f>
        <v>y</v>
      </c>
      <c r="I36" t="str">
        <f>IF(AnalizzatoWin!R62&gt;RiconoscimentoEmozioni2quartile!$I$2,"y","n")</f>
        <v>y</v>
      </c>
    </row>
    <row r="37" spans="1:9" ht="60" x14ac:dyDescent="0.25">
      <c r="A37" s="2" t="s">
        <v>35</v>
      </c>
      <c r="B37" t="str">
        <f>IF(AnalizzatoWin!K63&gt;RiconoscimentoEmozioni2quartile!$B$2,"y","n")</f>
        <v>n</v>
      </c>
      <c r="C37" t="str">
        <f>IF(AnalizzatoWin!L63&gt;RiconoscimentoEmozioni2quartile!$C$2,"y","n")</f>
        <v>n</v>
      </c>
      <c r="D37" t="str">
        <f>IF(AnalizzatoWin!M63&gt;RiconoscimentoEmozioni2quartile!$D$2,"y","n")</f>
        <v>n</v>
      </c>
      <c r="E37" t="str">
        <f>IF(AnalizzatoWin!N63&gt;RiconoscimentoEmozioni2quartile!$E$2,"y","n")</f>
        <v>n</v>
      </c>
      <c r="F37" t="str">
        <f>IF(AnalizzatoWin!O63&gt;RiconoscimentoEmozioni2quartile!$F$2,"y","n")</f>
        <v>y</v>
      </c>
      <c r="G37" t="str">
        <f>IF(AnalizzatoWin!P63&gt;RiconoscimentoEmozioni2quartile!$G$2,"y","n")</f>
        <v>n</v>
      </c>
      <c r="H37" t="str">
        <f>IF(AnalizzatoWin!Q63&gt;RiconoscimentoEmozioni2quartile!$H$2,"y","n")</f>
        <v>n</v>
      </c>
      <c r="I37" t="str">
        <f>IF(AnalizzatoWin!R63&gt;RiconoscimentoEmozioni2quartile!$I$2,"y","n")</f>
        <v>y</v>
      </c>
    </row>
    <row r="38" spans="1:9" ht="210" x14ac:dyDescent="0.25">
      <c r="A38" s="2" t="s">
        <v>36</v>
      </c>
      <c r="B38" t="str">
        <f>IF(AnalizzatoWin!K64&gt;RiconoscimentoEmozioni2quartile!$B$2,"y","n")</f>
        <v>y</v>
      </c>
      <c r="C38" t="str">
        <f>IF(AnalizzatoWin!L64&gt;RiconoscimentoEmozioni2quartile!$C$2,"y","n")</f>
        <v>n</v>
      </c>
      <c r="D38" t="str">
        <f>IF(AnalizzatoWin!M64&gt;RiconoscimentoEmozioni2quartile!$D$2,"y","n")</f>
        <v>y</v>
      </c>
      <c r="E38" t="str">
        <f>IF(AnalizzatoWin!N64&gt;RiconoscimentoEmozioni2quartile!$E$2,"y","n")</f>
        <v>y</v>
      </c>
      <c r="F38" t="str">
        <f>IF(AnalizzatoWin!O64&gt;RiconoscimentoEmozioni2quartile!$F$2,"y","n")</f>
        <v>n</v>
      </c>
      <c r="G38" t="str">
        <f>IF(AnalizzatoWin!P64&gt;RiconoscimentoEmozioni2quartile!$G$2,"y","n")</f>
        <v>y</v>
      </c>
      <c r="H38" t="str">
        <f>IF(AnalizzatoWin!Q64&gt;RiconoscimentoEmozioni2quartile!$H$2,"y","n")</f>
        <v>n</v>
      </c>
      <c r="I38" t="str">
        <f>IF(AnalizzatoWin!R64&gt;RiconoscimentoEmozioni2quartile!$I$2,"y","n")</f>
        <v>y</v>
      </c>
    </row>
    <row r="39" spans="1:9" ht="90" x14ac:dyDescent="0.25">
      <c r="A39" s="2" t="s">
        <v>37</v>
      </c>
      <c r="B39" t="str">
        <f>IF(AnalizzatoWin!K65&gt;RiconoscimentoEmozioni2quartile!$B$2,"y","n")</f>
        <v>y</v>
      </c>
      <c r="C39" t="str">
        <f>IF(AnalizzatoWin!L65&gt;RiconoscimentoEmozioni2quartile!$C$2,"y","n")</f>
        <v>n</v>
      </c>
      <c r="D39" t="str">
        <f>IF(AnalizzatoWin!M65&gt;RiconoscimentoEmozioni2quartile!$D$2,"y","n")</f>
        <v>y</v>
      </c>
      <c r="E39" t="str">
        <f>IF(AnalizzatoWin!N65&gt;RiconoscimentoEmozioni2quartile!$E$2,"y","n")</f>
        <v>y</v>
      </c>
      <c r="F39" t="str">
        <f>IF(AnalizzatoWin!O65&gt;RiconoscimentoEmozioni2quartile!$F$2,"y","n")</f>
        <v>n</v>
      </c>
      <c r="G39" t="str">
        <f>IF(AnalizzatoWin!P65&gt;RiconoscimentoEmozioni2quartile!$G$2,"y","n")</f>
        <v>y</v>
      </c>
      <c r="H39" t="str">
        <f>IF(AnalizzatoWin!Q65&gt;RiconoscimentoEmozioni2quartile!$H$2,"y","n")</f>
        <v>n</v>
      </c>
      <c r="I39" t="str">
        <f>IF(AnalizzatoWin!R65&gt;RiconoscimentoEmozioni2quartile!$I$2,"y","n")</f>
        <v>y</v>
      </c>
    </row>
    <row r="40" spans="1:9" ht="45" x14ac:dyDescent="0.25">
      <c r="A40" s="2" t="s">
        <v>38</v>
      </c>
      <c r="B40" t="str">
        <f>IF(AnalizzatoWin!K66&gt;RiconoscimentoEmozioni2quartile!$B$2,"y","n")</f>
        <v>y</v>
      </c>
      <c r="C40" t="str">
        <f>IF(AnalizzatoWin!L66&gt;RiconoscimentoEmozioni2quartile!$C$2,"y","n")</f>
        <v>y</v>
      </c>
      <c r="D40" t="str">
        <f>IF(AnalizzatoWin!M66&gt;RiconoscimentoEmozioni2quartile!$D$2,"y","n")</f>
        <v>y</v>
      </c>
      <c r="E40" t="str">
        <f>IF(AnalizzatoWin!N66&gt;RiconoscimentoEmozioni2quartile!$E$2,"y","n")</f>
        <v>y</v>
      </c>
      <c r="F40" t="str">
        <f>IF(AnalizzatoWin!O66&gt;RiconoscimentoEmozioni2quartile!$F$2,"y","n")</f>
        <v>n</v>
      </c>
      <c r="G40" t="str">
        <f>IF(AnalizzatoWin!P66&gt;RiconoscimentoEmozioni2quartile!$G$2,"y","n")</f>
        <v>y</v>
      </c>
      <c r="H40" t="str">
        <f>IF(AnalizzatoWin!Q66&gt;RiconoscimentoEmozioni2quartile!$H$2,"y","n")</f>
        <v>y</v>
      </c>
      <c r="I40" t="str">
        <f>IF(AnalizzatoWin!R66&gt;RiconoscimentoEmozioni2quartile!$I$2,"y","n")</f>
        <v>y</v>
      </c>
    </row>
    <row r="41" spans="1:9" ht="105" x14ac:dyDescent="0.25">
      <c r="A41" s="2" t="s">
        <v>39</v>
      </c>
      <c r="B41" t="str">
        <f>IF(AnalizzatoWin!K67&gt;RiconoscimentoEmozioni2quartile!$B$2,"y","n")</f>
        <v>y</v>
      </c>
      <c r="C41" t="str">
        <f>IF(AnalizzatoWin!L67&gt;RiconoscimentoEmozioni2quartile!$C$2,"y","n")</f>
        <v>y</v>
      </c>
      <c r="D41" t="str">
        <f>IF(AnalizzatoWin!M67&gt;RiconoscimentoEmozioni2quartile!$D$2,"y","n")</f>
        <v>y</v>
      </c>
      <c r="E41" t="str">
        <f>IF(AnalizzatoWin!N67&gt;RiconoscimentoEmozioni2quartile!$E$2,"y","n")</f>
        <v>y</v>
      </c>
      <c r="F41" t="str">
        <f>IF(AnalizzatoWin!O67&gt;RiconoscimentoEmozioni2quartile!$F$2,"y","n")</f>
        <v>n</v>
      </c>
      <c r="G41" t="str">
        <f>IF(AnalizzatoWin!P67&gt;RiconoscimentoEmozioni2quartile!$G$2,"y","n")</f>
        <v>y</v>
      </c>
      <c r="H41" t="str">
        <f>IF(AnalizzatoWin!Q67&gt;RiconoscimentoEmozioni2quartile!$H$2,"y","n")</f>
        <v>y</v>
      </c>
      <c r="I41" t="str">
        <f>IF(AnalizzatoWin!R67&gt;RiconoscimentoEmozioni2quartile!$I$2,"y","n")</f>
        <v>y</v>
      </c>
    </row>
    <row r="42" spans="1:9" ht="90" x14ac:dyDescent="0.25">
      <c r="A42" s="2" t="s">
        <v>40</v>
      </c>
      <c r="B42" t="str">
        <f>IF(AnalizzatoWin!K68&gt;RiconoscimentoEmozioni2quartile!$B$2,"y","n")</f>
        <v>n</v>
      </c>
      <c r="C42" t="str">
        <f>IF(AnalizzatoWin!L68&gt;RiconoscimentoEmozioni2quartile!$C$2,"y","n")</f>
        <v>n</v>
      </c>
      <c r="D42" t="str">
        <f>IF(AnalizzatoWin!M68&gt;RiconoscimentoEmozioni2quartile!$D$2,"y","n")</f>
        <v>n</v>
      </c>
      <c r="E42" t="str">
        <f>IF(AnalizzatoWin!N68&gt;RiconoscimentoEmozioni2quartile!$E$2,"y","n")</f>
        <v>n</v>
      </c>
      <c r="F42" t="str">
        <f>IF(AnalizzatoWin!O68&gt;RiconoscimentoEmozioni2quartile!$F$2,"y","n")</f>
        <v>y</v>
      </c>
      <c r="G42" t="str">
        <f>IF(AnalizzatoWin!P68&gt;RiconoscimentoEmozioni2quartile!$G$2,"y","n")</f>
        <v>n</v>
      </c>
      <c r="H42" t="str">
        <f>IF(AnalizzatoWin!Q68&gt;RiconoscimentoEmozioni2quartile!$H$2,"y","n")</f>
        <v>n</v>
      </c>
      <c r="I42" t="str">
        <f>IF(AnalizzatoWin!R68&gt;RiconoscimentoEmozioni2quartile!$I$2,"y","n")</f>
        <v>n</v>
      </c>
    </row>
    <row r="43" spans="1:9" ht="60" x14ac:dyDescent="0.25">
      <c r="A43" s="2" t="s">
        <v>41</v>
      </c>
      <c r="B43" t="str">
        <f>IF(AnalizzatoWin!K69&gt;RiconoscimentoEmozioni2quartile!$B$2,"y","n")</f>
        <v>y</v>
      </c>
      <c r="C43" t="str">
        <f>IF(AnalizzatoWin!L69&gt;RiconoscimentoEmozioni2quartile!$C$2,"y","n")</f>
        <v>y</v>
      </c>
      <c r="D43" t="str">
        <f>IF(AnalizzatoWin!M69&gt;RiconoscimentoEmozioni2quartile!$D$2,"y","n")</f>
        <v>y</v>
      </c>
      <c r="E43" t="str">
        <f>IF(AnalizzatoWin!N69&gt;RiconoscimentoEmozioni2quartile!$E$2,"y","n")</f>
        <v>y</v>
      </c>
      <c r="F43" t="str">
        <f>IF(AnalizzatoWin!O69&gt;RiconoscimentoEmozioni2quartile!$F$2,"y","n")</f>
        <v>y</v>
      </c>
      <c r="G43" t="str">
        <f>IF(AnalizzatoWin!P69&gt;RiconoscimentoEmozioni2quartile!$G$2,"y","n")</f>
        <v>y</v>
      </c>
      <c r="H43" t="str">
        <f>IF(AnalizzatoWin!Q69&gt;RiconoscimentoEmozioni2quartile!$H$2,"y","n")</f>
        <v>y</v>
      </c>
      <c r="I43" t="str">
        <f>IF(AnalizzatoWin!R69&gt;RiconoscimentoEmozioni2quartile!$I$2,"y","n")</f>
        <v>y</v>
      </c>
    </row>
    <row r="44" spans="1:9" ht="45" x14ac:dyDescent="0.25">
      <c r="A44" s="2" t="s">
        <v>42</v>
      </c>
      <c r="B44" t="str">
        <f>IF(AnalizzatoWin!K70&gt;RiconoscimentoEmozioni2quartile!$B$2,"y","n")</f>
        <v>n</v>
      </c>
      <c r="C44" t="str">
        <f>IF(AnalizzatoWin!L70&gt;RiconoscimentoEmozioni2quartile!$C$2,"y","n")</f>
        <v>y</v>
      </c>
      <c r="D44" t="str">
        <f>IF(AnalizzatoWin!M70&gt;RiconoscimentoEmozioni2quartile!$D$2,"y","n")</f>
        <v>y</v>
      </c>
      <c r="E44" t="str">
        <f>IF(AnalizzatoWin!N70&gt;RiconoscimentoEmozioni2quartile!$E$2,"y","n")</f>
        <v>y</v>
      </c>
      <c r="F44" t="str">
        <f>IF(AnalizzatoWin!O70&gt;RiconoscimentoEmozioni2quartile!$F$2,"y","n")</f>
        <v>n</v>
      </c>
      <c r="G44" t="str">
        <f>IF(AnalizzatoWin!P70&gt;RiconoscimentoEmozioni2quartile!$G$2,"y","n")</f>
        <v>y</v>
      </c>
      <c r="H44" t="str">
        <f>IF(AnalizzatoWin!Q70&gt;RiconoscimentoEmozioni2quartile!$H$2,"y","n")</f>
        <v>y</v>
      </c>
      <c r="I44" t="str">
        <f>IF(AnalizzatoWin!R70&gt;RiconoscimentoEmozioni2quartile!$I$2,"y","n")</f>
        <v>n</v>
      </c>
    </row>
    <row r="45" spans="1:9" ht="60" x14ac:dyDescent="0.25">
      <c r="A45" s="2" t="s">
        <v>43</v>
      </c>
      <c r="B45" t="str">
        <f>IF(AnalizzatoWin!K71&gt;RiconoscimentoEmozioni2quartile!$B$2,"y","n")</f>
        <v>y</v>
      </c>
      <c r="C45" t="str">
        <f>IF(AnalizzatoWin!L71&gt;RiconoscimentoEmozioni2quartile!$C$2,"y","n")</f>
        <v>n</v>
      </c>
      <c r="D45" t="str">
        <f>IF(AnalizzatoWin!M71&gt;RiconoscimentoEmozioni2quartile!$D$2,"y","n")</f>
        <v>y</v>
      </c>
      <c r="E45" t="str">
        <f>IF(AnalizzatoWin!N71&gt;RiconoscimentoEmozioni2quartile!$E$2,"y","n")</f>
        <v>n</v>
      </c>
      <c r="F45" t="str">
        <f>IF(AnalizzatoWin!O71&gt;RiconoscimentoEmozioni2quartile!$F$2,"y","n")</f>
        <v>y</v>
      </c>
      <c r="G45" t="str">
        <f>IF(AnalizzatoWin!P71&gt;RiconoscimentoEmozioni2quartile!$G$2,"y","n")</f>
        <v>y</v>
      </c>
      <c r="H45" t="str">
        <f>IF(AnalizzatoWin!Q71&gt;RiconoscimentoEmozioni2quartile!$H$2,"y","n")</f>
        <v>n</v>
      </c>
      <c r="I45" t="str">
        <f>IF(AnalizzatoWin!R71&gt;RiconoscimentoEmozioni2quartile!$I$2,"y","n")</f>
        <v>y</v>
      </c>
    </row>
    <row r="46" spans="1:9" ht="45" x14ac:dyDescent="0.25">
      <c r="A46" s="2" t="s">
        <v>44</v>
      </c>
      <c r="B46" t="str">
        <f>IF(AnalizzatoWin!K72&gt;RiconoscimentoEmozioni2quartile!$B$2,"y","n")</f>
        <v>y</v>
      </c>
      <c r="C46" t="str">
        <f>IF(AnalizzatoWin!L72&gt;RiconoscimentoEmozioni2quartile!$C$2,"y","n")</f>
        <v>y</v>
      </c>
      <c r="D46" t="str">
        <f>IF(AnalizzatoWin!M72&gt;RiconoscimentoEmozioni2quartile!$D$2,"y","n")</f>
        <v>y</v>
      </c>
      <c r="E46" t="str">
        <f>IF(AnalizzatoWin!N72&gt;RiconoscimentoEmozioni2quartile!$E$2,"y","n")</f>
        <v>y</v>
      </c>
      <c r="F46" t="str">
        <f>IF(AnalizzatoWin!O72&gt;RiconoscimentoEmozioni2quartile!$F$2,"y","n")</f>
        <v>n</v>
      </c>
      <c r="G46" t="str">
        <f>IF(AnalizzatoWin!P72&gt;RiconoscimentoEmozioni2quartile!$G$2,"y","n")</f>
        <v>y</v>
      </c>
      <c r="H46" t="str">
        <f>IF(AnalizzatoWin!Q72&gt;RiconoscimentoEmozioni2quartile!$H$2,"y","n")</f>
        <v>y</v>
      </c>
      <c r="I46" t="str">
        <f>IF(AnalizzatoWin!R72&gt;RiconoscimentoEmozioni2quartile!$I$2,"y","n")</f>
        <v>y</v>
      </c>
    </row>
    <row r="47" spans="1:9" ht="90" x14ac:dyDescent="0.25">
      <c r="A47" s="2" t="s">
        <v>45</v>
      </c>
      <c r="B47" t="str">
        <f>IF(AnalizzatoWin!K73&gt;RiconoscimentoEmozioni2quartile!$B$2,"y","n")</f>
        <v>n</v>
      </c>
      <c r="C47" t="str">
        <f>IF(AnalizzatoWin!L73&gt;RiconoscimentoEmozioni2quartile!$C$2,"y","n")</f>
        <v>n</v>
      </c>
      <c r="D47" t="str">
        <f>IF(AnalizzatoWin!M73&gt;RiconoscimentoEmozioni2quartile!$D$2,"y","n")</f>
        <v>n</v>
      </c>
      <c r="E47" t="str">
        <f>IF(AnalizzatoWin!N73&gt;RiconoscimentoEmozioni2quartile!$E$2,"y","n")</f>
        <v>n</v>
      </c>
      <c r="F47" t="str">
        <f>IF(AnalizzatoWin!O73&gt;RiconoscimentoEmozioni2quartile!$F$2,"y","n")</f>
        <v>y</v>
      </c>
      <c r="G47" t="str">
        <f>IF(AnalizzatoWin!P73&gt;RiconoscimentoEmozioni2quartile!$G$2,"y","n")</f>
        <v>n</v>
      </c>
      <c r="H47" t="str">
        <f>IF(AnalizzatoWin!Q73&gt;RiconoscimentoEmozioni2quartile!$H$2,"y","n")</f>
        <v>n</v>
      </c>
      <c r="I47" t="str">
        <f>IF(AnalizzatoWin!R73&gt;RiconoscimentoEmozioni2quartile!$I$2,"y","n")</f>
        <v>n</v>
      </c>
    </row>
    <row r="48" spans="1:9" ht="45" x14ac:dyDescent="0.25">
      <c r="A48" s="2" t="s">
        <v>46</v>
      </c>
      <c r="B48" t="str">
        <f>IF(AnalizzatoWin!K74&gt;RiconoscimentoEmozioni2quartile!$B$2,"y","n")</f>
        <v>y</v>
      </c>
      <c r="C48" t="str">
        <f>IF(AnalizzatoWin!L74&gt;RiconoscimentoEmozioni2quartile!$C$2,"y","n")</f>
        <v>y</v>
      </c>
      <c r="D48" t="str">
        <f>IF(AnalizzatoWin!M74&gt;RiconoscimentoEmozioni2quartile!$D$2,"y","n")</f>
        <v>y</v>
      </c>
      <c r="E48" t="str">
        <f>IF(AnalizzatoWin!N74&gt;RiconoscimentoEmozioni2quartile!$E$2,"y","n")</f>
        <v>y</v>
      </c>
      <c r="F48" t="str">
        <f>IF(AnalizzatoWin!O74&gt;RiconoscimentoEmozioni2quartile!$F$2,"y","n")</f>
        <v>n</v>
      </c>
      <c r="G48" t="str">
        <f>IF(AnalizzatoWin!P74&gt;RiconoscimentoEmozioni2quartile!$G$2,"y","n")</f>
        <v>y</v>
      </c>
      <c r="H48" t="str">
        <f>IF(AnalizzatoWin!Q74&gt;RiconoscimentoEmozioni2quartile!$H$2,"y","n")</f>
        <v>y</v>
      </c>
      <c r="I48" t="str">
        <f>IF(AnalizzatoWin!R74&gt;RiconoscimentoEmozioni2quartile!$I$2,"y","n")</f>
        <v>y</v>
      </c>
    </row>
    <row r="49" spans="1:9" ht="60" x14ac:dyDescent="0.25">
      <c r="A49" s="2" t="s">
        <v>47</v>
      </c>
      <c r="B49" t="str">
        <f>IF(AnalizzatoWin!K75&gt;RiconoscimentoEmozioni2quartile!$B$2,"y","n")</f>
        <v>n</v>
      </c>
      <c r="C49" t="str">
        <f>IF(AnalizzatoWin!L75&gt;RiconoscimentoEmozioni2quartile!$C$2,"y","n")</f>
        <v>n</v>
      </c>
      <c r="D49" t="str">
        <f>IF(AnalizzatoWin!M75&gt;RiconoscimentoEmozioni2quartile!$D$2,"y","n")</f>
        <v>n</v>
      </c>
      <c r="E49" t="str">
        <f>IF(AnalizzatoWin!N75&gt;RiconoscimentoEmozioni2quartile!$E$2,"y","n")</f>
        <v>n</v>
      </c>
      <c r="F49" t="str">
        <f>IF(AnalizzatoWin!O75&gt;RiconoscimentoEmozioni2quartile!$F$2,"y","n")</f>
        <v>y</v>
      </c>
      <c r="G49" t="str">
        <f>IF(AnalizzatoWin!P75&gt;RiconoscimentoEmozioni2quartile!$G$2,"y","n")</f>
        <v>n</v>
      </c>
      <c r="H49" t="str">
        <f>IF(AnalizzatoWin!Q75&gt;RiconoscimentoEmozioni2quartile!$H$2,"y","n")</f>
        <v>y</v>
      </c>
      <c r="I49" t="str">
        <f>IF(AnalizzatoWin!R75&gt;RiconoscimentoEmozioni2quartile!$I$2,"y","n")</f>
        <v>n</v>
      </c>
    </row>
    <row r="50" spans="1:9" ht="45" x14ac:dyDescent="0.25">
      <c r="A50" s="2" t="s">
        <v>48</v>
      </c>
      <c r="B50" t="str">
        <f>IF(AnalizzatoWin!K76&gt;RiconoscimentoEmozioni2quartile!$B$2,"y","n")</f>
        <v>n</v>
      </c>
      <c r="C50" t="str">
        <f>IF(AnalizzatoWin!L76&gt;RiconoscimentoEmozioni2quartile!$C$2,"y","n")</f>
        <v>y</v>
      </c>
      <c r="D50" t="str">
        <f>IF(AnalizzatoWin!M76&gt;RiconoscimentoEmozioni2quartile!$D$2,"y","n")</f>
        <v>n</v>
      </c>
      <c r="E50" t="str">
        <f>IF(AnalizzatoWin!N76&gt;RiconoscimentoEmozioni2quartile!$E$2,"y","n")</f>
        <v>n</v>
      </c>
      <c r="F50" t="str">
        <f>IF(AnalizzatoWin!O76&gt;RiconoscimentoEmozioni2quartile!$F$2,"y","n")</f>
        <v>y</v>
      </c>
      <c r="G50" t="str">
        <f>IF(AnalizzatoWin!P76&gt;RiconoscimentoEmozioni2quartile!$G$2,"y","n")</f>
        <v>n</v>
      </c>
      <c r="H50" t="str">
        <f>IF(AnalizzatoWin!Q76&gt;RiconoscimentoEmozioni2quartile!$H$2,"y","n")</f>
        <v>y</v>
      </c>
      <c r="I50" t="str">
        <f>IF(AnalizzatoWin!R76&gt;RiconoscimentoEmozioni2quartile!$I$2,"y","n")</f>
        <v>n</v>
      </c>
    </row>
    <row r="51" spans="1:9" ht="45" x14ac:dyDescent="0.25">
      <c r="A51" s="2" t="s">
        <v>49</v>
      </c>
      <c r="B51" t="str">
        <f>IF(AnalizzatoWin!K77&gt;RiconoscimentoEmozioni2quartile!$B$2,"y","n")</f>
        <v>y</v>
      </c>
      <c r="C51" t="str">
        <f>IF(AnalizzatoWin!L77&gt;RiconoscimentoEmozioni2quartile!$C$2,"y","n")</f>
        <v>y</v>
      </c>
      <c r="D51" t="str">
        <f>IF(AnalizzatoWin!M77&gt;RiconoscimentoEmozioni2quartile!$D$2,"y","n")</f>
        <v>n</v>
      </c>
      <c r="E51" t="str">
        <f>IF(AnalizzatoWin!N77&gt;RiconoscimentoEmozioni2quartile!$E$2,"y","n")</f>
        <v>n</v>
      </c>
      <c r="F51" t="str">
        <f>IF(AnalizzatoWin!O77&gt;RiconoscimentoEmozioni2quartile!$F$2,"y","n")</f>
        <v>y</v>
      </c>
      <c r="G51" t="str">
        <f>IF(AnalizzatoWin!P77&gt;RiconoscimentoEmozioni2quartile!$G$2,"y","n")</f>
        <v>n</v>
      </c>
      <c r="H51" t="str">
        <f>IF(AnalizzatoWin!Q77&gt;RiconoscimentoEmozioni2quartile!$H$2,"y","n")</f>
        <v>n</v>
      </c>
      <c r="I51" t="str">
        <f>IF(AnalizzatoWin!R77&gt;RiconoscimentoEmozioni2quartile!$I$2,"y","n")</f>
        <v>n</v>
      </c>
    </row>
    <row r="52" spans="1:9" ht="105" x14ac:dyDescent="0.25">
      <c r="A52" s="2" t="s">
        <v>50</v>
      </c>
      <c r="B52" t="str">
        <f>IF(AnalizzatoWin!K78&gt;RiconoscimentoEmozioni2quartile!$B$2,"y","n")</f>
        <v>y</v>
      </c>
      <c r="C52" t="str">
        <f>IF(AnalizzatoWin!L78&gt;RiconoscimentoEmozioni2quartile!$C$2,"y","n")</f>
        <v>y</v>
      </c>
      <c r="D52" t="str">
        <f>IF(AnalizzatoWin!M78&gt;RiconoscimentoEmozioni2quartile!$D$2,"y","n")</f>
        <v>y</v>
      </c>
      <c r="E52" t="str">
        <f>IF(AnalizzatoWin!N78&gt;RiconoscimentoEmozioni2quartile!$E$2,"y","n")</f>
        <v>y</v>
      </c>
      <c r="F52" t="str">
        <f>IF(AnalizzatoWin!O78&gt;RiconoscimentoEmozioni2quartile!$F$2,"y","n")</f>
        <v>n</v>
      </c>
      <c r="G52" t="str">
        <f>IF(AnalizzatoWin!P78&gt;RiconoscimentoEmozioni2quartile!$G$2,"y","n")</f>
        <v>y</v>
      </c>
      <c r="H52" t="str">
        <f>IF(AnalizzatoWin!Q78&gt;RiconoscimentoEmozioni2quartile!$H$2,"y","n")</f>
        <v>y</v>
      </c>
      <c r="I52" t="str">
        <f>IF(AnalizzatoWin!R78&gt;RiconoscimentoEmozioni2quartile!$I$2,"y","n")</f>
        <v>y</v>
      </c>
    </row>
    <row r="53" spans="1:9" ht="60" x14ac:dyDescent="0.25">
      <c r="A53" s="2" t="s">
        <v>51</v>
      </c>
      <c r="B53" t="str">
        <f>IF(AnalizzatoWin!K79&gt;RiconoscimentoEmozioni2quartile!$B$2,"y","n")</f>
        <v>y</v>
      </c>
      <c r="C53" t="str">
        <f>IF(AnalizzatoWin!L79&gt;RiconoscimentoEmozioni2quartile!$C$2,"y","n")</f>
        <v>n</v>
      </c>
      <c r="D53" t="str">
        <f>IF(AnalizzatoWin!M79&gt;RiconoscimentoEmozioni2quartile!$D$2,"y","n")</f>
        <v>y</v>
      </c>
      <c r="E53" t="str">
        <f>IF(AnalizzatoWin!N79&gt;RiconoscimentoEmozioni2quartile!$E$2,"y","n")</f>
        <v>y</v>
      </c>
      <c r="F53" t="str">
        <f>IF(AnalizzatoWin!O79&gt;RiconoscimentoEmozioni2quartile!$F$2,"y","n")</f>
        <v>y</v>
      </c>
      <c r="G53" t="str">
        <f>IF(AnalizzatoWin!P79&gt;RiconoscimentoEmozioni2quartile!$G$2,"y","n")</f>
        <v>y</v>
      </c>
      <c r="H53" t="str">
        <f>IF(AnalizzatoWin!Q79&gt;RiconoscimentoEmozioni2quartile!$H$2,"y","n")</f>
        <v>n</v>
      </c>
      <c r="I53" t="str">
        <f>IF(AnalizzatoWin!R79&gt;RiconoscimentoEmozioni2quartile!$I$2,"y","n")</f>
        <v>y</v>
      </c>
    </row>
    <row r="54" spans="1:9" ht="45" x14ac:dyDescent="0.25">
      <c r="A54" s="2" t="s">
        <v>52</v>
      </c>
      <c r="B54" t="str">
        <f>IF(AnalizzatoWin!K80&gt;RiconoscimentoEmozioni2quartile!$B$2,"y","n")</f>
        <v>n</v>
      </c>
      <c r="C54" t="str">
        <f>IF(AnalizzatoWin!L80&gt;RiconoscimentoEmozioni2quartile!$C$2,"y","n")</f>
        <v>n</v>
      </c>
      <c r="D54" t="str">
        <f>IF(AnalizzatoWin!M80&gt;RiconoscimentoEmozioni2quartile!$D$2,"y","n")</f>
        <v>n</v>
      </c>
      <c r="E54" t="str">
        <f>IF(AnalizzatoWin!N80&gt;RiconoscimentoEmozioni2quartile!$E$2,"y","n")</f>
        <v>n</v>
      </c>
      <c r="F54" t="str">
        <f>IF(AnalizzatoWin!O80&gt;RiconoscimentoEmozioni2quartile!$F$2,"y","n")</f>
        <v>y</v>
      </c>
      <c r="G54" t="str">
        <f>IF(AnalizzatoWin!P80&gt;RiconoscimentoEmozioni2quartile!$G$2,"y","n")</f>
        <v>n</v>
      </c>
      <c r="H54" t="str">
        <f>IF(AnalizzatoWin!Q80&gt;RiconoscimentoEmozioni2quartile!$H$2,"y","n")</f>
        <v>y</v>
      </c>
      <c r="I54" t="str">
        <f>IF(AnalizzatoWin!R80&gt;RiconoscimentoEmozioni2quartile!$I$2,"y","n")</f>
        <v>n</v>
      </c>
    </row>
    <row r="55" spans="1:9" ht="45" x14ac:dyDescent="0.25">
      <c r="A55" s="2" t="s">
        <v>53</v>
      </c>
      <c r="B55" t="str">
        <f>IF(AnalizzatoWin!K81&gt;RiconoscimentoEmozioni2quartile!$B$2,"y","n")</f>
        <v>y</v>
      </c>
      <c r="C55" t="str">
        <f>IF(AnalizzatoWin!L81&gt;RiconoscimentoEmozioni2quartile!$C$2,"y","n")</f>
        <v>y</v>
      </c>
      <c r="D55" t="str">
        <f>IF(AnalizzatoWin!M81&gt;RiconoscimentoEmozioni2quartile!$D$2,"y","n")</f>
        <v>y</v>
      </c>
      <c r="E55" t="str">
        <f>IF(AnalizzatoWin!N81&gt;RiconoscimentoEmozioni2quartile!$E$2,"y","n")</f>
        <v>y</v>
      </c>
      <c r="F55" t="str">
        <f>IF(AnalizzatoWin!O81&gt;RiconoscimentoEmozioni2quartile!$F$2,"y","n")</f>
        <v>n</v>
      </c>
      <c r="G55" t="str">
        <f>IF(AnalizzatoWin!P81&gt;RiconoscimentoEmozioni2quartile!$G$2,"y","n")</f>
        <v>y</v>
      </c>
      <c r="H55" t="str">
        <f>IF(AnalizzatoWin!Q81&gt;RiconoscimentoEmozioni2quartile!$H$2,"y","n")</f>
        <v>y</v>
      </c>
      <c r="I55" t="str">
        <f>IF(AnalizzatoWin!R81&gt;RiconoscimentoEmozioni2quartile!$I$2,"y","n")</f>
        <v>y</v>
      </c>
    </row>
    <row r="56" spans="1:9" ht="45" x14ac:dyDescent="0.25">
      <c r="A56" s="2" t="s">
        <v>54</v>
      </c>
      <c r="B56" t="str">
        <f>IF(AnalizzatoWin!K82&gt;RiconoscimentoEmozioni2quartile!$B$2,"y","n")</f>
        <v>y</v>
      </c>
      <c r="C56" t="str">
        <f>IF(AnalizzatoWin!L82&gt;RiconoscimentoEmozioni2quartile!$C$2,"y","n")</f>
        <v>n</v>
      </c>
      <c r="D56" t="str">
        <f>IF(AnalizzatoWin!M82&gt;RiconoscimentoEmozioni2quartile!$D$2,"y","n")</f>
        <v>y</v>
      </c>
      <c r="E56" t="str">
        <f>IF(AnalizzatoWin!N82&gt;RiconoscimentoEmozioni2quartile!$E$2,"y","n")</f>
        <v>y</v>
      </c>
      <c r="F56" t="str">
        <f>IF(AnalizzatoWin!O82&gt;RiconoscimentoEmozioni2quartile!$F$2,"y","n")</f>
        <v>n</v>
      </c>
      <c r="G56" t="str">
        <f>IF(AnalizzatoWin!P82&gt;RiconoscimentoEmozioni2quartile!$G$2,"y","n")</f>
        <v>y</v>
      </c>
      <c r="H56" t="str">
        <f>IF(AnalizzatoWin!Q82&gt;RiconoscimentoEmozioni2quartile!$H$2,"y","n")</f>
        <v>n</v>
      </c>
      <c r="I56" t="str">
        <f>IF(AnalizzatoWin!R82&gt;RiconoscimentoEmozioni2quartile!$I$2,"y","n")</f>
        <v>n</v>
      </c>
    </row>
    <row r="57" spans="1:9" ht="105" x14ac:dyDescent="0.25">
      <c r="A57" s="2" t="s">
        <v>55</v>
      </c>
      <c r="B57" t="str">
        <f>IF(AnalizzatoWin!K83&gt;RiconoscimentoEmozioni2quartile!$B$2,"y","n")</f>
        <v>n</v>
      </c>
      <c r="C57" t="str">
        <f>IF(AnalizzatoWin!L83&gt;RiconoscimentoEmozioni2quartile!$C$2,"y","n")</f>
        <v>n</v>
      </c>
      <c r="D57" t="str">
        <f>IF(AnalizzatoWin!M83&gt;RiconoscimentoEmozioni2quartile!$D$2,"y","n")</f>
        <v>n</v>
      </c>
      <c r="E57" t="str">
        <f>IF(AnalizzatoWin!N83&gt;RiconoscimentoEmozioni2quartile!$E$2,"y","n")</f>
        <v>n</v>
      </c>
      <c r="F57" t="str">
        <f>IF(AnalizzatoWin!O83&gt;RiconoscimentoEmozioni2quartile!$F$2,"y","n")</f>
        <v>y</v>
      </c>
      <c r="G57" t="str">
        <f>IF(AnalizzatoWin!P83&gt;RiconoscimentoEmozioni2quartile!$G$2,"y","n")</f>
        <v>n</v>
      </c>
      <c r="H57" t="str">
        <f>IF(AnalizzatoWin!Q83&gt;RiconoscimentoEmozioni2quartile!$H$2,"y","n")</f>
        <v>n</v>
      </c>
      <c r="I57" t="str">
        <f>IF(AnalizzatoWin!R83&gt;RiconoscimentoEmozioni2quartile!$I$2,"y","n")</f>
        <v>n</v>
      </c>
    </row>
    <row r="58" spans="1:9" ht="45" x14ac:dyDescent="0.25">
      <c r="A58" s="2" t="s">
        <v>56</v>
      </c>
      <c r="B58" t="str">
        <f>IF(AnalizzatoWin!K84&gt;RiconoscimentoEmozioni2quartile!$B$2,"y","n")</f>
        <v>n</v>
      </c>
      <c r="C58" t="str">
        <f>IF(AnalizzatoWin!L84&gt;RiconoscimentoEmozioni2quartile!$C$2,"y","n")</f>
        <v>y</v>
      </c>
      <c r="D58" t="str">
        <f>IF(AnalizzatoWin!M84&gt;RiconoscimentoEmozioni2quartile!$D$2,"y","n")</f>
        <v>y</v>
      </c>
      <c r="E58" t="str">
        <f>IF(AnalizzatoWin!N84&gt;RiconoscimentoEmozioni2quartile!$E$2,"y","n")</f>
        <v>y</v>
      </c>
      <c r="F58" t="str">
        <f>IF(AnalizzatoWin!O84&gt;RiconoscimentoEmozioni2quartile!$F$2,"y","n")</f>
        <v>n</v>
      </c>
      <c r="G58" t="str">
        <f>IF(AnalizzatoWin!P84&gt;RiconoscimentoEmozioni2quartile!$G$2,"y","n")</f>
        <v>y</v>
      </c>
      <c r="H58" t="str">
        <f>IF(AnalizzatoWin!Q84&gt;RiconoscimentoEmozioni2quartile!$H$2,"y","n")</f>
        <v>y</v>
      </c>
      <c r="I58" t="str">
        <f>IF(AnalizzatoWin!R84&gt;RiconoscimentoEmozioni2quartile!$I$2,"y","n")</f>
        <v>y</v>
      </c>
    </row>
    <row r="59" spans="1:9" ht="105" x14ac:dyDescent="0.25">
      <c r="A59" s="2" t="s">
        <v>57</v>
      </c>
      <c r="B59" t="str">
        <f>IF(AnalizzatoWin!K85&gt;RiconoscimentoEmozioni2quartile!$B$2,"y","n")</f>
        <v>n</v>
      </c>
      <c r="C59" t="str">
        <f>IF(AnalizzatoWin!L85&gt;RiconoscimentoEmozioni2quartile!$C$2,"y","n")</f>
        <v>n</v>
      </c>
      <c r="D59" t="str">
        <f>IF(AnalizzatoWin!M85&gt;RiconoscimentoEmozioni2quartile!$D$2,"y","n")</f>
        <v>n</v>
      </c>
      <c r="E59" t="str">
        <f>IF(AnalizzatoWin!N85&gt;RiconoscimentoEmozioni2quartile!$E$2,"y","n")</f>
        <v>n</v>
      </c>
      <c r="F59" t="str">
        <f>IF(AnalizzatoWin!O85&gt;RiconoscimentoEmozioni2quartile!$F$2,"y","n")</f>
        <v>y</v>
      </c>
      <c r="G59" t="str">
        <f>IF(AnalizzatoWin!P85&gt;RiconoscimentoEmozioni2quartile!$G$2,"y","n")</f>
        <v>n</v>
      </c>
      <c r="H59" t="str">
        <f>IF(AnalizzatoWin!Q85&gt;RiconoscimentoEmozioni2quartile!$H$2,"y","n")</f>
        <v>n</v>
      </c>
      <c r="I59" t="str">
        <f>IF(AnalizzatoWin!R85&gt;RiconoscimentoEmozioni2quartile!$I$2,"y","n")</f>
        <v>n</v>
      </c>
    </row>
    <row r="60" spans="1:9" ht="45" x14ac:dyDescent="0.25">
      <c r="A60" s="2" t="s">
        <v>58</v>
      </c>
      <c r="B60" t="str">
        <f>IF(AnalizzatoWin!K86&gt;RiconoscimentoEmozioni2quartile!$B$2,"y","n")</f>
        <v>n</v>
      </c>
      <c r="C60" t="str">
        <f>IF(AnalizzatoWin!L86&gt;RiconoscimentoEmozioni2quartile!$C$2,"y","n")</f>
        <v>y</v>
      </c>
      <c r="D60" t="str">
        <f>IF(AnalizzatoWin!M86&gt;RiconoscimentoEmozioni2quartile!$D$2,"y","n")</f>
        <v>y</v>
      </c>
      <c r="E60" t="str">
        <f>IF(AnalizzatoWin!N86&gt;RiconoscimentoEmozioni2quartile!$E$2,"y","n")</f>
        <v>y</v>
      </c>
      <c r="F60" t="str">
        <f>IF(AnalizzatoWin!O86&gt;RiconoscimentoEmozioni2quartile!$F$2,"y","n")</f>
        <v>n</v>
      </c>
      <c r="G60" t="str">
        <f>IF(AnalizzatoWin!P86&gt;RiconoscimentoEmozioni2quartile!$G$2,"y","n")</f>
        <v>n</v>
      </c>
      <c r="H60" t="str">
        <f>IF(AnalizzatoWin!Q86&gt;RiconoscimentoEmozioni2quartile!$H$2,"y","n")</f>
        <v>y</v>
      </c>
      <c r="I60" t="str">
        <f>IF(AnalizzatoWin!R86&gt;RiconoscimentoEmozioni2quartile!$I$2,"y","n")</f>
        <v>n</v>
      </c>
    </row>
    <row r="61" spans="1:9" ht="210" x14ac:dyDescent="0.25">
      <c r="A61" s="2" t="s">
        <v>59</v>
      </c>
      <c r="B61" t="str">
        <f>IF(AnalizzatoWin!K87&gt;RiconoscimentoEmozioni2quartile!$B$2,"y","n")</f>
        <v>y</v>
      </c>
      <c r="C61" t="str">
        <f>IF(AnalizzatoWin!L87&gt;RiconoscimentoEmozioni2quartile!$C$2,"y","n")</f>
        <v>y</v>
      </c>
      <c r="D61" t="str">
        <f>IF(AnalizzatoWin!M87&gt;RiconoscimentoEmozioni2quartile!$D$2,"y","n")</f>
        <v>y</v>
      </c>
      <c r="E61" t="str">
        <f>IF(AnalizzatoWin!N87&gt;RiconoscimentoEmozioni2quartile!$E$2,"y","n")</f>
        <v>y</v>
      </c>
      <c r="F61" t="str">
        <f>IF(AnalizzatoWin!O87&gt;RiconoscimentoEmozioni2quartile!$F$2,"y","n")</f>
        <v>n</v>
      </c>
      <c r="G61" t="str">
        <f>IF(AnalizzatoWin!P87&gt;RiconoscimentoEmozioni2quartile!$G$2,"y","n")</f>
        <v>y</v>
      </c>
      <c r="H61" t="str">
        <f>IF(AnalizzatoWin!Q87&gt;RiconoscimentoEmozioni2quartile!$H$2,"y","n")</f>
        <v>y</v>
      </c>
      <c r="I61" t="str">
        <f>IF(AnalizzatoWin!R87&gt;RiconoscimentoEmozioni2quartile!$I$2,"y","n")</f>
        <v>n</v>
      </c>
    </row>
    <row r="62" spans="1:9" ht="60" x14ac:dyDescent="0.25">
      <c r="A62" s="2" t="s">
        <v>60</v>
      </c>
      <c r="B62" t="str">
        <f>IF(AnalizzatoWin!K88&gt;RiconoscimentoEmozioni2quartile!$B$2,"y","n")</f>
        <v>y</v>
      </c>
      <c r="C62" t="str">
        <f>IF(AnalizzatoWin!L88&gt;RiconoscimentoEmozioni2quartile!$C$2,"y","n")</f>
        <v>y</v>
      </c>
      <c r="D62" t="str">
        <f>IF(AnalizzatoWin!M88&gt;RiconoscimentoEmozioni2quartile!$D$2,"y","n")</f>
        <v>n</v>
      </c>
      <c r="E62" t="str">
        <f>IF(AnalizzatoWin!N88&gt;RiconoscimentoEmozioni2quartile!$E$2,"y","n")</f>
        <v>y</v>
      </c>
      <c r="F62" t="str">
        <f>IF(AnalizzatoWin!O88&gt;RiconoscimentoEmozioni2quartile!$F$2,"y","n")</f>
        <v>n</v>
      </c>
      <c r="G62" t="str">
        <f>IF(AnalizzatoWin!P88&gt;RiconoscimentoEmozioni2quartile!$G$2,"y","n")</f>
        <v>n</v>
      </c>
      <c r="H62" t="str">
        <f>IF(AnalizzatoWin!Q88&gt;RiconoscimentoEmozioni2quartile!$H$2,"y","n")</f>
        <v>n</v>
      </c>
      <c r="I62" t="str">
        <f>IF(AnalizzatoWin!R88&gt;RiconoscimentoEmozioni2quartile!$I$2,"y","n")</f>
        <v>n</v>
      </c>
    </row>
    <row r="63" spans="1:9" ht="105" x14ac:dyDescent="0.25">
      <c r="A63" s="2" t="s">
        <v>61</v>
      </c>
      <c r="B63" t="str">
        <f>IF(AnalizzatoWin!K89&gt;RiconoscimentoEmozioni2quartile!$B$2,"y","n")</f>
        <v>y</v>
      </c>
      <c r="C63" t="str">
        <f>IF(AnalizzatoWin!L89&gt;RiconoscimentoEmozioni2quartile!$C$2,"y","n")</f>
        <v>y</v>
      </c>
      <c r="D63" t="str">
        <f>IF(AnalizzatoWin!M89&gt;RiconoscimentoEmozioni2quartile!$D$2,"y","n")</f>
        <v>y</v>
      </c>
      <c r="E63" t="str">
        <f>IF(AnalizzatoWin!N89&gt;RiconoscimentoEmozioni2quartile!$E$2,"y","n")</f>
        <v>y</v>
      </c>
      <c r="F63" t="str">
        <f>IF(AnalizzatoWin!O89&gt;RiconoscimentoEmozioni2quartile!$F$2,"y","n")</f>
        <v>n</v>
      </c>
      <c r="G63" t="str">
        <f>IF(AnalizzatoWin!P89&gt;RiconoscimentoEmozioni2quartile!$G$2,"y","n")</f>
        <v>y</v>
      </c>
      <c r="H63" t="str">
        <f>IF(AnalizzatoWin!Q89&gt;RiconoscimentoEmozioni2quartile!$H$2,"y","n")</f>
        <v>y</v>
      </c>
      <c r="I63" t="str">
        <f>IF(AnalizzatoWin!R89&gt;RiconoscimentoEmozioni2quartile!$I$2,"y","n")</f>
        <v>y</v>
      </c>
    </row>
    <row r="64" spans="1:9" ht="30" x14ac:dyDescent="0.25">
      <c r="A64" s="2" t="s">
        <v>62</v>
      </c>
      <c r="B64" t="str">
        <f>IF(AnalizzatoWin!K90&gt;RiconoscimentoEmozioni2quartile!$B$2,"y","n")</f>
        <v>y</v>
      </c>
      <c r="C64" t="str">
        <f>IF(AnalizzatoWin!L90&gt;RiconoscimentoEmozioni2quartile!$C$2,"y","n")</f>
        <v>n</v>
      </c>
      <c r="D64" t="str">
        <f>IF(AnalizzatoWin!M90&gt;RiconoscimentoEmozioni2quartile!$D$2,"y","n")</f>
        <v>y</v>
      </c>
      <c r="E64" t="str">
        <f>IF(AnalizzatoWin!N90&gt;RiconoscimentoEmozioni2quartile!$E$2,"y","n")</f>
        <v>y</v>
      </c>
      <c r="F64" t="str">
        <f>IF(AnalizzatoWin!O90&gt;RiconoscimentoEmozioni2quartile!$F$2,"y","n")</f>
        <v>n</v>
      </c>
      <c r="G64" t="str">
        <f>IF(AnalizzatoWin!P90&gt;RiconoscimentoEmozioni2quartile!$G$2,"y","n")</f>
        <v>y</v>
      </c>
      <c r="H64" t="str">
        <f>IF(AnalizzatoWin!Q90&gt;RiconoscimentoEmozioni2quartile!$H$2,"y","n")</f>
        <v>n</v>
      </c>
      <c r="I64" t="str">
        <f>IF(AnalizzatoWin!R90&gt;RiconoscimentoEmozioni2quartile!$I$2,"y","n")</f>
        <v>n</v>
      </c>
    </row>
    <row r="65" spans="1:9" ht="75" x14ac:dyDescent="0.25">
      <c r="A65" s="2" t="s">
        <v>63</v>
      </c>
      <c r="B65" t="str">
        <f>IF(AnalizzatoWin!K91&gt;RiconoscimentoEmozioni2quartile!$B$2,"y","n")</f>
        <v>n</v>
      </c>
      <c r="C65" t="str">
        <f>IF(AnalizzatoWin!L91&gt;RiconoscimentoEmozioni2quartile!$C$2,"y","n")</f>
        <v>y</v>
      </c>
      <c r="D65" t="str">
        <f>IF(AnalizzatoWin!M91&gt;RiconoscimentoEmozioni2quartile!$D$2,"y","n")</f>
        <v>n</v>
      </c>
      <c r="E65" t="str">
        <f>IF(AnalizzatoWin!N91&gt;RiconoscimentoEmozioni2quartile!$E$2,"y","n")</f>
        <v>y</v>
      </c>
      <c r="F65" t="str">
        <f>IF(AnalizzatoWin!O91&gt;RiconoscimentoEmozioni2quartile!$F$2,"y","n")</f>
        <v>y</v>
      </c>
      <c r="G65" t="str">
        <f>IF(AnalizzatoWin!P91&gt;RiconoscimentoEmozioni2quartile!$G$2,"y","n")</f>
        <v>n</v>
      </c>
      <c r="H65" t="str">
        <f>IF(AnalizzatoWin!Q91&gt;RiconoscimentoEmozioni2quartile!$H$2,"y","n")</f>
        <v>y</v>
      </c>
      <c r="I65" t="str">
        <f>IF(AnalizzatoWin!R91&gt;RiconoscimentoEmozioni2quartile!$I$2,"y","n")</f>
        <v>n</v>
      </c>
    </row>
    <row r="66" spans="1:9" ht="75" x14ac:dyDescent="0.25">
      <c r="A66" s="2" t="s">
        <v>64</v>
      </c>
      <c r="B66" t="str">
        <f>IF(AnalizzatoWin!K92&gt;RiconoscimentoEmozioni2quartile!$B$2,"y","n")</f>
        <v>y</v>
      </c>
      <c r="C66" t="str">
        <f>IF(AnalizzatoWin!L92&gt;RiconoscimentoEmozioni2quartile!$C$2,"y","n")</f>
        <v>n</v>
      </c>
      <c r="D66" t="str">
        <f>IF(AnalizzatoWin!M92&gt;RiconoscimentoEmozioni2quartile!$D$2,"y","n")</f>
        <v>y</v>
      </c>
      <c r="E66" t="str">
        <f>IF(AnalizzatoWin!N92&gt;RiconoscimentoEmozioni2quartile!$E$2,"y","n")</f>
        <v>n</v>
      </c>
      <c r="F66" t="str">
        <f>IF(AnalizzatoWin!O92&gt;RiconoscimentoEmozioni2quartile!$F$2,"y","n")</f>
        <v>n</v>
      </c>
      <c r="G66" t="str">
        <f>IF(AnalizzatoWin!P92&gt;RiconoscimentoEmozioni2quartile!$G$2,"y","n")</f>
        <v>n</v>
      </c>
      <c r="H66" t="str">
        <f>IF(AnalizzatoWin!Q92&gt;RiconoscimentoEmozioni2quartile!$H$2,"y","n")</f>
        <v>y</v>
      </c>
      <c r="I66" t="str">
        <f>IF(AnalizzatoWin!R92&gt;RiconoscimentoEmozioni2quartile!$I$2,"y","n")</f>
        <v>n</v>
      </c>
    </row>
    <row r="67" spans="1:9" ht="90" x14ac:dyDescent="0.25">
      <c r="A67" s="2" t="s">
        <v>65</v>
      </c>
      <c r="B67" t="str">
        <f>IF(AnalizzatoWin!K93&gt;RiconoscimentoEmozioni2quartile!$B$2,"y","n")</f>
        <v>y</v>
      </c>
      <c r="C67" t="str">
        <f>IF(AnalizzatoWin!L93&gt;RiconoscimentoEmozioni2quartile!$C$2,"y","n")</f>
        <v>y</v>
      </c>
      <c r="D67" t="str">
        <f>IF(AnalizzatoWin!M93&gt;RiconoscimentoEmozioni2quartile!$D$2,"y","n")</f>
        <v>y</v>
      </c>
      <c r="E67" t="str">
        <f>IF(AnalizzatoWin!N93&gt;RiconoscimentoEmozioni2quartile!$E$2,"y","n")</f>
        <v>y</v>
      </c>
      <c r="F67" t="str">
        <f>IF(AnalizzatoWin!O93&gt;RiconoscimentoEmozioni2quartile!$F$2,"y","n")</f>
        <v>n</v>
      </c>
      <c r="G67" t="str">
        <f>IF(AnalizzatoWin!P93&gt;RiconoscimentoEmozioni2quartile!$G$2,"y","n")</f>
        <v>y</v>
      </c>
      <c r="H67" t="str">
        <f>IF(AnalizzatoWin!Q93&gt;RiconoscimentoEmozioni2quartile!$H$2,"y","n")</f>
        <v>n</v>
      </c>
      <c r="I67" t="str">
        <f>IF(AnalizzatoWin!R93&gt;RiconoscimentoEmozioni2quartile!$I$2,"y","n")</f>
        <v>y</v>
      </c>
    </row>
    <row r="68" spans="1:9" ht="30" x14ac:dyDescent="0.25">
      <c r="A68" s="2" t="s">
        <v>66</v>
      </c>
      <c r="B68" t="str">
        <f>IF(AnalizzatoWin!K94&gt;RiconoscimentoEmozioni2quartile!$B$2,"y","n")</f>
        <v>y</v>
      </c>
      <c r="C68" t="str">
        <f>IF(AnalizzatoWin!L94&gt;RiconoscimentoEmozioni2quartile!$C$2,"y","n")</f>
        <v>n</v>
      </c>
      <c r="D68" t="str">
        <f>IF(AnalizzatoWin!M94&gt;RiconoscimentoEmozioni2quartile!$D$2,"y","n")</f>
        <v>y</v>
      </c>
      <c r="E68" t="str">
        <f>IF(AnalizzatoWin!N94&gt;RiconoscimentoEmozioni2quartile!$E$2,"y","n")</f>
        <v>y</v>
      </c>
      <c r="F68" t="str">
        <f>IF(AnalizzatoWin!O94&gt;RiconoscimentoEmozioni2quartile!$F$2,"y","n")</f>
        <v>n</v>
      </c>
      <c r="G68" t="str">
        <f>IF(AnalizzatoWin!P94&gt;RiconoscimentoEmozioni2quartile!$G$2,"y","n")</f>
        <v>y</v>
      </c>
      <c r="H68" t="str">
        <f>IF(AnalizzatoWin!Q94&gt;RiconoscimentoEmozioni2quartile!$H$2,"y","n")</f>
        <v>y</v>
      </c>
      <c r="I68" t="str">
        <f>IF(AnalizzatoWin!R94&gt;RiconoscimentoEmozioni2quartile!$I$2,"y","n")</f>
        <v>y</v>
      </c>
    </row>
    <row r="69" spans="1:9" ht="60" x14ac:dyDescent="0.25">
      <c r="A69" s="2" t="s">
        <v>67</v>
      </c>
      <c r="B69" t="str">
        <f>IF(AnalizzatoWin!K95&gt;RiconoscimentoEmozioni2quartile!$B$2,"y","n")</f>
        <v>n</v>
      </c>
      <c r="C69" t="str">
        <f>IF(AnalizzatoWin!L95&gt;RiconoscimentoEmozioni2quartile!$C$2,"y","n")</f>
        <v>n</v>
      </c>
      <c r="D69" t="str">
        <f>IF(AnalizzatoWin!M95&gt;RiconoscimentoEmozioni2quartile!$D$2,"y","n")</f>
        <v>n</v>
      </c>
      <c r="E69" t="str">
        <f>IF(AnalizzatoWin!N95&gt;RiconoscimentoEmozioni2quartile!$E$2,"y","n")</f>
        <v>n</v>
      </c>
      <c r="F69" t="str">
        <f>IF(AnalizzatoWin!O95&gt;RiconoscimentoEmozioni2quartile!$F$2,"y","n")</f>
        <v>y</v>
      </c>
      <c r="G69" t="str">
        <f>IF(AnalizzatoWin!P95&gt;RiconoscimentoEmozioni2quartile!$G$2,"y","n")</f>
        <v>n</v>
      </c>
      <c r="H69" t="str">
        <f>IF(AnalizzatoWin!Q95&gt;RiconoscimentoEmozioni2quartile!$H$2,"y","n")</f>
        <v>n</v>
      </c>
      <c r="I69" t="str">
        <f>IF(AnalizzatoWin!R95&gt;RiconoscimentoEmozioni2quartile!$I$2,"y","n")</f>
        <v>n</v>
      </c>
    </row>
    <row r="70" spans="1:9" ht="105" x14ac:dyDescent="0.25">
      <c r="A70" s="2" t="s">
        <v>68</v>
      </c>
      <c r="B70" t="str">
        <f>IF(AnalizzatoWin!K96&gt;RiconoscimentoEmozioni2quartile!$B$2,"y","n")</f>
        <v>y</v>
      </c>
      <c r="C70" t="str">
        <f>IF(AnalizzatoWin!L96&gt;RiconoscimentoEmozioni2quartile!$C$2,"y","n")</f>
        <v>y</v>
      </c>
      <c r="D70" t="str">
        <f>IF(AnalizzatoWin!M96&gt;RiconoscimentoEmozioni2quartile!$D$2,"y","n")</f>
        <v>y</v>
      </c>
      <c r="E70" t="str">
        <f>IF(AnalizzatoWin!N96&gt;RiconoscimentoEmozioni2quartile!$E$2,"y","n")</f>
        <v>y</v>
      </c>
      <c r="F70" t="str">
        <f>IF(AnalizzatoWin!O96&gt;RiconoscimentoEmozioni2quartile!$F$2,"y","n")</f>
        <v>n</v>
      </c>
      <c r="G70" t="str">
        <f>IF(AnalizzatoWin!P96&gt;RiconoscimentoEmozioni2quartile!$G$2,"y","n")</f>
        <v>y</v>
      </c>
      <c r="H70" t="str">
        <f>IF(AnalizzatoWin!Q96&gt;RiconoscimentoEmozioni2quartile!$H$2,"y","n")</f>
        <v>y</v>
      </c>
      <c r="I70" t="str">
        <f>IF(AnalizzatoWin!R96&gt;RiconoscimentoEmozioni2quartile!$I$2,"y","n")</f>
        <v>y</v>
      </c>
    </row>
    <row r="71" spans="1:9" ht="30" x14ac:dyDescent="0.25">
      <c r="A71" s="2" t="s">
        <v>69</v>
      </c>
      <c r="B71" t="str">
        <f>IF(AnalizzatoWin!K97&gt;RiconoscimentoEmozioni2quartile!$B$2,"y","n")</f>
        <v>n</v>
      </c>
      <c r="C71" t="str">
        <f>IF(AnalizzatoWin!L97&gt;RiconoscimentoEmozioni2quartile!$C$2,"y","n")</f>
        <v>n</v>
      </c>
      <c r="D71" t="str">
        <f>IF(AnalizzatoWin!M97&gt;RiconoscimentoEmozioni2quartile!$D$2,"y","n")</f>
        <v>n</v>
      </c>
      <c r="E71" t="str">
        <f>IF(AnalizzatoWin!N97&gt;RiconoscimentoEmozioni2quartile!$E$2,"y","n")</f>
        <v>n</v>
      </c>
      <c r="F71" t="str">
        <f>IF(AnalizzatoWin!O97&gt;RiconoscimentoEmozioni2quartile!$F$2,"y","n")</f>
        <v>y</v>
      </c>
      <c r="G71" t="str">
        <f>IF(AnalizzatoWin!P97&gt;RiconoscimentoEmozioni2quartile!$G$2,"y","n")</f>
        <v>n</v>
      </c>
      <c r="H71" t="str">
        <f>IF(AnalizzatoWin!Q97&gt;RiconoscimentoEmozioni2quartile!$H$2,"y","n")</f>
        <v>n</v>
      </c>
      <c r="I71" t="str">
        <f>IF(AnalizzatoWin!R97&gt;RiconoscimentoEmozioni2quartile!$I$2,"y","n")</f>
        <v>n</v>
      </c>
    </row>
    <row r="72" spans="1:9" ht="165" x14ac:dyDescent="0.25">
      <c r="A72" s="2" t="s">
        <v>70</v>
      </c>
      <c r="B72" t="str">
        <f>IF(AnalizzatoWin!K98&gt;RiconoscimentoEmozioni2quartile!$B$2,"y","n")</f>
        <v>y</v>
      </c>
      <c r="C72" t="str">
        <f>IF(AnalizzatoWin!L98&gt;RiconoscimentoEmozioni2quartile!$C$2,"y","n")</f>
        <v>y</v>
      </c>
      <c r="D72" t="str">
        <f>IF(AnalizzatoWin!M98&gt;RiconoscimentoEmozioni2quartile!$D$2,"y","n")</f>
        <v>y</v>
      </c>
      <c r="E72" t="str">
        <f>IF(AnalizzatoWin!N98&gt;RiconoscimentoEmozioni2quartile!$E$2,"y","n")</f>
        <v>y</v>
      </c>
      <c r="F72" t="str">
        <f>IF(AnalizzatoWin!O98&gt;RiconoscimentoEmozioni2quartile!$F$2,"y","n")</f>
        <v>n</v>
      </c>
      <c r="G72" t="str">
        <f>IF(AnalizzatoWin!P98&gt;RiconoscimentoEmozioni2quartile!$G$2,"y","n")</f>
        <v>y</v>
      </c>
      <c r="H72" t="str">
        <f>IF(AnalizzatoWin!Q98&gt;RiconoscimentoEmozioni2quartile!$H$2,"y","n")</f>
        <v>y</v>
      </c>
      <c r="I72" t="str">
        <f>IF(AnalizzatoWin!R98&gt;RiconoscimentoEmozioni2quartile!$I$2,"y","n")</f>
        <v>y</v>
      </c>
    </row>
    <row r="73" spans="1:9" ht="90" x14ac:dyDescent="0.25">
      <c r="A73" s="2" t="s">
        <v>71</v>
      </c>
      <c r="B73" t="str">
        <f>IF(AnalizzatoWin!K99&gt;RiconoscimentoEmozioni2quartile!$B$2,"y","n")</f>
        <v>y</v>
      </c>
      <c r="C73" t="str">
        <f>IF(AnalizzatoWin!L99&gt;RiconoscimentoEmozioni2quartile!$C$2,"y","n")</f>
        <v>n</v>
      </c>
      <c r="D73" t="str">
        <f>IF(AnalizzatoWin!M99&gt;RiconoscimentoEmozioni2quartile!$D$2,"y","n")</f>
        <v>y</v>
      </c>
      <c r="E73" t="str">
        <f>IF(AnalizzatoWin!N99&gt;RiconoscimentoEmozioni2quartile!$E$2,"y","n")</f>
        <v>y</v>
      </c>
      <c r="F73" t="str">
        <f>IF(AnalizzatoWin!O99&gt;RiconoscimentoEmozioni2quartile!$F$2,"y","n")</f>
        <v>n</v>
      </c>
      <c r="G73" t="str">
        <f>IF(AnalizzatoWin!P99&gt;RiconoscimentoEmozioni2quartile!$G$2,"y","n")</f>
        <v>y</v>
      </c>
      <c r="H73" t="str">
        <f>IF(AnalizzatoWin!Q99&gt;RiconoscimentoEmozioni2quartile!$H$2,"y","n")</f>
        <v>y</v>
      </c>
      <c r="I73" t="str">
        <f>IF(AnalizzatoWin!R99&gt;RiconoscimentoEmozioni2quartile!$I$2,"y","n")</f>
        <v>n</v>
      </c>
    </row>
    <row r="74" spans="1:9" ht="60" x14ac:dyDescent="0.25">
      <c r="A74" s="2" t="s">
        <v>72</v>
      </c>
      <c r="B74" t="str">
        <f>IF(AnalizzatoWin!K100&gt;RiconoscimentoEmozioni2quartile!$B$2,"y","n")</f>
        <v>n</v>
      </c>
      <c r="C74" t="str">
        <f>IF(AnalizzatoWin!L100&gt;RiconoscimentoEmozioni2quartile!$C$2,"y","n")</f>
        <v>y</v>
      </c>
      <c r="D74" t="str">
        <f>IF(AnalizzatoWin!M100&gt;RiconoscimentoEmozioni2quartile!$D$2,"y","n")</f>
        <v>n</v>
      </c>
      <c r="E74" t="str">
        <f>IF(AnalizzatoWin!N100&gt;RiconoscimentoEmozioni2quartile!$E$2,"y","n")</f>
        <v>y</v>
      </c>
      <c r="F74" t="str">
        <f>IF(AnalizzatoWin!O100&gt;RiconoscimentoEmozioni2quartile!$F$2,"y","n")</f>
        <v>n</v>
      </c>
      <c r="G74" t="str">
        <f>IF(AnalizzatoWin!P100&gt;RiconoscimentoEmozioni2quartile!$G$2,"y","n")</f>
        <v>n</v>
      </c>
      <c r="H74" t="str">
        <f>IF(AnalizzatoWin!Q100&gt;RiconoscimentoEmozioni2quartile!$H$2,"y","n")</f>
        <v>n</v>
      </c>
      <c r="I74" t="str">
        <f>IF(AnalizzatoWin!R100&gt;RiconoscimentoEmozioni2quartile!$I$2,"y","n")</f>
        <v>y</v>
      </c>
    </row>
    <row r="75" spans="1:9" ht="105" x14ac:dyDescent="0.25">
      <c r="A75" s="2" t="s">
        <v>73</v>
      </c>
      <c r="B75" t="str">
        <f>IF(AnalizzatoWin!K101&gt;RiconoscimentoEmozioni2quartile!$B$2,"y","n")</f>
        <v>y</v>
      </c>
      <c r="C75" t="str">
        <f>IF(AnalizzatoWin!L101&gt;RiconoscimentoEmozioni2quartile!$C$2,"y","n")</f>
        <v>y</v>
      </c>
      <c r="D75" t="str">
        <f>IF(AnalizzatoWin!M101&gt;RiconoscimentoEmozioni2quartile!$D$2,"y","n")</f>
        <v>y</v>
      </c>
      <c r="E75" t="str">
        <f>IF(AnalizzatoWin!N101&gt;RiconoscimentoEmozioni2quartile!$E$2,"y","n")</f>
        <v>y</v>
      </c>
      <c r="F75" t="str">
        <f>IF(AnalizzatoWin!O101&gt;RiconoscimentoEmozioni2quartile!$F$2,"y","n")</f>
        <v>n</v>
      </c>
      <c r="G75" t="str">
        <f>IF(AnalizzatoWin!P101&gt;RiconoscimentoEmozioni2quartile!$G$2,"y","n")</f>
        <v>y</v>
      </c>
      <c r="H75" t="str">
        <f>IF(AnalizzatoWin!Q101&gt;RiconoscimentoEmozioni2quartile!$H$2,"y","n")</f>
        <v>y</v>
      </c>
      <c r="I75" t="str">
        <f>IF(AnalizzatoWin!R101&gt;RiconoscimentoEmozioni2quartile!$I$2,"y","n")</f>
        <v>y</v>
      </c>
    </row>
    <row r="76" spans="1:9" ht="30" x14ac:dyDescent="0.25">
      <c r="A76" s="2" t="s">
        <v>74</v>
      </c>
      <c r="B76" t="str">
        <f>IF(AnalizzatoWin!K102&gt;RiconoscimentoEmozioni2quartile!$B$2,"y","n")</f>
        <v>n</v>
      </c>
      <c r="C76" t="str">
        <f>IF(AnalizzatoWin!L102&gt;RiconoscimentoEmozioni2quartile!$C$2,"y","n")</f>
        <v>n</v>
      </c>
      <c r="D76" t="str">
        <f>IF(AnalizzatoWin!M102&gt;RiconoscimentoEmozioni2quartile!$D$2,"y","n")</f>
        <v>n</v>
      </c>
      <c r="E76" t="str">
        <f>IF(AnalizzatoWin!N102&gt;RiconoscimentoEmozioni2quartile!$E$2,"y","n")</f>
        <v>n</v>
      </c>
      <c r="F76" t="str">
        <f>IF(AnalizzatoWin!O102&gt;RiconoscimentoEmozioni2quartile!$F$2,"y","n")</f>
        <v>y</v>
      </c>
      <c r="G76" t="str">
        <f>IF(AnalizzatoWin!P102&gt;RiconoscimentoEmozioni2quartile!$G$2,"y","n")</f>
        <v>n</v>
      </c>
      <c r="H76" t="str">
        <f>IF(AnalizzatoWin!Q102&gt;RiconoscimentoEmozioni2quartile!$H$2,"y","n")</f>
        <v>n</v>
      </c>
      <c r="I76" t="str">
        <f>IF(AnalizzatoWin!R102&gt;RiconoscimentoEmozioni2quartile!$I$2,"y","n")</f>
        <v>n</v>
      </c>
    </row>
    <row r="77" spans="1:9" ht="135" x14ac:dyDescent="0.25">
      <c r="A77" s="2" t="s">
        <v>75</v>
      </c>
      <c r="B77" t="str">
        <f>IF(AnalizzatoWin!K103&gt;RiconoscimentoEmozioni2quartile!$B$2,"y","n")</f>
        <v>y</v>
      </c>
      <c r="C77" t="str">
        <f>IF(AnalizzatoWin!L103&gt;RiconoscimentoEmozioni2quartile!$C$2,"y","n")</f>
        <v>n</v>
      </c>
      <c r="D77" t="str">
        <f>IF(AnalizzatoWin!M103&gt;RiconoscimentoEmozioni2quartile!$D$2,"y","n")</f>
        <v>y</v>
      </c>
      <c r="E77" t="str">
        <f>IF(AnalizzatoWin!N103&gt;RiconoscimentoEmozioni2quartile!$E$2,"y","n")</f>
        <v>n</v>
      </c>
      <c r="F77" t="str">
        <f>IF(AnalizzatoWin!O103&gt;RiconoscimentoEmozioni2quartile!$F$2,"y","n")</f>
        <v>y</v>
      </c>
      <c r="G77" t="str">
        <f>IF(AnalizzatoWin!P103&gt;RiconoscimentoEmozioni2quartile!$G$2,"y","n")</f>
        <v>y</v>
      </c>
      <c r="H77" t="str">
        <f>IF(AnalizzatoWin!Q103&gt;RiconoscimentoEmozioni2quartile!$H$2,"y","n")</f>
        <v>n</v>
      </c>
      <c r="I77" t="str">
        <f>IF(AnalizzatoWin!R103&gt;RiconoscimentoEmozioni2quartile!$I$2,"y","n")</f>
        <v>y</v>
      </c>
    </row>
    <row r="78" spans="1:9" ht="30" x14ac:dyDescent="0.25">
      <c r="A78" s="2" t="s">
        <v>76</v>
      </c>
      <c r="B78" t="str">
        <f>IF(AnalizzatoWin!K104&gt;RiconoscimentoEmozioni2quartile!$B$2,"y","n")</f>
        <v>n</v>
      </c>
      <c r="C78" t="str">
        <f>IF(AnalizzatoWin!L104&gt;RiconoscimentoEmozioni2quartile!$C$2,"y","n")</f>
        <v>n</v>
      </c>
      <c r="D78" t="str">
        <f>IF(AnalizzatoWin!M104&gt;RiconoscimentoEmozioni2quartile!$D$2,"y","n")</f>
        <v>n</v>
      </c>
      <c r="E78" t="str">
        <f>IF(AnalizzatoWin!N104&gt;RiconoscimentoEmozioni2quartile!$E$2,"y","n")</f>
        <v>n</v>
      </c>
      <c r="F78" t="str">
        <f>IF(AnalizzatoWin!O104&gt;RiconoscimentoEmozioni2quartile!$F$2,"y","n")</f>
        <v>y</v>
      </c>
      <c r="G78" t="str">
        <f>IF(AnalizzatoWin!P104&gt;RiconoscimentoEmozioni2quartile!$G$2,"y","n")</f>
        <v>n</v>
      </c>
      <c r="H78" t="str">
        <f>IF(AnalizzatoWin!Q104&gt;RiconoscimentoEmozioni2quartile!$H$2,"y","n")</f>
        <v>n</v>
      </c>
      <c r="I78" t="str">
        <f>IF(AnalizzatoWin!R104&gt;RiconoscimentoEmozioni2quartile!$I$2,"y","n")</f>
        <v>n</v>
      </c>
    </row>
    <row r="79" spans="1:9" ht="45" x14ac:dyDescent="0.25">
      <c r="A79" s="2" t="s">
        <v>77</v>
      </c>
      <c r="B79" t="str">
        <f>IF(AnalizzatoWin!K105&gt;RiconoscimentoEmozioni2quartile!$B$2,"y","n")</f>
        <v>n</v>
      </c>
      <c r="C79" t="str">
        <f>IF(AnalizzatoWin!L105&gt;RiconoscimentoEmozioni2quartile!$C$2,"y","n")</f>
        <v>y</v>
      </c>
      <c r="D79" t="str">
        <f>IF(AnalizzatoWin!M105&gt;RiconoscimentoEmozioni2quartile!$D$2,"y","n")</f>
        <v>n</v>
      </c>
      <c r="E79" t="str">
        <f>IF(AnalizzatoWin!N105&gt;RiconoscimentoEmozioni2quartile!$E$2,"y","n")</f>
        <v>n</v>
      </c>
      <c r="F79" t="str">
        <f>IF(AnalizzatoWin!O105&gt;RiconoscimentoEmozioni2quartile!$F$2,"y","n")</f>
        <v>y</v>
      </c>
      <c r="G79" t="str">
        <f>IF(AnalizzatoWin!P105&gt;RiconoscimentoEmozioni2quartile!$G$2,"y","n")</f>
        <v>n</v>
      </c>
      <c r="H79" t="str">
        <f>IF(AnalizzatoWin!Q105&gt;RiconoscimentoEmozioni2quartile!$H$2,"y","n")</f>
        <v>n</v>
      </c>
      <c r="I79" t="str">
        <f>IF(AnalizzatoWin!R105&gt;RiconoscimentoEmozioni2quartile!$I$2,"y","n")</f>
        <v>n</v>
      </c>
    </row>
    <row r="80" spans="1:9" ht="45" x14ac:dyDescent="0.25">
      <c r="A80" s="2" t="s">
        <v>78</v>
      </c>
      <c r="B80" t="str">
        <f>IF(AnalizzatoWin!K106&gt;RiconoscimentoEmozioni2quartile!$B$2,"y","n")</f>
        <v>n</v>
      </c>
      <c r="C80" t="str">
        <f>IF(AnalizzatoWin!L106&gt;RiconoscimentoEmozioni2quartile!$C$2,"y","n")</f>
        <v>n</v>
      </c>
      <c r="D80" t="str">
        <f>IF(AnalizzatoWin!M106&gt;RiconoscimentoEmozioni2quartile!$D$2,"y","n")</f>
        <v>n</v>
      </c>
      <c r="E80" t="str">
        <f>IF(AnalizzatoWin!N106&gt;RiconoscimentoEmozioni2quartile!$E$2,"y","n")</f>
        <v>n</v>
      </c>
      <c r="F80" t="str">
        <f>IF(AnalizzatoWin!O106&gt;RiconoscimentoEmozioni2quartile!$F$2,"y","n")</f>
        <v>y</v>
      </c>
      <c r="G80" t="str">
        <f>IF(AnalizzatoWin!P106&gt;RiconoscimentoEmozioni2quartile!$G$2,"y","n")</f>
        <v>n</v>
      </c>
      <c r="H80" t="str">
        <f>IF(AnalizzatoWin!Q106&gt;RiconoscimentoEmozioni2quartile!$H$2,"y","n")</f>
        <v>n</v>
      </c>
      <c r="I80" t="str">
        <f>IF(AnalizzatoWin!R106&gt;RiconoscimentoEmozioni2quartile!$I$2,"y","n")</f>
        <v>y</v>
      </c>
    </row>
    <row r="81" spans="1:9" ht="45" x14ac:dyDescent="0.25">
      <c r="A81" s="2" t="s">
        <v>79</v>
      </c>
      <c r="B81" t="str">
        <f>IF(AnalizzatoWin!K107&gt;RiconoscimentoEmozioni2quartile!$B$2,"y","n")</f>
        <v>n</v>
      </c>
      <c r="C81" t="str">
        <f>IF(AnalizzatoWin!L107&gt;RiconoscimentoEmozioni2quartile!$C$2,"y","n")</f>
        <v>n</v>
      </c>
      <c r="D81" t="str">
        <f>IF(AnalizzatoWin!M107&gt;RiconoscimentoEmozioni2quartile!$D$2,"y","n")</f>
        <v>n</v>
      </c>
      <c r="E81" t="str">
        <f>IF(AnalizzatoWin!N107&gt;RiconoscimentoEmozioni2quartile!$E$2,"y","n")</f>
        <v>n</v>
      </c>
      <c r="F81" t="str">
        <f>IF(AnalizzatoWin!O107&gt;RiconoscimentoEmozioni2quartile!$F$2,"y","n")</f>
        <v>y</v>
      </c>
      <c r="G81" t="str">
        <f>IF(AnalizzatoWin!P107&gt;RiconoscimentoEmozioni2quartile!$G$2,"y","n")</f>
        <v>n</v>
      </c>
      <c r="H81" t="str">
        <f>IF(AnalizzatoWin!Q107&gt;RiconoscimentoEmozioni2quartile!$H$2,"y","n")</f>
        <v>n</v>
      </c>
      <c r="I81" t="str">
        <f>IF(AnalizzatoWin!R107&gt;RiconoscimentoEmozioni2quartile!$I$2,"y","n")</f>
        <v>n</v>
      </c>
    </row>
    <row r="82" spans="1:9" ht="60" x14ac:dyDescent="0.25">
      <c r="A82" s="2" t="s">
        <v>80</v>
      </c>
      <c r="B82" t="str">
        <f>IF(AnalizzatoWin!K108&gt;RiconoscimentoEmozioni2quartile!$B$2,"y","n")</f>
        <v>y</v>
      </c>
      <c r="C82" t="str">
        <f>IF(AnalizzatoWin!L108&gt;RiconoscimentoEmozioni2quartile!$C$2,"y","n")</f>
        <v>n</v>
      </c>
      <c r="D82" t="str">
        <f>IF(AnalizzatoWin!M108&gt;RiconoscimentoEmozioni2quartile!$D$2,"y","n")</f>
        <v>y</v>
      </c>
      <c r="E82" t="str">
        <f>IF(AnalizzatoWin!N108&gt;RiconoscimentoEmozioni2quartile!$E$2,"y","n")</f>
        <v>n</v>
      </c>
      <c r="F82" t="str">
        <f>IF(AnalizzatoWin!O108&gt;RiconoscimentoEmozioni2quartile!$F$2,"y","n")</f>
        <v>y</v>
      </c>
      <c r="G82" t="str">
        <f>IF(AnalizzatoWin!P108&gt;RiconoscimentoEmozioni2quartile!$G$2,"y","n")</f>
        <v>y</v>
      </c>
      <c r="H82" t="str">
        <f>IF(AnalizzatoWin!Q108&gt;RiconoscimentoEmozioni2quartile!$H$2,"y","n")</f>
        <v>n</v>
      </c>
      <c r="I82" t="str">
        <f>IF(AnalizzatoWin!R108&gt;RiconoscimentoEmozioni2quartile!$I$2,"y","n")</f>
        <v>y</v>
      </c>
    </row>
    <row r="83" spans="1:9" ht="180" x14ac:dyDescent="0.25">
      <c r="A83" s="2" t="s">
        <v>81</v>
      </c>
      <c r="B83" t="str">
        <f>IF(AnalizzatoWin!K109&gt;RiconoscimentoEmozioni2quartile!$B$2,"y","n")</f>
        <v>n</v>
      </c>
      <c r="C83" t="str">
        <f>IF(AnalizzatoWin!L109&gt;RiconoscimentoEmozioni2quartile!$C$2,"y","n")</f>
        <v>n</v>
      </c>
      <c r="D83" t="str">
        <f>IF(AnalizzatoWin!M109&gt;RiconoscimentoEmozioni2quartile!$D$2,"y","n")</f>
        <v>n</v>
      </c>
      <c r="E83" t="str">
        <f>IF(AnalizzatoWin!N109&gt;RiconoscimentoEmozioni2quartile!$E$2,"y","n")</f>
        <v>n</v>
      </c>
      <c r="F83" t="str">
        <f>IF(AnalizzatoWin!O109&gt;RiconoscimentoEmozioni2quartile!$F$2,"y","n")</f>
        <v>y</v>
      </c>
      <c r="G83" t="str">
        <f>IF(AnalizzatoWin!P109&gt;RiconoscimentoEmozioni2quartile!$G$2,"y","n")</f>
        <v>n</v>
      </c>
      <c r="H83" t="str">
        <f>IF(AnalizzatoWin!Q109&gt;RiconoscimentoEmozioni2quartile!$H$2,"y","n")</f>
        <v>n</v>
      </c>
      <c r="I83" t="str">
        <f>IF(AnalizzatoWin!R109&gt;RiconoscimentoEmozioni2quartile!$I$2,"y","n")</f>
        <v>n</v>
      </c>
    </row>
    <row r="84" spans="1:9" ht="45" x14ac:dyDescent="0.25">
      <c r="A84" s="2" t="s">
        <v>82</v>
      </c>
      <c r="B84" t="str">
        <f>IF(AnalizzatoWin!K110&gt;RiconoscimentoEmozioni2quartile!$B$2,"y","n")</f>
        <v>n</v>
      </c>
      <c r="C84" t="str">
        <f>IF(AnalizzatoWin!L110&gt;RiconoscimentoEmozioni2quartile!$C$2,"y","n")</f>
        <v>y</v>
      </c>
      <c r="D84" t="str">
        <f>IF(AnalizzatoWin!M110&gt;RiconoscimentoEmozioni2quartile!$D$2,"y","n")</f>
        <v>n</v>
      </c>
      <c r="E84" t="str">
        <f>IF(AnalizzatoWin!N110&gt;RiconoscimentoEmozioni2quartile!$E$2,"y","n")</f>
        <v>y</v>
      </c>
      <c r="F84" t="str">
        <f>IF(AnalizzatoWin!O110&gt;RiconoscimentoEmozioni2quartile!$F$2,"y","n")</f>
        <v>n</v>
      </c>
      <c r="G84" t="str">
        <f>IF(AnalizzatoWin!P110&gt;RiconoscimentoEmozioni2quartile!$G$2,"y","n")</f>
        <v>n</v>
      </c>
      <c r="H84" t="str">
        <f>IF(AnalizzatoWin!Q110&gt;RiconoscimentoEmozioni2quartile!$H$2,"y","n")</f>
        <v>y</v>
      </c>
      <c r="I84" t="str">
        <f>IF(AnalizzatoWin!R110&gt;RiconoscimentoEmozioni2quartile!$I$2,"y","n")</f>
        <v>y</v>
      </c>
    </row>
    <row r="85" spans="1:9" ht="90" x14ac:dyDescent="0.25">
      <c r="A85" s="2" t="s">
        <v>83</v>
      </c>
      <c r="B85" t="str">
        <f>IF(AnalizzatoWin!K111&gt;RiconoscimentoEmozioni2quartile!$B$2,"y","n")</f>
        <v>n</v>
      </c>
      <c r="C85" t="str">
        <f>IF(AnalizzatoWin!L111&gt;RiconoscimentoEmozioni2quartile!$C$2,"y","n")</f>
        <v>n</v>
      </c>
      <c r="D85" t="str">
        <f>IF(AnalizzatoWin!M111&gt;RiconoscimentoEmozioni2quartile!$D$2,"y","n")</f>
        <v>n</v>
      </c>
      <c r="E85" t="str">
        <f>IF(AnalizzatoWin!N111&gt;RiconoscimentoEmozioni2quartile!$E$2,"y","n")</f>
        <v>n</v>
      </c>
      <c r="F85" t="str">
        <f>IF(AnalizzatoWin!O111&gt;RiconoscimentoEmozioni2quartile!$F$2,"y","n")</f>
        <v>y</v>
      </c>
      <c r="G85" t="str">
        <f>IF(AnalizzatoWin!P111&gt;RiconoscimentoEmozioni2quartile!$G$2,"y","n")</f>
        <v>n</v>
      </c>
      <c r="H85" t="str">
        <f>IF(AnalizzatoWin!Q111&gt;RiconoscimentoEmozioni2quartile!$H$2,"y","n")</f>
        <v>n</v>
      </c>
      <c r="I85" t="str">
        <f>IF(AnalizzatoWin!R111&gt;RiconoscimentoEmozioni2quartile!$I$2,"y","n")</f>
        <v>n</v>
      </c>
    </row>
    <row r="86" spans="1:9" ht="60" x14ac:dyDescent="0.25">
      <c r="A86" s="2" t="s">
        <v>84</v>
      </c>
      <c r="B86" t="str">
        <f>IF(AnalizzatoWin!K112&gt;RiconoscimentoEmozioni2quartile!$B$2,"y","n")</f>
        <v>n</v>
      </c>
      <c r="C86" t="str">
        <f>IF(AnalizzatoWin!L112&gt;RiconoscimentoEmozioni2quartile!$C$2,"y","n")</f>
        <v>n</v>
      </c>
      <c r="D86" t="str">
        <f>IF(AnalizzatoWin!M112&gt;RiconoscimentoEmozioni2quartile!$D$2,"y","n")</f>
        <v>n</v>
      </c>
      <c r="E86" t="str">
        <f>IF(AnalizzatoWin!N112&gt;RiconoscimentoEmozioni2quartile!$E$2,"y","n")</f>
        <v>n</v>
      </c>
      <c r="F86" t="str">
        <f>IF(AnalizzatoWin!O112&gt;RiconoscimentoEmozioni2quartile!$F$2,"y","n")</f>
        <v>y</v>
      </c>
      <c r="G86" t="str">
        <f>IF(AnalizzatoWin!P112&gt;RiconoscimentoEmozioni2quartile!$G$2,"y","n")</f>
        <v>n</v>
      </c>
      <c r="H86" t="str">
        <f>IF(AnalizzatoWin!Q112&gt;RiconoscimentoEmozioni2quartile!$H$2,"y","n")</f>
        <v>n</v>
      </c>
      <c r="I86" t="str">
        <f>IF(AnalizzatoWin!R112&gt;RiconoscimentoEmozioni2quartile!$I$2,"y","n")</f>
        <v>n</v>
      </c>
    </row>
    <row r="87" spans="1:9" ht="90" x14ac:dyDescent="0.25">
      <c r="A87" s="2" t="s">
        <v>85</v>
      </c>
      <c r="B87" t="str">
        <f>IF(AnalizzatoWin!K113&gt;RiconoscimentoEmozioni2quartile!$B$2,"y","n")</f>
        <v>y</v>
      </c>
      <c r="C87" t="str">
        <f>IF(AnalizzatoWin!L113&gt;RiconoscimentoEmozioni2quartile!$C$2,"y","n")</f>
        <v>n</v>
      </c>
      <c r="D87" t="str">
        <f>IF(AnalizzatoWin!M113&gt;RiconoscimentoEmozioni2quartile!$D$2,"y","n")</f>
        <v>y</v>
      </c>
      <c r="E87" t="str">
        <f>IF(AnalizzatoWin!N113&gt;RiconoscimentoEmozioni2quartile!$E$2,"y","n")</f>
        <v>y</v>
      </c>
      <c r="F87" t="str">
        <f>IF(AnalizzatoWin!O113&gt;RiconoscimentoEmozioni2quartile!$F$2,"y","n")</f>
        <v>n</v>
      </c>
      <c r="G87" t="str">
        <f>IF(AnalizzatoWin!P113&gt;RiconoscimentoEmozioni2quartile!$G$2,"y","n")</f>
        <v>y</v>
      </c>
      <c r="H87" t="str">
        <f>IF(AnalizzatoWin!Q113&gt;RiconoscimentoEmozioni2quartile!$H$2,"y","n")</f>
        <v>n</v>
      </c>
      <c r="I87" t="str">
        <f>IF(AnalizzatoWin!R113&gt;RiconoscimentoEmozioni2quartile!$I$2,"y","n")</f>
        <v>y</v>
      </c>
    </row>
    <row r="88" spans="1:9" ht="120" x14ac:dyDescent="0.25">
      <c r="A88" s="2" t="s">
        <v>86</v>
      </c>
      <c r="B88" t="str">
        <f>IF(AnalizzatoWin!K114&gt;RiconoscimentoEmozioni2quartile!$B$2,"y","n")</f>
        <v>y</v>
      </c>
      <c r="C88" t="str">
        <f>IF(AnalizzatoWin!L114&gt;RiconoscimentoEmozioni2quartile!$C$2,"y","n")</f>
        <v>n</v>
      </c>
      <c r="D88" t="str">
        <f>IF(AnalizzatoWin!M114&gt;RiconoscimentoEmozioni2quartile!$D$2,"y","n")</f>
        <v>y</v>
      </c>
      <c r="E88" t="str">
        <f>IF(AnalizzatoWin!N114&gt;RiconoscimentoEmozioni2quartile!$E$2,"y","n")</f>
        <v>y</v>
      </c>
      <c r="F88" t="str">
        <f>IF(AnalizzatoWin!O114&gt;RiconoscimentoEmozioni2quartile!$F$2,"y","n")</f>
        <v>n</v>
      </c>
      <c r="G88" t="str">
        <f>IF(AnalizzatoWin!P114&gt;RiconoscimentoEmozioni2quartile!$G$2,"y","n")</f>
        <v>y</v>
      </c>
      <c r="H88" t="str">
        <f>IF(AnalizzatoWin!Q114&gt;RiconoscimentoEmozioni2quartile!$H$2,"y","n")</f>
        <v>y</v>
      </c>
      <c r="I88" t="str">
        <f>IF(AnalizzatoWin!R114&gt;RiconoscimentoEmozioni2quartile!$I$2,"y","n")</f>
        <v>y</v>
      </c>
    </row>
    <row r="89" spans="1:9" ht="60" x14ac:dyDescent="0.25">
      <c r="A89" s="2" t="s">
        <v>87</v>
      </c>
      <c r="B89" t="str">
        <f>IF(AnalizzatoWin!K115&gt;RiconoscimentoEmozioni2quartile!$B$2,"y","n")</f>
        <v>n</v>
      </c>
      <c r="C89" t="str">
        <f>IF(AnalizzatoWin!L115&gt;RiconoscimentoEmozioni2quartile!$C$2,"y","n")</f>
        <v>n</v>
      </c>
      <c r="D89" t="str">
        <f>IF(AnalizzatoWin!M115&gt;RiconoscimentoEmozioni2quartile!$D$2,"y","n")</f>
        <v>n</v>
      </c>
      <c r="E89" t="str">
        <f>IF(AnalizzatoWin!N115&gt;RiconoscimentoEmozioni2quartile!$E$2,"y","n")</f>
        <v>n</v>
      </c>
      <c r="F89" t="str">
        <f>IF(AnalizzatoWin!O115&gt;RiconoscimentoEmozioni2quartile!$F$2,"y","n")</f>
        <v>y</v>
      </c>
      <c r="G89" t="str">
        <f>IF(AnalizzatoWin!P115&gt;RiconoscimentoEmozioni2quartile!$G$2,"y","n")</f>
        <v>n</v>
      </c>
      <c r="H89" t="str">
        <f>IF(AnalizzatoWin!Q115&gt;RiconoscimentoEmozioni2quartile!$H$2,"y","n")</f>
        <v>n</v>
      </c>
      <c r="I89" t="str">
        <f>IF(AnalizzatoWin!R115&gt;RiconoscimentoEmozioni2quartile!$I$2,"y","n")</f>
        <v>n</v>
      </c>
    </row>
    <row r="90" spans="1:9" ht="150" x14ac:dyDescent="0.25">
      <c r="A90" s="2" t="s">
        <v>88</v>
      </c>
      <c r="B90" t="str">
        <f>IF(AnalizzatoWin!K116&gt;RiconoscimentoEmozioni2quartile!$B$2,"y","n")</f>
        <v>n</v>
      </c>
      <c r="C90" t="str">
        <f>IF(AnalizzatoWin!L116&gt;RiconoscimentoEmozioni2quartile!$C$2,"y","n")</f>
        <v>n</v>
      </c>
      <c r="D90" t="str">
        <f>IF(AnalizzatoWin!M116&gt;RiconoscimentoEmozioni2quartile!$D$2,"y","n")</f>
        <v>n</v>
      </c>
      <c r="E90" t="str">
        <f>IF(AnalizzatoWin!N116&gt;RiconoscimentoEmozioni2quartile!$E$2,"y","n")</f>
        <v>n</v>
      </c>
      <c r="F90" t="str">
        <f>IF(AnalizzatoWin!O116&gt;RiconoscimentoEmozioni2quartile!$F$2,"y","n")</f>
        <v>n</v>
      </c>
      <c r="G90" t="str">
        <f>IF(AnalizzatoWin!P116&gt;RiconoscimentoEmozioni2quartile!$G$2,"y","n")</f>
        <v>n</v>
      </c>
      <c r="H90" t="str">
        <f>IF(AnalizzatoWin!Q116&gt;RiconoscimentoEmozioni2quartile!$H$2,"y","n")</f>
        <v>y</v>
      </c>
      <c r="I90" t="str">
        <f>IF(AnalizzatoWin!R116&gt;RiconoscimentoEmozioni2quartile!$I$2,"y","n")</f>
        <v>n</v>
      </c>
    </row>
    <row r="91" spans="1:9" ht="210" x14ac:dyDescent="0.25">
      <c r="A91" s="2" t="s">
        <v>89</v>
      </c>
      <c r="B91" t="str">
        <f>IF(AnalizzatoWin!K117&gt;RiconoscimentoEmozioni2quartile!$B$2,"y","n")</f>
        <v>y</v>
      </c>
      <c r="C91" t="str">
        <f>IF(AnalizzatoWin!L117&gt;RiconoscimentoEmozioni2quartile!$C$2,"y","n")</f>
        <v>y</v>
      </c>
      <c r="D91" t="str">
        <f>IF(AnalizzatoWin!M117&gt;RiconoscimentoEmozioni2quartile!$D$2,"y","n")</f>
        <v>y</v>
      </c>
      <c r="E91" t="str">
        <f>IF(AnalizzatoWin!N117&gt;RiconoscimentoEmozioni2quartile!$E$2,"y","n")</f>
        <v>y</v>
      </c>
      <c r="F91" t="str">
        <f>IF(AnalizzatoWin!O117&gt;RiconoscimentoEmozioni2quartile!$F$2,"y","n")</f>
        <v>n</v>
      </c>
      <c r="G91" t="str">
        <f>IF(AnalizzatoWin!P117&gt;RiconoscimentoEmozioni2quartile!$G$2,"y","n")</f>
        <v>y</v>
      </c>
      <c r="H91" t="str">
        <f>IF(AnalizzatoWin!Q117&gt;RiconoscimentoEmozioni2quartile!$H$2,"y","n")</f>
        <v>y</v>
      </c>
      <c r="I91" t="str">
        <f>IF(AnalizzatoWin!R117&gt;RiconoscimentoEmozioni2quartile!$I$2,"y","n")</f>
        <v>y</v>
      </c>
    </row>
    <row r="92" spans="1:9" ht="195" x14ac:dyDescent="0.25">
      <c r="A92" s="2" t="s">
        <v>90</v>
      </c>
      <c r="B92" t="str">
        <f>IF(AnalizzatoWin!K118&gt;RiconoscimentoEmozioni2quartile!$B$2,"y","n")</f>
        <v>n</v>
      </c>
      <c r="C92" t="str">
        <f>IF(AnalizzatoWin!L118&gt;RiconoscimentoEmozioni2quartile!$C$2,"y","n")</f>
        <v>n</v>
      </c>
      <c r="D92" t="str">
        <f>IF(AnalizzatoWin!M118&gt;RiconoscimentoEmozioni2quartile!$D$2,"y","n")</f>
        <v>n</v>
      </c>
      <c r="E92" t="str">
        <f>IF(AnalizzatoWin!N118&gt;RiconoscimentoEmozioni2quartile!$E$2,"y","n")</f>
        <v>n</v>
      </c>
      <c r="F92" t="str">
        <f>IF(AnalizzatoWin!O118&gt;RiconoscimentoEmozioni2quartile!$F$2,"y","n")</f>
        <v>y</v>
      </c>
      <c r="G92" t="str">
        <f>IF(AnalizzatoWin!P118&gt;RiconoscimentoEmozioni2quartile!$G$2,"y","n")</f>
        <v>n</v>
      </c>
      <c r="H92" t="str">
        <f>IF(AnalizzatoWin!Q118&gt;RiconoscimentoEmozioni2quartile!$H$2,"y","n")</f>
        <v>y</v>
      </c>
      <c r="I92" t="str">
        <f>IF(AnalizzatoWin!R118&gt;RiconoscimentoEmozioni2quartile!$I$2,"y","n")</f>
        <v>n</v>
      </c>
    </row>
    <row r="93" spans="1:9" ht="165" x14ac:dyDescent="0.25">
      <c r="A93" s="2" t="s">
        <v>91</v>
      </c>
      <c r="B93" t="str">
        <f>IF(AnalizzatoWin!K119&gt;RiconoscimentoEmozioni2quartile!$B$2,"y","n")</f>
        <v>n</v>
      </c>
      <c r="C93" t="str">
        <f>IF(AnalizzatoWin!L119&gt;RiconoscimentoEmozioni2quartile!$C$2,"y","n")</f>
        <v>n</v>
      </c>
      <c r="D93" t="str">
        <f>IF(AnalizzatoWin!M119&gt;RiconoscimentoEmozioni2quartile!$D$2,"y","n")</f>
        <v>n</v>
      </c>
      <c r="E93" t="str">
        <f>IF(AnalizzatoWin!N119&gt;RiconoscimentoEmozioni2quartile!$E$2,"y","n")</f>
        <v>n</v>
      </c>
      <c r="F93" t="str">
        <f>IF(AnalizzatoWin!O119&gt;RiconoscimentoEmozioni2quartile!$F$2,"y","n")</f>
        <v>y</v>
      </c>
      <c r="G93" t="str">
        <f>IF(AnalizzatoWin!P119&gt;RiconoscimentoEmozioni2quartile!$G$2,"y","n")</f>
        <v>n</v>
      </c>
      <c r="H93" t="str">
        <f>IF(AnalizzatoWin!Q119&gt;RiconoscimentoEmozioni2quartile!$H$2,"y","n")</f>
        <v>n</v>
      </c>
      <c r="I93" t="str">
        <f>IF(AnalizzatoWin!R119&gt;RiconoscimentoEmozioni2quartile!$I$2,"y","n")</f>
        <v>n</v>
      </c>
    </row>
    <row r="94" spans="1:9" ht="60" x14ac:dyDescent="0.25">
      <c r="A94" s="2" t="s">
        <v>92</v>
      </c>
      <c r="B94" t="str">
        <f>IF(AnalizzatoWin!K120&gt;RiconoscimentoEmozioni2quartile!$B$2,"y","n")</f>
        <v>y</v>
      </c>
      <c r="C94" t="str">
        <f>IF(AnalizzatoWin!L120&gt;RiconoscimentoEmozioni2quartile!$C$2,"y","n")</f>
        <v>y</v>
      </c>
      <c r="D94" t="str">
        <f>IF(AnalizzatoWin!M120&gt;RiconoscimentoEmozioni2quartile!$D$2,"y","n")</f>
        <v>y</v>
      </c>
      <c r="E94" t="str">
        <f>IF(AnalizzatoWin!N120&gt;RiconoscimentoEmozioni2quartile!$E$2,"y","n")</f>
        <v>y</v>
      </c>
      <c r="F94" t="str">
        <f>IF(AnalizzatoWin!O120&gt;RiconoscimentoEmozioni2quartile!$F$2,"y","n")</f>
        <v>n</v>
      </c>
      <c r="G94" t="str">
        <f>IF(AnalizzatoWin!P120&gt;RiconoscimentoEmozioni2quartile!$G$2,"y","n")</f>
        <v>y</v>
      </c>
      <c r="H94" t="str">
        <f>IF(AnalizzatoWin!Q120&gt;RiconoscimentoEmozioni2quartile!$H$2,"y","n")</f>
        <v>y</v>
      </c>
      <c r="I94" t="str">
        <f>IF(AnalizzatoWin!R120&gt;RiconoscimentoEmozioni2quartile!$I$2,"y","n")</f>
        <v>y</v>
      </c>
    </row>
    <row r="95" spans="1:9" ht="225" x14ac:dyDescent="0.25">
      <c r="A95" s="2" t="s">
        <v>93</v>
      </c>
      <c r="B95" t="str">
        <f>IF(AnalizzatoWin!K121&gt;RiconoscimentoEmozioni2quartile!$B$2,"y","n")</f>
        <v>n</v>
      </c>
      <c r="C95" t="str">
        <f>IF(AnalizzatoWin!L121&gt;RiconoscimentoEmozioni2quartile!$C$2,"y","n")</f>
        <v>n</v>
      </c>
      <c r="D95" t="str">
        <f>IF(AnalizzatoWin!M121&gt;RiconoscimentoEmozioni2quartile!$D$2,"y","n")</f>
        <v>n</v>
      </c>
      <c r="E95" t="str">
        <f>IF(AnalizzatoWin!N121&gt;RiconoscimentoEmozioni2quartile!$E$2,"y","n")</f>
        <v>n</v>
      </c>
      <c r="F95" t="str">
        <f>IF(AnalizzatoWin!O121&gt;RiconoscimentoEmozioni2quartile!$F$2,"y","n")</f>
        <v>y</v>
      </c>
      <c r="G95" t="str">
        <f>IF(AnalizzatoWin!P121&gt;RiconoscimentoEmozioni2quartile!$G$2,"y","n")</f>
        <v>n</v>
      </c>
      <c r="H95" t="str">
        <f>IF(AnalizzatoWin!Q121&gt;RiconoscimentoEmozioni2quartile!$H$2,"y","n")</f>
        <v>y</v>
      </c>
      <c r="I95" t="str">
        <f>IF(AnalizzatoWin!R121&gt;RiconoscimentoEmozioni2quartile!$I$2,"y","n")</f>
        <v>n</v>
      </c>
    </row>
    <row r="96" spans="1:9" ht="30" x14ac:dyDescent="0.25">
      <c r="A96" s="2" t="s">
        <v>94</v>
      </c>
      <c r="B96" t="str">
        <f>IF(AnalizzatoWin!K122&gt;RiconoscimentoEmozioni2quartile!$B$2,"y","n")</f>
        <v>n</v>
      </c>
      <c r="C96" t="str">
        <f>IF(AnalizzatoWin!L122&gt;RiconoscimentoEmozioni2quartile!$C$2,"y","n")</f>
        <v>n</v>
      </c>
      <c r="D96" t="str">
        <f>IF(AnalizzatoWin!M122&gt;RiconoscimentoEmozioni2quartile!$D$2,"y","n")</f>
        <v>n</v>
      </c>
      <c r="E96" t="str">
        <f>IF(AnalizzatoWin!N122&gt;RiconoscimentoEmozioni2quartile!$E$2,"y","n")</f>
        <v>n</v>
      </c>
      <c r="F96" t="str">
        <f>IF(AnalizzatoWin!O122&gt;RiconoscimentoEmozioni2quartile!$F$2,"y","n")</f>
        <v>y</v>
      </c>
      <c r="G96" t="str">
        <f>IF(AnalizzatoWin!P122&gt;RiconoscimentoEmozioni2quartile!$G$2,"y","n")</f>
        <v>n</v>
      </c>
      <c r="H96" t="str">
        <f>IF(AnalizzatoWin!Q122&gt;RiconoscimentoEmozioni2quartile!$H$2,"y","n")</f>
        <v>n</v>
      </c>
      <c r="I96" t="str">
        <f>IF(AnalizzatoWin!R122&gt;RiconoscimentoEmozioni2quartile!$I$2,"y","n")</f>
        <v>n</v>
      </c>
    </row>
    <row r="97" spans="1:9" ht="60" x14ac:dyDescent="0.25">
      <c r="A97" s="2" t="s">
        <v>95</v>
      </c>
      <c r="B97" t="str">
        <f>IF(AnalizzatoWin!K123&gt;RiconoscimentoEmozioni2quartile!$B$2,"y","n")</f>
        <v>n</v>
      </c>
      <c r="C97" t="str">
        <f>IF(AnalizzatoWin!L123&gt;RiconoscimentoEmozioni2quartile!$C$2,"y","n")</f>
        <v>n</v>
      </c>
      <c r="D97" t="str">
        <f>IF(AnalizzatoWin!M123&gt;RiconoscimentoEmozioni2quartile!$D$2,"y","n")</f>
        <v>n</v>
      </c>
      <c r="E97" t="str">
        <f>IF(AnalizzatoWin!N123&gt;RiconoscimentoEmozioni2quartile!$E$2,"y","n")</f>
        <v>n</v>
      </c>
      <c r="F97" t="str">
        <f>IF(AnalizzatoWin!O123&gt;RiconoscimentoEmozioni2quartile!$F$2,"y","n")</f>
        <v>y</v>
      </c>
      <c r="G97" t="str">
        <f>IF(AnalizzatoWin!P123&gt;RiconoscimentoEmozioni2quartile!$G$2,"y","n")</f>
        <v>n</v>
      </c>
      <c r="H97" t="str">
        <f>IF(AnalizzatoWin!Q123&gt;RiconoscimentoEmozioni2quartile!$H$2,"y","n")</f>
        <v>n</v>
      </c>
      <c r="I97" t="str">
        <f>IF(AnalizzatoWin!R123&gt;RiconoscimentoEmozioni2quartile!$I$2,"y","n")</f>
        <v>n</v>
      </c>
    </row>
    <row r="98" spans="1:9" ht="45" x14ac:dyDescent="0.25">
      <c r="A98" s="2" t="s">
        <v>96</v>
      </c>
      <c r="B98" t="str">
        <f>IF(AnalizzatoWin!K124&gt;RiconoscimentoEmozioni2quartile!$B$2,"y","n")</f>
        <v>n</v>
      </c>
      <c r="C98" t="str">
        <f>IF(AnalizzatoWin!L124&gt;RiconoscimentoEmozioni2quartile!$C$2,"y","n")</f>
        <v>n</v>
      </c>
      <c r="D98" t="str">
        <f>IF(AnalizzatoWin!M124&gt;RiconoscimentoEmozioni2quartile!$D$2,"y","n")</f>
        <v>n</v>
      </c>
      <c r="E98" t="str">
        <f>IF(AnalizzatoWin!N124&gt;RiconoscimentoEmozioni2quartile!$E$2,"y","n")</f>
        <v>n</v>
      </c>
      <c r="F98" t="str">
        <f>IF(AnalizzatoWin!O124&gt;RiconoscimentoEmozioni2quartile!$F$2,"y","n")</f>
        <v>y</v>
      </c>
      <c r="G98" t="str">
        <f>IF(AnalizzatoWin!P124&gt;RiconoscimentoEmozioni2quartile!$G$2,"y","n")</f>
        <v>n</v>
      </c>
      <c r="H98" t="str">
        <f>IF(AnalizzatoWin!Q124&gt;RiconoscimentoEmozioni2quartile!$H$2,"y","n")</f>
        <v>n</v>
      </c>
      <c r="I98" t="str">
        <f>IF(AnalizzatoWin!R124&gt;RiconoscimentoEmozioni2quartile!$I$2,"y","n")</f>
        <v>n</v>
      </c>
    </row>
    <row r="99" spans="1:9" ht="30" x14ac:dyDescent="0.25">
      <c r="A99" s="2" t="s">
        <v>97</v>
      </c>
      <c r="B99" t="str">
        <f>IF(AnalizzatoWin!K125&gt;RiconoscimentoEmozioni2quartile!$B$2,"y","n")</f>
        <v>n</v>
      </c>
      <c r="C99" t="str">
        <f>IF(AnalizzatoWin!L125&gt;RiconoscimentoEmozioni2quartile!$C$2,"y","n")</f>
        <v>n</v>
      </c>
      <c r="D99" t="str">
        <f>IF(AnalizzatoWin!M125&gt;RiconoscimentoEmozioni2quartile!$D$2,"y","n")</f>
        <v>n</v>
      </c>
      <c r="E99" t="str">
        <f>IF(AnalizzatoWin!N125&gt;RiconoscimentoEmozioni2quartile!$E$2,"y","n")</f>
        <v>n</v>
      </c>
      <c r="F99" t="str">
        <f>IF(AnalizzatoWin!O125&gt;RiconoscimentoEmozioni2quartile!$F$2,"y","n")</f>
        <v>y</v>
      </c>
      <c r="G99" t="str">
        <f>IF(AnalizzatoWin!P125&gt;RiconoscimentoEmozioni2quartile!$G$2,"y","n")</f>
        <v>n</v>
      </c>
      <c r="H99" t="str">
        <f>IF(AnalizzatoWin!Q125&gt;RiconoscimentoEmozioni2quartile!$H$2,"y","n")</f>
        <v>y</v>
      </c>
      <c r="I99" t="str">
        <f>IF(AnalizzatoWin!R125&gt;RiconoscimentoEmozioni2quartile!$I$2,"y","n")</f>
        <v>n</v>
      </c>
    </row>
    <row r="100" spans="1:9" ht="60" x14ac:dyDescent="0.25">
      <c r="A100" s="2" t="s">
        <v>98</v>
      </c>
      <c r="B100" t="str">
        <f>IF(AnalizzatoWin!K126&gt;RiconoscimentoEmozioni2quartile!$B$2,"y","n")</f>
        <v>y</v>
      </c>
      <c r="C100" t="str">
        <f>IF(AnalizzatoWin!L126&gt;RiconoscimentoEmozioni2quartile!$C$2,"y","n")</f>
        <v>n</v>
      </c>
      <c r="D100" t="str">
        <f>IF(AnalizzatoWin!M126&gt;RiconoscimentoEmozioni2quartile!$D$2,"y","n")</f>
        <v>y</v>
      </c>
      <c r="E100" t="str">
        <f>IF(AnalizzatoWin!N126&gt;RiconoscimentoEmozioni2quartile!$E$2,"y","n")</f>
        <v>y</v>
      </c>
      <c r="F100" t="str">
        <f>IF(AnalizzatoWin!O126&gt;RiconoscimentoEmozioni2quartile!$F$2,"y","n")</f>
        <v>n</v>
      </c>
      <c r="G100" t="str">
        <f>IF(AnalizzatoWin!P126&gt;RiconoscimentoEmozioni2quartile!$G$2,"y","n")</f>
        <v>y</v>
      </c>
      <c r="H100" t="str">
        <f>IF(AnalizzatoWin!Q126&gt;RiconoscimentoEmozioni2quartile!$H$2,"y","n")</f>
        <v>y</v>
      </c>
      <c r="I100" t="str">
        <f>IF(AnalizzatoWin!R126&gt;RiconoscimentoEmozioni2quartile!$I$2,"y","n")</f>
        <v>n</v>
      </c>
    </row>
    <row r="101" spans="1:9" ht="150" x14ac:dyDescent="0.25">
      <c r="A101" s="2" t="s">
        <v>99</v>
      </c>
      <c r="B101" t="str">
        <f>IF(AnalizzatoWin!K127&gt;RiconoscimentoEmozioni2quartile!$B$2,"y","n")</f>
        <v>y</v>
      </c>
      <c r="C101" t="str">
        <f>IF(AnalizzatoWin!L127&gt;RiconoscimentoEmozioni2quartile!$C$2,"y","n")</f>
        <v>n</v>
      </c>
      <c r="D101" t="str">
        <f>IF(AnalizzatoWin!M127&gt;RiconoscimentoEmozioni2quartile!$D$2,"y","n")</f>
        <v>y</v>
      </c>
      <c r="E101" t="str">
        <f>IF(AnalizzatoWin!N127&gt;RiconoscimentoEmozioni2quartile!$E$2,"y","n")</f>
        <v>y</v>
      </c>
      <c r="F101" t="str">
        <f>IF(AnalizzatoWin!O127&gt;RiconoscimentoEmozioni2quartile!$F$2,"y","n")</f>
        <v>n</v>
      </c>
      <c r="G101" t="str">
        <f>IF(AnalizzatoWin!P127&gt;RiconoscimentoEmozioni2quartile!$G$2,"y","n")</f>
        <v>y</v>
      </c>
      <c r="H101" t="str">
        <f>IF(AnalizzatoWin!Q127&gt;RiconoscimentoEmozioni2quartile!$H$2,"y","n")</f>
        <v>y</v>
      </c>
      <c r="I101" t="str">
        <f>IF(AnalizzatoWin!R127&gt;RiconoscimentoEmozioni2quartile!$I$2,"y","n")</f>
        <v>n</v>
      </c>
    </row>
    <row r="102" spans="1:9" ht="120" x14ac:dyDescent="0.25">
      <c r="A102" s="2" t="s">
        <v>100</v>
      </c>
      <c r="B102" t="str">
        <f>IF(AnalizzatoWin!K128&gt;RiconoscimentoEmozioni2quartile!$B$2,"y","n")</f>
        <v>n</v>
      </c>
      <c r="C102" t="str">
        <f>IF(AnalizzatoWin!L128&gt;RiconoscimentoEmozioni2quartile!$C$2,"y","n")</f>
        <v>n</v>
      </c>
      <c r="D102" t="str">
        <f>IF(AnalizzatoWin!M128&gt;RiconoscimentoEmozioni2quartile!$D$2,"y","n")</f>
        <v>n</v>
      </c>
      <c r="E102" t="str">
        <f>IF(AnalizzatoWin!N128&gt;RiconoscimentoEmozioni2quartile!$E$2,"y","n")</f>
        <v>n</v>
      </c>
      <c r="F102" t="str">
        <f>IF(AnalizzatoWin!O128&gt;RiconoscimentoEmozioni2quartile!$F$2,"y","n")</f>
        <v>y</v>
      </c>
      <c r="G102" t="str">
        <f>IF(AnalizzatoWin!P128&gt;RiconoscimentoEmozioni2quartile!$G$2,"y","n")</f>
        <v>n</v>
      </c>
      <c r="H102" t="str">
        <f>IF(AnalizzatoWin!Q128&gt;RiconoscimentoEmozioni2quartile!$H$2,"y","n")</f>
        <v>n</v>
      </c>
      <c r="I102" t="str">
        <f>IF(AnalizzatoWin!R128&gt;RiconoscimentoEmozioni2quartile!$I$2,"y","n")</f>
        <v>n</v>
      </c>
    </row>
    <row r="103" spans="1:9" ht="75" x14ac:dyDescent="0.25">
      <c r="A103" s="2" t="s">
        <v>101</v>
      </c>
      <c r="B103" t="str">
        <f>IF(AnalizzatoWin!K129&gt;RiconoscimentoEmozioni2quartile!$B$2,"y","n")</f>
        <v>n</v>
      </c>
      <c r="C103" t="str">
        <f>IF(AnalizzatoWin!L129&gt;RiconoscimentoEmozioni2quartile!$C$2,"y","n")</f>
        <v>n</v>
      </c>
      <c r="D103" t="str">
        <f>IF(AnalizzatoWin!M129&gt;RiconoscimentoEmozioni2quartile!$D$2,"y","n")</f>
        <v>n</v>
      </c>
      <c r="E103" t="str">
        <f>IF(AnalizzatoWin!N129&gt;RiconoscimentoEmozioni2quartile!$E$2,"y","n")</f>
        <v>n</v>
      </c>
      <c r="F103" t="str">
        <f>IF(AnalizzatoWin!O129&gt;RiconoscimentoEmozioni2quartile!$F$2,"y","n")</f>
        <v>y</v>
      </c>
      <c r="G103" t="str">
        <f>IF(AnalizzatoWin!P129&gt;RiconoscimentoEmozioni2quartile!$G$2,"y","n")</f>
        <v>n</v>
      </c>
      <c r="H103" t="str">
        <f>IF(AnalizzatoWin!Q129&gt;RiconoscimentoEmozioni2quartile!$H$2,"y","n")</f>
        <v>n</v>
      </c>
      <c r="I103" t="str">
        <f>IF(AnalizzatoWin!R129&gt;RiconoscimentoEmozioni2quartile!$I$2,"y","n")</f>
        <v>n</v>
      </c>
    </row>
    <row r="104" spans="1:9" ht="90" x14ac:dyDescent="0.25">
      <c r="A104" s="2" t="s">
        <v>102</v>
      </c>
      <c r="B104" t="str">
        <f>IF(AnalizzatoWin!K130&gt;RiconoscimentoEmozioni2quartile!$B$2,"y","n")</f>
        <v>y</v>
      </c>
      <c r="C104" t="str">
        <f>IF(AnalizzatoWin!L130&gt;RiconoscimentoEmozioni2quartile!$C$2,"y","n")</f>
        <v>y</v>
      </c>
      <c r="D104" t="str">
        <f>IF(AnalizzatoWin!M130&gt;RiconoscimentoEmozioni2quartile!$D$2,"y","n")</f>
        <v>y</v>
      </c>
      <c r="E104" t="str">
        <f>IF(AnalizzatoWin!N130&gt;RiconoscimentoEmozioni2quartile!$E$2,"y","n")</f>
        <v>y</v>
      </c>
      <c r="F104" t="str">
        <f>IF(AnalizzatoWin!O130&gt;RiconoscimentoEmozioni2quartile!$F$2,"y","n")</f>
        <v>n</v>
      </c>
      <c r="G104" t="str">
        <f>IF(AnalizzatoWin!P130&gt;RiconoscimentoEmozioni2quartile!$G$2,"y","n")</f>
        <v>y</v>
      </c>
      <c r="H104" t="str">
        <f>IF(AnalizzatoWin!Q130&gt;RiconoscimentoEmozioni2quartile!$H$2,"y","n")</f>
        <v>y</v>
      </c>
      <c r="I104" t="str">
        <f>IF(AnalizzatoWin!R130&gt;RiconoscimentoEmozioni2quartile!$I$2,"y","n")</f>
        <v>y</v>
      </c>
    </row>
    <row r="105" spans="1:9" ht="105" x14ac:dyDescent="0.25">
      <c r="A105" s="2" t="s">
        <v>103</v>
      </c>
      <c r="B105" t="str">
        <f>IF(AnalizzatoWin!K131&gt;RiconoscimentoEmozioni2quartile!$B$2,"y","n")</f>
        <v>n</v>
      </c>
      <c r="C105" t="str">
        <f>IF(AnalizzatoWin!L131&gt;RiconoscimentoEmozioni2quartile!$C$2,"y","n")</f>
        <v>n</v>
      </c>
      <c r="D105" t="str">
        <f>IF(AnalizzatoWin!M131&gt;RiconoscimentoEmozioni2quartile!$D$2,"y","n")</f>
        <v>n</v>
      </c>
      <c r="E105" t="str">
        <f>IF(AnalizzatoWin!N131&gt;RiconoscimentoEmozioni2quartile!$E$2,"y","n")</f>
        <v>n</v>
      </c>
      <c r="F105" t="str">
        <f>IF(AnalizzatoWin!O131&gt;RiconoscimentoEmozioni2quartile!$F$2,"y","n")</f>
        <v>y</v>
      </c>
      <c r="G105" t="str">
        <f>IF(AnalizzatoWin!P131&gt;RiconoscimentoEmozioni2quartile!$G$2,"y","n")</f>
        <v>n</v>
      </c>
      <c r="H105" t="str">
        <f>IF(AnalizzatoWin!Q131&gt;RiconoscimentoEmozioni2quartile!$H$2,"y","n")</f>
        <v>n</v>
      </c>
      <c r="I105" t="str">
        <f>IF(AnalizzatoWin!R131&gt;RiconoscimentoEmozioni2quartile!$I$2,"y","n")</f>
        <v>n</v>
      </c>
    </row>
    <row r="106" spans="1:9" ht="270" x14ac:dyDescent="0.25">
      <c r="A106" s="2" t="s">
        <v>104</v>
      </c>
      <c r="B106" t="str">
        <f>IF(AnalizzatoWin!K132&gt;RiconoscimentoEmozioni2quartile!$B$2,"y","n")</f>
        <v>n</v>
      </c>
      <c r="C106" t="str">
        <f>IF(AnalizzatoWin!L132&gt;RiconoscimentoEmozioni2quartile!$C$2,"y","n")</f>
        <v>n</v>
      </c>
      <c r="D106" t="str">
        <f>IF(AnalizzatoWin!M132&gt;RiconoscimentoEmozioni2quartile!$D$2,"y","n")</f>
        <v>n</v>
      </c>
      <c r="E106" t="str">
        <f>IF(AnalizzatoWin!N132&gt;RiconoscimentoEmozioni2quartile!$E$2,"y","n")</f>
        <v>n</v>
      </c>
      <c r="F106" t="str">
        <f>IF(AnalizzatoWin!O132&gt;RiconoscimentoEmozioni2quartile!$F$2,"y","n")</f>
        <v>y</v>
      </c>
      <c r="G106" t="str">
        <f>IF(AnalizzatoWin!P132&gt;RiconoscimentoEmozioni2quartile!$G$2,"y","n")</f>
        <v>n</v>
      </c>
      <c r="H106" t="str">
        <f>IF(AnalizzatoWin!Q132&gt;RiconoscimentoEmozioni2quartile!$H$2,"y","n")</f>
        <v>n</v>
      </c>
      <c r="I106" t="str">
        <f>IF(AnalizzatoWin!R132&gt;RiconoscimentoEmozioni2quartile!$I$2,"y","n")</f>
        <v>n</v>
      </c>
    </row>
    <row r="107" spans="1:9" ht="45" x14ac:dyDescent="0.25">
      <c r="A107" s="2" t="s">
        <v>105</v>
      </c>
      <c r="B107" t="str">
        <f>IF(AnalizzatoWin!K133&gt;RiconoscimentoEmozioni2quartile!$B$2,"y","n")</f>
        <v>n</v>
      </c>
      <c r="C107" t="str">
        <f>IF(AnalizzatoWin!L133&gt;RiconoscimentoEmozioni2quartile!$C$2,"y","n")</f>
        <v>n</v>
      </c>
      <c r="D107" t="str">
        <f>IF(AnalizzatoWin!M133&gt;RiconoscimentoEmozioni2quartile!$D$2,"y","n")</f>
        <v>n</v>
      </c>
      <c r="E107" t="str">
        <f>IF(AnalizzatoWin!N133&gt;RiconoscimentoEmozioni2quartile!$E$2,"y","n")</f>
        <v>n</v>
      </c>
      <c r="F107" t="str">
        <f>IF(AnalizzatoWin!O133&gt;RiconoscimentoEmozioni2quartile!$F$2,"y","n")</f>
        <v>n</v>
      </c>
      <c r="G107" t="str">
        <f>IF(AnalizzatoWin!P133&gt;RiconoscimentoEmozioni2quartile!$G$2,"y","n")</f>
        <v>n</v>
      </c>
      <c r="H107" t="str">
        <f>IF(AnalizzatoWin!Q133&gt;RiconoscimentoEmozioni2quartile!$H$2,"y","n")</f>
        <v>y</v>
      </c>
      <c r="I107" t="str">
        <f>IF(AnalizzatoWin!R133&gt;RiconoscimentoEmozioni2quartile!$I$2,"y","n")</f>
        <v>n</v>
      </c>
    </row>
    <row r="108" spans="1:9" ht="45" x14ac:dyDescent="0.25">
      <c r="A108" s="2" t="s">
        <v>106</v>
      </c>
      <c r="B108" t="str">
        <f>IF(AnalizzatoWin!K134&gt;RiconoscimentoEmozioni2quartile!$B$2,"y","n")</f>
        <v>n</v>
      </c>
      <c r="C108" t="str">
        <f>IF(AnalizzatoWin!L134&gt;RiconoscimentoEmozioni2quartile!$C$2,"y","n")</f>
        <v>n</v>
      </c>
      <c r="D108" t="str">
        <f>IF(AnalizzatoWin!M134&gt;RiconoscimentoEmozioni2quartile!$D$2,"y","n")</f>
        <v>n</v>
      </c>
      <c r="E108" t="str">
        <f>IF(AnalizzatoWin!N134&gt;RiconoscimentoEmozioni2quartile!$E$2,"y","n")</f>
        <v>n</v>
      </c>
      <c r="F108" t="str">
        <f>IF(AnalizzatoWin!O134&gt;RiconoscimentoEmozioni2quartile!$F$2,"y","n")</f>
        <v>y</v>
      </c>
      <c r="G108" t="str">
        <f>IF(AnalizzatoWin!P134&gt;RiconoscimentoEmozioni2quartile!$G$2,"y","n")</f>
        <v>n</v>
      </c>
      <c r="H108" t="str">
        <f>IF(AnalizzatoWin!Q134&gt;RiconoscimentoEmozioni2quartile!$H$2,"y","n")</f>
        <v>n</v>
      </c>
      <c r="I108" t="str">
        <f>IF(AnalizzatoWin!R134&gt;RiconoscimentoEmozioni2quartile!$I$2,"y","n")</f>
        <v>n</v>
      </c>
    </row>
    <row r="109" spans="1:9" ht="60" x14ac:dyDescent="0.25">
      <c r="A109" s="2" t="s">
        <v>107</v>
      </c>
      <c r="B109" t="str">
        <f>IF(AnalizzatoWin!K135&gt;RiconoscimentoEmozioni2quartile!$B$2,"y","n")</f>
        <v>n</v>
      </c>
      <c r="C109" t="str">
        <f>IF(AnalizzatoWin!L135&gt;RiconoscimentoEmozioni2quartile!$C$2,"y","n")</f>
        <v>y</v>
      </c>
      <c r="D109" t="str">
        <f>IF(AnalizzatoWin!M135&gt;RiconoscimentoEmozioni2quartile!$D$2,"y","n")</f>
        <v>n</v>
      </c>
      <c r="E109" t="str">
        <f>IF(AnalizzatoWin!N135&gt;RiconoscimentoEmozioni2quartile!$E$2,"y","n")</f>
        <v>y</v>
      </c>
      <c r="F109" t="str">
        <f>IF(AnalizzatoWin!O135&gt;RiconoscimentoEmozioni2quartile!$F$2,"y","n")</f>
        <v>n</v>
      </c>
      <c r="G109" t="str">
        <f>IF(AnalizzatoWin!P135&gt;RiconoscimentoEmozioni2quartile!$G$2,"y","n")</f>
        <v>y</v>
      </c>
      <c r="H109" t="str">
        <f>IF(AnalizzatoWin!Q135&gt;RiconoscimentoEmozioni2quartile!$H$2,"y","n")</f>
        <v>y</v>
      </c>
      <c r="I109" t="str">
        <f>IF(AnalizzatoWin!R135&gt;RiconoscimentoEmozioni2quartile!$I$2,"y","n")</f>
        <v>y</v>
      </c>
    </row>
    <row r="110" spans="1:9" ht="60" x14ac:dyDescent="0.25">
      <c r="A110" s="2" t="s">
        <v>108</v>
      </c>
      <c r="B110" t="str">
        <f>IF(AnalizzatoWin!K136&gt;RiconoscimentoEmozioni2quartile!$B$2,"y","n")</f>
        <v>y</v>
      </c>
      <c r="C110" t="str">
        <f>IF(AnalizzatoWin!L136&gt;RiconoscimentoEmozioni2quartile!$C$2,"y","n")</f>
        <v>y</v>
      </c>
      <c r="D110" t="str">
        <f>IF(AnalizzatoWin!M136&gt;RiconoscimentoEmozioni2quartile!$D$2,"y","n")</f>
        <v>y</v>
      </c>
      <c r="E110" t="str">
        <f>IF(AnalizzatoWin!N136&gt;RiconoscimentoEmozioni2quartile!$E$2,"y","n")</f>
        <v>y</v>
      </c>
      <c r="F110" t="str">
        <f>IF(AnalizzatoWin!O136&gt;RiconoscimentoEmozioni2quartile!$F$2,"y","n")</f>
        <v>n</v>
      </c>
      <c r="G110" t="str">
        <f>IF(AnalizzatoWin!P136&gt;RiconoscimentoEmozioni2quartile!$G$2,"y","n")</f>
        <v>y</v>
      </c>
      <c r="H110" t="str">
        <f>IF(AnalizzatoWin!Q136&gt;RiconoscimentoEmozioni2quartile!$H$2,"y","n")</f>
        <v>n</v>
      </c>
      <c r="I110" t="str">
        <f>IF(AnalizzatoWin!R136&gt;RiconoscimentoEmozioni2quartile!$I$2,"y","n")</f>
        <v>y</v>
      </c>
    </row>
    <row r="111" spans="1:9" ht="45" x14ac:dyDescent="0.25">
      <c r="A111" s="2" t="s">
        <v>109</v>
      </c>
      <c r="B111" t="str">
        <f>IF(AnalizzatoWin!K137&gt;RiconoscimentoEmozioni2quartile!$B$2,"y","n")</f>
        <v>n</v>
      </c>
      <c r="C111" t="str">
        <f>IF(AnalizzatoWin!L137&gt;RiconoscimentoEmozioni2quartile!$C$2,"y","n")</f>
        <v>n</v>
      </c>
      <c r="D111" t="str">
        <f>IF(AnalizzatoWin!M137&gt;RiconoscimentoEmozioni2quartile!$D$2,"y","n")</f>
        <v>n</v>
      </c>
      <c r="E111" t="str">
        <f>IF(AnalizzatoWin!N137&gt;RiconoscimentoEmozioni2quartile!$E$2,"y","n")</f>
        <v>n</v>
      </c>
      <c r="F111" t="str">
        <f>IF(AnalizzatoWin!O137&gt;RiconoscimentoEmozioni2quartile!$F$2,"y","n")</f>
        <v>y</v>
      </c>
      <c r="G111" t="str">
        <f>IF(AnalizzatoWin!P137&gt;RiconoscimentoEmozioni2quartile!$G$2,"y","n")</f>
        <v>n</v>
      </c>
      <c r="H111" t="str">
        <f>IF(AnalizzatoWin!Q137&gt;RiconoscimentoEmozioni2quartile!$H$2,"y","n")</f>
        <v>n</v>
      </c>
      <c r="I111" t="str">
        <f>IF(AnalizzatoWin!R137&gt;RiconoscimentoEmozioni2quartile!$I$2,"y","n")</f>
        <v>n</v>
      </c>
    </row>
    <row r="112" spans="1:9" ht="105" x14ac:dyDescent="0.25">
      <c r="A112" s="2" t="s">
        <v>110</v>
      </c>
      <c r="B112" t="str">
        <f>IF(AnalizzatoWin!K138&gt;RiconoscimentoEmozioni2quartile!$B$2,"y","n")</f>
        <v>n</v>
      </c>
      <c r="C112" t="str">
        <f>IF(AnalizzatoWin!L138&gt;RiconoscimentoEmozioni2quartile!$C$2,"y","n")</f>
        <v>n</v>
      </c>
      <c r="D112" t="str">
        <f>IF(AnalizzatoWin!M138&gt;RiconoscimentoEmozioni2quartile!$D$2,"y","n")</f>
        <v>n</v>
      </c>
      <c r="E112" t="str">
        <f>IF(AnalizzatoWin!N138&gt;RiconoscimentoEmozioni2quartile!$E$2,"y","n")</f>
        <v>n</v>
      </c>
      <c r="F112" t="str">
        <f>IF(AnalizzatoWin!O138&gt;RiconoscimentoEmozioni2quartile!$F$2,"y","n")</f>
        <v>y</v>
      </c>
      <c r="G112" t="str">
        <f>IF(AnalizzatoWin!P138&gt;RiconoscimentoEmozioni2quartile!$G$2,"y","n")</f>
        <v>n</v>
      </c>
      <c r="H112" t="str">
        <f>IF(AnalizzatoWin!Q138&gt;RiconoscimentoEmozioni2quartile!$H$2,"y","n")</f>
        <v>n</v>
      </c>
      <c r="I112" t="str">
        <f>IF(AnalizzatoWin!R138&gt;RiconoscimentoEmozioni2quartile!$I$2,"y","n")</f>
        <v>n</v>
      </c>
    </row>
    <row r="113" spans="1:9" ht="30" x14ac:dyDescent="0.25">
      <c r="A113" s="2" t="s">
        <v>111</v>
      </c>
      <c r="B113" t="str">
        <f>IF(AnalizzatoWin!K139&gt;RiconoscimentoEmozioni2quartile!$B$2,"y","n")</f>
        <v>n</v>
      </c>
      <c r="C113" t="str">
        <f>IF(AnalizzatoWin!L139&gt;RiconoscimentoEmozioni2quartile!$C$2,"y","n")</f>
        <v>n</v>
      </c>
      <c r="D113" t="str">
        <f>IF(AnalizzatoWin!M139&gt;RiconoscimentoEmozioni2quartile!$D$2,"y","n")</f>
        <v>n</v>
      </c>
      <c r="E113" t="str">
        <f>IF(AnalizzatoWin!N139&gt;RiconoscimentoEmozioni2quartile!$E$2,"y","n")</f>
        <v>n</v>
      </c>
      <c r="F113" t="str">
        <f>IF(AnalizzatoWin!O139&gt;RiconoscimentoEmozioni2quartile!$F$2,"y","n")</f>
        <v>y</v>
      </c>
      <c r="G113" t="str">
        <f>IF(AnalizzatoWin!P139&gt;RiconoscimentoEmozioni2quartile!$G$2,"y","n")</f>
        <v>n</v>
      </c>
      <c r="H113" t="str">
        <f>IF(AnalizzatoWin!Q139&gt;RiconoscimentoEmozioni2quartile!$H$2,"y","n")</f>
        <v>n</v>
      </c>
      <c r="I113" t="str">
        <f>IF(AnalizzatoWin!R139&gt;RiconoscimentoEmozioni2quartile!$I$2,"y","n")</f>
        <v>n</v>
      </c>
    </row>
    <row r="114" spans="1:9" ht="135" x14ac:dyDescent="0.25">
      <c r="A114" s="2" t="s">
        <v>112</v>
      </c>
      <c r="B114" t="str">
        <f>IF(AnalizzatoWin!K140&gt;RiconoscimentoEmozioni2quartile!$B$2,"y","n")</f>
        <v>y</v>
      </c>
      <c r="C114" t="str">
        <f>IF(AnalizzatoWin!L140&gt;RiconoscimentoEmozioni2quartile!$C$2,"y","n")</f>
        <v>y</v>
      </c>
      <c r="D114" t="str">
        <f>IF(AnalizzatoWin!M140&gt;RiconoscimentoEmozioni2quartile!$D$2,"y","n")</f>
        <v>y</v>
      </c>
      <c r="E114" t="str">
        <f>IF(AnalizzatoWin!N140&gt;RiconoscimentoEmozioni2quartile!$E$2,"y","n")</f>
        <v>y</v>
      </c>
      <c r="F114" t="str">
        <f>IF(AnalizzatoWin!O140&gt;RiconoscimentoEmozioni2quartile!$F$2,"y","n")</f>
        <v>n</v>
      </c>
      <c r="G114" t="str">
        <f>IF(AnalizzatoWin!P140&gt;RiconoscimentoEmozioni2quartile!$G$2,"y","n")</f>
        <v>y</v>
      </c>
      <c r="H114" t="str">
        <f>IF(AnalizzatoWin!Q140&gt;RiconoscimentoEmozioni2quartile!$H$2,"y","n")</f>
        <v>n</v>
      </c>
      <c r="I114" t="str">
        <f>IF(AnalizzatoWin!R140&gt;RiconoscimentoEmozioni2quartile!$I$2,"y","n")</f>
        <v>n</v>
      </c>
    </row>
    <row r="115" spans="1:9" ht="150" x14ac:dyDescent="0.25">
      <c r="A115" s="2" t="s">
        <v>113</v>
      </c>
      <c r="B115" t="str">
        <f>IF(AnalizzatoWin!K141&gt;RiconoscimentoEmozioni2quartile!$B$2,"y","n")</f>
        <v>y</v>
      </c>
      <c r="C115" t="str">
        <f>IF(AnalizzatoWin!L141&gt;RiconoscimentoEmozioni2quartile!$C$2,"y","n")</f>
        <v>n</v>
      </c>
      <c r="D115" t="str">
        <f>IF(AnalizzatoWin!M141&gt;RiconoscimentoEmozioni2quartile!$D$2,"y","n")</f>
        <v>y</v>
      </c>
      <c r="E115" t="str">
        <f>IF(AnalizzatoWin!N141&gt;RiconoscimentoEmozioni2quartile!$E$2,"y","n")</f>
        <v>y</v>
      </c>
      <c r="F115" t="str">
        <f>IF(AnalizzatoWin!O141&gt;RiconoscimentoEmozioni2quartile!$F$2,"y","n")</f>
        <v>n</v>
      </c>
      <c r="G115" t="str">
        <f>IF(AnalizzatoWin!P141&gt;RiconoscimentoEmozioni2quartile!$G$2,"y","n")</f>
        <v>y</v>
      </c>
      <c r="H115" t="str">
        <f>IF(AnalizzatoWin!Q141&gt;RiconoscimentoEmozioni2quartile!$H$2,"y","n")</f>
        <v>y</v>
      </c>
      <c r="I115" t="str">
        <f>IF(AnalizzatoWin!R141&gt;RiconoscimentoEmozioni2quartile!$I$2,"y","n")</f>
        <v>y</v>
      </c>
    </row>
    <row r="116" spans="1:9" ht="60" x14ac:dyDescent="0.25">
      <c r="A116" s="2" t="s">
        <v>114</v>
      </c>
      <c r="B116" t="str">
        <f>IF(AnalizzatoWin!K142&gt;RiconoscimentoEmozioni2quartile!$B$2,"y","n")</f>
        <v>y</v>
      </c>
      <c r="C116" t="str">
        <f>IF(AnalizzatoWin!L142&gt;RiconoscimentoEmozioni2quartile!$C$2,"y","n")</f>
        <v>y</v>
      </c>
      <c r="D116" t="str">
        <f>IF(AnalizzatoWin!M142&gt;RiconoscimentoEmozioni2quartile!$D$2,"y","n")</f>
        <v>y</v>
      </c>
      <c r="E116" t="str">
        <f>IF(AnalizzatoWin!N142&gt;RiconoscimentoEmozioni2quartile!$E$2,"y","n")</f>
        <v>y</v>
      </c>
      <c r="F116" t="str">
        <f>IF(AnalizzatoWin!O142&gt;RiconoscimentoEmozioni2quartile!$F$2,"y","n")</f>
        <v>n</v>
      </c>
      <c r="G116" t="str">
        <f>IF(AnalizzatoWin!P142&gt;RiconoscimentoEmozioni2quartile!$G$2,"y","n")</f>
        <v>y</v>
      </c>
      <c r="H116" t="str">
        <f>IF(AnalizzatoWin!Q142&gt;RiconoscimentoEmozioni2quartile!$H$2,"y","n")</f>
        <v>y</v>
      </c>
      <c r="I116" t="str">
        <f>IF(AnalizzatoWin!R142&gt;RiconoscimentoEmozioni2quartile!$I$2,"y","n")</f>
        <v>y</v>
      </c>
    </row>
    <row r="117" spans="1:9" ht="105" x14ac:dyDescent="0.25">
      <c r="A117" s="2" t="s">
        <v>115</v>
      </c>
      <c r="B117" t="str">
        <f>IF(AnalizzatoWin!K143&gt;RiconoscimentoEmozioni2quartile!$B$2,"y","n")</f>
        <v>y</v>
      </c>
      <c r="C117" t="str">
        <f>IF(AnalizzatoWin!L143&gt;RiconoscimentoEmozioni2quartile!$C$2,"y","n")</f>
        <v>y</v>
      </c>
      <c r="D117" t="str">
        <f>IF(AnalizzatoWin!M143&gt;RiconoscimentoEmozioni2quartile!$D$2,"y","n")</f>
        <v>y</v>
      </c>
      <c r="E117" t="str">
        <f>IF(AnalizzatoWin!N143&gt;RiconoscimentoEmozioni2quartile!$E$2,"y","n")</f>
        <v>y</v>
      </c>
      <c r="F117" t="str">
        <f>IF(AnalizzatoWin!O143&gt;RiconoscimentoEmozioni2quartile!$F$2,"y","n")</f>
        <v>n</v>
      </c>
      <c r="G117" t="str">
        <f>IF(AnalizzatoWin!P143&gt;RiconoscimentoEmozioni2quartile!$G$2,"y","n")</f>
        <v>y</v>
      </c>
      <c r="H117" t="str">
        <f>IF(AnalizzatoWin!Q143&gt;RiconoscimentoEmozioni2quartile!$H$2,"y","n")</f>
        <v>y</v>
      </c>
      <c r="I117" t="str">
        <f>IF(AnalizzatoWin!R143&gt;RiconoscimentoEmozioni2quartile!$I$2,"y","n")</f>
        <v>y</v>
      </c>
    </row>
    <row r="118" spans="1:9" ht="30" x14ac:dyDescent="0.25">
      <c r="A118" s="2" t="s">
        <v>116</v>
      </c>
      <c r="B118" t="str">
        <f>IF(AnalizzatoWin!K144&gt;RiconoscimentoEmozioni2quartile!$B$2,"y","n")</f>
        <v>y</v>
      </c>
      <c r="C118" t="str">
        <f>IF(AnalizzatoWin!L144&gt;RiconoscimentoEmozioni2quartile!$C$2,"y","n")</f>
        <v>y</v>
      </c>
      <c r="D118" t="str">
        <f>IF(AnalizzatoWin!M144&gt;RiconoscimentoEmozioni2quartile!$D$2,"y","n")</f>
        <v>y</v>
      </c>
      <c r="E118" t="str">
        <f>IF(AnalizzatoWin!N144&gt;RiconoscimentoEmozioni2quartile!$E$2,"y","n")</f>
        <v>y</v>
      </c>
      <c r="F118" t="str">
        <f>IF(AnalizzatoWin!O144&gt;RiconoscimentoEmozioni2quartile!$F$2,"y","n")</f>
        <v>n</v>
      </c>
      <c r="G118" t="str">
        <f>IF(AnalizzatoWin!P144&gt;RiconoscimentoEmozioni2quartile!$G$2,"y","n")</f>
        <v>y</v>
      </c>
      <c r="H118" t="str">
        <f>IF(AnalizzatoWin!Q144&gt;RiconoscimentoEmozioni2quartile!$H$2,"y","n")</f>
        <v>y</v>
      </c>
      <c r="I118" t="str">
        <f>IF(AnalizzatoWin!R144&gt;RiconoscimentoEmozioni2quartile!$I$2,"y","n")</f>
        <v>n</v>
      </c>
    </row>
    <row r="119" spans="1:9" ht="90" x14ac:dyDescent="0.25">
      <c r="A119" s="2" t="s">
        <v>117</v>
      </c>
      <c r="B119" t="str">
        <f>IF(AnalizzatoWin!K145&gt;RiconoscimentoEmozioni2quartile!$B$2,"y","n")</f>
        <v>y</v>
      </c>
      <c r="C119" t="str">
        <f>IF(AnalizzatoWin!L145&gt;RiconoscimentoEmozioni2quartile!$C$2,"y","n")</f>
        <v>y</v>
      </c>
      <c r="D119" t="str">
        <f>IF(AnalizzatoWin!M145&gt;RiconoscimentoEmozioni2quartile!$D$2,"y","n")</f>
        <v>y</v>
      </c>
      <c r="E119" t="str">
        <f>IF(AnalizzatoWin!N145&gt;RiconoscimentoEmozioni2quartile!$E$2,"y","n")</f>
        <v>y</v>
      </c>
      <c r="F119" t="str">
        <f>IF(AnalizzatoWin!O145&gt;RiconoscimentoEmozioni2quartile!$F$2,"y","n")</f>
        <v>n</v>
      </c>
      <c r="G119" t="str">
        <f>IF(AnalizzatoWin!P145&gt;RiconoscimentoEmozioni2quartile!$G$2,"y","n")</f>
        <v>y</v>
      </c>
      <c r="H119" t="str">
        <f>IF(AnalizzatoWin!Q145&gt;RiconoscimentoEmozioni2quartile!$H$2,"y","n")</f>
        <v>y</v>
      </c>
      <c r="I119" t="str">
        <f>IF(AnalizzatoWin!R145&gt;RiconoscimentoEmozioni2quartile!$I$2,"y","n")</f>
        <v>y</v>
      </c>
    </row>
    <row r="120" spans="1:9" ht="225" x14ac:dyDescent="0.25">
      <c r="A120" s="2" t="s">
        <v>118</v>
      </c>
      <c r="B120" t="str">
        <f>IF(AnalizzatoWin!K146&gt;RiconoscimentoEmozioni2quartile!$B$2,"y","n")</f>
        <v>y</v>
      </c>
      <c r="C120" t="str">
        <f>IF(AnalizzatoWin!L146&gt;RiconoscimentoEmozioni2quartile!$C$2,"y","n")</f>
        <v>y</v>
      </c>
      <c r="D120" t="str">
        <f>IF(AnalizzatoWin!M146&gt;RiconoscimentoEmozioni2quartile!$D$2,"y","n")</f>
        <v>y</v>
      </c>
      <c r="E120" t="str">
        <f>IF(AnalizzatoWin!N146&gt;RiconoscimentoEmozioni2quartile!$E$2,"y","n")</f>
        <v>y</v>
      </c>
      <c r="F120" t="str">
        <f>IF(AnalizzatoWin!O146&gt;RiconoscimentoEmozioni2quartile!$F$2,"y","n")</f>
        <v>n</v>
      </c>
      <c r="G120" t="str">
        <f>IF(AnalizzatoWin!P146&gt;RiconoscimentoEmozioni2quartile!$G$2,"y","n")</f>
        <v>y</v>
      </c>
      <c r="H120" t="str">
        <f>IF(AnalizzatoWin!Q146&gt;RiconoscimentoEmozioni2quartile!$H$2,"y","n")</f>
        <v>y</v>
      </c>
      <c r="I120" t="str">
        <f>IF(AnalizzatoWin!R146&gt;RiconoscimentoEmozioni2quartile!$I$2,"y","n")</f>
        <v>y</v>
      </c>
    </row>
    <row r="121" spans="1:9" ht="45" x14ac:dyDescent="0.25">
      <c r="A121" s="2" t="s">
        <v>119</v>
      </c>
      <c r="B121" t="str">
        <f>IF(AnalizzatoWin!K147&gt;RiconoscimentoEmozioni2quartile!$B$2,"y","n")</f>
        <v>y</v>
      </c>
      <c r="C121" t="str">
        <f>IF(AnalizzatoWin!L147&gt;RiconoscimentoEmozioni2quartile!$C$2,"y","n")</f>
        <v>y</v>
      </c>
      <c r="D121" t="str">
        <f>IF(AnalizzatoWin!M147&gt;RiconoscimentoEmozioni2quartile!$D$2,"y","n")</f>
        <v>y</v>
      </c>
      <c r="E121" t="str">
        <f>IF(AnalizzatoWin!N147&gt;RiconoscimentoEmozioni2quartile!$E$2,"y","n")</f>
        <v>y</v>
      </c>
      <c r="F121" t="str">
        <f>IF(AnalizzatoWin!O147&gt;RiconoscimentoEmozioni2quartile!$F$2,"y","n")</f>
        <v>n</v>
      </c>
      <c r="G121" t="str">
        <f>IF(AnalizzatoWin!P147&gt;RiconoscimentoEmozioni2quartile!$G$2,"y","n")</f>
        <v>y</v>
      </c>
      <c r="H121" t="str">
        <f>IF(AnalizzatoWin!Q147&gt;RiconoscimentoEmozioni2quartile!$H$2,"y","n")</f>
        <v>y</v>
      </c>
      <c r="I121" t="str">
        <f>IF(AnalizzatoWin!R147&gt;RiconoscimentoEmozioni2quartile!$I$2,"y","n")</f>
        <v>y</v>
      </c>
    </row>
    <row r="122" spans="1:9" ht="120" x14ac:dyDescent="0.25">
      <c r="A122" s="2" t="s">
        <v>120</v>
      </c>
      <c r="B122" t="str">
        <f>IF(AnalizzatoWin!K148&gt;RiconoscimentoEmozioni2quartile!$B$2,"y","n")</f>
        <v>y</v>
      </c>
      <c r="C122" t="str">
        <f>IF(AnalizzatoWin!L148&gt;RiconoscimentoEmozioni2quartile!$C$2,"y","n")</f>
        <v>n</v>
      </c>
      <c r="D122" t="str">
        <f>IF(AnalizzatoWin!M148&gt;RiconoscimentoEmozioni2quartile!$D$2,"y","n")</f>
        <v>y</v>
      </c>
      <c r="E122" t="str">
        <f>IF(AnalizzatoWin!N148&gt;RiconoscimentoEmozioni2quartile!$E$2,"y","n")</f>
        <v>y</v>
      </c>
      <c r="F122" t="str">
        <f>IF(AnalizzatoWin!O148&gt;RiconoscimentoEmozioni2quartile!$F$2,"y","n")</f>
        <v>n</v>
      </c>
      <c r="G122" t="str">
        <f>IF(AnalizzatoWin!P148&gt;RiconoscimentoEmozioni2quartile!$G$2,"y","n")</f>
        <v>y</v>
      </c>
      <c r="H122" t="str">
        <f>IF(AnalizzatoWin!Q148&gt;RiconoscimentoEmozioni2quartile!$H$2,"y","n")</f>
        <v>n</v>
      </c>
      <c r="I122" t="str">
        <f>IF(AnalizzatoWin!R148&gt;RiconoscimentoEmozioni2quartile!$I$2,"y","n")</f>
        <v>y</v>
      </c>
    </row>
    <row r="123" spans="1:9" ht="30" x14ac:dyDescent="0.25">
      <c r="A123" s="2" t="s">
        <v>121</v>
      </c>
      <c r="B123" t="str">
        <f>IF(AnalizzatoWin!K149&gt;RiconoscimentoEmozioni2quartile!$B$2,"y","n")</f>
        <v>y</v>
      </c>
      <c r="C123" t="str">
        <f>IF(AnalizzatoWin!L149&gt;RiconoscimentoEmozioni2quartile!$C$2,"y","n")</f>
        <v>y</v>
      </c>
      <c r="D123" t="str">
        <f>IF(AnalizzatoWin!M149&gt;RiconoscimentoEmozioni2quartile!$D$2,"y","n")</f>
        <v>y</v>
      </c>
      <c r="E123" t="str">
        <f>IF(AnalizzatoWin!N149&gt;RiconoscimentoEmozioni2quartile!$E$2,"y","n")</f>
        <v>y</v>
      </c>
      <c r="F123" t="str">
        <f>IF(AnalizzatoWin!O149&gt;RiconoscimentoEmozioni2quartile!$F$2,"y","n")</f>
        <v>n</v>
      </c>
      <c r="G123" t="str">
        <f>IF(AnalizzatoWin!P149&gt;RiconoscimentoEmozioni2quartile!$G$2,"y","n")</f>
        <v>y</v>
      </c>
      <c r="H123" t="str">
        <f>IF(AnalizzatoWin!Q149&gt;RiconoscimentoEmozioni2quartile!$H$2,"y","n")</f>
        <v>y</v>
      </c>
      <c r="I123" t="str">
        <f>IF(AnalizzatoWin!R149&gt;RiconoscimentoEmozioni2quartile!$I$2,"y","n")</f>
        <v>y</v>
      </c>
    </row>
    <row r="124" spans="1:9" ht="30" x14ac:dyDescent="0.25">
      <c r="A124" s="2" t="s">
        <v>122</v>
      </c>
      <c r="B124" t="str">
        <f>IF(AnalizzatoWin!K150&gt;RiconoscimentoEmozioni2quartile!$B$2,"y","n")</f>
        <v>y</v>
      </c>
      <c r="C124" t="str">
        <f>IF(AnalizzatoWin!L150&gt;RiconoscimentoEmozioni2quartile!$C$2,"y","n")</f>
        <v>y</v>
      </c>
      <c r="D124" t="str">
        <f>IF(AnalizzatoWin!M150&gt;RiconoscimentoEmozioni2quartile!$D$2,"y","n")</f>
        <v>y</v>
      </c>
      <c r="E124" t="str">
        <f>IF(AnalizzatoWin!N150&gt;RiconoscimentoEmozioni2quartile!$E$2,"y","n")</f>
        <v>y</v>
      </c>
      <c r="F124" t="str">
        <f>IF(AnalizzatoWin!O150&gt;RiconoscimentoEmozioni2quartile!$F$2,"y","n")</f>
        <v>n</v>
      </c>
      <c r="G124" t="str">
        <f>IF(AnalizzatoWin!P150&gt;RiconoscimentoEmozioni2quartile!$G$2,"y","n")</f>
        <v>y</v>
      </c>
      <c r="H124" t="str">
        <f>IF(AnalizzatoWin!Q150&gt;RiconoscimentoEmozioni2quartile!$H$2,"y","n")</f>
        <v>y</v>
      </c>
      <c r="I124" t="str">
        <f>IF(AnalizzatoWin!R150&gt;RiconoscimentoEmozioni2quartile!$I$2,"y","n")</f>
        <v>y</v>
      </c>
    </row>
    <row r="125" spans="1:9" ht="90" x14ac:dyDescent="0.25">
      <c r="A125" s="2" t="s">
        <v>123</v>
      </c>
      <c r="B125" t="str">
        <f>IF(AnalizzatoWin!K151&gt;RiconoscimentoEmozioni2quartile!$B$2,"y","n")</f>
        <v>y</v>
      </c>
      <c r="C125" t="str">
        <f>IF(AnalizzatoWin!L151&gt;RiconoscimentoEmozioni2quartile!$C$2,"y","n")</f>
        <v>n</v>
      </c>
      <c r="D125" t="str">
        <f>IF(AnalizzatoWin!M151&gt;RiconoscimentoEmozioni2quartile!$D$2,"y","n")</f>
        <v>y</v>
      </c>
      <c r="E125" t="str">
        <f>IF(AnalizzatoWin!N151&gt;RiconoscimentoEmozioni2quartile!$E$2,"y","n")</f>
        <v>n</v>
      </c>
      <c r="F125" t="str">
        <f>IF(AnalizzatoWin!O151&gt;RiconoscimentoEmozioni2quartile!$F$2,"y","n")</f>
        <v>y</v>
      </c>
      <c r="G125" t="str">
        <f>IF(AnalizzatoWin!P151&gt;RiconoscimentoEmozioni2quartile!$G$2,"y","n")</f>
        <v>y</v>
      </c>
      <c r="H125" t="str">
        <f>IF(AnalizzatoWin!Q151&gt;RiconoscimentoEmozioni2quartile!$H$2,"y","n")</f>
        <v>n</v>
      </c>
      <c r="I125" t="str">
        <f>IF(AnalizzatoWin!R151&gt;RiconoscimentoEmozioni2quartile!$I$2,"y","n")</f>
        <v>y</v>
      </c>
    </row>
    <row r="126" spans="1:9" ht="120" x14ac:dyDescent="0.25">
      <c r="A126" s="2" t="s">
        <v>124</v>
      </c>
      <c r="B126" t="str">
        <f>IF(AnalizzatoWin!K152&gt;RiconoscimentoEmozioni2quartile!$B$2,"y","n")</f>
        <v>y</v>
      </c>
      <c r="C126" t="str">
        <f>IF(AnalizzatoWin!L152&gt;RiconoscimentoEmozioni2quartile!$C$2,"y","n")</f>
        <v>y</v>
      </c>
      <c r="D126" t="str">
        <f>IF(AnalizzatoWin!M152&gt;RiconoscimentoEmozioni2quartile!$D$2,"y","n")</f>
        <v>y</v>
      </c>
      <c r="E126" t="str">
        <f>IF(AnalizzatoWin!N152&gt;RiconoscimentoEmozioni2quartile!$E$2,"y","n")</f>
        <v>y</v>
      </c>
      <c r="F126" t="str">
        <f>IF(AnalizzatoWin!O152&gt;RiconoscimentoEmozioni2quartile!$F$2,"y","n")</f>
        <v>n</v>
      </c>
      <c r="G126" t="str">
        <f>IF(AnalizzatoWin!P152&gt;RiconoscimentoEmozioni2quartile!$G$2,"y","n")</f>
        <v>y</v>
      </c>
      <c r="H126" t="str">
        <f>IF(AnalizzatoWin!Q152&gt;RiconoscimentoEmozioni2quartile!$H$2,"y","n")</f>
        <v>n</v>
      </c>
      <c r="I126" t="str">
        <f>IF(AnalizzatoWin!R152&gt;RiconoscimentoEmozioni2quartile!$I$2,"y","n")</f>
        <v>y</v>
      </c>
    </row>
    <row r="127" spans="1:9" ht="90" x14ac:dyDescent="0.25">
      <c r="A127" s="2" t="s">
        <v>125</v>
      </c>
      <c r="B127" t="str">
        <f>IF(AnalizzatoWin!K153&gt;RiconoscimentoEmozioni2quartile!$B$2,"y","n")</f>
        <v>y</v>
      </c>
      <c r="C127" t="str">
        <f>IF(AnalizzatoWin!L153&gt;RiconoscimentoEmozioni2quartile!$C$2,"y","n")</f>
        <v>y</v>
      </c>
      <c r="D127" t="str">
        <f>IF(AnalizzatoWin!M153&gt;RiconoscimentoEmozioni2quartile!$D$2,"y","n")</f>
        <v>y</v>
      </c>
      <c r="E127" t="str">
        <f>IF(AnalizzatoWin!N153&gt;RiconoscimentoEmozioni2quartile!$E$2,"y","n")</f>
        <v>y</v>
      </c>
      <c r="F127" t="str">
        <f>IF(AnalizzatoWin!O153&gt;RiconoscimentoEmozioni2quartile!$F$2,"y","n")</f>
        <v>n</v>
      </c>
      <c r="G127" t="str">
        <f>IF(AnalizzatoWin!P153&gt;RiconoscimentoEmozioni2quartile!$G$2,"y","n")</f>
        <v>y</v>
      </c>
      <c r="H127" t="str">
        <f>IF(AnalizzatoWin!Q153&gt;RiconoscimentoEmozioni2quartile!$H$2,"y","n")</f>
        <v>y</v>
      </c>
      <c r="I127" t="str">
        <f>IF(AnalizzatoWin!R153&gt;RiconoscimentoEmozioni2quartile!$I$2,"y","n")</f>
        <v>y</v>
      </c>
    </row>
    <row r="128" spans="1:9" ht="225" x14ac:dyDescent="0.25">
      <c r="A128" s="2" t="s">
        <v>126</v>
      </c>
      <c r="B128" t="str">
        <f>IF(AnalizzatoWin!K154&gt;RiconoscimentoEmozioni2quartile!$B$2,"y","n")</f>
        <v>n</v>
      </c>
      <c r="C128" t="str">
        <f>IF(AnalizzatoWin!L154&gt;RiconoscimentoEmozioni2quartile!$C$2,"y","n")</f>
        <v>y</v>
      </c>
      <c r="D128" t="str">
        <f>IF(AnalizzatoWin!M154&gt;RiconoscimentoEmozioni2quartile!$D$2,"y","n")</f>
        <v>n</v>
      </c>
      <c r="E128" t="str">
        <f>IF(AnalizzatoWin!N154&gt;RiconoscimentoEmozioni2quartile!$E$2,"y","n")</f>
        <v>n</v>
      </c>
      <c r="F128" t="str">
        <f>IF(AnalizzatoWin!O154&gt;RiconoscimentoEmozioni2quartile!$F$2,"y","n")</f>
        <v>y</v>
      </c>
      <c r="G128" t="str">
        <f>IF(AnalizzatoWin!P154&gt;RiconoscimentoEmozioni2quartile!$G$2,"y","n")</f>
        <v>n</v>
      </c>
      <c r="H128" t="str">
        <f>IF(AnalizzatoWin!Q154&gt;RiconoscimentoEmozioni2quartile!$H$2,"y","n")</f>
        <v>y</v>
      </c>
      <c r="I128" t="str">
        <f>IF(AnalizzatoWin!R154&gt;RiconoscimentoEmozioni2quartile!$I$2,"y","n")</f>
        <v>y</v>
      </c>
    </row>
    <row r="129" spans="1:9" ht="45" x14ac:dyDescent="0.25">
      <c r="A129" s="2" t="s">
        <v>127</v>
      </c>
      <c r="B129" t="str">
        <f>IF(AnalizzatoWin!K155&gt;RiconoscimentoEmozioni2quartile!$B$2,"y","n")</f>
        <v>y</v>
      </c>
      <c r="C129" t="str">
        <f>IF(AnalizzatoWin!L155&gt;RiconoscimentoEmozioni2quartile!$C$2,"y","n")</f>
        <v>y</v>
      </c>
      <c r="D129" t="str">
        <f>IF(AnalizzatoWin!M155&gt;RiconoscimentoEmozioni2quartile!$D$2,"y","n")</f>
        <v>y</v>
      </c>
      <c r="E129" t="str">
        <f>IF(AnalizzatoWin!N155&gt;RiconoscimentoEmozioni2quartile!$E$2,"y","n")</f>
        <v>y</v>
      </c>
      <c r="F129" t="str">
        <f>IF(AnalizzatoWin!O155&gt;RiconoscimentoEmozioni2quartile!$F$2,"y","n")</f>
        <v>n</v>
      </c>
      <c r="G129" t="str">
        <f>IF(AnalizzatoWin!P155&gt;RiconoscimentoEmozioni2quartile!$G$2,"y","n")</f>
        <v>y</v>
      </c>
      <c r="H129" t="str">
        <f>IF(AnalizzatoWin!Q155&gt;RiconoscimentoEmozioni2quartile!$H$2,"y","n")</f>
        <v>y</v>
      </c>
      <c r="I129" t="str">
        <f>IF(AnalizzatoWin!R155&gt;RiconoscimentoEmozioni2quartile!$I$2,"y","n")</f>
        <v>y</v>
      </c>
    </row>
    <row r="130" spans="1:9" ht="30" x14ac:dyDescent="0.25">
      <c r="A130" s="2" t="s">
        <v>128</v>
      </c>
      <c r="B130" t="str">
        <f>IF(AnalizzatoWin!K156&gt;RiconoscimentoEmozioni2quartile!$B$2,"y","n")</f>
        <v>n</v>
      </c>
      <c r="C130" t="str">
        <f>IF(AnalizzatoWin!L156&gt;RiconoscimentoEmozioni2quartile!$C$2,"y","n")</f>
        <v>y</v>
      </c>
      <c r="D130" t="str">
        <f>IF(AnalizzatoWin!M156&gt;RiconoscimentoEmozioni2quartile!$D$2,"y","n")</f>
        <v>y</v>
      </c>
      <c r="E130" t="str">
        <f>IF(AnalizzatoWin!N156&gt;RiconoscimentoEmozioni2quartile!$E$2,"y","n")</f>
        <v>y</v>
      </c>
      <c r="F130" t="str">
        <f>IF(AnalizzatoWin!O156&gt;RiconoscimentoEmozioni2quartile!$F$2,"y","n")</f>
        <v>n</v>
      </c>
      <c r="G130" t="str">
        <f>IF(AnalizzatoWin!P156&gt;RiconoscimentoEmozioni2quartile!$G$2,"y","n")</f>
        <v>y</v>
      </c>
      <c r="H130" t="str">
        <f>IF(AnalizzatoWin!Q156&gt;RiconoscimentoEmozioni2quartile!$H$2,"y","n")</f>
        <v>y</v>
      </c>
      <c r="I130" t="str">
        <f>IF(AnalizzatoWin!R156&gt;RiconoscimentoEmozioni2quartile!$I$2,"y","n")</f>
        <v>y</v>
      </c>
    </row>
    <row r="131" spans="1:9" ht="30" x14ac:dyDescent="0.25">
      <c r="A131" s="2" t="s">
        <v>129</v>
      </c>
      <c r="B131" t="str">
        <f>IF(AnalizzatoWin!K157&gt;RiconoscimentoEmozioni2quartile!$B$2,"y","n")</f>
        <v>n</v>
      </c>
      <c r="C131" t="str">
        <f>IF(AnalizzatoWin!L157&gt;RiconoscimentoEmozioni2quartile!$C$2,"y","n")</f>
        <v>y</v>
      </c>
      <c r="D131" t="str">
        <f>IF(AnalizzatoWin!M157&gt;RiconoscimentoEmozioni2quartile!$D$2,"y","n")</f>
        <v>n</v>
      </c>
      <c r="E131" t="str">
        <f>IF(AnalizzatoWin!N157&gt;RiconoscimentoEmozioni2quartile!$E$2,"y","n")</f>
        <v>y</v>
      </c>
      <c r="F131" t="str">
        <f>IF(AnalizzatoWin!O157&gt;RiconoscimentoEmozioni2quartile!$F$2,"y","n")</f>
        <v>n</v>
      </c>
      <c r="G131" t="str">
        <f>IF(AnalizzatoWin!P157&gt;RiconoscimentoEmozioni2quartile!$G$2,"y","n")</f>
        <v>y</v>
      </c>
      <c r="H131" t="str">
        <f>IF(AnalizzatoWin!Q157&gt;RiconoscimentoEmozioni2quartile!$H$2,"y","n")</f>
        <v>y</v>
      </c>
      <c r="I131" t="str">
        <f>IF(AnalizzatoWin!R157&gt;RiconoscimentoEmozioni2quartile!$I$2,"y","n")</f>
        <v>n</v>
      </c>
    </row>
    <row r="132" spans="1:9" ht="330" x14ac:dyDescent="0.25">
      <c r="A132" s="2" t="s">
        <v>130</v>
      </c>
      <c r="B132" t="str">
        <f>IF(AnalizzatoWin!K158&gt;RiconoscimentoEmozioni2quartile!$B$2,"y","n")</f>
        <v>n</v>
      </c>
      <c r="C132" t="str">
        <f>IF(AnalizzatoWin!L158&gt;RiconoscimentoEmozioni2quartile!$C$2,"y","n")</f>
        <v>y</v>
      </c>
      <c r="D132" t="str">
        <f>IF(AnalizzatoWin!M158&gt;RiconoscimentoEmozioni2quartile!$D$2,"y","n")</f>
        <v>y</v>
      </c>
      <c r="E132" t="str">
        <f>IF(AnalizzatoWin!N158&gt;RiconoscimentoEmozioni2quartile!$E$2,"y","n")</f>
        <v>y</v>
      </c>
      <c r="F132" t="str">
        <f>IF(AnalizzatoWin!O158&gt;RiconoscimentoEmozioni2quartile!$F$2,"y","n")</f>
        <v>n</v>
      </c>
      <c r="G132" t="str">
        <f>IF(AnalizzatoWin!P158&gt;RiconoscimentoEmozioni2quartile!$G$2,"y","n")</f>
        <v>y</v>
      </c>
      <c r="H132" t="str">
        <f>IF(AnalizzatoWin!Q158&gt;RiconoscimentoEmozioni2quartile!$H$2,"y","n")</f>
        <v>y</v>
      </c>
      <c r="I132" t="str">
        <f>IF(AnalizzatoWin!R158&gt;RiconoscimentoEmozioni2quartile!$I$2,"y","n")</f>
        <v>y</v>
      </c>
    </row>
    <row r="133" spans="1:9" ht="45" x14ac:dyDescent="0.25">
      <c r="A133" s="2" t="s">
        <v>131</v>
      </c>
      <c r="B133" t="str">
        <f>IF(AnalizzatoWin!K159&gt;RiconoscimentoEmozioni2quartile!$B$2,"y","n")</f>
        <v>y</v>
      </c>
      <c r="C133" t="str">
        <f>IF(AnalizzatoWin!L159&gt;RiconoscimentoEmozioni2quartile!$C$2,"y","n")</f>
        <v>n</v>
      </c>
      <c r="D133" t="str">
        <f>IF(AnalizzatoWin!M159&gt;RiconoscimentoEmozioni2quartile!$D$2,"y","n")</f>
        <v>y</v>
      </c>
      <c r="E133" t="str">
        <f>IF(AnalizzatoWin!N159&gt;RiconoscimentoEmozioni2quartile!$E$2,"y","n")</f>
        <v>y</v>
      </c>
      <c r="F133" t="str">
        <f>IF(AnalizzatoWin!O159&gt;RiconoscimentoEmozioni2quartile!$F$2,"y","n")</f>
        <v>n</v>
      </c>
      <c r="G133" t="str">
        <f>IF(AnalizzatoWin!P159&gt;RiconoscimentoEmozioni2quartile!$G$2,"y","n")</f>
        <v>y</v>
      </c>
      <c r="H133" t="str">
        <f>IF(AnalizzatoWin!Q159&gt;RiconoscimentoEmozioni2quartile!$H$2,"y","n")</f>
        <v>n</v>
      </c>
      <c r="I133" t="str">
        <f>IF(AnalizzatoWin!R159&gt;RiconoscimentoEmozioni2quartile!$I$2,"y","n")</f>
        <v>n</v>
      </c>
    </row>
    <row r="134" spans="1:9" ht="75" x14ac:dyDescent="0.25">
      <c r="A134" s="2" t="s">
        <v>132</v>
      </c>
      <c r="B134" t="str">
        <f>IF(AnalizzatoWin!K160&gt;RiconoscimentoEmozioni2quartile!$B$2,"y","n")</f>
        <v>y</v>
      </c>
      <c r="C134" t="str">
        <f>IF(AnalizzatoWin!L160&gt;RiconoscimentoEmozioni2quartile!$C$2,"y","n")</f>
        <v>y</v>
      </c>
      <c r="D134" t="str">
        <f>IF(AnalizzatoWin!M160&gt;RiconoscimentoEmozioni2quartile!$D$2,"y","n")</f>
        <v>y</v>
      </c>
      <c r="E134" t="str">
        <f>IF(AnalizzatoWin!N160&gt;RiconoscimentoEmozioni2quartile!$E$2,"y","n")</f>
        <v>y</v>
      </c>
      <c r="F134" t="str">
        <f>IF(AnalizzatoWin!O160&gt;RiconoscimentoEmozioni2quartile!$F$2,"y","n")</f>
        <v>n</v>
      </c>
      <c r="G134" t="str">
        <f>IF(AnalizzatoWin!P160&gt;RiconoscimentoEmozioni2quartile!$G$2,"y","n")</f>
        <v>y</v>
      </c>
      <c r="H134" t="str">
        <f>IF(AnalizzatoWin!Q160&gt;RiconoscimentoEmozioni2quartile!$H$2,"y","n")</f>
        <v>y</v>
      </c>
      <c r="I134" t="str">
        <f>IF(AnalizzatoWin!R160&gt;RiconoscimentoEmozioni2quartile!$I$2,"y","n")</f>
        <v>y</v>
      </c>
    </row>
    <row r="135" spans="1:9" x14ac:dyDescent="0.25">
      <c r="A135" s="2" t="s">
        <v>133</v>
      </c>
      <c r="B135" t="str">
        <f>IF(AnalizzatoWin!K161&gt;RiconoscimentoEmozioni2quartile!$B$2,"y","n")</f>
        <v>y</v>
      </c>
      <c r="C135" t="str">
        <f>IF(AnalizzatoWin!L161&gt;RiconoscimentoEmozioni2quartile!$C$2,"y","n")</f>
        <v>y</v>
      </c>
      <c r="D135" t="str">
        <f>IF(AnalizzatoWin!M161&gt;RiconoscimentoEmozioni2quartile!$D$2,"y","n")</f>
        <v>y</v>
      </c>
      <c r="E135" t="str">
        <f>IF(AnalizzatoWin!N161&gt;RiconoscimentoEmozioni2quartile!$E$2,"y","n")</f>
        <v>y</v>
      </c>
      <c r="F135" t="str">
        <f>IF(AnalizzatoWin!O161&gt;RiconoscimentoEmozioni2quartile!$F$2,"y","n")</f>
        <v>n</v>
      </c>
      <c r="G135" t="str">
        <f>IF(AnalizzatoWin!P161&gt;RiconoscimentoEmozioni2quartile!$G$2,"y","n")</f>
        <v>y</v>
      </c>
      <c r="H135" t="str">
        <f>IF(AnalizzatoWin!Q161&gt;RiconoscimentoEmozioni2quartile!$H$2,"y","n")</f>
        <v>y</v>
      </c>
      <c r="I135" t="str">
        <f>IF(AnalizzatoWin!R161&gt;RiconoscimentoEmozioni2quartile!$I$2,"y","n")</f>
        <v>n</v>
      </c>
    </row>
    <row r="136" spans="1:9" ht="30" x14ac:dyDescent="0.25">
      <c r="A136" s="2" t="s">
        <v>134</v>
      </c>
      <c r="B136" t="str">
        <f>IF(AnalizzatoWin!K162&gt;RiconoscimentoEmozioni2quartile!$B$2,"y","n")</f>
        <v>y</v>
      </c>
      <c r="C136" t="str">
        <f>IF(AnalizzatoWin!L162&gt;RiconoscimentoEmozioni2quartile!$C$2,"y","n")</f>
        <v>n</v>
      </c>
      <c r="D136" t="str">
        <f>IF(AnalizzatoWin!M162&gt;RiconoscimentoEmozioni2quartile!$D$2,"y","n")</f>
        <v>y</v>
      </c>
      <c r="E136" t="str">
        <f>IF(AnalizzatoWin!N162&gt;RiconoscimentoEmozioni2quartile!$E$2,"y","n")</f>
        <v>y</v>
      </c>
      <c r="F136" t="str">
        <f>IF(AnalizzatoWin!O162&gt;RiconoscimentoEmozioni2quartile!$F$2,"y","n")</f>
        <v>n</v>
      </c>
      <c r="G136" t="str">
        <f>IF(AnalizzatoWin!P162&gt;RiconoscimentoEmozioni2quartile!$G$2,"y","n")</f>
        <v>y</v>
      </c>
      <c r="H136" t="str">
        <f>IF(AnalizzatoWin!Q162&gt;RiconoscimentoEmozioni2quartile!$H$2,"y","n")</f>
        <v>y</v>
      </c>
      <c r="I136" t="str">
        <f>IF(AnalizzatoWin!R162&gt;RiconoscimentoEmozioni2quartile!$I$2,"y","n")</f>
        <v>y</v>
      </c>
    </row>
    <row r="137" spans="1:9" x14ac:dyDescent="0.25">
      <c r="A137" s="2" t="s">
        <v>135</v>
      </c>
      <c r="B137" t="str">
        <f>IF(AnalizzatoWin!K163&gt;RiconoscimentoEmozioni2quartile!$B$2,"y","n")</f>
        <v>n</v>
      </c>
      <c r="C137" t="str">
        <f>IF(AnalizzatoWin!L163&gt;RiconoscimentoEmozioni2quartile!$C$2,"y","n")</f>
        <v>y</v>
      </c>
      <c r="D137" t="str">
        <f>IF(AnalizzatoWin!M163&gt;RiconoscimentoEmozioni2quartile!$D$2,"y","n")</f>
        <v>n</v>
      </c>
      <c r="E137" t="str">
        <f>IF(AnalizzatoWin!N163&gt;RiconoscimentoEmozioni2quartile!$E$2,"y","n")</f>
        <v>y</v>
      </c>
      <c r="F137" t="str">
        <f>IF(AnalizzatoWin!O163&gt;RiconoscimentoEmozioni2quartile!$F$2,"y","n")</f>
        <v>y</v>
      </c>
      <c r="G137" t="str">
        <f>IF(AnalizzatoWin!P163&gt;RiconoscimentoEmozioni2quartile!$G$2,"y","n")</f>
        <v>n</v>
      </c>
      <c r="H137" t="str">
        <f>IF(AnalizzatoWin!Q163&gt;RiconoscimentoEmozioni2quartile!$H$2,"y","n")</f>
        <v>y</v>
      </c>
      <c r="I137" t="str">
        <f>IF(AnalizzatoWin!R163&gt;RiconoscimentoEmozioni2quartile!$I$2,"y","n")</f>
        <v>y</v>
      </c>
    </row>
    <row r="138" spans="1:9" ht="30" x14ac:dyDescent="0.25">
      <c r="A138" s="2" t="s">
        <v>136</v>
      </c>
      <c r="B138" t="str">
        <f>IF(AnalizzatoWin!K164&gt;RiconoscimentoEmozioni2quartile!$B$2,"y","n")</f>
        <v>n</v>
      </c>
      <c r="C138" t="str">
        <f>IF(AnalizzatoWin!L164&gt;RiconoscimentoEmozioni2quartile!$C$2,"y","n")</f>
        <v>y</v>
      </c>
      <c r="D138" t="str">
        <f>IF(AnalizzatoWin!M164&gt;RiconoscimentoEmozioni2quartile!$D$2,"y","n")</f>
        <v>n</v>
      </c>
      <c r="E138" t="str">
        <f>IF(AnalizzatoWin!N164&gt;RiconoscimentoEmozioni2quartile!$E$2,"y","n")</f>
        <v>y</v>
      </c>
      <c r="F138" t="str">
        <f>IF(AnalizzatoWin!O164&gt;RiconoscimentoEmozioni2quartile!$F$2,"y","n")</f>
        <v>n</v>
      </c>
      <c r="G138" t="str">
        <f>IF(AnalizzatoWin!P164&gt;RiconoscimentoEmozioni2quartile!$G$2,"y","n")</f>
        <v>n</v>
      </c>
      <c r="H138" t="str">
        <f>IF(AnalizzatoWin!Q164&gt;RiconoscimentoEmozioni2quartile!$H$2,"y","n")</f>
        <v>y</v>
      </c>
      <c r="I138" t="str">
        <f>IF(AnalizzatoWin!R164&gt;RiconoscimentoEmozioni2quartile!$I$2,"y","n")</f>
        <v>y</v>
      </c>
    </row>
    <row r="139" spans="1:9" x14ac:dyDescent="0.25">
      <c r="A139" s="2" t="s">
        <v>137</v>
      </c>
      <c r="B139" t="str">
        <f>IF(AnalizzatoWin!K165&gt;RiconoscimentoEmozioni2quartile!$B$2,"y","n")</f>
        <v>y</v>
      </c>
      <c r="C139" t="str">
        <f>IF(AnalizzatoWin!L165&gt;RiconoscimentoEmozioni2quartile!$C$2,"y","n")</f>
        <v>y</v>
      </c>
      <c r="D139" t="str">
        <f>IF(AnalizzatoWin!M165&gt;RiconoscimentoEmozioni2quartile!$D$2,"y","n")</f>
        <v>y</v>
      </c>
      <c r="E139" t="str">
        <f>IF(AnalizzatoWin!N165&gt;RiconoscimentoEmozioni2quartile!$E$2,"y","n")</f>
        <v>y</v>
      </c>
      <c r="F139" t="str">
        <f>IF(AnalizzatoWin!O165&gt;RiconoscimentoEmozioni2quartile!$F$2,"y","n")</f>
        <v>n</v>
      </c>
      <c r="G139" t="str">
        <f>IF(AnalizzatoWin!P165&gt;RiconoscimentoEmozioni2quartile!$G$2,"y","n")</f>
        <v>y</v>
      </c>
      <c r="H139" t="str">
        <f>IF(AnalizzatoWin!Q165&gt;RiconoscimentoEmozioni2quartile!$H$2,"y","n")</f>
        <v>y</v>
      </c>
      <c r="I139" t="str">
        <f>IF(AnalizzatoWin!R165&gt;RiconoscimentoEmozioni2quartile!$I$2,"y","n")</f>
        <v>y</v>
      </c>
    </row>
    <row r="140" spans="1:9" ht="30" x14ac:dyDescent="0.25">
      <c r="A140" s="2" t="s">
        <v>138</v>
      </c>
      <c r="B140" t="str">
        <f>IF(AnalizzatoWin!K166&gt;RiconoscimentoEmozioni2quartile!$B$2,"y","n")</f>
        <v>n</v>
      </c>
      <c r="C140" t="str">
        <f>IF(AnalizzatoWin!L166&gt;RiconoscimentoEmozioni2quartile!$C$2,"y","n")</f>
        <v>n</v>
      </c>
      <c r="D140" t="str">
        <f>IF(AnalizzatoWin!M166&gt;RiconoscimentoEmozioni2quartile!$D$2,"y","n")</f>
        <v>n</v>
      </c>
      <c r="E140" t="str">
        <f>IF(AnalizzatoWin!N166&gt;RiconoscimentoEmozioni2quartile!$E$2,"y","n")</f>
        <v>n</v>
      </c>
      <c r="F140" t="str">
        <f>IF(AnalizzatoWin!O166&gt;RiconoscimentoEmozioni2quartile!$F$2,"y","n")</f>
        <v>y</v>
      </c>
      <c r="G140" t="str">
        <f>IF(AnalizzatoWin!P166&gt;RiconoscimentoEmozioni2quartile!$G$2,"y","n")</f>
        <v>n</v>
      </c>
      <c r="H140" t="str">
        <f>IF(AnalizzatoWin!Q166&gt;RiconoscimentoEmozioni2quartile!$H$2,"y","n")</f>
        <v>y</v>
      </c>
      <c r="I140" t="str">
        <f>IF(AnalizzatoWin!R166&gt;RiconoscimentoEmozioni2quartile!$I$2,"y","n")</f>
        <v>n</v>
      </c>
    </row>
    <row r="141" spans="1:9" ht="45" x14ac:dyDescent="0.25">
      <c r="A141" s="2" t="s">
        <v>139</v>
      </c>
      <c r="B141" t="str">
        <f>IF(AnalizzatoWin!K167&gt;RiconoscimentoEmozioni2quartile!$B$2,"y","n")</f>
        <v>n</v>
      </c>
      <c r="C141" t="str">
        <f>IF(AnalizzatoWin!L167&gt;RiconoscimentoEmozioni2quartile!$C$2,"y","n")</f>
        <v>n</v>
      </c>
      <c r="D141" t="str">
        <f>IF(AnalizzatoWin!M167&gt;RiconoscimentoEmozioni2quartile!$D$2,"y","n")</f>
        <v>n</v>
      </c>
      <c r="E141" t="str">
        <f>IF(AnalizzatoWin!N167&gt;RiconoscimentoEmozioni2quartile!$E$2,"y","n")</f>
        <v>n</v>
      </c>
      <c r="F141" t="str">
        <f>IF(AnalizzatoWin!O167&gt;RiconoscimentoEmozioni2quartile!$F$2,"y","n")</f>
        <v>y</v>
      </c>
      <c r="G141" t="str">
        <f>IF(AnalizzatoWin!P167&gt;RiconoscimentoEmozioni2quartile!$G$2,"y","n")</f>
        <v>n</v>
      </c>
      <c r="H141" t="str">
        <f>IF(AnalizzatoWin!Q167&gt;RiconoscimentoEmozioni2quartile!$H$2,"y","n")</f>
        <v>n</v>
      </c>
      <c r="I141" t="str">
        <f>IF(AnalizzatoWin!R167&gt;RiconoscimentoEmozioni2quartile!$I$2,"y","n")</f>
        <v>n</v>
      </c>
    </row>
    <row r="142" spans="1:9" ht="75" x14ac:dyDescent="0.25">
      <c r="A142" s="2" t="s">
        <v>140</v>
      </c>
      <c r="B142" t="str">
        <f>IF(AnalizzatoWin!K168&gt;RiconoscimentoEmozioni2quartile!$B$2,"y","n")</f>
        <v>y</v>
      </c>
      <c r="C142" t="str">
        <f>IF(AnalizzatoWin!L168&gt;RiconoscimentoEmozioni2quartile!$C$2,"y","n")</f>
        <v>y</v>
      </c>
      <c r="D142" t="str">
        <f>IF(AnalizzatoWin!M168&gt;RiconoscimentoEmozioni2quartile!$D$2,"y","n")</f>
        <v>y</v>
      </c>
      <c r="E142" t="str">
        <f>IF(AnalizzatoWin!N168&gt;RiconoscimentoEmozioni2quartile!$E$2,"y","n")</f>
        <v>y</v>
      </c>
      <c r="F142" t="str">
        <f>IF(AnalizzatoWin!O168&gt;RiconoscimentoEmozioni2quartile!$F$2,"y","n")</f>
        <v>n</v>
      </c>
      <c r="G142" t="str">
        <f>IF(AnalizzatoWin!P168&gt;RiconoscimentoEmozioni2quartile!$G$2,"y","n")</f>
        <v>y</v>
      </c>
      <c r="H142" t="str">
        <f>IF(AnalizzatoWin!Q168&gt;RiconoscimentoEmozioni2quartile!$H$2,"y","n")</f>
        <v>n</v>
      </c>
      <c r="I142" t="str">
        <f>IF(AnalizzatoWin!R168&gt;RiconoscimentoEmozioni2quartile!$I$2,"y","n")</f>
        <v>y</v>
      </c>
    </row>
    <row r="143" spans="1:9" ht="45" x14ac:dyDescent="0.25">
      <c r="A143" s="2" t="s">
        <v>141</v>
      </c>
      <c r="B143" t="str">
        <f>IF(AnalizzatoWin!K169&gt;RiconoscimentoEmozioni2quartile!$B$2,"y","n")</f>
        <v>y</v>
      </c>
      <c r="C143" t="str">
        <f>IF(AnalizzatoWin!L169&gt;RiconoscimentoEmozioni2quartile!$C$2,"y","n")</f>
        <v>y</v>
      </c>
      <c r="D143" t="str">
        <f>IF(AnalizzatoWin!M169&gt;RiconoscimentoEmozioni2quartile!$D$2,"y","n")</f>
        <v>y</v>
      </c>
      <c r="E143" t="str">
        <f>IF(AnalizzatoWin!N169&gt;RiconoscimentoEmozioni2quartile!$E$2,"y","n")</f>
        <v>y</v>
      </c>
      <c r="F143" t="str">
        <f>IF(AnalizzatoWin!O169&gt;RiconoscimentoEmozioni2quartile!$F$2,"y","n")</f>
        <v>n</v>
      </c>
      <c r="G143" t="str">
        <f>IF(AnalizzatoWin!P169&gt;RiconoscimentoEmozioni2quartile!$G$2,"y","n")</f>
        <v>y</v>
      </c>
      <c r="H143" t="str">
        <f>IF(AnalizzatoWin!Q169&gt;RiconoscimentoEmozioni2quartile!$H$2,"y","n")</f>
        <v>y</v>
      </c>
      <c r="I143" t="str">
        <f>IF(AnalizzatoWin!R169&gt;RiconoscimentoEmozioni2quartile!$I$2,"y","n")</f>
        <v>y</v>
      </c>
    </row>
    <row r="144" spans="1:9" ht="75" x14ac:dyDescent="0.25">
      <c r="A144" s="2" t="s">
        <v>142</v>
      </c>
      <c r="B144" t="str">
        <f>IF(AnalizzatoWin!K170&gt;RiconoscimentoEmozioni2quartile!$B$2,"y","n")</f>
        <v>y</v>
      </c>
      <c r="C144" t="str">
        <f>IF(AnalizzatoWin!L170&gt;RiconoscimentoEmozioni2quartile!$C$2,"y","n")</f>
        <v>n</v>
      </c>
      <c r="D144" t="str">
        <f>IF(AnalizzatoWin!M170&gt;RiconoscimentoEmozioni2quartile!$D$2,"y","n")</f>
        <v>y</v>
      </c>
      <c r="E144" t="str">
        <f>IF(AnalizzatoWin!N170&gt;RiconoscimentoEmozioni2quartile!$E$2,"y","n")</f>
        <v>y</v>
      </c>
      <c r="F144" t="str">
        <f>IF(AnalizzatoWin!O170&gt;RiconoscimentoEmozioni2quartile!$F$2,"y","n")</f>
        <v>n</v>
      </c>
      <c r="G144" t="str">
        <f>IF(AnalizzatoWin!P170&gt;RiconoscimentoEmozioni2quartile!$G$2,"y","n")</f>
        <v>y</v>
      </c>
      <c r="H144" t="str">
        <f>IF(AnalizzatoWin!Q170&gt;RiconoscimentoEmozioni2quartile!$H$2,"y","n")</f>
        <v>n</v>
      </c>
      <c r="I144" t="str">
        <f>IF(AnalizzatoWin!R170&gt;RiconoscimentoEmozioni2quartile!$I$2,"y","n")</f>
        <v>y</v>
      </c>
    </row>
    <row r="145" spans="1:9" ht="150" x14ac:dyDescent="0.25">
      <c r="A145" s="2" t="s">
        <v>143</v>
      </c>
      <c r="B145" t="str">
        <f>IF(AnalizzatoWin!K171&gt;RiconoscimentoEmozioni2quartile!$B$2,"y","n")</f>
        <v>y</v>
      </c>
      <c r="C145" t="str">
        <f>IF(AnalizzatoWin!L171&gt;RiconoscimentoEmozioni2quartile!$C$2,"y","n")</f>
        <v>y</v>
      </c>
      <c r="D145" t="str">
        <f>IF(AnalizzatoWin!M171&gt;RiconoscimentoEmozioni2quartile!$D$2,"y","n")</f>
        <v>y</v>
      </c>
      <c r="E145" t="str">
        <f>IF(AnalizzatoWin!N171&gt;RiconoscimentoEmozioni2quartile!$E$2,"y","n")</f>
        <v>y</v>
      </c>
      <c r="F145" t="str">
        <f>IF(AnalizzatoWin!O171&gt;RiconoscimentoEmozioni2quartile!$F$2,"y","n")</f>
        <v>n</v>
      </c>
      <c r="G145" t="str">
        <f>IF(AnalizzatoWin!P171&gt;RiconoscimentoEmozioni2quartile!$G$2,"y","n")</f>
        <v>y</v>
      </c>
      <c r="H145" t="str">
        <f>IF(AnalizzatoWin!Q171&gt;RiconoscimentoEmozioni2quartile!$H$2,"y","n")</f>
        <v>y</v>
      </c>
      <c r="I145" t="str">
        <f>IF(AnalizzatoWin!R171&gt;RiconoscimentoEmozioni2quartile!$I$2,"y","n")</f>
        <v>y</v>
      </c>
    </row>
    <row r="146" spans="1:9" ht="240" x14ac:dyDescent="0.25">
      <c r="A146" s="2" t="s">
        <v>144</v>
      </c>
      <c r="B146" t="str">
        <f>IF(AnalizzatoWin!K172&gt;RiconoscimentoEmozioni2quartile!$B$2,"y","n")</f>
        <v>y</v>
      </c>
      <c r="C146" t="str">
        <f>IF(AnalizzatoWin!L172&gt;RiconoscimentoEmozioni2quartile!$C$2,"y","n")</f>
        <v>y</v>
      </c>
      <c r="D146" t="str">
        <f>IF(AnalizzatoWin!M172&gt;RiconoscimentoEmozioni2quartile!$D$2,"y","n")</f>
        <v>y</v>
      </c>
      <c r="E146" t="str">
        <f>IF(AnalizzatoWin!N172&gt;RiconoscimentoEmozioni2quartile!$E$2,"y","n")</f>
        <v>y</v>
      </c>
      <c r="F146" t="str">
        <f>IF(AnalizzatoWin!O172&gt;RiconoscimentoEmozioni2quartile!$F$2,"y","n")</f>
        <v>n</v>
      </c>
      <c r="G146" t="str">
        <f>IF(AnalizzatoWin!P172&gt;RiconoscimentoEmozioni2quartile!$G$2,"y","n")</f>
        <v>y</v>
      </c>
      <c r="H146" t="str">
        <f>IF(AnalizzatoWin!Q172&gt;RiconoscimentoEmozioni2quartile!$H$2,"y","n")</f>
        <v>y</v>
      </c>
      <c r="I146" t="str">
        <f>IF(AnalizzatoWin!R172&gt;RiconoscimentoEmozioni2quartile!$I$2,"y","n")</f>
        <v>n</v>
      </c>
    </row>
    <row r="147" spans="1:9" ht="150" x14ac:dyDescent="0.25">
      <c r="A147" s="2" t="s">
        <v>145</v>
      </c>
      <c r="B147" t="str">
        <f>IF(AnalizzatoWin!K173&gt;RiconoscimentoEmozioni2quartile!$B$2,"y","n")</f>
        <v>y</v>
      </c>
      <c r="C147" t="str">
        <f>IF(AnalizzatoWin!L173&gt;RiconoscimentoEmozioni2quartile!$C$2,"y","n")</f>
        <v>y</v>
      </c>
      <c r="D147" t="str">
        <f>IF(AnalizzatoWin!M173&gt;RiconoscimentoEmozioni2quartile!$D$2,"y","n")</f>
        <v>y</v>
      </c>
      <c r="E147" t="str">
        <f>IF(AnalizzatoWin!N173&gt;RiconoscimentoEmozioni2quartile!$E$2,"y","n")</f>
        <v>y</v>
      </c>
      <c r="F147" t="str">
        <f>IF(AnalizzatoWin!O173&gt;RiconoscimentoEmozioni2quartile!$F$2,"y","n")</f>
        <v>n</v>
      </c>
      <c r="G147" t="str">
        <f>IF(AnalizzatoWin!P173&gt;RiconoscimentoEmozioni2quartile!$G$2,"y","n")</f>
        <v>y</v>
      </c>
      <c r="H147" t="str">
        <f>IF(AnalizzatoWin!Q173&gt;RiconoscimentoEmozioni2quartile!$H$2,"y","n")</f>
        <v>y</v>
      </c>
      <c r="I147" t="str">
        <f>IF(AnalizzatoWin!R173&gt;RiconoscimentoEmozioni2quartile!$I$2,"y","n")</f>
        <v>y</v>
      </c>
    </row>
    <row r="148" spans="1:9" ht="60" x14ac:dyDescent="0.25">
      <c r="A148" s="2" t="s">
        <v>146</v>
      </c>
      <c r="B148" t="str">
        <f>IF(AnalizzatoWin!K174&gt;RiconoscimentoEmozioni2quartile!$B$2,"y","n")</f>
        <v>y</v>
      </c>
      <c r="C148" t="str">
        <f>IF(AnalizzatoWin!L174&gt;RiconoscimentoEmozioni2quartile!$C$2,"y","n")</f>
        <v>y</v>
      </c>
      <c r="D148" t="str">
        <f>IF(AnalizzatoWin!M174&gt;RiconoscimentoEmozioni2quartile!$D$2,"y","n")</f>
        <v>y</v>
      </c>
      <c r="E148" t="str">
        <f>IF(AnalizzatoWin!N174&gt;RiconoscimentoEmozioni2quartile!$E$2,"y","n")</f>
        <v>y</v>
      </c>
      <c r="F148" t="str">
        <f>IF(AnalizzatoWin!O174&gt;RiconoscimentoEmozioni2quartile!$F$2,"y","n")</f>
        <v>n</v>
      </c>
      <c r="G148" t="str">
        <f>IF(AnalizzatoWin!P174&gt;RiconoscimentoEmozioni2quartile!$G$2,"y","n")</f>
        <v>y</v>
      </c>
      <c r="H148" t="str">
        <f>IF(AnalizzatoWin!Q174&gt;RiconoscimentoEmozioni2quartile!$H$2,"y","n")</f>
        <v>y</v>
      </c>
      <c r="I148" t="str">
        <f>IF(AnalizzatoWin!R174&gt;RiconoscimentoEmozioni2quartile!$I$2,"y","n")</f>
        <v>y</v>
      </c>
    </row>
    <row r="149" spans="1:9" ht="75" x14ac:dyDescent="0.25">
      <c r="A149" s="2" t="s">
        <v>147</v>
      </c>
      <c r="B149" t="str">
        <f>IF(AnalizzatoWin!K175&gt;RiconoscimentoEmozioni2quartile!$B$2,"y","n")</f>
        <v>y</v>
      </c>
      <c r="C149" t="str">
        <f>IF(AnalizzatoWin!L175&gt;RiconoscimentoEmozioni2quartile!$C$2,"y","n")</f>
        <v>y</v>
      </c>
      <c r="D149" t="str">
        <f>IF(AnalizzatoWin!M175&gt;RiconoscimentoEmozioni2quartile!$D$2,"y","n")</f>
        <v>y</v>
      </c>
      <c r="E149" t="str">
        <f>IF(AnalizzatoWin!N175&gt;RiconoscimentoEmozioni2quartile!$E$2,"y","n")</f>
        <v>y</v>
      </c>
      <c r="F149" t="str">
        <f>IF(AnalizzatoWin!O175&gt;RiconoscimentoEmozioni2quartile!$F$2,"y","n")</f>
        <v>n</v>
      </c>
      <c r="G149" t="str">
        <f>IF(AnalizzatoWin!P175&gt;RiconoscimentoEmozioni2quartile!$G$2,"y","n")</f>
        <v>y</v>
      </c>
      <c r="H149" t="str">
        <f>IF(AnalizzatoWin!Q175&gt;RiconoscimentoEmozioni2quartile!$H$2,"y","n")</f>
        <v>y</v>
      </c>
      <c r="I149" t="str">
        <f>IF(AnalizzatoWin!R175&gt;RiconoscimentoEmozioni2quartile!$I$2,"y","n")</f>
        <v>y</v>
      </c>
    </row>
    <row r="150" spans="1:9" ht="60" x14ac:dyDescent="0.25">
      <c r="A150" s="2" t="s">
        <v>148</v>
      </c>
      <c r="B150" t="str">
        <f>IF(AnalizzatoWin!K176&gt;RiconoscimentoEmozioni2quartile!$B$2,"y","n")</f>
        <v>y</v>
      </c>
      <c r="C150" t="str">
        <f>IF(AnalizzatoWin!L176&gt;RiconoscimentoEmozioni2quartile!$C$2,"y","n")</f>
        <v>y</v>
      </c>
      <c r="D150" t="str">
        <f>IF(AnalizzatoWin!M176&gt;RiconoscimentoEmozioni2quartile!$D$2,"y","n")</f>
        <v>y</v>
      </c>
      <c r="E150" t="str">
        <f>IF(AnalizzatoWin!N176&gt;RiconoscimentoEmozioni2quartile!$E$2,"y","n")</f>
        <v>y</v>
      </c>
      <c r="F150" t="str">
        <f>IF(AnalizzatoWin!O176&gt;RiconoscimentoEmozioni2quartile!$F$2,"y","n")</f>
        <v>n</v>
      </c>
      <c r="G150" t="str">
        <f>IF(AnalizzatoWin!P176&gt;RiconoscimentoEmozioni2quartile!$G$2,"y","n")</f>
        <v>y</v>
      </c>
      <c r="H150" t="str">
        <f>IF(AnalizzatoWin!Q176&gt;RiconoscimentoEmozioni2quartile!$H$2,"y","n")</f>
        <v>n</v>
      </c>
      <c r="I150" t="str">
        <f>IF(AnalizzatoWin!R176&gt;RiconoscimentoEmozioni2quartile!$I$2,"y","n")</f>
        <v>y</v>
      </c>
    </row>
    <row r="151" spans="1:9" ht="165" x14ac:dyDescent="0.25">
      <c r="A151" s="2" t="s">
        <v>149</v>
      </c>
      <c r="B151" t="str">
        <f>IF(AnalizzatoWin!K177&gt;RiconoscimentoEmozioni2quartile!$B$2,"y","n")</f>
        <v>n</v>
      </c>
      <c r="C151" t="str">
        <f>IF(AnalizzatoWin!L177&gt;RiconoscimentoEmozioni2quartile!$C$2,"y","n")</f>
        <v>n</v>
      </c>
      <c r="D151" t="str">
        <f>IF(AnalizzatoWin!M177&gt;RiconoscimentoEmozioni2quartile!$D$2,"y","n")</f>
        <v>n</v>
      </c>
      <c r="E151" t="str">
        <f>IF(AnalizzatoWin!N177&gt;RiconoscimentoEmozioni2quartile!$E$2,"y","n")</f>
        <v>n</v>
      </c>
      <c r="F151" t="str">
        <f>IF(AnalizzatoWin!O177&gt;RiconoscimentoEmozioni2quartile!$F$2,"y","n")</f>
        <v>y</v>
      </c>
      <c r="G151" t="str">
        <f>IF(AnalizzatoWin!P177&gt;RiconoscimentoEmozioni2quartile!$G$2,"y","n")</f>
        <v>n</v>
      </c>
      <c r="H151" t="str">
        <f>IF(AnalizzatoWin!Q177&gt;RiconoscimentoEmozioni2quartile!$H$2,"y","n")</f>
        <v>n</v>
      </c>
      <c r="I151" t="str">
        <f>IF(AnalizzatoWin!R177&gt;RiconoscimentoEmozioni2quartile!$I$2,"y","n")</f>
        <v>n</v>
      </c>
    </row>
    <row r="152" spans="1:9" ht="45" x14ac:dyDescent="0.25">
      <c r="A152" s="2" t="s">
        <v>150</v>
      </c>
      <c r="B152" t="str">
        <f>IF(AnalizzatoWin!K178&gt;RiconoscimentoEmozioni2quartile!$B$2,"y","n")</f>
        <v>n</v>
      </c>
      <c r="C152" t="str">
        <f>IF(AnalizzatoWin!L178&gt;RiconoscimentoEmozioni2quartile!$C$2,"y","n")</f>
        <v>y</v>
      </c>
      <c r="D152" t="str">
        <f>IF(AnalizzatoWin!M178&gt;RiconoscimentoEmozioni2quartile!$D$2,"y","n")</f>
        <v>n</v>
      </c>
      <c r="E152" t="str">
        <f>IF(AnalizzatoWin!N178&gt;RiconoscimentoEmozioni2quartile!$E$2,"y","n")</f>
        <v>n</v>
      </c>
      <c r="F152" t="str">
        <f>IF(AnalizzatoWin!O178&gt;RiconoscimentoEmozioni2quartile!$F$2,"y","n")</f>
        <v>y</v>
      </c>
      <c r="G152" t="str">
        <f>IF(AnalizzatoWin!P178&gt;RiconoscimentoEmozioni2quartile!$G$2,"y","n")</f>
        <v>n</v>
      </c>
      <c r="H152" t="str">
        <f>IF(AnalizzatoWin!Q178&gt;RiconoscimentoEmozioni2quartile!$H$2,"y","n")</f>
        <v>n</v>
      </c>
      <c r="I152" t="str">
        <f>IF(AnalizzatoWin!R178&gt;RiconoscimentoEmozioni2quartile!$I$2,"y","n")</f>
        <v>n</v>
      </c>
    </row>
    <row r="153" spans="1:9" ht="195" x14ac:dyDescent="0.25">
      <c r="A153" s="2" t="s">
        <v>151</v>
      </c>
      <c r="B153" t="str">
        <f>IF(AnalizzatoWin!K179&gt;RiconoscimentoEmozioni2quartile!$B$2,"y","n")</f>
        <v>n</v>
      </c>
      <c r="C153" t="str">
        <f>IF(AnalizzatoWin!L179&gt;RiconoscimentoEmozioni2quartile!$C$2,"y","n")</f>
        <v>n</v>
      </c>
      <c r="D153" t="str">
        <f>IF(AnalizzatoWin!M179&gt;RiconoscimentoEmozioni2quartile!$D$2,"y","n")</f>
        <v>n</v>
      </c>
      <c r="E153" t="str">
        <f>IF(AnalizzatoWin!N179&gt;RiconoscimentoEmozioni2quartile!$E$2,"y","n")</f>
        <v>n</v>
      </c>
      <c r="F153" t="str">
        <f>IF(AnalizzatoWin!O179&gt;RiconoscimentoEmozioni2quartile!$F$2,"y","n")</f>
        <v>y</v>
      </c>
      <c r="G153" t="str">
        <f>IF(AnalizzatoWin!P179&gt;RiconoscimentoEmozioni2quartile!$G$2,"y","n")</f>
        <v>n</v>
      </c>
      <c r="H153" t="str">
        <f>IF(AnalizzatoWin!Q179&gt;RiconoscimentoEmozioni2quartile!$H$2,"y","n")</f>
        <v>n</v>
      </c>
      <c r="I153" t="str">
        <f>IF(AnalizzatoWin!R179&gt;RiconoscimentoEmozioni2quartile!$I$2,"y","n")</f>
        <v>n</v>
      </c>
    </row>
    <row r="154" spans="1:9" ht="30" x14ac:dyDescent="0.25">
      <c r="A154" s="2" t="s">
        <v>152</v>
      </c>
      <c r="B154" t="str">
        <f>IF(AnalizzatoWin!K180&gt;RiconoscimentoEmozioni2quartile!$B$2,"y","n")</f>
        <v>n</v>
      </c>
      <c r="C154" t="str">
        <f>IF(AnalizzatoWin!L180&gt;RiconoscimentoEmozioni2quartile!$C$2,"y","n")</f>
        <v>n</v>
      </c>
      <c r="D154" t="str">
        <f>IF(AnalizzatoWin!M180&gt;RiconoscimentoEmozioni2quartile!$D$2,"y","n")</f>
        <v>n</v>
      </c>
      <c r="E154" t="str">
        <f>IF(AnalizzatoWin!N180&gt;RiconoscimentoEmozioni2quartile!$E$2,"y","n")</f>
        <v>n</v>
      </c>
      <c r="F154" t="str">
        <f>IF(AnalizzatoWin!O180&gt;RiconoscimentoEmozioni2quartile!$F$2,"y","n")</f>
        <v>y</v>
      </c>
      <c r="G154" t="str">
        <f>IF(AnalizzatoWin!P180&gt;RiconoscimentoEmozioni2quartile!$G$2,"y","n")</f>
        <v>n</v>
      </c>
      <c r="H154" t="str">
        <f>IF(AnalizzatoWin!Q180&gt;RiconoscimentoEmozioni2quartile!$H$2,"y","n")</f>
        <v>n</v>
      </c>
      <c r="I154" t="str">
        <f>IF(AnalizzatoWin!R180&gt;RiconoscimentoEmozioni2quartile!$I$2,"y","n")</f>
        <v>n</v>
      </c>
    </row>
    <row r="155" spans="1:9" ht="45" x14ac:dyDescent="0.25">
      <c r="A155" s="2" t="s">
        <v>153</v>
      </c>
      <c r="B155" t="str">
        <f>IF(AnalizzatoWin!K181&gt;RiconoscimentoEmozioni2quartile!$B$2,"y","n")</f>
        <v>n</v>
      </c>
      <c r="C155" t="str">
        <f>IF(AnalizzatoWin!L181&gt;RiconoscimentoEmozioni2quartile!$C$2,"y","n")</f>
        <v>n</v>
      </c>
      <c r="D155" t="str">
        <f>IF(AnalizzatoWin!M181&gt;RiconoscimentoEmozioni2quartile!$D$2,"y","n")</f>
        <v>n</v>
      </c>
      <c r="E155" t="str">
        <f>IF(AnalizzatoWin!N181&gt;RiconoscimentoEmozioni2quartile!$E$2,"y","n")</f>
        <v>n</v>
      </c>
      <c r="F155" t="str">
        <f>IF(AnalizzatoWin!O181&gt;RiconoscimentoEmozioni2quartile!$F$2,"y","n")</f>
        <v>y</v>
      </c>
      <c r="G155" t="str">
        <f>IF(AnalizzatoWin!P181&gt;RiconoscimentoEmozioni2quartile!$G$2,"y","n")</f>
        <v>n</v>
      </c>
      <c r="H155" t="str">
        <f>IF(AnalizzatoWin!Q181&gt;RiconoscimentoEmozioni2quartile!$H$2,"y","n")</f>
        <v>y</v>
      </c>
      <c r="I155" t="str">
        <f>IF(AnalizzatoWin!R181&gt;RiconoscimentoEmozioni2quartile!$I$2,"y","n")</f>
        <v>n</v>
      </c>
    </row>
    <row r="156" spans="1:9" ht="60" x14ac:dyDescent="0.25">
      <c r="A156" s="2" t="s">
        <v>154</v>
      </c>
      <c r="B156" t="str">
        <f>IF(AnalizzatoWin!K182&gt;RiconoscimentoEmozioni2quartile!$B$2,"y","n")</f>
        <v>y</v>
      </c>
      <c r="C156" t="str">
        <f>IF(AnalizzatoWin!L182&gt;RiconoscimentoEmozioni2quartile!$C$2,"y","n")</f>
        <v>n</v>
      </c>
      <c r="D156" t="str">
        <f>IF(AnalizzatoWin!M182&gt;RiconoscimentoEmozioni2quartile!$D$2,"y","n")</f>
        <v>n</v>
      </c>
      <c r="E156" t="str">
        <f>IF(AnalizzatoWin!N182&gt;RiconoscimentoEmozioni2quartile!$E$2,"y","n")</f>
        <v>n</v>
      </c>
      <c r="F156" t="str">
        <f>IF(AnalizzatoWin!O182&gt;RiconoscimentoEmozioni2quartile!$F$2,"y","n")</f>
        <v>y</v>
      </c>
      <c r="G156" t="str">
        <f>IF(AnalizzatoWin!P182&gt;RiconoscimentoEmozioni2quartile!$G$2,"y","n")</f>
        <v>n</v>
      </c>
      <c r="H156" t="str">
        <f>IF(AnalizzatoWin!Q182&gt;RiconoscimentoEmozioni2quartile!$H$2,"y","n")</f>
        <v>n</v>
      </c>
      <c r="I156" t="str">
        <f>IF(AnalizzatoWin!R182&gt;RiconoscimentoEmozioni2quartile!$I$2,"y","n")</f>
        <v>n</v>
      </c>
    </row>
    <row r="157" spans="1:9" ht="45" x14ac:dyDescent="0.25">
      <c r="A157" s="2" t="s">
        <v>155</v>
      </c>
      <c r="B157" t="str">
        <f>IF(AnalizzatoWin!K183&gt;RiconoscimentoEmozioni2quartile!$B$2,"y","n")</f>
        <v>y</v>
      </c>
      <c r="C157" t="str">
        <f>IF(AnalizzatoWin!L183&gt;RiconoscimentoEmozioni2quartile!$C$2,"y","n")</f>
        <v>y</v>
      </c>
      <c r="D157" t="str">
        <f>IF(AnalizzatoWin!M183&gt;RiconoscimentoEmozioni2quartile!$D$2,"y","n")</f>
        <v>n</v>
      </c>
      <c r="E157" t="str">
        <f>IF(AnalizzatoWin!N183&gt;RiconoscimentoEmozioni2quartile!$E$2,"y","n")</f>
        <v>y</v>
      </c>
      <c r="F157" t="str">
        <f>IF(AnalizzatoWin!O183&gt;RiconoscimentoEmozioni2quartile!$F$2,"y","n")</f>
        <v>y</v>
      </c>
      <c r="G157" t="str">
        <f>IF(AnalizzatoWin!P183&gt;RiconoscimentoEmozioni2quartile!$G$2,"y","n")</f>
        <v>n</v>
      </c>
      <c r="H157" t="str">
        <f>IF(AnalizzatoWin!Q183&gt;RiconoscimentoEmozioni2quartile!$H$2,"y","n")</f>
        <v>y</v>
      </c>
      <c r="I157" t="str">
        <f>IF(AnalizzatoWin!R183&gt;RiconoscimentoEmozioni2quartile!$I$2,"y","n")</f>
        <v>y</v>
      </c>
    </row>
    <row r="158" spans="1:9" ht="45" x14ac:dyDescent="0.25">
      <c r="A158" s="2" t="s">
        <v>156</v>
      </c>
      <c r="B158" t="str">
        <f>IF(AnalizzatoWin!K184&gt;RiconoscimentoEmozioni2quartile!$B$2,"y","n")</f>
        <v>y</v>
      </c>
      <c r="C158" t="str">
        <f>IF(AnalizzatoWin!L184&gt;RiconoscimentoEmozioni2quartile!$C$2,"y","n")</f>
        <v>n</v>
      </c>
      <c r="D158" t="str">
        <f>IF(AnalizzatoWin!M184&gt;RiconoscimentoEmozioni2quartile!$D$2,"y","n")</f>
        <v>y</v>
      </c>
      <c r="E158" t="str">
        <f>IF(AnalizzatoWin!N184&gt;RiconoscimentoEmozioni2quartile!$E$2,"y","n")</f>
        <v>y</v>
      </c>
      <c r="F158" t="str">
        <f>IF(AnalizzatoWin!O184&gt;RiconoscimentoEmozioni2quartile!$F$2,"y","n")</f>
        <v>n</v>
      </c>
      <c r="G158" t="str">
        <f>IF(AnalizzatoWin!P184&gt;RiconoscimentoEmozioni2quartile!$G$2,"y","n")</f>
        <v>y</v>
      </c>
      <c r="H158" t="str">
        <f>IF(AnalizzatoWin!Q184&gt;RiconoscimentoEmozioni2quartile!$H$2,"y","n")</f>
        <v>y</v>
      </c>
      <c r="I158" t="str">
        <f>IF(AnalizzatoWin!R184&gt;RiconoscimentoEmozioni2quartile!$I$2,"y","n")</f>
        <v>y</v>
      </c>
    </row>
    <row r="159" spans="1:9" ht="45" x14ac:dyDescent="0.25">
      <c r="A159" s="2" t="s">
        <v>157</v>
      </c>
      <c r="B159" t="str">
        <f>IF(AnalizzatoWin!K185&gt;RiconoscimentoEmozioni2quartile!$B$2,"y","n")</f>
        <v>n</v>
      </c>
      <c r="C159" t="str">
        <f>IF(AnalizzatoWin!L185&gt;RiconoscimentoEmozioni2quartile!$C$2,"y","n")</f>
        <v>n</v>
      </c>
      <c r="D159" t="str">
        <f>IF(AnalizzatoWin!M185&gt;RiconoscimentoEmozioni2quartile!$D$2,"y","n")</f>
        <v>n</v>
      </c>
      <c r="E159" t="str">
        <f>IF(AnalizzatoWin!N185&gt;RiconoscimentoEmozioni2quartile!$E$2,"y","n")</f>
        <v>n</v>
      </c>
      <c r="F159" t="str">
        <f>IF(AnalizzatoWin!O185&gt;RiconoscimentoEmozioni2quartile!$F$2,"y","n")</f>
        <v>y</v>
      </c>
      <c r="G159" t="str">
        <f>IF(AnalizzatoWin!P185&gt;RiconoscimentoEmozioni2quartile!$G$2,"y","n")</f>
        <v>n</v>
      </c>
      <c r="H159" t="str">
        <f>IF(AnalizzatoWin!Q185&gt;RiconoscimentoEmozioni2quartile!$H$2,"y","n")</f>
        <v>n</v>
      </c>
      <c r="I159" t="str">
        <f>IF(AnalizzatoWin!R185&gt;RiconoscimentoEmozioni2quartile!$I$2,"y","n")</f>
        <v>n</v>
      </c>
    </row>
    <row r="160" spans="1:9" ht="30" x14ac:dyDescent="0.25">
      <c r="A160" s="2" t="s">
        <v>158</v>
      </c>
      <c r="B160" t="str">
        <f>IF(AnalizzatoWin!K186&gt;RiconoscimentoEmozioni2quartile!$B$2,"y","n")</f>
        <v>n</v>
      </c>
      <c r="C160" t="str">
        <f>IF(AnalizzatoWin!L186&gt;RiconoscimentoEmozioni2quartile!$C$2,"y","n")</f>
        <v>y</v>
      </c>
      <c r="D160" t="str">
        <f>IF(AnalizzatoWin!M186&gt;RiconoscimentoEmozioni2quartile!$D$2,"y","n")</f>
        <v>n</v>
      </c>
      <c r="E160" t="str">
        <f>IF(AnalizzatoWin!N186&gt;RiconoscimentoEmozioni2quartile!$E$2,"y","n")</f>
        <v>n</v>
      </c>
      <c r="F160" t="str">
        <f>IF(AnalizzatoWin!O186&gt;RiconoscimentoEmozioni2quartile!$F$2,"y","n")</f>
        <v>y</v>
      </c>
      <c r="G160" t="str">
        <f>IF(AnalizzatoWin!P186&gt;RiconoscimentoEmozioni2quartile!$G$2,"y","n")</f>
        <v>n</v>
      </c>
      <c r="H160" t="str">
        <f>IF(AnalizzatoWin!Q186&gt;RiconoscimentoEmozioni2quartile!$H$2,"y","n")</f>
        <v>n</v>
      </c>
      <c r="I160" t="str">
        <f>IF(AnalizzatoWin!R186&gt;RiconoscimentoEmozioni2quartile!$I$2,"y","n")</f>
        <v>n</v>
      </c>
    </row>
    <row r="161" spans="1:9" ht="60" x14ac:dyDescent="0.25">
      <c r="A161" s="2" t="s">
        <v>159</v>
      </c>
      <c r="B161" t="str">
        <f>IF(AnalizzatoWin!K187&gt;RiconoscimentoEmozioni2quartile!$B$2,"y","n")</f>
        <v>y</v>
      </c>
      <c r="C161" t="str">
        <f>IF(AnalizzatoWin!L187&gt;RiconoscimentoEmozioni2quartile!$C$2,"y","n")</f>
        <v>y</v>
      </c>
      <c r="D161" t="str">
        <f>IF(AnalizzatoWin!M187&gt;RiconoscimentoEmozioni2quartile!$D$2,"y","n")</f>
        <v>y</v>
      </c>
      <c r="E161" t="str">
        <f>IF(AnalizzatoWin!N187&gt;RiconoscimentoEmozioni2quartile!$E$2,"y","n")</f>
        <v>y</v>
      </c>
      <c r="F161" t="str">
        <f>IF(AnalizzatoWin!O187&gt;RiconoscimentoEmozioni2quartile!$F$2,"y","n")</f>
        <v>n</v>
      </c>
      <c r="G161" t="str">
        <f>IF(AnalizzatoWin!P187&gt;RiconoscimentoEmozioni2quartile!$G$2,"y","n")</f>
        <v>y</v>
      </c>
      <c r="H161" t="str">
        <f>IF(AnalizzatoWin!Q187&gt;RiconoscimentoEmozioni2quartile!$H$2,"y","n")</f>
        <v>n</v>
      </c>
      <c r="I161" t="str">
        <f>IF(AnalizzatoWin!R187&gt;RiconoscimentoEmozioni2quartile!$I$2,"y","n")</f>
        <v>n</v>
      </c>
    </row>
    <row r="162" spans="1:9" ht="300" x14ac:dyDescent="0.25">
      <c r="A162" s="2" t="s">
        <v>160</v>
      </c>
      <c r="B162" t="str">
        <f>IF(AnalizzatoWin!K188&gt;RiconoscimentoEmozioni2quartile!$B$2,"y","n")</f>
        <v>n</v>
      </c>
      <c r="C162" t="str">
        <f>IF(AnalizzatoWin!L188&gt;RiconoscimentoEmozioni2quartile!$C$2,"y","n")</f>
        <v>n</v>
      </c>
      <c r="D162" t="str">
        <f>IF(AnalizzatoWin!M188&gt;RiconoscimentoEmozioni2quartile!$D$2,"y","n")</f>
        <v>n</v>
      </c>
      <c r="E162" t="str">
        <f>IF(AnalizzatoWin!N188&gt;RiconoscimentoEmozioni2quartile!$E$2,"y","n")</f>
        <v>n</v>
      </c>
      <c r="F162" t="str">
        <f>IF(AnalizzatoWin!O188&gt;RiconoscimentoEmozioni2quartile!$F$2,"y","n")</f>
        <v>y</v>
      </c>
      <c r="G162" t="str">
        <f>IF(AnalizzatoWin!P188&gt;RiconoscimentoEmozioni2quartile!$G$2,"y","n")</f>
        <v>n</v>
      </c>
      <c r="H162" t="str">
        <f>IF(AnalizzatoWin!Q188&gt;RiconoscimentoEmozioni2quartile!$H$2,"y","n")</f>
        <v>y</v>
      </c>
      <c r="I162" t="str">
        <f>IF(AnalizzatoWin!R188&gt;RiconoscimentoEmozioni2quartile!$I$2,"y","n")</f>
        <v>n</v>
      </c>
    </row>
    <row r="163" spans="1:9" ht="135" x14ac:dyDescent="0.25">
      <c r="A163" s="2" t="s">
        <v>161</v>
      </c>
      <c r="B163" t="str">
        <f>IF(AnalizzatoWin!K189&gt;RiconoscimentoEmozioni2quartile!$B$2,"y","n")</f>
        <v>y</v>
      </c>
      <c r="C163" t="str">
        <f>IF(AnalizzatoWin!L189&gt;RiconoscimentoEmozioni2quartile!$C$2,"y","n")</f>
        <v>y</v>
      </c>
      <c r="D163" t="str">
        <f>IF(AnalizzatoWin!M189&gt;RiconoscimentoEmozioni2quartile!$D$2,"y","n")</f>
        <v>y</v>
      </c>
      <c r="E163" t="str">
        <f>IF(AnalizzatoWin!N189&gt;RiconoscimentoEmozioni2quartile!$E$2,"y","n")</f>
        <v>y</v>
      </c>
      <c r="F163" t="str">
        <f>IF(AnalizzatoWin!O189&gt;RiconoscimentoEmozioni2quartile!$F$2,"y","n")</f>
        <v>n</v>
      </c>
      <c r="G163" t="str">
        <f>IF(AnalizzatoWin!P189&gt;RiconoscimentoEmozioni2quartile!$G$2,"y","n")</f>
        <v>y</v>
      </c>
      <c r="H163" t="str">
        <f>IF(AnalizzatoWin!Q189&gt;RiconoscimentoEmozioni2quartile!$H$2,"y","n")</f>
        <v>y</v>
      </c>
      <c r="I163" t="str">
        <f>IF(AnalizzatoWin!R189&gt;RiconoscimentoEmozioni2quartile!$I$2,"y","n")</f>
        <v>y</v>
      </c>
    </row>
    <row r="164" spans="1:9" ht="105" x14ac:dyDescent="0.25">
      <c r="A164" s="2" t="s">
        <v>162</v>
      </c>
      <c r="B164" t="str">
        <f>IF(AnalizzatoWin!K190&gt;RiconoscimentoEmozioni2quartile!$B$2,"y","n")</f>
        <v>n</v>
      </c>
      <c r="C164" t="str">
        <f>IF(AnalizzatoWin!L190&gt;RiconoscimentoEmozioni2quartile!$C$2,"y","n")</f>
        <v>n</v>
      </c>
      <c r="D164" t="str">
        <f>IF(AnalizzatoWin!M190&gt;RiconoscimentoEmozioni2quartile!$D$2,"y","n")</f>
        <v>n</v>
      </c>
      <c r="E164" t="str">
        <f>IF(AnalizzatoWin!N190&gt;RiconoscimentoEmozioni2quartile!$E$2,"y","n")</f>
        <v>n</v>
      </c>
      <c r="F164" t="str">
        <f>IF(AnalizzatoWin!O190&gt;RiconoscimentoEmozioni2quartile!$F$2,"y","n")</f>
        <v>y</v>
      </c>
      <c r="G164" t="str">
        <f>IF(AnalizzatoWin!P190&gt;RiconoscimentoEmozioni2quartile!$G$2,"y","n")</f>
        <v>y</v>
      </c>
      <c r="H164" t="str">
        <f>IF(AnalizzatoWin!Q190&gt;RiconoscimentoEmozioni2quartile!$H$2,"y","n")</f>
        <v>n</v>
      </c>
      <c r="I164" t="str">
        <f>IF(AnalizzatoWin!R190&gt;RiconoscimentoEmozioni2quartile!$I$2,"y","n")</f>
        <v>y</v>
      </c>
    </row>
    <row r="165" spans="1:9" ht="255" x14ac:dyDescent="0.25">
      <c r="A165" s="2" t="s">
        <v>163</v>
      </c>
      <c r="B165" t="str">
        <f>IF(AnalizzatoWin!K191&gt;RiconoscimentoEmozioni2quartile!$B$2,"y","n")</f>
        <v>n</v>
      </c>
      <c r="C165" t="str">
        <f>IF(AnalizzatoWin!L191&gt;RiconoscimentoEmozioni2quartile!$C$2,"y","n")</f>
        <v>y</v>
      </c>
      <c r="D165" t="str">
        <f>IF(AnalizzatoWin!M191&gt;RiconoscimentoEmozioni2quartile!$D$2,"y","n")</f>
        <v>n</v>
      </c>
      <c r="E165" t="str">
        <f>IF(AnalizzatoWin!N191&gt;RiconoscimentoEmozioni2quartile!$E$2,"y","n")</f>
        <v>n</v>
      </c>
      <c r="F165" t="str">
        <f>IF(AnalizzatoWin!O191&gt;RiconoscimentoEmozioni2quartile!$F$2,"y","n")</f>
        <v>y</v>
      </c>
      <c r="G165" t="str">
        <f>IF(AnalizzatoWin!P191&gt;RiconoscimentoEmozioni2quartile!$G$2,"y","n")</f>
        <v>n</v>
      </c>
      <c r="H165" t="str">
        <f>IF(AnalizzatoWin!Q191&gt;RiconoscimentoEmozioni2quartile!$H$2,"y","n")</f>
        <v>n</v>
      </c>
      <c r="I165" t="str">
        <f>IF(AnalizzatoWin!R191&gt;RiconoscimentoEmozioni2quartile!$I$2,"y","n")</f>
        <v>n</v>
      </c>
    </row>
    <row r="166" spans="1:9" ht="90" x14ac:dyDescent="0.25">
      <c r="A166" s="2" t="s">
        <v>164</v>
      </c>
      <c r="B166" t="str">
        <f>IF(AnalizzatoWin!K192&gt;RiconoscimentoEmozioni2quartile!$B$2,"y","n")</f>
        <v>y</v>
      </c>
      <c r="C166" t="str">
        <f>IF(AnalizzatoWin!L192&gt;RiconoscimentoEmozioni2quartile!$C$2,"y","n")</f>
        <v>n</v>
      </c>
      <c r="D166" t="str">
        <f>IF(AnalizzatoWin!M192&gt;RiconoscimentoEmozioni2quartile!$D$2,"y","n")</f>
        <v>y</v>
      </c>
      <c r="E166" t="str">
        <f>IF(AnalizzatoWin!N192&gt;RiconoscimentoEmozioni2quartile!$E$2,"y","n")</f>
        <v>y</v>
      </c>
      <c r="F166" t="str">
        <f>IF(AnalizzatoWin!O192&gt;RiconoscimentoEmozioni2quartile!$F$2,"y","n")</f>
        <v>n</v>
      </c>
      <c r="G166" t="str">
        <f>IF(AnalizzatoWin!P192&gt;RiconoscimentoEmozioni2quartile!$G$2,"y","n")</f>
        <v>y</v>
      </c>
      <c r="H166" t="str">
        <f>IF(AnalizzatoWin!Q192&gt;RiconoscimentoEmozioni2quartile!$H$2,"y","n")</f>
        <v>n</v>
      </c>
      <c r="I166" t="str">
        <f>IF(AnalizzatoWin!R192&gt;RiconoscimentoEmozioni2quartile!$I$2,"y","n")</f>
        <v>n</v>
      </c>
    </row>
    <row r="167" spans="1:9" ht="75" x14ac:dyDescent="0.25">
      <c r="A167" s="2" t="s">
        <v>165</v>
      </c>
      <c r="B167" t="str">
        <f>IF(AnalizzatoWin!K193&gt;RiconoscimentoEmozioni2quartile!$B$2,"y","n")</f>
        <v>y</v>
      </c>
      <c r="C167" t="str">
        <f>IF(AnalizzatoWin!L193&gt;RiconoscimentoEmozioni2quartile!$C$2,"y","n")</f>
        <v>n</v>
      </c>
      <c r="D167" t="str">
        <f>IF(AnalizzatoWin!M193&gt;RiconoscimentoEmozioni2quartile!$D$2,"y","n")</f>
        <v>y</v>
      </c>
      <c r="E167" t="str">
        <f>IF(AnalizzatoWin!N193&gt;RiconoscimentoEmozioni2quartile!$E$2,"y","n")</f>
        <v>y</v>
      </c>
      <c r="F167" t="str">
        <f>IF(AnalizzatoWin!O193&gt;RiconoscimentoEmozioni2quartile!$F$2,"y","n")</f>
        <v>y</v>
      </c>
      <c r="G167" t="str">
        <f>IF(AnalizzatoWin!P193&gt;RiconoscimentoEmozioni2quartile!$G$2,"y","n")</f>
        <v>y</v>
      </c>
      <c r="H167" t="str">
        <f>IF(AnalizzatoWin!Q193&gt;RiconoscimentoEmozioni2quartile!$H$2,"y","n")</f>
        <v>n</v>
      </c>
      <c r="I167" t="str">
        <f>IF(AnalizzatoWin!R193&gt;RiconoscimentoEmozioni2quartile!$I$2,"y","n")</f>
        <v>y</v>
      </c>
    </row>
    <row r="168" spans="1:9" ht="165" x14ac:dyDescent="0.25">
      <c r="A168" s="2" t="s">
        <v>166</v>
      </c>
      <c r="B168" t="str">
        <f>IF(AnalizzatoWin!K194&gt;RiconoscimentoEmozioni2quartile!$B$2,"y","n")</f>
        <v>n</v>
      </c>
      <c r="C168" t="str">
        <f>IF(AnalizzatoWin!L194&gt;RiconoscimentoEmozioni2quartile!$C$2,"y","n")</f>
        <v>n</v>
      </c>
      <c r="D168" t="str">
        <f>IF(AnalizzatoWin!M194&gt;RiconoscimentoEmozioni2quartile!$D$2,"y","n")</f>
        <v>n</v>
      </c>
      <c r="E168" t="str">
        <f>IF(AnalizzatoWin!N194&gt;RiconoscimentoEmozioni2quartile!$E$2,"y","n")</f>
        <v>n</v>
      </c>
      <c r="F168" t="str">
        <f>IF(AnalizzatoWin!O194&gt;RiconoscimentoEmozioni2quartile!$F$2,"y","n")</f>
        <v>y</v>
      </c>
      <c r="G168" t="str">
        <f>IF(AnalizzatoWin!P194&gt;RiconoscimentoEmozioni2quartile!$G$2,"y","n")</f>
        <v>n</v>
      </c>
      <c r="H168" t="str">
        <f>IF(AnalizzatoWin!Q194&gt;RiconoscimentoEmozioni2quartile!$H$2,"y","n")</f>
        <v>y</v>
      </c>
      <c r="I168" t="str">
        <f>IF(AnalizzatoWin!R194&gt;RiconoscimentoEmozioni2quartile!$I$2,"y","n")</f>
        <v>n</v>
      </c>
    </row>
    <row r="169" spans="1:9" ht="180" x14ac:dyDescent="0.25">
      <c r="A169" s="2" t="s">
        <v>167</v>
      </c>
      <c r="B169" t="str">
        <f>IF(AnalizzatoWin!K195&gt;RiconoscimentoEmozioni2quartile!$B$2,"y","n")</f>
        <v>n</v>
      </c>
      <c r="C169" t="str">
        <f>IF(AnalizzatoWin!L195&gt;RiconoscimentoEmozioni2quartile!$C$2,"y","n")</f>
        <v>n</v>
      </c>
      <c r="D169" t="str">
        <f>IF(AnalizzatoWin!M195&gt;RiconoscimentoEmozioni2quartile!$D$2,"y","n")</f>
        <v>n</v>
      </c>
      <c r="E169" t="str">
        <f>IF(AnalizzatoWin!N195&gt;RiconoscimentoEmozioni2quartile!$E$2,"y","n")</f>
        <v>n</v>
      </c>
      <c r="F169" t="str">
        <f>IF(AnalizzatoWin!O195&gt;RiconoscimentoEmozioni2quartile!$F$2,"y","n")</f>
        <v>y</v>
      </c>
      <c r="G169" t="str">
        <f>IF(AnalizzatoWin!P195&gt;RiconoscimentoEmozioni2quartile!$G$2,"y","n")</f>
        <v>y</v>
      </c>
      <c r="H169" t="str">
        <f>IF(AnalizzatoWin!Q195&gt;RiconoscimentoEmozioni2quartile!$H$2,"y","n")</f>
        <v>n</v>
      </c>
      <c r="I169" t="str">
        <f>IF(AnalizzatoWin!R195&gt;RiconoscimentoEmozioni2quartile!$I$2,"y","n")</f>
        <v>y</v>
      </c>
    </row>
    <row r="170" spans="1:9" ht="45" x14ac:dyDescent="0.25">
      <c r="A170" s="2" t="s">
        <v>168</v>
      </c>
      <c r="B170" t="str">
        <f>IF(AnalizzatoWin!K196&gt;RiconoscimentoEmozioni2quartile!$B$2,"y","n")</f>
        <v>y</v>
      </c>
      <c r="C170" t="str">
        <f>IF(AnalizzatoWin!L196&gt;RiconoscimentoEmozioni2quartile!$C$2,"y","n")</f>
        <v>n</v>
      </c>
      <c r="D170" t="str">
        <f>IF(AnalizzatoWin!M196&gt;RiconoscimentoEmozioni2quartile!$D$2,"y","n")</f>
        <v>y</v>
      </c>
      <c r="E170" t="str">
        <f>IF(AnalizzatoWin!N196&gt;RiconoscimentoEmozioni2quartile!$E$2,"y","n")</f>
        <v>n</v>
      </c>
      <c r="F170" t="str">
        <f>IF(AnalizzatoWin!O196&gt;RiconoscimentoEmozioni2quartile!$F$2,"y","n")</f>
        <v>n</v>
      </c>
      <c r="G170" t="str">
        <f>IF(AnalizzatoWin!P196&gt;RiconoscimentoEmozioni2quartile!$G$2,"y","n")</f>
        <v>n</v>
      </c>
      <c r="H170" t="str">
        <f>IF(AnalizzatoWin!Q196&gt;RiconoscimentoEmozioni2quartile!$H$2,"y","n")</f>
        <v>n</v>
      </c>
      <c r="I170" t="str">
        <f>IF(AnalizzatoWin!R196&gt;RiconoscimentoEmozioni2quartile!$I$2,"y","n")</f>
        <v>n</v>
      </c>
    </row>
    <row r="171" spans="1:9" ht="135" x14ac:dyDescent="0.25">
      <c r="A171" s="2" t="s">
        <v>169</v>
      </c>
      <c r="B171" t="str">
        <f>IF(AnalizzatoWin!K197&gt;RiconoscimentoEmozioni2quartile!$B$2,"y","n")</f>
        <v>n</v>
      </c>
      <c r="C171" t="str">
        <f>IF(AnalizzatoWin!L197&gt;RiconoscimentoEmozioni2quartile!$C$2,"y","n")</f>
        <v>y</v>
      </c>
      <c r="D171" t="str">
        <f>IF(AnalizzatoWin!M197&gt;RiconoscimentoEmozioni2quartile!$D$2,"y","n")</f>
        <v>n</v>
      </c>
      <c r="E171" t="str">
        <f>IF(AnalizzatoWin!N197&gt;RiconoscimentoEmozioni2quartile!$E$2,"y","n")</f>
        <v>n</v>
      </c>
      <c r="F171" t="str">
        <f>IF(AnalizzatoWin!O197&gt;RiconoscimentoEmozioni2quartile!$F$2,"y","n")</f>
        <v>y</v>
      </c>
      <c r="G171" t="str">
        <f>IF(AnalizzatoWin!P197&gt;RiconoscimentoEmozioni2quartile!$G$2,"y","n")</f>
        <v>n</v>
      </c>
      <c r="H171" t="str">
        <f>IF(AnalizzatoWin!Q197&gt;RiconoscimentoEmozioni2quartile!$H$2,"y","n")</f>
        <v>n</v>
      </c>
      <c r="I171" t="str">
        <f>IF(AnalizzatoWin!R197&gt;RiconoscimentoEmozioni2quartile!$I$2,"y","n")</f>
        <v>y</v>
      </c>
    </row>
    <row r="172" spans="1:9" ht="45" x14ac:dyDescent="0.25">
      <c r="A172" s="2" t="s">
        <v>170</v>
      </c>
      <c r="B172" t="str">
        <f>IF(AnalizzatoWin!K198&gt;RiconoscimentoEmozioni2quartile!$B$2,"y","n")</f>
        <v>y</v>
      </c>
      <c r="C172" t="str">
        <f>IF(AnalizzatoWin!L198&gt;RiconoscimentoEmozioni2quartile!$C$2,"y","n")</f>
        <v>n</v>
      </c>
      <c r="D172" t="str">
        <f>IF(AnalizzatoWin!M198&gt;RiconoscimentoEmozioni2quartile!$D$2,"y","n")</f>
        <v>n</v>
      </c>
      <c r="E172" t="str">
        <f>IF(AnalizzatoWin!N198&gt;RiconoscimentoEmozioni2quartile!$E$2,"y","n")</f>
        <v>n</v>
      </c>
      <c r="F172" t="str">
        <f>IF(AnalizzatoWin!O198&gt;RiconoscimentoEmozioni2quartile!$F$2,"y","n")</f>
        <v>y</v>
      </c>
      <c r="G172" t="str">
        <f>IF(AnalizzatoWin!P198&gt;RiconoscimentoEmozioni2quartile!$G$2,"y","n")</f>
        <v>n</v>
      </c>
      <c r="H172" t="str">
        <f>IF(AnalizzatoWin!Q198&gt;RiconoscimentoEmozioni2quartile!$H$2,"y","n")</f>
        <v>y</v>
      </c>
      <c r="I172" t="str">
        <f>IF(AnalizzatoWin!R198&gt;RiconoscimentoEmozioni2quartile!$I$2,"y","n")</f>
        <v>n</v>
      </c>
    </row>
    <row r="173" spans="1:9" ht="60" x14ac:dyDescent="0.25">
      <c r="A173" s="2" t="s">
        <v>171</v>
      </c>
      <c r="B173" t="str">
        <f>IF(AnalizzatoWin!K199&gt;RiconoscimentoEmozioni2quartile!$B$2,"y","n")</f>
        <v>y</v>
      </c>
      <c r="C173" t="str">
        <f>IF(AnalizzatoWin!L199&gt;RiconoscimentoEmozioni2quartile!$C$2,"y","n")</f>
        <v>n</v>
      </c>
      <c r="D173" t="str">
        <f>IF(AnalizzatoWin!M199&gt;RiconoscimentoEmozioni2quartile!$D$2,"y","n")</f>
        <v>y</v>
      </c>
      <c r="E173" t="str">
        <f>IF(AnalizzatoWin!N199&gt;RiconoscimentoEmozioni2quartile!$E$2,"y","n")</f>
        <v>n</v>
      </c>
      <c r="F173" t="str">
        <f>IF(AnalizzatoWin!O199&gt;RiconoscimentoEmozioni2quartile!$F$2,"y","n")</f>
        <v>y</v>
      </c>
      <c r="G173" t="str">
        <f>IF(AnalizzatoWin!P199&gt;RiconoscimentoEmozioni2quartile!$G$2,"y","n")</f>
        <v>y</v>
      </c>
      <c r="H173" t="str">
        <f>IF(AnalizzatoWin!Q199&gt;RiconoscimentoEmozioni2quartile!$H$2,"y","n")</f>
        <v>y</v>
      </c>
      <c r="I173" t="str">
        <f>IF(AnalizzatoWin!R199&gt;RiconoscimentoEmozioni2quartile!$I$2,"y","n")</f>
        <v>y</v>
      </c>
    </row>
    <row r="174" spans="1:9" ht="60" x14ac:dyDescent="0.25">
      <c r="A174" s="2" t="s">
        <v>172</v>
      </c>
      <c r="B174" t="str">
        <f>IF(AnalizzatoWin!K200&gt;RiconoscimentoEmozioni2quartile!$B$2,"y","n")</f>
        <v>n</v>
      </c>
      <c r="C174" t="str">
        <f>IF(AnalizzatoWin!L200&gt;RiconoscimentoEmozioni2quartile!$C$2,"y","n")</f>
        <v>n</v>
      </c>
      <c r="D174" t="str">
        <f>IF(AnalizzatoWin!M200&gt;RiconoscimentoEmozioni2quartile!$D$2,"y","n")</f>
        <v>n</v>
      </c>
      <c r="E174" t="str">
        <f>IF(AnalizzatoWin!N200&gt;RiconoscimentoEmozioni2quartile!$E$2,"y","n")</f>
        <v>n</v>
      </c>
      <c r="F174" t="str">
        <f>IF(AnalizzatoWin!O200&gt;RiconoscimentoEmozioni2quartile!$F$2,"y","n")</f>
        <v>y</v>
      </c>
      <c r="G174" t="str">
        <f>IF(AnalizzatoWin!P200&gt;RiconoscimentoEmozioni2quartile!$G$2,"y","n")</f>
        <v>n</v>
      </c>
      <c r="H174" t="str">
        <f>IF(AnalizzatoWin!Q200&gt;RiconoscimentoEmozioni2quartile!$H$2,"y","n")</f>
        <v>n</v>
      </c>
      <c r="I174" t="str">
        <f>IF(AnalizzatoWin!R200&gt;RiconoscimentoEmozioni2quartile!$I$2,"y","n")</f>
        <v>n</v>
      </c>
    </row>
    <row r="175" spans="1:9" ht="30" x14ac:dyDescent="0.25">
      <c r="A175" s="2" t="s">
        <v>173</v>
      </c>
      <c r="B175" t="str">
        <f>IF(AnalizzatoWin!K201&gt;RiconoscimentoEmozioni2quartile!$B$2,"y","n")</f>
        <v>n</v>
      </c>
      <c r="C175" t="str">
        <f>IF(AnalizzatoWin!L201&gt;RiconoscimentoEmozioni2quartile!$C$2,"y","n")</f>
        <v>n</v>
      </c>
      <c r="D175" t="str">
        <f>IF(AnalizzatoWin!M201&gt;RiconoscimentoEmozioni2quartile!$D$2,"y","n")</f>
        <v>n</v>
      </c>
      <c r="E175" t="str">
        <f>IF(AnalizzatoWin!N201&gt;RiconoscimentoEmozioni2quartile!$E$2,"y","n")</f>
        <v>n</v>
      </c>
      <c r="F175" t="str">
        <f>IF(AnalizzatoWin!O201&gt;RiconoscimentoEmozioni2quartile!$F$2,"y","n")</f>
        <v>y</v>
      </c>
      <c r="G175" t="str">
        <f>IF(AnalizzatoWin!P201&gt;RiconoscimentoEmozioni2quartile!$G$2,"y","n")</f>
        <v>n</v>
      </c>
      <c r="H175" t="str">
        <f>IF(AnalizzatoWin!Q201&gt;RiconoscimentoEmozioni2quartile!$H$2,"y","n")</f>
        <v>n</v>
      </c>
      <c r="I175" t="str">
        <f>IF(AnalizzatoWin!R201&gt;RiconoscimentoEmozioni2quartile!$I$2,"y","n")</f>
        <v>n</v>
      </c>
    </row>
    <row r="176" spans="1:9" ht="105" x14ac:dyDescent="0.25">
      <c r="A176" s="2" t="s">
        <v>174</v>
      </c>
      <c r="B176" t="str">
        <f>IF(AnalizzatoWin!K202&gt;RiconoscimentoEmozioni2quartile!$B$2,"y","n")</f>
        <v>y</v>
      </c>
      <c r="C176" t="str">
        <f>IF(AnalizzatoWin!L202&gt;RiconoscimentoEmozioni2quartile!$C$2,"y","n")</f>
        <v>n</v>
      </c>
      <c r="D176" t="str">
        <f>IF(AnalizzatoWin!M202&gt;RiconoscimentoEmozioni2quartile!$D$2,"y","n")</f>
        <v>y</v>
      </c>
      <c r="E176" t="str">
        <f>IF(AnalizzatoWin!N202&gt;RiconoscimentoEmozioni2quartile!$E$2,"y","n")</f>
        <v>n</v>
      </c>
      <c r="F176" t="str">
        <f>IF(AnalizzatoWin!O202&gt;RiconoscimentoEmozioni2quartile!$F$2,"y","n")</f>
        <v>y</v>
      </c>
      <c r="G176" t="str">
        <f>IF(AnalizzatoWin!P202&gt;RiconoscimentoEmozioni2quartile!$G$2,"y","n")</f>
        <v>y</v>
      </c>
      <c r="H176" t="str">
        <f>IF(AnalizzatoWin!Q202&gt;RiconoscimentoEmozioni2quartile!$H$2,"y","n")</f>
        <v>y</v>
      </c>
      <c r="I176" t="str">
        <f>IF(AnalizzatoWin!R202&gt;RiconoscimentoEmozioni2quartile!$I$2,"y","n")</f>
        <v>y</v>
      </c>
    </row>
    <row r="177" spans="1:9" ht="60" x14ac:dyDescent="0.25">
      <c r="A177" s="2" t="s">
        <v>175</v>
      </c>
      <c r="B177" t="str">
        <f>IF(AnalizzatoWin!K203&gt;RiconoscimentoEmozioni2quartile!$B$2,"y","n")</f>
        <v>n</v>
      </c>
      <c r="C177" t="str">
        <f>IF(AnalizzatoWin!L203&gt;RiconoscimentoEmozioni2quartile!$C$2,"y","n")</f>
        <v>n</v>
      </c>
      <c r="D177" t="str">
        <f>IF(AnalizzatoWin!M203&gt;RiconoscimentoEmozioni2quartile!$D$2,"y","n")</f>
        <v>n</v>
      </c>
      <c r="E177" t="str">
        <f>IF(AnalizzatoWin!N203&gt;RiconoscimentoEmozioni2quartile!$E$2,"y","n")</f>
        <v>n</v>
      </c>
      <c r="F177" t="str">
        <f>IF(AnalizzatoWin!O203&gt;RiconoscimentoEmozioni2quartile!$F$2,"y","n")</f>
        <v>y</v>
      </c>
      <c r="G177" t="str">
        <f>IF(AnalizzatoWin!P203&gt;RiconoscimentoEmozioni2quartile!$G$2,"y","n")</f>
        <v>n</v>
      </c>
      <c r="H177" t="str">
        <f>IF(AnalizzatoWin!Q203&gt;RiconoscimentoEmozioni2quartile!$H$2,"y","n")</f>
        <v>n</v>
      </c>
      <c r="I177" t="str">
        <f>IF(AnalizzatoWin!R203&gt;RiconoscimentoEmozioni2quartile!$I$2,"y","n")</f>
        <v>n</v>
      </c>
    </row>
    <row r="178" spans="1:9" ht="45" x14ac:dyDescent="0.25">
      <c r="A178" s="2" t="s">
        <v>176</v>
      </c>
      <c r="B178" t="str">
        <f>IF(AnalizzatoWin!K204&gt;RiconoscimentoEmozioni2quartile!$B$2,"y","n")</f>
        <v>y</v>
      </c>
      <c r="C178" t="str">
        <f>IF(AnalizzatoWin!L204&gt;RiconoscimentoEmozioni2quartile!$C$2,"y","n")</f>
        <v>y</v>
      </c>
      <c r="D178" t="str">
        <f>IF(AnalizzatoWin!M204&gt;RiconoscimentoEmozioni2quartile!$D$2,"y","n")</f>
        <v>y</v>
      </c>
      <c r="E178" t="str">
        <f>IF(AnalizzatoWin!N204&gt;RiconoscimentoEmozioni2quartile!$E$2,"y","n")</f>
        <v>y</v>
      </c>
      <c r="F178" t="str">
        <f>IF(AnalizzatoWin!O204&gt;RiconoscimentoEmozioni2quartile!$F$2,"y","n")</f>
        <v>n</v>
      </c>
      <c r="G178" t="str">
        <f>IF(AnalizzatoWin!P204&gt;RiconoscimentoEmozioni2quartile!$G$2,"y","n")</f>
        <v>n</v>
      </c>
      <c r="H178" t="str">
        <f>IF(AnalizzatoWin!Q204&gt;RiconoscimentoEmozioni2quartile!$H$2,"y","n")</f>
        <v>y</v>
      </c>
      <c r="I178" t="str">
        <f>IF(AnalizzatoWin!R204&gt;RiconoscimentoEmozioni2quartile!$I$2,"y","n")</f>
        <v>y</v>
      </c>
    </row>
    <row r="179" spans="1:9" ht="45" x14ac:dyDescent="0.25">
      <c r="A179" s="2" t="s">
        <v>177</v>
      </c>
      <c r="B179" t="str">
        <f>IF(AnalizzatoWin!K205&gt;RiconoscimentoEmozioni2quartile!$B$2,"y","n")</f>
        <v>n</v>
      </c>
      <c r="C179" t="str">
        <f>IF(AnalizzatoWin!L205&gt;RiconoscimentoEmozioni2quartile!$C$2,"y","n")</f>
        <v>n</v>
      </c>
      <c r="D179" t="str">
        <f>IF(AnalizzatoWin!M205&gt;RiconoscimentoEmozioni2quartile!$D$2,"y","n")</f>
        <v>n</v>
      </c>
      <c r="E179" t="str">
        <f>IF(AnalizzatoWin!N205&gt;RiconoscimentoEmozioni2quartile!$E$2,"y","n")</f>
        <v>n</v>
      </c>
      <c r="F179" t="str">
        <f>IF(AnalizzatoWin!O205&gt;RiconoscimentoEmozioni2quartile!$F$2,"y","n")</f>
        <v>y</v>
      </c>
      <c r="G179" t="str">
        <f>IF(AnalizzatoWin!P205&gt;RiconoscimentoEmozioni2quartile!$G$2,"y","n")</f>
        <v>n</v>
      </c>
      <c r="H179" t="str">
        <f>IF(AnalizzatoWin!Q205&gt;RiconoscimentoEmozioni2quartile!$H$2,"y","n")</f>
        <v>n</v>
      </c>
      <c r="I179" t="str">
        <f>IF(AnalizzatoWin!R205&gt;RiconoscimentoEmozioni2quartile!$I$2,"y","n")</f>
        <v>n</v>
      </c>
    </row>
    <row r="180" spans="1:9" ht="195" x14ac:dyDescent="0.25">
      <c r="A180" s="2" t="s">
        <v>178</v>
      </c>
      <c r="B180" t="str">
        <f>IF(AnalizzatoWin!K206&gt;RiconoscimentoEmozioni2quartile!$B$2,"y","n")</f>
        <v>y</v>
      </c>
      <c r="C180" t="str">
        <f>IF(AnalizzatoWin!L206&gt;RiconoscimentoEmozioni2quartile!$C$2,"y","n")</f>
        <v>y</v>
      </c>
      <c r="D180" t="str">
        <f>IF(AnalizzatoWin!M206&gt;RiconoscimentoEmozioni2quartile!$D$2,"y","n")</f>
        <v>y</v>
      </c>
      <c r="E180" t="str">
        <f>IF(AnalizzatoWin!N206&gt;RiconoscimentoEmozioni2quartile!$E$2,"y","n")</f>
        <v>y</v>
      </c>
      <c r="F180" t="str">
        <f>IF(AnalizzatoWin!O206&gt;RiconoscimentoEmozioni2quartile!$F$2,"y","n")</f>
        <v>n</v>
      </c>
      <c r="G180" t="str">
        <f>IF(AnalizzatoWin!P206&gt;RiconoscimentoEmozioni2quartile!$G$2,"y","n")</f>
        <v>y</v>
      </c>
      <c r="H180" t="str">
        <f>IF(AnalizzatoWin!Q206&gt;RiconoscimentoEmozioni2quartile!$H$2,"y","n")</f>
        <v>y</v>
      </c>
      <c r="I180" t="str">
        <f>IF(AnalizzatoWin!R206&gt;RiconoscimentoEmozioni2quartile!$I$2,"y","n")</f>
        <v>y</v>
      </c>
    </row>
    <row r="181" spans="1:9" ht="75" x14ac:dyDescent="0.25">
      <c r="A181" s="2" t="s">
        <v>179</v>
      </c>
      <c r="B181" t="str">
        <f>IF(AnalizzatoWin!K207&gt;RiconoscimentoEmozioni2quartile!$B$2,"y","n")</f>
        <v>n</v>
      </c>
      <c r="C181" t="str">
        <f>IF(AnalizzatoWin!L207&gt;RiconoscimentoEmozioni2quartile!$C$2,"y","n")</f>
        <v>n</v>
      </c>
      <c r="D181" t="str">
        <f>IF(AnalizzatoWin!M207&gt;RiconoscimentoEmozioni2quartile!$D$2,"y","n")</f>
        <v>n</v>
      </c>
      <c r="E181" t="str">
        <f>IF(AnalizzatoWin!N207&gt;RiconoscimentoEmozioni2quartile!$E$2,"y","n")</f>
        <v>n</v>
      </c>
      <c r="F181" t="str">
        <f>IF(AnalizzatoWin!O207&gt;RiconoscimentoEmozioni2quartile!$F$2,"y","n")</f>
        <v>n</v>
      </c>
      <c r="G181" t="str">
        <f>IF(AnalizzatoWin!P207&gt;RiconoscimentoEmozioni2quartile!$G$2,"y","n")</f>
        <v>y</v>
      </c>
      <c r="H181" t="str">
        <f>IF(AnalizzatoWin!Q207&gt;RiconoscimentoEmozioni2quartile!$H$2,"y","n")</f>
        <v>y</v>
      </c>
      <c r="I181" t="str">
        <f>IF(AnalizzatoWin!R207&gt;RiconoscimentoEmozioni2quartile!$I$2,"y","n")</f>
        <v>n</v>
      </c>
    </row>
    <row r="182" spans="1:9" ht="135" x14ac:dyDescent="0.25">
      <c r="A182" s="2" t="s">
        <v>180</v>
      </c>
      <c r="B182" t="str">
        <f>IF(AnalizzatoWin!K208&gt;RiconoscimentoEmozioni2quartile!$B$2,"y","n")</f>
        <v>n</v>
      </c>
      <c r="C182" t="str">
        <f>IF(AnalizzatoWin!L208&gt;RiconoscimentoEmozioni2quartile!$C$2,"y","n")</f>
        <v>y</v>
      </c>
      <c r="D182" t="str">
        <f>IF(AnalizzatoWin!M208&gt;RiconoscimentoEmozioni2quartile!$D$2,"y","n")</f>
        <v>n</v>
      </c>
      <c r="E182" t="str">
        <f>IF(AnalizzatoWin!N208&gt;RiconoscimentoEmozioni2quartile!$E$2,"y","n")</f>
        <v>n</v>
      </c>
      <c r="F182" t="str">
        <f>IF(AnalizzatoWin!O208&gt;RiconoscimentoEmozioni2quartile!$F$2,"y","n")</f>
        <v>y</v>
      </c>
      <c r="G182" t="str">
        <f>IF(AnalizzatoWin!P208&gt;RiconoscimentoEmozioni2quartile!$G$2,"y","n")</f>
        <v>n</v>
      </c>
      <c r="H182" t="str">
        <f>IF(AnalizzatoWin!Q208&gt;RiconoscimentoEmozioni2quartile!$H$2,"y","n")</f>
        <v>y</v>
      </c>
      <c r="I182" t="str">
        <f>IF(AnalizzatoWin!R208&gt;RiconoscimentoEmozioni2quartile!$I$2,"y","n")</f>
        <v>n</v>
      </c>
    </row>
    <row r="183" spans="1:9" ht="75" x14ac:dyDescent="0.25">
      <c r="A183" s="2" t="s">
        <v>181</v>
      </c>
      <c r="B183" t="str">
        <f>IF(AnalizzatoWin!K209&gt;RiconoscimentoEmozioni2quartile!$B$2,"y","n")</f>
        <v>n</v>
      </c>
      <c r="C183" t="str">
        <f>IF(AnalizzatoWin!L209&gt;RiconoscimentoEmozioni2quartile!$C$2,"y","n")</f>
        <v>y</v>
      </c>
      <c r="D183" t="str">
        <f>IF(AnalizzatoWin!M209&gt;RiconoscimentoEmozioni2quartile!$D$2,"y","n")</f>
        <v>n</v>
      </c>
      <c r="E183" t="str">
        <f>IF(AnalizzatoWin!N209&gt;RiconoscimentoEmozioni2quartile!$E$2,"y","n")</f>
        <v>n</v>
      </c>
      <c r="F183" t="str">
        <f>IF(AnalizzatoWin!O209&gt;RiconoscimentoEmozioni2quartile!$F$2,"y","n")</f>
        <v>y</v>
      </c>
      <c r="G183" t="str">
        <f>IF(AnalizzatoWin!P209&gt;RiconoscimentoEmozioni2quartile!$G$2,"y","n")</f>
        <v>n</v>
      </c>
      <c r="H183" t="str">
        <f>IF(AnalizzatoWin!Q209&gt;RiconoscimentoEmozioni2quartile!$H$2,"y","n")</f>
        <v>n</v>
      </c>
      <c r="I183" t="str">
        <f>IF(AnalizzatoWin!R209&gt;RiconoscimentoEmozioni2quartile!$I$2,"y","n")</f>
        <v>n</v>
      </c>
    </row>
    <row r="184" spans="1:9" ht="240" x14ac:dyDescent="0.25">
      <c r="A184" s="2" t="s">
        <v>182</v>
      </c>
      <c r="B184" t="str">
        <f>IF(AnalizzatoWin!K210&gt;RiconoscimentoEmozioni2quartile!$B$2,"y","n")</f>
        <v>y</v>
      </c>
      <c r="C184" t="str">
        <f>IF(AnalizzatoWin!L210&gt;RiconoscimentoEmozioni2quartile!$C$2,"y","n")</f>
        <v>n</v>
      </c>
      <c r="D184" t="str">
        <f>IF(AnalizzatoWin!M210&gt;RiconoscimentoEmozioni2quartile!$D$2,"y","n")</f>
        <v>y</v>
      </c>
      <c r="E184" t="str">
        <f>IF(AnalizzatoWin!N210&gt;RiconoscimentoEmozioni2quartile!$E$2,"y","n")</f>
        <v>y</v>
      </c>
      <c r="F184" t="str">
        <f>IF(AnalizzatoWin!O210&gt;RiconoscimentoEmozioni2quartile!$F$2,"y","n")</f>
        <v>n</v>
      </c>
      <c r="G184" t="str">
        <f>IF(AnalizzatoWin!P210&gt;RiconoscimentoEmozioni2quartile!$G$2,"y","n")</f>
        <v>y</v>
      </c>
      <c r="H184" t="str">
        <f>IF(AnalizzatoWin!Q210&gt;RiconoscimentoEmozioni2quartile!$H$2,"y","n")</f>
        <v>y</v>
      </c>
      <c r="I184" t="str">
        <f>IF(AnalizzatoWin!R210&gt;RiconoscimentoEmozioni2quartile!$I$2,"y","n")</f>
        <v>n</v>
      </c>
    </row>
    <row r="185" spans="1:9" ht="105" x14ac:dyDescent="0.25">
      <c r="A185" s="2" t="s">
        <v>183</v>
      </c>
      <c r="B185" t="str">
        <f>IF(AnalizzatoWin!K211&gt;RiconoscimentoEmozioni2quartile!$B$2,"y","n")</f>
        <v>n</v>
      </c>
      <c r="C185" t="str">
        <f>IF(AnalizzatoWin!L211&gt;RiconoscimentoEmozioni2quartile!$C$2,"y","n")</f>
        <v>y</v>
      </c>
      <c r="D185" t="str">
        <f>IF(AnalizzatoWin!M211&gt;RiconoscimentoEmozioni2quartile!$D$2,"y","n")</f>
        <v>n</v>
      </c>
      <c r="E185" t="str">
        <f>IF(AnalizzatoWin!N211&gt;RiconoscimentoEmozioni2quartile!$E$2,"y","n")</f>
        <v>n</v>
      </c>
      <c r="F185" t="str">
        <f>IF(AnalizzatoWin!O211&gt;RiconoscimentoEmozioni2quartile!$F$2,"y","n")</f>
        <v>y</v>
      </c>
      <c r="G185" t="str">
        <f>IF(AnalizzatoWin!P211&gt;RiconoscimentoEmozioni2quartile!$G$2,"y","n")</f>
        <v>n</v>
      </c>
      <c r="H185" t="str">
        <f>IF(AnalizzatoWin!Q211&gt;RiconoscimentoEmozioni2quartile!$H$2,"y","n")</f>
        <v>n</v>
      </c>
      <c r="I185" t="str">
        <f>IF(AnalizzatoWin!R211&gt;RiconoscimentoEmozioni2quartile!$I$2,"y","n")</f>
        <v>n</v>
      </c>
    </row>
    <row r="186" spans="1:9" ht="360" x14ac:dyDescent="0.25">
      <c r="A186" s="2" t="s">
        <v>184</v>
      </c>
      <c r="B186" t="str">
        <f>IF(AnalizzatoWin!K212&gt;RiconoscimentoEmozioni2quartile!$B$2,"y","n")</f>
        <v>y</v>
      </c>
      <c r="C186" t="str">
        <f>IF(AnalizzatoWin!L212&gt;RiconoscimentoEmozioni2quartile!$C$2,"y","n")</f>
        <v>y</v>
      </c>
      <c r="D186" t="str">
        <f>IF(AnalizzatoWin!M212&gt;RiconoscimentoEmozioni2quartile!$D$2,"y","n")</f>
        <v>y</v>
      </c>
      <c r="E186" t="str">
        <f>IF(AnalizzatoWin!N212&gt;RiconoscimentoEmozioni2quartile!$E$2,"y","n")</f>
        <v>y</v>
      </c>
      <c r="F186" t="str">
        <f>IF(AnalizzatoWin!O212&gt;RiconoscimentoEmozioni2quartile!$F$2,"y","n")</f>
        <v>n</v>
      </c>
      <c r="G186" t="str">
        <f>IF(AnalizzatoWin!P212&gt;RiconoscimentoEmozioni2quartile!$G$2,"y","n")</f>
        <v>y</v>
      </c>
      <c r="H186" t="str">
        <f>IF(AnalizzatoWin!Q212&gt;RiconoscimentoEmozioni2quartile!$H$2,"y","n")</f>
        <v>y</v>
      </c>
      <c r="I186" t="str">
        <f>IF(AnalizzatoWin!R212&gt;RiconoscimentoEmozioni2quartile!$I$2,"y","n")</f>
        <v>y</v>
      </c>
    </row>
    <row r="187" spans="1:9" ht="195" x14ac:dyDescent="0.25">
      <c r="A187" s="2" t="s">
        <v>185</v>
      </c>
      <c r="B187" t="str">
        <f>IF(AnalizzatoWin!K213&gt;RiconoscimentoEmozioni2quartile!$B$2,"y","n")</f>
        <v>y</v>
      </c>
      <c r="C187" t="str">
        <f>IF(AnalizzatoWin!L213&gt;RiconoscimentoEmozioni2quartile!$C$2,"y","n")</f>
        <v>y</v>
      </c>
      <c r="D187" t="str">
        <f>IF(AnalizzatoWin!M213&gt;RiconoscimentoEmozioni2quartile!$D$2,"y","n")</f>
        <v>y</v>
      </c>
      <c r="E187" t="str">
        <f>IF(AnalizzatoWin!N213&gt;RiconoscimentoEmozioni2quartile!$E$2,"y","n")</f>
        <v>y</v>
      </c>
      <c r="F187" t="str">
        <f>IF(AnalizzatoWin!O213&gt;RiconoscimentoEmozioni2quartile!$F$2,"y","n")</f>
        <v>n</v>
      </c>
      <c r="G187" t="str">
        <f>IF(AnalizzatoWin!P213&gt;RiconoscimentoEmozioni2quartile!$G$2,"y","n")</f>
        <v>y</v>
      </c>
      <c r="H187" t="str">
        <f>IF(AnalizzatoWin!Q213&gt;RiconoscimentoEmozioni2quartile!$H$2,"y","n")</f>
        <v>y</v>
      </c>
      <c r="I187" t="str">
        <f>IF(AnalizzatoWin!R213&gt;RiconoscimentoEmozioni2quartile!$I$2,"y","n")</f>
        <v>y</v>
      </c>
    </row>
    <row r="188" spans="1:9" ht="120" x14ac:dyDescent="0.25">
      <c r="A188" s="2" t="s">
        <v>186</v>
      </c>
      <c r="B188" t="str">
        <f>IF(AnalizzatoWin!K214&gt;RiconoscimentoEmozioni2quartile!$B$2,"y","n")</f>
        <v>n</v>
      </c>
      <c r="C188" t="str">
        <f>IF(AnalizzatoWin!L214&gt;RiconoscimentoEmozioni2quartile!$C$2,"y","n")</f>
        <v>n</v>
      </c>
      <c r="D188" t="str">
        <f>IF(AnalizzatoWin!M214&gt;RiconoscimentoEmozioni2quartile!$D$2,"y","n")</f>
        <v>n</v>
      </c>
      <c r="E188" t="str">
        <f>IF(AnalizzatoWin!N214&gt;RiconoscimentoEmozioni2quartile!$E$2,"y","n")</f>
        <v>n</v>
      </c>
      <c r="F188" t="str">
        <f>IF(AnalizzatoWin!O214&gt;RiconoscimentoEmozioni2quartile!$F$2,"y","n")</f>
        <v>y</v>
      </c>
      <c r="G188" t="str">
        <f>IF(AnalizzatoWin!P214&gt;RiconoscimentoEmozioni2quartile!$G$2,"y","n")</f>
        <v>n</v>
      </c>
      <c r="H188" t="str">
        <f>IF(AnalizzatoWin!Q214&gt;RiconoscimentoEmozioni2quartile!$H$2,"y","n")</f>
        <v>n</v>
      </c>
      <c r="I188" t="str">
        <f>IF(AnalizzatoWin!R214&gt;RiconoscimentoEmozioni2quartile!$I$2,"y","n")</f>
        <v>n</v>
      </c>
    </row>
    <row r="189" spans="1:9" ht="405" x14ac:dyDescent="0.25">
      <c r="A189" s="2" t="s">
        <v>187</v>
      </c>
      <c r="B189" t="str">
        <f>IF(AnalizzatoWin!K215&gt;RiconoscimentoEmozioni2quartile!$B$2,"y","n")</f>
        <v>n</v>
      </c>
      <c r="C189" t="str">
        <f>IF(AnalizzatoWin!L215&gt;RiconoscimentoEmozioni2quartile!$C$2,"y","n")</f>
        <v>y</v>
      </c>
      <c r="D189" t="str">
        <f>IF(AnalizzatoWin!M215&gt;RiconoscimentoEmozioni2quartile!$D$2,"y","n")</f>
        <v>n</v>
      </c>
      <c r="E189" t="str">
        <f>IF(AnalizzatoWin!N215&gt;RiconoscimentoEmozioni2quartile!$E$2,"y","n")</f>
        <v>n</v>
      </c>
      <c r="F189" t="str">
        <f>IF(AnalizzatoWin!O215&gt;RiconoscimentoEmozioni2quartile!$F$2,"y","n")</f>
        <v>y</v>
      </c>
      <c r="G189" t="str">
        <f>IF(AnalizzatoWin!P215&gt;RiconoscimentoEmozioni2quartile!$G$2,"y","n")</f>
        <v>n</v>
      </c>
      <c r="H189" t="str">
        <f>IF(AnalizzatoWin!Q215&gt;RiconoscimentoEmozioni2quartile!$H$2,"y","n")</f>
        <v>n</v>
      </c>
      <c r="I189" t="str">
        <f>IF(AnalizzatoWin!R215&gt;RiconoscimentoEmozioni2quartile!$I$2,"y","n")</f>
        <v>n</v>
      </c>
    </row>
    <row r="190" spans="1:9" ht="135" x14ac:dyDescent="0.25">
      <c r="A190" s="2" t="s">
        <v>188</v>
      </c>
      <c r="B190" t="str">
        <f>IF(AnalizzatoWin!K216&gt;RiconoscimentoEmozioni2quartile!$B$2,"y","n")</f>
        <v>n</v>
      </c>
      <c r="C190" t="str">
        <f>IF(AnalizzatoWin!L216&gt;RiconoscimentoEmozioni2quartile!$C$2,"y","n")</f>
        <v>n</v>
      </c>
      <c r="D190" t="str">
        <f>IF(AnalizzatoWin!M216&gt;RiconoscimentoEmozioni2quartile!$D$2,"y","n")</f>
        <v>n</v>
      </c>
      <c r="E190" t="str">
        <f>IF(AnalizzatoWin!N216&gt;RiconoscimentoEmozioni2quartile!$E$2,"y","n")</f>
        <v>n</v>
      </c>
      <c r="F190" t="str">
        <f>IF(AnalizzatoWin!O216&gt;RiconoscimentoEmozioni2quartile!$F$2,"y","n")</f>
        <v>y</v>
      </c>
      <c r="G190" t="str">
        <f>IF(AnalizzatoWin!P216&gt;RiconoscimentoEmozioni2quartile!$G$2,"y","n")</f>
        <v>n</v>
      </c>
      <c r="H190" t="str">
        <f>IF(AnalizzatoWin!Q216&gt;RiconoscimentoEmozioni2quartile!$H$2,"y","n")</f>
        <v>n</v>
      </c>
      <c r="I190" t="str">
        <f>IF(AnalizzatoWin!R216&gt;RiconoscimentoEmozioni2quartile!$I$2,"y","n")</f>
        <v>n</v>
      </c>
    </row>
    <row r="191" spans="1:9" ht="45" x14ac:dyDescent="0.25">
      <c r="A191" s="2" t="s">
        <v>189</v>
      </c>
      <c r="B191" t="str">
        <f>IF(AnalizzatoWin!K217&gt;RiconoscimentoEmozioni2quartile!$B$2,"y","n")</f>
        <v>y</v>
      </c>
      <c r="C191" t="str">
        <f>IF(AnalizzatoWin!L217&gt;RiconoscimentoEmozioni2quartile!$C$2,"y","n")</f>
        <v>n</v>
      </c>
      <c r="D191" t="str">
        <f>IF(AnalizzatoWin!M217&gt;RiconoscimentoEmozioni2quartile!$D$2,"y","n")</f>
        <v>y</v>
      </c>
      <c r="E191" t="str">
        <f>IF(AnalizzatoWin!N217&gt;RiconoscimentoEmozioni2quartile!$E$2,"y","n")</f>
        <v>n</v>
      </c>
      <c r="F191" t="str">
        <f>IF(AnalizzatoWin!O217&gt;RiconoscimentoEmozioni2quartile!$F$2,"y","n")</f>
        <v>n</v>
      </c>
      <c r="G191" t="str">
        <f>IF(AnalizzatoWin!P217&gt;RiconoscimentoEmozioni2quartile!$G$2,"y","n")</f>
        <v>y</v>
      </c>
      <c r="H191" t="str">
        <f>IF(AnalizzatoWin!Q217&gt;RiconoscimentoEmozioni2quartile!$H$2,"y","n")</f>
        <v>y</v>
      </c>
      <c r="I191" t="str">
        <f>IF(AnalizzatoWin!R217&gt;RiconoscimentoEmozioni2quartile!$I$2,"y","n")</f>
        <v>n</v>
      </c>
    </row>
    <row r="192" spans="1:9" ht="270" x14ac:dyDescent="0.25">
      <c r="A192" s="2" t="s">
        <v>190</v>
      </c>
      <c r="B192" t="str">
        <f>IF(AnalizzatoWin!K218&gt;RiconoscimentoEmozioni2quartile!$B$2,"y","n")</f>
        <v>y</v>
      </c>
      <c r="C192" t="str">
        <f>IF(AnalizzatoWin!L218&gt;RiconoscimentoEmozioni2quartile!$C$2,"y","n")</f>
        <v>y</v>
      </c>
      <c r="D192" t="str">
        <f>IF(AnalizzatoWin!M218&gt;RiconoscimentoEmozioni2quartile!$D$2,"y","n")</f>
        <v>y</v>
      </c>
      <c r="E192" t="str">
        <f>IF(AnalizzatoWin!N218&gt;RiconoscimentoEmozioni2quartile!$E$2,"y","n")</f>
        <v>y</v>
      </c>
      <c r="F192" t="str">
        <f>IF(AnalizzatoWin!O218&gt;RiconoscimentoEmozioni2quartile!$F$2,"y","n")</f>
        <v>n</v>
      </c>
      <c r="G192" t="str">
        <f>IF(AnalizzatoWin!P218&gt;RiconoscimentoEmozioni2quartile!$G$2,"y","n")</f>
        <v>y</v>
      </c>
      <c r="H192" t="str">
        <f>IF(AnalizzatoWin!Q218&gt;RiconoscimentoEmozioni2quartile!$H$2,"y","n")</f>
        <v>y</v>
      </c>
      <c r="I192" t="str">
        <f>IF(AnalizzatoWin!R218&gt;RiconoscimentoEmozioni2quartile!$I$2,"y","n")</f>
        <v>y</v>
      </c>
    </row>
    <row r="193" spans="1:9" ht="195" x14ac:dyDescent="0.25">
      <c r="A193" s="2" t="s">
        <v>191</v>
      </c>
      <c r="B193" t="str">
        <f>IF(AnalizzatoWin!K219&gt;RiconoscimentoEmozioni2quartile!$B$2,"y","n")</f>
        <v>n</v>
      </c>
      <c r="C193" t="str">
        <f>IF(AnalizzatoWin!L219&gt;RiconoscimentoEmozioni2quartile!$C$2,"y","n")</f>
        <v>n</v>
      </c>
      <c r="D193" t="str">
        <f>IF(AnalizzatoWin!M219&gt;RiconoscimentoEmozioni2quartile!$D$2,"y","n")</f>
        <v>n</v>
      </c>
      <c r="E193" t="str">
        <f>IF(AnalizzatoWin!N219&gt;RiconoscimentoEmozioni2quartile!$E$2,"y","n")</f>
        <v>n</v>
      </c>
      <c r="F193" t="str">
        <f>IF(AnalizzatoWin!O219&gt;RiconoscimentoEmozioni2quartile!$F$2,"y","n")</f>
        <v>y</v>
      </c>
      <c r="G193" t="str">
        <f>IF(AnalizzatoWin!P219&gt;RiconoscimentoEmozioni2quartile!$G$2,"y","n")</f>
        <v>n</v>
      </c>
      <c r="H193" t="str">
        <f>IF(AnalizzatoWin!Q219&gt;RiconoscimentoEmozioni2quartile!$H$2,"y","n")</f>
        <v>n</v>
      </c>
      <c r="I193" t="str">
        <f>IF(AnalizzatoWin!R219&gt;RiconoscimentoEmozioni2quartile!$I$2,"y","n")</f>
        <v>n</v>
      </c>
    </row>
    <row r="194" spans="1:9" ht="195" x14ac:dyDescent="0.25">
      <c r="A194" s="2" t="s">
        <v>192</v>
      </c>
      <c r="B194" t="str">
        <f>IF(AnalizzatoWin!K220&gt;RiconoscimentoEmozioni2quartile!$B$2,"y","n")</f>
        <v>n</v>
      </c>
      <c r="C194" t="str">
        <f>IF(AnalizzatoWin!L220&gt;RiconoscimentoEmozioni2quartile!$C$2,"y","n")</f>
        <v>y</v>
      </c>
      <c r="D194" t="str">
        <f>IF(AnalizzatoWin!M220&gt;RiconoscimentoEmozioni2quartile!$D$2,"y","n")</f>
        <v>n</v>
      </c>
      <c r="E194" t="str">
        <f>IF(AnalizzatoWin!N220&gt;RiconoscimentoEmozioni2quartile!$E$2,"y","n")</f>
        <v>n</v>
      </c>
      <c r="F194" t="str">
        <f>IF(AnalizzatoWin!O220&gt;RiconoscimentoEmozioni2quartile!$F$2,"y","n")</f>
        <v>y</v>
      </c>
      <c r="G194" t="str">
        <f>IF(AnalizzatoWin!P220&gt;RiconoscimentoEmozioni2quartile!$G$2,"y","n")</f>
        <v>n</v>
      </c>
      <c r="H194" t="str">
        <f>IF(AnalizzatoWin!Q220&gt;RiconoscimentoEmozioni2quartile!$H$2,"y","n")</f>
        <v>n</v>
      </c>
      <c r="I194" t="str">
        <f>IF(AnalizzatoWin!R220&gt;RiconoscimentoEmozioni2quartile!$I$2,"y","n")</f>
        <v>y</v>
      </c>
    </row>
    <row r="195" spans="1:9" ht="90" x14ac:dyDescent="0.25">
      <c r="A195" s="2" t="s">
        <v>193</v>
      </c>
      <c r="B195" t="str">
        <f>IF(AnalizzatoWin!K221&gt;RiconoscimentoEmozioni2quartile!$B$2,"y","n")</f>
        <v>y</v>
      </c>
      <c r="C195" t="str">
        <f>IF(AnalizzatoWin!L221&gt;RiconoscimentoEmozioni2quartile!$C$2,"y","n")</f>
        <v>y</v>
      </c>
      <c r="D195" t="str">
        <f>IF(AnalizzatoWin!M221&gt;RiconoscimentoEmozioni2quartile!$D$2,"y","n")</f>
        <v>y</v>
      </c>
      <c r="E195" t="str">
        <f>IF(AnalizzatoWin!N221&gt;RiconoscimentoEmozioni2quartile!$E$2,"y","n")</f>
        <v>y</v>
      </c>
      <c r="F195" t="str">
        <f>IF(AnalizzatoWin!O221&gt;RiconoscimentoEmozioni2quartile!$F$2,"y","n")</f>
        <v>n</v>
      </c>
      <c r="G195" t="str">
        <f>IF(AnalizzatoWin!P221&gt;RiconoscimentoEmozioni2quartile!$G$2,"y","n")</f>
        <v>y</v>
      </c>
      <c r="H195" t="str">
        <f>IF(AnalizzatoWin!Q221&gt;RiconoscimentoEmozioni2quartile!$H$2,"y","n")</f>
        <v>y</v>
      </c>
      <c r="I195" t="str">
        <f>IF(AnalizzatoWin!R221&gt;RiconoscimentoEmozioni2quartile!$I$2,"y","n")</f>
        <v>y</v>
      </c>
    </row>
    <row r="196" spans="1:9" ht="315" x14ac:dyDescent="0.25">
      <c r="A196" s="2" t="s">
        <v>194</v>
      </c>
      <c r="B196" t="str">
        <f>IF(AnalizzatoWin!K222&gt;RiconoscimentoEmozioni2quartile!$B$2,"y","n")</f>
        <v>y</v>
      </c>
      <c r="C196" t="str">
        <f>IF(AnalizzatoWin!L222&gt;RiconoscimentoEmozioni2quartile!$C$2,"y","n")</f>
        <v>y</v>
      </c>
      <c r="D196" t="str">
        <f>IF(AnalizzatoWin!M222&gt;RiconoscimentoEmozioni2quartile!$D$2,"y","n")</f>
        <v>y</v>
      </c>
      <c r="E196" t="str">
        <f>IF(AnalizzatoWin!N222&gt;RiconoscimentoEmozioni2quartile!$E$2,"y","n")</f>
        <v>y</v>
      </c>
      <c r="F196" t="str">
        <f>IF(AnalizzatoWin!O222&gt;RiconoscimentoEmozioni2quartile!$F$2,"y","n")</f>
        <v>n</v>
      </c>
      <c r="G196" t="str">
        <f>IF(AnalizzatoWin!P222&gt;RiconoscimentoEmozioni2quartile!$G$2,"y","n")</f>
        <v>y</v>
      </c>
      <c r="H196" t="str">
        <f>IF(AnalizzatoWin!Q222&gt;RiconoscimentoEmozioni2quartile!$H$2,"y","n")</f>
        <v>y</v>
      </c>
      <c r="I196" t="str">
        <f>IF(AnalizzatoWin!R222&gt;RiconoscimentoEmozioni2quartile!$I$2,"y","n")</f>
        <v>y</v>
      </c>
    </row>
    <row r="197" spans="1:9" ht="195" x14ac:dyDescent="0.25">
      <c r="A197" s="2" t="s">
        <v>195</v>
      </c>
      <c r="B197" t="str">
        <f>IF(AnalizzatoWin!K223&gt;RiconoscimentoEmozioni2quartile!$B$2,"y","n")</f>
        <v>n</v>
      </c>
      <c r="C197" t="str">
        <f>IF(AnalizzatoWin!L223&gt;RiconoscimentoEmozioni2quartile!$C$2,"y","n")</f>
        <v>y</v>
      </c>
      <c r="D197" t="str">
        <f>IF(AnalizzatoWin!M223&gt;RiconoscimentoEmozioni2quartile!$D$2,"y","n")</f>
        <v>n</v>
      </c>
      <c r="E197" t="str">
        <f>IF(AnalizzatoWin!N223&gt;RiconoscimentoEmozioni2quartile!$E$2,"y","n")</f>
        <v>n</v>
      </c>
      <c r="F197" t="str">
        <f>IF(AnalizzatoWin!O223&gt;RiconoscimentoEmozioni2quartile!$F$2,"y","n")</f>
        <v>y</v>
      </c>
      <c r="G197" t="str">
        <f>IF(AnalizzatoWin!P223&gt;RiconoscimentoEmozioni2quartile!$G$2,"y","n")</f>
        <v>n</v>
      </c>
      <c r="H197" t="str">
        <f>IF(AnalizzatoWin!Q223&gt;RiconoscimentoEmozioni2quartile!$H$2,"y","n")</f>
        <v>y</v>
      </c>
      <c r="I197" t="str">
        <f>IF(AnalizzatoWin!R223&gt;RiconoscimentoEmozioni2quartile!$I$2,"y","n")</f>
        <v>n</v>
      </c>
    </row>
    <row r="198" spans="1:9" ht="90" x14ac:dyDescent="0.25">
      <c r="A198" s="2" t="s">
        <v>196</v>
      </c>
      <c r="B198" t="str">
        <f>IF(AnalizzatoWin!K224&gt;RiconoscimentoEmozioni2quartile!$B$2,"y","n")</f>
        <v>n</v>
      </c>
      <c r="C198" t="str">
        <f>IF(AnalizzatoWin!L224&gt;RiconoscimentoEmozioni2quartile!$C$2,"y","n")</f>
        <v>n</v>
      </c>
      <c r="D198" t="str">
        <f>IF(AnalizzatoWin!M224&gt;RiconoscimentoEmozioni2quartile!$D$2,"y","n")</f>
        <v>n</v>
      </c>
      <c r="E198" t="str">
        <f>IF(AnalizzatoWin!N224&gt;RiconoscimentoEmozioni2quartile!$E$2,"y","n")</f>
        <v>n</v>
      </c>
      <c r="F198" t="str">
        <f>IF(AnalizzatoWin!O224&gt;RiconoscimentoEmozioni2quartile!$F$2,"y","n")</f>
        <v>n</v>
      </c>
      <c r="G198" t="str">
        <f>IF(AnalizzatoWin!P224&gt;RiconoscimentoEmozioni2quartile!$G$2,"y","n")</f>
        <v>n</v>
      </c>
      <c r="H198" t="str">
        <f>IF(AnalizzatoWin!Q224&gt;RiconoscimentoEmozioni2quartile!$H$2,"y","n")</f>
        <v>n</v>
      </c>
      <c r="I198" t="str">
        <f>IF(AnalizzatoWin!R224&gt;RiconoscimentoEmozioni2quartile!$I$2,"y","n")</f>
        <v>y</v>
      </c>
    </row>
    <row r="199" spans="1:9" ht="45" x14ac:dyDescent="0.25">
      <c r="A199" s="2" t="s">
        <v>197</v>
      </c>
      <c r="B199" t="str">
        <f>IF(AnalizzatoWin!K225&gt;RiconoscimentoEmozioni2quartile!$B$2,"y","n")</f>
        <v>n</v>
      </c>
      <c r="C199" t="str">
        <f>IF(AnalizzatoWin!L225&gt;RiconoscimentoEmozioni2quartile!$C$2,"y","n")</f>
        <v>y</v>
      </c>
      <c r="D199" t="str">
        <f>IF(AnalizzatoWin!M225&gt;RiconoscimentoEmozioni2quartile!$D$2,"y","n")</f>
        <v>n</v>
      </c>
      <c r="E199" t="str">
        <f>IF(AnalizzatoWin!N225&gt;RiconoscimentoEmozioni2quartile!$E$2,"y","n")</f>
        <v>n</v>
      </c>
      <c r="F199" t="str">
        <f>IF(AnalizzatoWin!O225&gt;RiconoscimentoEmozioni2quartile!$F$2,"y","n")</f>
        <v>y</v>
      </c>
      <c r="G199" t="str">
        <f>IF(AnalizzatoWin!P225&gt;RiconoscimentoEmozioni2quartile!$G$2,"y","n")</f>
        <v>n</v>
      </c>
      <c r="H199" t="str">
        <f>IF(AnalizzatoWin!Q225&gt;RiconoscimentoEmozioni2quartile!$H$2,"y","n")</f>
        <v>n</v>
      </c>
      <c r="I199" t="str">
        <f>IF(AnalizzatoWin!R225&gt;RiconoscimentoEmozioni2quartile!$I$2,"y","n")</f>
        <v>n</v>
      </c>
    </row>
    <row r="200" spans="1:9" ht="30" x14ac:dyDescent="0.25">
      <c r="A200" s="2" t="s">
        <v>198</v>
      </c>
      <c r="B200" t="str">
        <f>IF(AnalizzatoWin!K226&gt;RiconoscimentoEmozioni2quartile!$B$2,"y","n")</f>
        <v>n</v>
      </c>
      <c r="C200" t="str">
        <f>IF(AnalizzatoWin!L226&gt;RiconoscimentoEmozioni2quartile!$C$2,"y","n")</f>
        <v>y</v>
      </c>
      <c r="D200" t="str">
        <f>IF(AnalizzatoWin!M226&gt;RiconoscimentoEmozioni2quartile!$D$2,"y","n")</f>
        <v>n</v>
      </c>
      <c r="E200" t="str">
        <f>IF(AnalizzatoWin!N226&gt;RiconoscimentoEmozioni2quartile!$E$2,"y","n")</f>
        <v>n</v>
      </c>
      <c r="F200" t="str">
        <f>IF(AnalizzatoWin!O226&gt;RiconoscimentoEmozioni2quartile!$F$2,"y","n")</f>
        <v>y</v>
      </c>
      <c r="G200" t="str">
        <f>IF(AnalizzatoWin!P226&gt;RiconoscimentoEmozioni2quartile!$G$2,"y","n")</f>
        <v>n</v>
      </c>
      <c r="H200" t="str">
        <f>IF(AnalizzatoWin!Q226&gt;RiconoscimentoEmozioni2quartile!$H$2,"y","n")</f>
        <v>n</v>
      </c>
      <c r="I200" t="str">
        <f>IF(AnalizzatoWin!R226&gt;RiconoscimentoEmozioni2quartile!$I$2,"y","n")</f>
        <v>y</v>
      </c>
    </row>
    <row r="201" spans="1:9" ht="90" x14ac:dyDescent="0.25">
      <c r="A201" s="2" t="s">
        <v>199</v>
      </c>
      <c r="B201" t="str">
        <f>IF(AnalizzatoWin!K227&gt;RiconoscimentoEmozioni2quartile!$B$2,"y","n")</f>
        <v>y</v>
      </c>
      <c r="C201" t="str">
        <f>IF(AnalizzatoWin!L227&gt;RiconoscimentoEmozioni2quartile!$C$2,"y","n")</f>
        <v>y</v>
      </c>
      <c r="D201" t="str">
        <f>IF(AnalizzatoWin!M227&gt;RiconoscimentoEmozioni2quartile!$D$2,"y","n")</f>
        <v>y</v>
      </c>
      <c r="E201" t="str">
        <f>IF(AnalizzatoWin!N227&gt;RiconoscimentoEmozioni2quartile!$E$2,"y","n")</f>
        <v>y</v>
      </c>
      <c r="F201" t="str">
        <f>IF(AnalizzatoWin!O227&gt;RiconoscimentoEmozioni2quartile!$F$2,"y","n")</f>
        <v>n</v>
      </c>
      <c r="G201" t="str">
        <f>IF(AnalizzatoWin!P227&gt;RiconoscimentoEmozioni2quartile!$G$2,"y","n")</f>
        <v>y</v>
      </c>
      <c r="H201" t="str">
        <f>IF(AnalizzatoWin!Q227&gt;RiconoscimentoEmozioni2quartile!$H$2,"y","n")</f>
        <v>n</v>
      </c>
      <c r="I201" t="str">
        <f>IF(AnalizzatoWin!R227&gt;RiconoscimentoEmozioni2quartile!$I$2,"y","n")</f>
        <v>y</v>
      </c>
    </row>
    <row r="202" spans="1:9" ht="45" x14ac:dyDescent="0.25">
      <c r="A202" s="2" t="s">
        <v>200</v>
      </c>
      <c r="B202" t="str">
        <f>IF(AnalizzatoWin!K228&gt;RiconoscimentoEmozioni2quartile!$B$2,"y","n")</f>
        <v>n</v>
      </c>
      <c r="C202" t="str">
        <f>IF(AnalizzatoWin!L228&gt;RiconoscimentoEmozioni2quartile!$C$2,"y","n")</f>
        <v>n</v>
      </c>
      <c r="D202" t="str">
        <f>IF(AnalizzatoWin!M228&gt;RiconoscimentoEmozioni2quartile!$D$2,"y","n")</f>
        <v>n</v>
      </c>
      <c r="E202" t="str">
        <f>IF(AnalizzatoWin!N228&gt;RiconoscimentoEmozioni2quartile!$E$2,"y","n")</f>
        <v>n</v>
      </c>
      <c r="F202" t="str">
        <f>IF(AnalizzatoWin!O228&gt;RiconoscimentoEmozioni2quartile!$F$2,"y","n")</f>
        <v>y</v>
      </c>
      <c r="G202" t="str">
        <f>IF(AnalizzatoWin!P228&gt;RiconoscimentoEmozioni2quartile!$G$2,"y","n")</f>
        <v>n</v>
      </c>
      <c r="H202" t="str">
        <f>IF(AnalizzatoWin!Q228&gt;RiconoscimentoEmozioni2quartile!$H$2,"y","n")</f>
        <v>n</v>
      </c>
      <c r="I202" t="str">
        <f>IF(AnalizzatoWin!R228&gt;RiconoscimentoEmozioni2quartile!$I$2,"y","n")</f>
        <v>n</v>
      </c>
    </row>
    <row r="203" spans="1:9" ht="135" x14ac:dyDescent="0.25">
      <c r="A203" s="2" t="s">
        <v>201</v>
      </c>
      <c r="B203" t="str">
        <f>IF(AnalizzatoWin!K229&gt;RiconoscimentoEmozioni2quartile!$B$2,"y","n")</f>
        <v>n</v>
      </c>
      <c r="C203" t="str">
        <f>IF(AnalizzatoWin!L229&gt;RiconoscimentoEmozioni2quartile!$C$2,"y","n")</f>
        <v>n</v>
      </c>
      <c r="D203" t="str">
        <f>IF(AnalizzatoWin!M229&gt;RiconoscimentoEmozioni2quartile!$D$2,"y","n")</f>
        <v>n</v>
      </c>
      <c r="E203" t="str">
        <f>IF(AnalizzatoWin!N229&gt;RiconoscimentoEmozioni2quartile!$E$2,"y","n")</f>
        <v>n</v>
      </c>
      <c r="F203" t="str">
        <f>IF(AnalizzatoWin!O229&gt;RiconoscimentoEmozioni2quartile!$F$2,"y","n")</f>
        <v>y</v>
      </c>
      <c r="G203" t="str">
        <f>IF(AnalizzatoWin!P229&gt;RiconoscimentoEmozioni2quartile!$G$2,"y","n")</f>
        <v>n</v>
      </c>
      <c r="H203" t="str">
        <f>IF(AnalizzatoWin!Q229&gt;RiconoscimentoEmozioni2quartile!$H$2,"y","n")</f>
        <v>n</v>
      </c>
      <c r="I203" t="str">
        <f>IF(AnalizzatoWin!R229&gt;RiconoscimentoEmozioni2quartile!$I$2,"y","n")</f>
        <v>n</v>
      </c>
    </row>
    <row r="204" spans="1:9" ht="270" x14ac:dyDescent="0.25">
      <c r="A204" s="2" t="s">
        <v>202</v>
      </c>
      <c r="B204" t="str">
        <f>IF(AnalizzatoWin!K230&gt;RiconoscimentoEmozioni2quartile!$B$2,"y","n")</f>
        <v>n</v>
      </c>
      <c r="C204" t="str">
        <f>IF(AnalizzatoWin!L230&gt;RiconoscimentoEmozioni2quartile!$C$2,"y","n")</f>
        <v>n</v>
      </c>
      <c r="D204" t="str">
        <f>IF(AnalizzatoWin!M230&gt;RiconoscimentoEmozioni2quartile!$D$2,"y","n")</f>
        <v>n</v>
      </c>
      <c r="E204" t="str">
        <f>IF(AnalizzatoWin!N230&gt;RiconoscimentoEmozioni2quartile!$E$2,"y","n")</f>
        <v>n</v>
      </c>
      <c r="F204" t="str">
        <f>IF(AnalizzatoWin!O230&gt;RiconoscimentoEmozioni2quartile!$F$2,"y","n")</f>
        <v>y</v>
      </c>
      <c r="G204" t="str">
        <f>IF(AnalizzatoWin!P230&gt;RiconoscimentoEmozioni2quartile!$G$2,"y","n")</f>
        <v>y</v>
      </c>
      <c r="H204" t="str">
        <f>IF(AnalizzatoWin!Q230&gt;RiconoscimentoEmozioni2quartile!$H$2,"y","n")</f>
        <v>n</v>
      </c>
      <c r="I204" t="str">
        <f>IF(AnalizzatoWin!R230&gt;RiconoscimentoEmozioni2quartile!$I$2,"y","n")</f>
        <v>y</v>
      </c>
    </row>
    <row r="205" spans="1:9" ht="60" x14ac:dyDescent="0.25">
      <c r="A205" s="2" t="s">
        <v>203</v>
      </c>
      <c r="B205" t="str">
        <f>IF(AnalizzatoWin!K231&gt;RiconoscimentoEmozioni2quartile!$B$2,"y","n")</f>
        <v>y</v>
      </c>
      <c r="C205" t="str">
        <f>IF(AnalizzatoWin!L231&gt;RiconoscimentoEmozioni2quartile!$C$2,"y","n")</f>
        <v>y</v>
      </c>
      <c r="D205" t="str">
        <f>IF(AnalizzatoWin!M231&gt;RiconoscimentoEmozioni2quartile!$D$2,"y","n")</f>
        <v>y</v>
      </c>
      <c r="E205" t="str">
        <f>IF(AnalizzatoWin!N231&gt;RiconoscimentoEmozioni2quartile!$E$2,"y","n")</f>
        <v>y</v>
      </c>
      <c r="F205" t="str">
        <f>IF(AnalizzatoWin!O231&gt;RiconoscimentoEmozioni2quartile!$F$2,"y","n")</f>
        <v>n</v>
      </c>
      <c r="G205" t="str">
        <f>IF(AnalizzatoWin!P231&gt;RiconoscimentoEmozioni2quartile!$G$2,"y","n")</f>
        <v>y</v>
      </c>
      <c r="H205" t="str">
        <f>IF(AnalizzatoWin!Q231&gt;RiconoscimentoEmozioni2quartile!$H$2,"y","n")</f>
        <v>y</v>
      </c>
      <c r="I205" t="str">
        <f>IF(AnalizzatoWin!R231&gt;RiconoscimentoEmozioni2quartile!$I$2,"y","n")</f>
        <v>y</v>
      </c>
    </row>
    <row r="206" spans="1:9" ht="45" x14ac:dyDescent="0.25">
      <c r="A206" s="2" t="s">
        <v>204</v>
      </c>
      <c r="B206" t="str">
        <f>IF(AnalizzatoWin!K232&gt;RiconoscimentoEmozioni2quartile!$B$2,"y","n")</f>
        <v>n</v>
      </c>
      <c r="C206" t="str">
        <f>IF(AnalizzatoWin!L232&gt;RiconoscimentoEmozioni2quartile!$C$2,"y","n")</f>
        <v>n</v>
      </c>
      <c r="D206" t="str">
        <f>IF(AnalizzatoWin!M232&gt;RiconoscimentoEmozioni2quartile!$D$2,"y","n")</f>
        <v>n</v>
      </c>
      <c r="E206" t="str">
        <f>IF(AnalizzatoWin!N232&gt;RiconoscimentoEmozioni2quartile!$E$2,"y","n")</f>
        <v>n</v>
      </c>
      <c r="F206" t="str">
        <f>IF(AnalizzatoWin!O232&gt;RiconoscimentoEmozioni2quartile!$F$2,"y","n")</f>
        <v>y</v>
      </c>
      <c r="G206" t="str">
        <f>IF(AnalizzatoWin!P232&gt;RiconoscimentoEmozioni2quartile!$G$2,"y","n")</f>
        <v>n</v>
      </c>
      <c r="H206" t="str">
        <f>IF(AnalizzatoWin!Q232&gt;RiconoscimentoEmozioni2quartile!$H$2,"y","n")</f>
        <v>n</v>
      </c>
      <c r="I206" t="str">
        <f>IF(AnalizzatoWin!R232&gt;RiconoscimentoEmozioni2quartile!$I$2,"y","n")</f>
        <v>n</v>
      </c>
    </row>
    <row r="207" spans="1:9" ht="60" x14ac:dyDescent="0.25">
      <c r="A207" s="2" t="s">
        <v>205</v>
      </c>
      <c r="B207" t="str">
        <f>IF(AnalizzatoWin!K233&gt;RiconoscimentoEmozioni2quartile!$B$2,"y","n")</f>
        <v>n</v>
      </c>
      <c r="C207" t="str">
        <f>IF(AnalizzatoWin!L233&gt;RiconoscimentoEmozioni2quartile!$C$2,"y","n")</f>
        <v>n</v>
      </c>
      <c r="D207" t="str">
        <f>IF(AnalizzatoWin!M233&gt;RiconoscimentoEmozioni2quartile!$D$2,"y","n")</f>
        <v>y</v>
      </c>
      <c r="E207" t="str">
        <f>IF(AnalizzatoWin!N233&gt;RiconoscimentoEmozioni2quartile!$E$2,"y","n")</f>
        <v>n</v>
      </c>
      <c r="F207" t="str">
        <f>IF(AnalizzatoWin!O233&gt;RiconoscimentoEmozioni2quartile!$F$2,"y","n")</f>
        <v>y</v>
      </c>
      <c r="G207" t="str">
        <f>IF(AnalizzatoWin!P233&gt;RiconoscimentoEmozioni2quartile!$G$2,"y","n")</f>
        <v>y</v>
      </c>
      <c r="H207" t="str">
        <f>IF(AnalizzatoWin!Q233&gt;RiconoscimentoEmozioni2quartile!$H$2,"y","n")</f>
        <v>n</v>
      </c>
      <c r="I207" t="str">
        <f>IF(AnalizzatoWin!R233&gt;RiconoscimentoEmozioni2quartile!$I$2,"y","n")</f>
        <v>y</v>
      </c>
    </row>
    <row r="208" spans="1:9" ht="30" x14ac:dyDescent="0.25">
      <c r="A208" s="2" t="s">
        <v>206</v>
      </c>
      <c r="B208" t="str">
        <f>IF(AnalizzatoWin!K234&gt;RiconoscimentoEmozioni2quartile!$B$2,"y","n")</f>
        <v>n</v>
      </c>
      <c r="C208" t="str">
        <f>IF(AnalizzatoWin!L234&gt;RiconoscimentoEmozioni2quartile!$C$2,"y","n")</f>
        <v>n</v>
      </c>
      <c r="D208" t="str">
        <f>IF(AnalizzatoWin!M234&gt;RiconoscimentoEmozioni2quartile!$D$2,"y","n")</f>
        <v>n</v>
      </c>
      <c r="E208" t="str">
        <f>IF(AnalizzatoWin!N234&gt;RiconoscimentoEmozioni2quartile!$E$2,"y","n")</f>
        <v>n</v>
      </c>
      <c r="F208" t="str">
        <f>IF(AnalizzatoWin!O234&gt;RiconoscimentoEmozioni2quartile!$F$2,"y","n")</f>
        <v>y</v>
      </c>
      <c r="G208" t="str">
        <f>IF(AnalizzatoWin!P234&gt;RiconoscimentoEmozioni2quartile!$G$2,"y","n")</f>
        <v>n</v>
      </c>
      <c r="H208" t="str">
        <f>IF(AnalizzatoWin!Q234&gt;RiconoscimentoEmozioni2quartile!$H$2,"y","n")</f>
        <v>n</v>
      </c>
      <c r="I208" t="str">
        <f>IF(AnalizzatoWin!R234&gt;RiconoscimentoEmozioni2quartile!$I$2,"y","n")</f>
        <v>n</v>
      </c>
    </row>
    <row r="209" spans="1:9" ht="45" x14ac:dyDescent="0.25">
      <c r="A209" s="2" t="s">
        <v>207</v>
      </c>
      <c r="B209" t="str">
        <f>IF(AnalizzatoWin!K235&gt;RiconoscimentoEmozioni2quartile!$B$2,"y","n")</f>
        <v>y</v>
      </c>
      <c r="C209" t="str">
        <f>IF(AnalizzatoWin!L235&gt;RiconoscimentoEmozioni2quartile!$C$2,"y","n")</f>
        <v>y</v>
      </c>
      <c r="D209" t="str">
        <f>IF(AnalizzatoWin!M235&gt;RiconoscimentoEmozioni2quartile!$D$2,"y","n")</f>
        <v>y</v>
      </c>
      <c r="E209" t="str">
        <f>IF(AnalizzatoWin!N235&gt;RiconoscimentoEmozioni2quartile!$E$2,"y","n")</f>
        <v>y</v>
      </c>
      <c r="F209" t="str">
        <f>IF(AnalizzatoWin!O235&gt;RiconoscimentoEmozioni2quartile!$F$2,"y","n")</f>
        <v>n</v>
      </c>
      <c r="G209" t="str">
        <f>IF(AnalizzatoWin!P235&gt;RiconoscimentoEmozioni2quartile!$G$2,"y","n")</f>
        <v>y</v>
      </c>
      <c r="H209" t="str">
        <f>IF(AnalizzatoWin!Q235&gt;RiconoscimentoEmozioni2quartile!$H$2,"y","n")</f>
        <v>y</v>
      </c>
      <c r="I209" t="str">
        <f>IF(AnalizzatoWin!R235&gt;RiconoscimentoEmozioni2quartile!$I$2,"y","n")</f>
        <v>y</v>
      </c>
    </row>
    <row r="210" spans="1:9" ht="45" x14ac:dyDescent="0.25">
      <c r="A210" s="2" t="s">
        <v>208</v>
      </c>
      <c r="B210" t="str">
        <f>IF(AnalizzatoWin!K236&gt;RiconoscimentoEmozioni2quartile!$B$2,"y","n")</f>
        <v>y</v>
      </c>
      <c r="C210" t="str">
        <f>IF(AnalizzatoWin!L236&gt;RiconoscimentoEmozioni2quartile!$C$2,"y","n")</f>
        <v>n</v>
      </c>
      <c r="D210" t="str">
        <f>IF(AnalizzatoWin!M236&gt;RiconoscimentoEmozioni2quartile!$D$2,"y","n")</f>
        <v>y</v>
      </c>
      <c r="E210" t="str">
        <f>IF(AnalizzatoWin!N236&gt;RiconoscimentoEmozioni2quartile!$E$2,"y","n")</f>
        <v>y</v>
      </c>
      <c r="F210" t="str">
        <f>IF(AnalizzatoWin!O236&gt;RiconoscimentoEmozioni2quartile!$F$2,"y","n")</f>
        <v>n</v>
      </c>
      <c r="G210" t="str">
        <f>IF(AnalizzatoWin!P236&gt;RiconoscimentoEmozioni2quartile!$G$2,"y","n")</f>
        <v>y</v>
      </c>
      <c r="H210" t="str">
        <f>IF(AnalizzatoWin!Q236&gt;RiconoscimentoEmozioni2quartile!$H$2,"y","n")</f>
        <v>y</v>
      </c>
      <c r="I210" t="str">
        <f>IF(AnalizzatoWin!R236&gt;RiconoscimentoEmozioni2quartile!$I$2,"y","n")</f>
        <v>n</v>
      </c>
    </row>
    <row r="211" spans="1:9" ht="45" x14ac:dyDescent="0.25">
      <c r="A211" s="2" t="s">
        <v>209</v>
      </c>
      <c r="B211" t="str">
        <f>IF(AnalizzatoWin!K237&gt;RiconoscimentoEmozioni2quartile!$B$2,"y","n")</f>
        <v>n</v>
      </c>
      <c r="C211" t="str">
        <f>IF(AnalizzatoWin!L237&gt;RiconoscimentoEmozioni2quartile!$C$2,"y","n")</f>
        <v>y</v>
      </c>
      <c r="D211" t="str">
        <f>IF(AnalizzatoWin!M237&gt;RiconoscimentoEmozioni2quartile!$D$2,"y","n")</f>
        <v>n</v>
      </c>
      <c r="E211" t="str">
        <f>IF(AnalizzatoWin!N237&gt;RiconoscimentoEmozioni2quartile!$E$2,"y","n")</f>
        <v>n</v>
      </c>
      <c r="F211" t="str">
        <f>IF(AnalizzatoWin!O237&gt;RiconoscimentoEmozioni2quartile!$F$2,"y","n")</f>
        <v>y</v>
      </c>
      <c r="G211" t="str">
        <f>IF(AnalizzatoWin!P237&gt;RiconoscimentoEmozioni2quartile!$G$2,"y","n")</f>
        <v>n</v>
      </c>
      <c r="H211" t="str">
        <f>IF(AnalizzatoWin!Q237&gt;RiconoscimentoEmozioni2quartile!$H$2,"y","n")</f>
        <v>y</v>
      </c>
      <c r="I211" t="str">
        <f>IF(AnalizzatoWin!R237&gt;RiconoscimentoEmozioni2quartile!$I$2,"y","n")</f>
        <v>n</v>
      </c>
    </row>
    <row r="212" spans="1:9" ht="150" x14ac:dyDescent="0.25">
      <c r="A212" s="2" t="s">
        <v>210</v>
      </c>
      <c r="B212" t="str">
        <f>IF(AnalizzatoWin!K238&gt;RiconoscimentoEmozioni2quartile!$B$2,"y","n")</f>
        <v>n</v>
      </c>
      <c r="C212" t="str">
        <f>IF(AnalizzatoWin!L238&gt;RiconoscimentoEmozioni2quartile!$C$2,"y","n")</f>
        <v>n</v>
      </c>
      <c r="D212" t="str">
        <f>IF(AnalizzatoWin!M238&gt;RiconoscimentoEmozioni2quartile!$D$2,"y","n")</f>
        <v>n</v>
      </c>
      <c r="E212" t="str">
        <f>IF(AnalizzatoWin!N238&gt;RiconoscimentoEmozioni2quartile!$E$2,"y","n")</f>
        <v>n</v>
      </c>
      <c r="F212" t="str">
        <f>IF(AnalizzatoWin!O238&gt;RiconoscimentoEmozioni2quartile!$F$2,"y","n")</f>
        <v>y</v>
      </c>
      <c r="G212" t="str">
        <f>IF(AnalizzatoWin!P238&gt;RiconoscimentoEmozioni2quartile!$G$2,"y","n")</f>
        <v>n</v>
      </c>
      <c r="H212" t="str">
        <f>IF(AnalizzatoWin!Q238&gt;RiconoscimentoEmozioni2quartile!$H$2,"y","n")</f>
        <v>y</v>
      </c>
      <c r="I212" t="str">
        <f>IF(AnalizzatoWin!R238&gt;RiconoscimentoEmozioni2quartile!$I$2,"y","n")</f>
        <v>n</v>
      </c>
    </row>
    <row r="213" spans="1:9" ht="135" x14ac:dyDescent="0.25">
      <c r="A213" s="2" t="s">
        <v>211</v>
      </c>
      <c r="B213" t="str">
        <f>IF(AnalizzatoWin!K239&gt;RiconoscimentoEmozioni2quartile!$B$2,"y","n")</f>
        <v>y</v>
      </c>
      <c r="C213" t="str">
        <f>IF(AnalizzatoWin!L239&gt;RiconoscimentoEmozioni2quartile!$C$2,"y","n")</f>
        <v>y</v>
      </c>
      <c r="D213" t="str">
        <f>IF(AnalizzatoWin!M239&gt;RiconoscimentoEmozioni2quartile!$D$2,"y","n")</f>
        <v>y</v>
      </c>
      <c r="E213" t="str">
        <f>IF(AnalizzatoWin!N239&gt;RiconoscimentoEmozioni2quartile!$E$2,"y","n")</f>
        <v>y</v>
      </c>
      <c r="F213" t="str">
        <f>IF(AnalizzatoWin!O239&gt;RiconoscimentoEmozioni2quartile!$F$2,"y","n")</f>
        <v>n</v>
      </c>
      <c r="G213" t="str">
        <f>IF(AnalizzatoWin!P239&gt;RiconoscimentoEmozioni2quartile!$G$2,"y","n")</f>
        <v>y</v>
      </c>
      <c r="H213" t="str">
        <f>IF(AnalizzatoWin!Q239&gt;RiconoscimentoEmozioni2quartile!$H$2,"y","n")</f>
        <v>y</v>
      </c>
      <c r="I213" t="str">
        <f>IF(AnalizzatoWin!R239&gt;RiconoscimentoEmozioni2quartile!$I$2,"y","n")</f>
        <v>y</v>
      </c>
    </row>
    <row r="214" spans="1:9" ht="45" x14ac:dyDescent="0.25">
      <c r="A214" s="2" t="s">
        <v>212</v>
      </c>
      <c r="B214" t="str">
        <f>IF(AnalizzatoWin!K240&gt;RiconoscimentoEmozioni2quartile!$B$2,"y","n")</f>
        <v>n</v>
      </c>
      <c r="C214" t="str">
        <f>IF(AnalizzatoWin!L240&gt;RiconoscimentoEmozioni2quartile!$C$2,"y","n")</f>
        <v>y</v>
      </c>
      <c r="D214" t="str">
        <f>IF(AnalizzatoWin!M240&gt;RiconoscimentoEmozioni2quartile!$D$2,"y","n")</f>
        <v>n</v>
      </c>
      <c r="E214" t="str">
        <f>IF(AnalizzatoWin!N240&gt;RiconoscimentoEmozioni2quartile!$E$2,"y","n")</f>
        <v>y</v>
      </c>
      <c r="F214" t="str">
        <f>IF(AnalizzatoWin!O240&gt;RiconoscimentoEmozioni2quartile!$F$2,"y","n")</f>
        <v>y</v>
      </c>
      <c r="G214" t="str">
        <f>IF(AnalizzatoWin!P240&gt;RiconoscimentoEmozioni2quartile!$G$2,"y","n")</f>
        <v>n</v>
      </c>
      <c r="H214" t="str">
        <f>IF(AnalizzatoWin!Q240&gt;RiconoscimentoEmozioni2quartile!$H$2,"y","n")</f>
        <v>n</v>
      </c>
      <c r="I214" t="str">
        <f>IF(AnalizzatoWin!R240&gt;RiconoscimentoEmozioni2quartile!$I$2,"y","n")</f>
        <v>n</v>
      </c>
    </row>
    <row r="215" spans="1:9" ht="105" x14ac:dyDescent="0.25">
      <c r="A215" s="2" t="s">
        <v>213</v>
      </c>
      <c r="B215" t="str">
        <f>IF(AnalizzatoWin!K241&gt;RiconoscimentoEmozioni2quartile!$B$2,"y","n")</f>
        <v>y</v>
      </c>
      <c r="C215" t="str">
        <f>IF(AnalizzatoWin!L241&gt;RiconoscimentoEmozioni2quartile!$C$2,"y","n")</f>
        <v>y</v>
      </c>
      <c r="D215" t="str">
        <f>IF(AnalizzatoWin!M241&gt;RiconoscimentoEmozioni2quartile!$D$2,"y","n")</f>
        <v>y</v>
      </c>
      <c r="E215" t="str">
        <f>IF(AnalizzatoWin!N241&gt;RiconoscimentoEmozioni2quartile!$E$2,"y","n")</f>
        <v>y</v>
      </c>
      <c r="F215" t="str">
        <f>IF(AnalizzatoWin!O241&gt;RiconoscimentoEmozioni2quartile!$F$2,"y","n")</f>
        <v>n</v>
      </c>
      <c r="G215" t="str">
        <f>IF(AnalizzatoWin!P241&gt;RiconoscimentoEmozioni2quartile!$G$2,"y","n")</f>
        <v>y</v>
      </c>
      <c r="H215" t="str">
        <f>IF(AnalizzatoWin!Q241&gt;RiconoscimentoEmozioni2quartile!$H$2,"y","n")</f>
        <v>y</v>
      </c>
      <c r="I215" t="str">
        <f>IF(AnalizzatoWin!R241&gt;RiconoscimentoEmozioni2quartile!$I$2,"y","n")</f>
        <v>y</v>
      </c>
    </row>
    <row r="216" spans="1:9" ht="90" x14ac:dyDescent="0.25">
      <c r="A216" s="2" t="s">
        <v>214</v>
      </c>
      <c r="B216" t="str">
        <f>IF(AnalizzatoWin!K242&gt;RiconoscimentoEmozioni2quartile!$B$2,"y","n")</f>
        <v>y</v>
      </c>
      <c r="C216" t="str">
        <f>IF(AnalizzatoWin!L242&gt;RiconoscimentoEmozioni2quartile!$C$2,"y","n")</f>
        <v>y</v>
      </c>
      <c r="D216" t="str">
        <f>IF(AnalizzatoWin!M242&gt;RiconoscimentoEmozioni2quartile!$D$2,"y","n")</f>
        <v>y</v>
      </c>
      <c r="E216" t="str">
        <f>IF(AnalizzatoWin!N242&gt;RiconoscimentoEmozioni2quartile!$E$2,"y","n")</f>
        <v>y</v>
      </c>
      <c r="F216" t="str">
        <f>IF(AnalizzatoWin!O242&gt;RiconoscimentoEmozioni2quartile!$F$2,"y","n")</f>
        <v>n</v>
      </c>
      <c r="G216" t="str">
        <f>IF(AnalizzatoWin!P242&gt;RiconoscimentoEmozioni2quartile!$G$2,"y","n")</f>
        <v>n</v>
      </c>
      <c r="H216" t="str">
        <f>IF(AnalizzatoWin!Q242&gt;RiconoscimentoEmozioni2quartile!$H$2,"y","n")</f>
        <v>y</v>
      </c>
      <c r="I216" t="str">
        <f>IF(AnalizzatoWin!R242&gt;RiconoscimentoEmozioni2quartile!$I$2,"y","n")</f>
        <v>n</v>
      </c>
    </row>
    <row r="217" spans="1:9" ht="45" x14ac:dyDescent="0.25">
      <c r="A217" s="2" t="s">
        <v>215</v>
      </c>
      <c r="B217" t="str">
        <f>IF(AnalizzatoWin!K243&gt;RiconoscimentoEmozioni2quartile!$B$2,"y","n")</f>
        <v>n</v>
      </c>
      <c r="C217" t="str">
        <f>IF(AnalizzatoWin!L243&gt;RiconoscimentoEmozioni2quartile!$C$2,"y","n")</f>
        <v>y</v>
      </c>
      <c r="D217" t="str">
        <f>IF(AnalizzatoWin!M243&gt;RiconoscimentoEmozioni2quartile!$D$2,"y","n")</f>
        <v>n</v>
      </c>
      <c r="E217" t="str">
        <f>IF(AnalizzatoWin!N243&gt;RiconoscimentoEmozioni2quartile!$E$2,"y","n")</f>
        <v>n</v>
      </c>
      <c r="F217" t="str">
        <f>IF(AnalizzatoWin!O243&gt;RiconoscimentoEmozioni2quartile!$F$2,"y","n")</f>
        <v>y</v>
      </c>
      <c r="G217" t="str">
        <f>IF(AnalizzatoWin!P243&gt;RiconoscimentoEmozioni2quartile!$G$2,"y","n")</f>
        <v>n</v>
      </c>
      <c r="H217" t="str">
        <f>IF(AnalizzatoWin!Q243&gt;RiconoscimentoEmozioni2quartile!$H$2,"y","n")</f>
        <v>n</v>
      </c>
      <c r="I217" t="str">
        <f>IF(AnalizzatoWin!R243&gt;RiconoscimentoEmozioni2quartile!$I$2,"y","n")</f>
        <v>n</v>
      </c>
    </row>
    <row r="218" spans="1:9" ht="45" x14ac:dyDescent="0.25">
      <c r="A218" s="2" t="s">
        <v>216</v>
      </c>
      <c r="B218" t="str">
        <f>IF(AnalizzatoWin!K244&gt;RiconoscimentoEmozioni2quartile!$B$2,"y","n")</f>
        <v>y</v>
      </c>
      <c r="C218" t="str">
        <f>IF(AnalizzatoWin!L244&gt;RiconoscimentoEmozioni2quartile!$C$2,"y","n")</f>
        <v>y</v>
      </c>
      <c r="D218" t="str">
        <f>IF(AnalizzatoWin!M244&gt;RiconoscimentoEmozioni2quartile!$D$2,"y","n")</f>
        <v>y</v>
      </c>
      <c r="E218" t="str">
        <f>IF(AnalizzatoWin!N244&gt;RiconoscimentoEmozioni2quartile!$E$2,"y","n")</f>
        <v>y</v>
      </c>
      <c r="F218" t="str">
        <f>IF(AnalizzatoWin!O244&gt;RiconoscimentoEmozioni2quartile!$F$2,"y","n")</f>
        <v>n</v>
      </c>
      <c r="G218" t="str">
        <f>IF(AnalizzatoWin!P244&gt;RiconoscimentoEmozioni2quartile!$G$2,"y","n")</f>
        <v>y</v>
      </c>
      <c r="H218" t="str">
        <f>IF(AnalizzatoWin!Q244&gt;RiconoscimentoEmozioni2quartile!$H$2,"y","n")</f>
        <v>y</v>
      </c>
      <c r="I218" t="str">
        <f>IF(AnalizzatoWin!R244&gt;RiconoscimentoEmozioni2quartile!$I$2,"y","n")</f>
        <v>y</v>
      </c>
    </row>
    <row r="219" spans="1:9" ht="150" x14ac:dyDescent="0.25">
      <c r="A219" s="2" t="s">
        <v>217</v>
      </c>
      <c r="B219" t="str">
        <f>IF(AnalizzatoWin!K245&gt;RiconoscimentoEmozioni2quartile!$B$2,"y","n")</f>
        <v>y</v>
      </c>
      <c r="C219" t="str">
        <f>IF(AnalizzatoWin!L245&gt;RiconoscimentoEmozioni2quartile!$C$2,"y","n")</f>
        <v>n</v>
      </c>
      <c r="D219" t="str">
        <f>IF(AnalizzatoWin!M245&gt;RiconoscimentoEmozioni2quartile!$D$2,"y","n")</f>
        <v>y</v>
      </c>
      <c r="E219" t="str">
        <f>IF(AnalizzatoWin!N245&gt;RiconoscimentoEmozioni2quartile!$E$2,"y","n")</f>
        <v>y</v>
      </c>
      <c r="F219" t="str">
        <f>IF(AnalizzatoWin!O245&gt;RiconoscimentoEmozioni2quartile!$F$2,"y","n")</f>
        <v>n</v>
      </c>
      <c r="G219" t="str">
        <f>IF(AnalizzatoWin!P245&gt;RiconoscimentoEmozioni2quartile!$G$2,"y","n")</f>
        <v>y</v>
      </c>
      <c r="H219" t="str">
        <f>IF(AnalizzatoWin!Q245&gt;RiconoscimentoEmozioni2quartile!$H$2,"y","n")</f>
        <v>n</v>
      </c>
      <c r="I219" t="str">
        <f>IF(AnalizzatoWin!R245&gt;RiconoscimentoEmozioni2quartile!$I$2,"y","n")</f>
        <v>y</v>
      </c>
    </row>
    <row r="220" spans="1:9" ht="75" x14ac:dyDescent="0.25">
      <c r="A220" s="2" t="s">
        <v>218</v>
      </c>
      <c r="B220" t="str">
        <f>IF(AnalizzatoWin!K246&gt;RiconoscimentoEmozioni2quartile!$B$2,"y","n")</f>
        <v>y</v>
      </c>
      <c r="C220" t="str">
        <f>IF(AnalizzatoWin!L246&gt;RiconoscimentoEmozioni2quartile!$C$2,"y","n")</f>
        <v>y</v>
      </c>
      <c r="D220" t="str">
        <f>IF(AnalizzatoWin!M246&gt;RiconoscimentoEmozioni2quartile!$D$2,"y","n")</f>
        <v>y</v>
      </c>
      <c r="E220" t="str">
        <f>IF(AnalizzatoWin!N246&gt;RiconoscimentoEmozioni2quartile!$E$2,"y","n")</f>
        <v>y</v>
      </c>
      <c r="F220" t="str">
        <f>IF(AnalizzatoWin!O246&gt;RiconoscimentoEmozioni2quartile!$F$2,"y","n")</f>
        <v>n</v>
      </c>
      <c r="G220" t="str">
        <f>IF(AnalizzatoWin!P246&gt;RiconoscimentoEmozioni2quartile!$G$2,"y","n")</f>
        <v>y</v>
      </c>
      <c r="H220" t="str">
        <f>IF(AnalizzatoWin!Q246&gt;RiconoscimentoEmozioni2quartile!$H$2,"y","n")</f>
        <v>y</v>
      </c>
      <c r="I220" t="str">
        <f>IF(AnalizzatoWin!R246&gt;RiconoscimentoEmozioni2quartile!$I$2,"y","n")</f>
        <v>y</v>
      </c>
    </row>
    <row r="221" spans="1:9" ht="75" x14ac:dyDescent="0.25">
      <c r="A221" s="2" t="s">
        <v>219</v>
      </c>
      <c r="B221" t="str">
        <f>IF(AnalizzatoWin!K247&gt;RiconoscimentoEmozioni2quartile!$B$2,"y","n")</f>
        <v>y</v>
      </c>
      <c r="C221" t="str">
        <f>IF(AnalizzatoWin!L247&gt;RiconoscimentoEmozioni2quartile!$C$2,"y","n")</f>
        <v>y</v>
      </c>
      <c r="D221" t="str">
        <f>IF(AnalizzatoWin!M247&gt;RiconoscimentoEmozioni2quartile!$D$2,"y","n")</f>
        <v>y</v>
      </c>
      <c r="E221" t="str">
        <f>IF(AnalizzatoWin!N247&gt;RiconoscimentoEmozioni2quartile!$E$2,"y","n")</f>
        <v>y</v>
      </c>
      <c r="F221" t="str">
        <f>IF(AnalizzatoWin!O247&gt;RiconoscimentoEmozioni2quartile!$F$2,"y","n")</f>
        <v>n</v>
      </c>
      <c r="G221" t="str">
        <f>IF(AnalizzatoWin!P247&gt;RiconoscimentoEmozioni2quartile!$G$2,"y","n")</f>
        <v>y</v>
      </c>
      <c r="H221" t="str">
        <f>IF(AnalizzatoWin!Q247&gt;RiconoscimentoEmozioni2quartile!$H$2,"y","n")</f>
        <v>y</v>
      </c>
      <c r="I221" t="str">
        <f>IF(AnalizzatoWin!R247&gt;RiconoscimentoEmozioni2quartile!$I$2,"y","n")</f>
        <v>y</v>
      </c>
    </row>
    <row r="222" spans="1:9" ht="30" x14ac:dyDescent="0.25">
      <c r="A222" s="2" t="s">
        <v>220</v>
      </c>
      <c r="B222" t="str">
        <f>IF(AnalizzatoWin!K248&gt;RiconoscimentoEmozioni2quartile!$B$2,"y","n")</f>
        <v>n</v>
      </c>
      <c r="C222" t="str">
        <f>IF(AnalizzatoWin!L248&gt;RiconoscimentoEmozioni2quartile!$C$2,"y","n")</f>
        <v>y</v>
      </c>
      <c r="D222" t="str">
        <f>IF(AnalizzatoWin!M248&gt;RiconoscimentoEmozioni2quartile!$D$2,"y","n")</f>
        <v>n</v>
      </c>
      <c r="E222" t="str">
        <f>IF(AnalizzatoWin!N248&gt;RiconoscimentoEmozioni2quartile!$E$2,"y","n")</f>
        <v>n</v>
      </c>
      <c r="F222" t="str">
        <f>IF(AnalizzatoWin!O248&gt;RiconoscimentoEmozioni2quartile!$F$2,"y","n")</f>
        <v>y</v>
      </c>
      <c r="G222" t="str">
        <f>IF(AnalizzatoWin!P248&gt;RiconoscimentoEmozioni2quartile!$G$2,"y","n")</f>
        <v>n</v>
      </c>
      <c r="H222" t="str">
        <f>IF(AnalizzatoWin!Q248&gt;RiconoscimentoEmozioni2quartile!$H$2,"y","n")</f>
        <v>n</v>
      </c>
      <c r="I222" t="str">
        <f>IF(AnalizzatoWin!R248&gt;RiconoscimentoEmozioni2quartile!$I$2,"y","n")</f>
        <v>y</v>
      </c>
    </row>
    <row r="223" spans="1:9" ht="120" x14ac:dyDescent="0.25">
      <c r="A223" s="2" t="s">
        <v>221</v>
      </c>
      <c r="B223" t="str">
        <f>IF(AnalizzatoWin!K249&gt;RiconoscimentoEmozioni2quartile!$B$2,"y","n")</f>
        <v>n</v>
      </c>
      <c r="C223" t="str">
        <f>IF(AnalizzatoWin!L249&gt;RiconoscimentoEmozioni2quartile!$C$2,"y","n")</f>
        <v>n</v>
      </c>
      <c r="D223" t="str">
        <f>IF(AnalizzatoWin!M249&gt;RiconoscimentoEmozioni2quartile!$D$2,"y","n")</f>
        <v>n</v>
      </c>
      <c r="E223" t="str">
        <f>IF(AnalizzatoWin!N249&gt;RiconoscimentoEmozioni2quartile!$E$2,"y","n")</f>
        <v>n</v>
      </c>
      <c r="F223" t="str">
        <f>IF(AnalizzatoWin!O249&gt;RiconoscimentoEmozioni2quartile!$F$2,"y","n")</f>
        <v>y</v>
      </c>
      <c r="G223" t="str">
        <f>IF(AnalizzatoWin!P249&gt;RiconoscimentoEmozioni2quartile!$G$2,"y","n")</f>
        <v>n</v>
      </c>
      <c r="H223" t="str">
        <f>IF(AnalizzatoWin!Q249&gt;RiconoscimentoEmozioni2quartile!$H$2,"y","n")</f>
        <v>y</v>
      </c>
      <c r="I223" t="str">
        <f>IF(AnalizzatoWin!R249&gt;RiconoscimentoEmozioni2quartile!$I$2,"y","n")</f>
        <v>y</v>
      </c>
    </row>
    <row r="224" spans="1:9" ht="105" x14ac:dyDescent="0.25">
      <c r="A224" s="2" t="s">
        <v>222</v>
      </c>
      <c r="B224" t="str">
        <f>IF(AnalizzatoWin!K250&gt;RiconoscimentoEmozioni2quartile!$B$2,"y","n")</f>
        <v>n</v>
      </c>
      <c r="C224" t="str">
        <f>IF(AnalizzatoWin!L250&gt;RiconoscimentoEmozioni2quartile!$C$2,"y","n")</f>
        <v>n</v>
      </c>
      <c r="D224" t="str">
        <f>IF(AnalizzatoWin!M250&gt;RiconoscimentoEmozioni2quartile!$D$2,"y","n")</f>
        <v>n</v>
      </c>
      <c r="E224" t="str">
        <f>IF(AnalizzatoWin!N250&gt;RiconoscimentoEmozioni2quartile!$E$2,"y","n")</f>
        <v>n</v>
      </c>
      <c r="F224" t="str">
        <f>IF(AnalizzatoWin!O250&gt;RiconoscimentoEmozioni2quartile!$F$2,"y","n")</f>
        <v>y</v>
      </c>
      <c r="G224" t="str">
        <f>IF(AnalizzatoWin!P250&gt;RiconoscimentoEmozioni2quartile!$G$2,"y","n")</f>
        <v>n</v>
      </c>
      <c r="H224" t="str">
        <f>IF(AnalizzatoWin!Q250&gt;RiconoscimentoEmozioni2quartile!$H$2,"y","n")</f>
        <v>n</v>
      </c>
      <c r="I224" t="str">
        <f>IF(AnalizzatoWin!R250&gt;RiconoscimentoEmozioni2quartile!$I$2,"y","n")</f>
        <v>n</v>
      </c>
    </row>
    <row r="225" spans="1:9" ht="75" x14ac:dyDescent="0.25">
      <c r="A225" s="2" t="s">
        <v>223</v>
      </c>
      <c r="B225" t="str">
        <f>IF(AnalizzatoWin!K251&gt;RiconoscimentoEmozioni2quartile!$B$2,"y","n")</f>
        <v>n</v>
      </c>
      <c r="C225" t="str">
        <f>IF(AnalizzatoWin!L251&gt;RiconoscimentoEmozioni2quartile!$C$2,"y","n")</f>
        <v>n</v>
      </c>
      <c r="D225" t="str">
        <f>IF(AnalizzatoWin!M251&gt;RiconoscimentoEmozioni2quartile!$D$2,"y","n")</f>
        <v>n</v>
      </c>
      <c r="E225" t="str">
        <f>IF(AnalizzatoWin!N251&gt;RiconoscimentoEmozioni2quartile!$E$2,"y","n")</f>
        <v>n</v>
      </c>
      <c r="F225" t="str">
        <f>IF(AnalizzatoWin!O251&gt;RiconoscimentoEmozioni2quartile!$F$2,"y","n")</f>
        <v>y</v>
      </c>
      <c r="G225" t="str">
        <f>IF(AnalizzatoWin!P251&gt;RiconoscimentoEmozioni2quartile!$G$2,"y","n")</f>
        <v>n</v>
      </c>
      <c r="H225" t="str">
        <f>IF(AnalizzatoWin!Q251&gt;RiconoscimentoEmozioni2quartile!$H$2,"y","n")</f>
        <v>n</v>
      </c>
      <c r="I225" t="str">
        <f>IF(AnalizzatoWin!R251&gt;RiconoscimentoEmozioni2quartile!$I$2,"y","n")</f>
        <v>n</v>
      </c>
    </row>
    <row r="226" spans="1:9" ht="165" x14ac:dyDescent="0.25">
      <c r="A226" s="2" t="s">
        <v>224</v>
      </c>
      <c r="B226" t="str">
        <f>IF(AnalizzatoWin!K252&gt;RiconoscimentoEmozioni2quartile!$B$2,"y","n")</f>
        <v>n</v>
      </c>
      <c r="C226" t="str">
        <f>IF(AnalizzatoWin!L252&gt;RiconoscimentoEmozioni2quartile!$C$2,"y","n")</f>
        <v>y</v>
      </c>
      <c r="D226" t="str">
        <f>IF(AnalizzatoWin!M252&gt;RiconoscimentoEmozioni2quartile!$D$2,"y","n")</f>
        <v>n</v>
      </c>
      <c r="E226" t="str">
        <f>IF(AnalizzatoWin!N252&gt;RiconoscimentoEmozioni2quartile!$E$2,"y","n")</f>
        <v>n</v>
      </c>
      <c r="F226" t="str">
        <f>IF(AnalizzatoWin!O252&gt;RiconoscimentoEmozioni2quartile!$F$2,"y","n")</f>
        <v>y</v>
      </c>
      <c r="G226" t="str">
        <f>IF(AnalizzatoWin!P252&gt;RiconoscimentoEmozioni2quartile!$G$2,"y","n")</f>
        <v>n</v>
      </c>
      <c r="H226" t="str">
        <f>IF(AnalizzatoWin!Q252&gt;RiconoscimentoEmozioni2quartile!$H$2,"y","n")</f>
        <v>y</v>
      </c>
      <c r="I226" t="str">
        <f>IF(AnalizzatoWin!R252&gt;RiconoscimentoEmozioni2quartile!$I$2,"y","n")</f>
        <v>n</v>
      </c>
    </row>
    <row r="227" spans="1:9" ht="45" x14ac:dyDescent="0.25">
      <c r="A227" s="2" t="s">
        <v>225</v>
      </c>
      <c r="B227" t="str">
        <f>IF(AnalizzatoWin!K253&gt;RiconoscimentoEmozioni2quartile!$B$2,"y","n")</f>
        <v>n</v>
      </c>
      <c r="C227" t="str">
        <f>IF(AnalizzatoWin!L253&gt;RiconoscimentoEmozioni2quartile!$C$2,"y","n")</f>
        <v>n</v>
      </c>
      <c r="D227" t="str">
        <f>IF(AnalizzatoWin!M253&gt;RiconoscimentoEmozioni2quartile!$D$2,"y","n")</f>
        <v>n</v>
      </c>
      <c r="E227" t="str">
        <f>IF(AnalizzatoWin!N253&gt;RiconoscimentoEmozioni2quartile!$E$2,"y","n")</f>
        <v>n</v>
      </c>
      <c r="F227" t="str">
        <f>IF(AnalizzatoWin!O253&gt;RiconoscimentoEmozioni2quartile!$F$2,"y","n")</f>
        <v>y</v>
      </c>
      <c r="G227" t="str">
        <f>IF(AnalizzatoWin!P253&gt;RiconoscimentoEmozioni2quartile!$G$2,"y","n")</f>
        <v>n</v>
      </c>
      <c r="H227" t="str">
        <f>IF(AnalizzatoWin!Q253&gt;RiconoscimentoEmozioni2quartile!$H$2,"y","n")</f>
        <v>n</v>
      </c>
      <c r="I227" t="str">
        <f>IF(AnalizzatoWin!R253&gt;RiconoscimentoEmozioni2quartile!$I$2,"y","n")</f>
        <v>n</v>
      </c>
    </row>
    <row r="228" spans="1:9" ht="75" x14ac:dyDescent="0.25">
      <c r="A228" s="2" t="s">
        <v>226</v>
      </c>
      <c r="B228" t="str">
        <f>IF(AnalizzatoWin!K254&gt;RiconoscimentoEmozioni2quartile!$B$2,"y","n")</f>
        <v>n</v>
      </c>
      <c r="C228" t="str">
        <f>IF(AnalizzatoWin!L254&gt;RiconoscimentoEmozioni2quartile!$C$2,"y","n")</f>
        <v>n</v>
      </c>
      <c r="D228" t="str">
        <f>IF(AnalizzatoWin!M254&gt;RiconoscimentoEmozioni2quartile!$D$2,"y","n")</f>
        <v>n</v>
      </c>
      <c r="E228" t="str">
        <f>IF(AnalizzatoWin!N254&gt;RiconoscimentoEmozioni2quartile!$E$2,"y","n")</f>
        <v>n</v>
      </c>
      <c r="F228" t="str">
        <f>IF(AnalizzatoWin!O254&gt;RiconoscimentoEmozioni2quartile!$F$2,"y","n")</f>
        <v>y</v>
      </c>
      <c r="G228" t="str">
        <f>IF(AnalizzatoWin!P254&gt;RiconoscimentoEmozioni2quartile!$G$2,"y","n")</f>
        <v>n</v>
      </c>
      <c r="H228" t="str">
        <f>IF(AnalizzatoWin!Q254&gt;RiconoscimentoEmozioni2quartile!$H$2,"y","n")</f>
        <v>n</v>
      </c>
      <c r="I228" t="str">
        <f>IF(AnalizzatoWin!R254&gt;RiconoscimentoEmozioni2quartile!$I$2,"y","n")</f>
        <v>n</v>
      </c>
    </row>
    <row r="229" spans="1:9" ht="45" x14ac:dyDescent="0.25">
      <c r="A229" s="2" t="s">
        <v>227</v>
      </c>
      <c r="B229" t="str">
        <f>IF(AnalizzatoWin!K255&gt;RiconoscimentoEmozioni2quartile!$B$2,"y","n")</f>
        <v>y</v>
      </c>
      <c r="C229" t="str">
        <f>IF(AnalizzatoWin!L255&gt;RiconoscimentoEmozioni2quartile!$C$2,"y","n")</f>
        <v>y</v>
      </c>
      <c r="D229" t="str">
        <f>IF(AnalizzatoWin!M255&gt;RiconoscimentoEmozioni2quartile!$D$2,"y","n")</f>
        <v>y</v>
      </c>
      <c r="E229" t="str">
        <f>IF(AnalizzatoWin!N255&gt;RiconoscimentoEmozioni2quartile!$E$2,"y","n")</f>
        <v>y</v>
      </c>
      <c r="F229" t="str">
        <f>IF(AnalizzatoWin!O255&gt;RiconoscimentoEmozioni2quartile!$F$2,"y","n")</f>
        <v>n</v>
      </c>
      <c r="G229" t="str">
        <f>IF(AnalizzatoWin!P255&gt;RiconoscimentoEmozioni2quartile!$G$2,"y","n")</f>
        <v>y</v>
      </c>
      <c r="H229" t="str">
        <f>IF(AnalizzatoWin!Q255&gt;RiconoscimentoEmozioni2quartile!$H$2,"y","n")</f>
        <v>y</v>
      </c>
      <c r="I229" t="str">
        <f>IF(AnalizzatoWin!R255&gt;RiconoscimentoEmozioni2quartile!$I$2,"y","n")</f>
        <v>y</v>
      </c>
    </row>
    <row r="230" spans="1:9" ht="60" x14ac:dyDescent="0.25">
      <c r="A230" s="2" t="s">
        <v>228</v>
      </c>
      <c r="B230" t="str">
        <f>IF(AnalizzatoWin!K256&gt;RiconoscimentoEmozioni2quartile!$B$2,"y","n")</f>
        <v>y</v>
      </c>
      <c r="C230" t="str">
        <f>IF(AnalizzatoWin!L256&gt;RiconoscimentoEmozioni2quartile!$C$2,"y","n")</f>
        <v>n</v>
      </c>
      <c r="D230" t="str">
        <f>IF(AnalizzatoWin!M256&gt;RiconoscimentoEmozioni2quartile!$D$2,"y","n")</f>
        <v>y</v>
      </c>
      <c r="E230" t="str">
        <f>IF(AnalizzatoWin!N256&gt;RiconoscimentoEmozioni2quartile!$E$2,"y","n")</f>
        <v>n</v>
      </c>
      <c r="F230" t="str">
        <f>IF(AnalizzatoWin!O256&gt;RiconoscimentoEmozioni2quartile!$F$2,"y","n")</f>
        <v>n</v>
      </c>
      <c r="G230" t="str">
        <f>IF(AnalizzatoWin!P256&gt;RiconoscimentoEmozioni2quartile!$G$2,"y","n")</f>
        <v>y</v>
      </c>
      <c r="H230" t="str">
        <f>IF(AnalizzatoWin!Q256&gt;RiconoscimentoEmozioni2quartile!$H$2,"y","n")</f>
        <v>n</v>
      </c>
      <c r="I230" t="str">
        <f>IF(AnalizzatoWin!R256&gt;RiconoscimentoEmozioni2quartile!$I$2,"y","n")</f>
        <v>n</v>
      </c>
    </row>
    <row r="231" spans="1:9" ht="315" x14ac:dyDescent="0.25">
      <c r="A231" s="2" t="s">
        <v>229</v>
      </c>
      <c r="B231" t="str">
        <f>IF(AnalizzatoWin!K257&gt;RiconoscimentoEmozioni2quartile!$B$2,"y","n")</f>
        <v>y</v>
      </c>
      <c r="C231" t="str">
        <f>IF(AnalizzatoWin!L257&gt;RiconoscimentoEmozioni2quartile!$C$2,"y","n")</f>
        <v>n</v>
      </c>
      <c r="D231" t="str">
        <f>IF(AnalizzatoWin!M257&gt;RiconoscimentoEmozioni2quartile!$D$2,"y","n")</f>
        <v>y</v>
      </c>
      <c r="E231" t="str">
        <f>IF(AnalizzatoWin!N257&gt;RiconoscimentoEmozioni2quartile!$E$2,"y","n")</f>
        <v>n</v>
      </c>
      <c r="F231" t="str">
        <f>IF(AnalizzatoWin!O257&gt;RiconoscimentoEmozioni2quartile!$F$2,"y","n")</f>
        <v>n</v>
      </c>
      <c r="G231" t="str">
        <f>IF(AnalizzatoWin!P257&gt;RiconoscimentoEmozioni2quartile!$G$2,"y","n")</f>
        <v>y</v>
      </c>
      <c r="H231" t="str">
        <f>IF(AnalizzatoWin!Q257&gt;RiconoscimentoEmozioni2quartile!$H$2,"y","n")</f>
        <v>y</v>
      </c>
      <c r="I231" t="str">
        <f>IF(AnalizzatoWin!R257&gt;RiconoscimentoEmozioni2quartile!$I$2,"y","n")</f>
        <v>n</v>
      </c>
    </row>
    <row r="232" spans="1:9" ht="60" x14ac:dyDescent="0.25">
      <c r="A232" s="2" t="s">
        <v>230</v>
      </c>
      <c r="B232" t="str">
        <f>IF(AnalizzatoWin!K258&gt;RiconoscimentoEmozioni2quartile!$B$2,"y","n")</f>
        <v>n</v>
      </c>
      <c r="C232" t="str">
        <f>IF(AnalizzatoWin!L258&gt;RiconoscimentoEmozioni2quartile!$C$2,"y","n")</f>
        <v>y</v>
      </c>
      <c r="D232" t="str">
        <f>IF(AnalizzatoWin!M258&gt;RiconoscimentoEmozioni2quartile!$D$2,"y","n")</f>
        <v>n</v>
      </c>
      <c r="E232" t="str">
        <f>IF(AnalizzatoWin!N258&gt;RiconoscimentoEmozioni2quartile!$E$2,"y","n")</f>
        <v>n</v>
      </c>
      <c r="F232" t="str">
        <f>IF(AnalizzatoWin!O258&gt;RiconoscimentoEmozioni2quartile!$F$2,"y","n")</f>
        <v>y</v>
      </c>
      <c r="G232" t="str">
        <f>IF(AnalizzatoWin!P258&gt;RiconoscimentoEmozioni2quartile!$G$2,"y","n")</f>
        <v>n</v>
      </c>
      <c r="H232" t="str">
        <f>IF(AnalizzatoWin!Q258&gt;RiconoscimentoEmozioni2quartile!$H$2,"y","n")</f>
        <v>n</v>
      </c>
      <c r="I232" t="str">
        <f>IF(AnalizzatoWin!R258&gt;RiconoscimentoEmozioni2quartile!$I$2,"y","n")</f>
        <v>y</v>
      </c>
    </row>
    <row r="233" spans="1:9" ht="60" x14ac:dyDescent="0.25">
      <c r="A233" s="2" t="s">
        <v>231</v>
      </c>
      <c r="B233" t="str">
        <f>IF(AnalizzatoWin!K259&gt;RiconoscimentoEmozioni2quartile!$B$2,"y","n")</f>
        <v>y</v>
      </c>
      <c r="C233" t="str">
        <f>IF(AnalizzatoWin!L259&gt;RiconoscimentoEmozioni2quartile!$C$2,"y","n")</f>
        <v>y</v>
      </c>
      <c r="D233" t="str">
        <f>IF(AnalizzatoWin!M259&gt;RiconoscimentoEmozioni2quartile!$D$2,"y","n")</f>
        <v>y</v>
      </c>
      <c r="E233" t="str">
        <f>IF(AnalizzatoWin!N259&gt;RiconoscimentoEmozioni2quartile!$E$2,"y","n")</f>
        <v>y</v>
      </c>
      <c r="F233" t="str">
        <f>IF(AnalizzatoWin!O259&gt;RiconoscimentoEmozioni2quartile!$F$2,"y","n")</f>
        <v>n</v>
      </c>
      <c r="G233" t="str">
        <f>IF(AnalizzatoWin!P259&gt;RiconoscimentoEmozioni2quartile!$G$2,"y","n")</f>
        <v>y</v>
      </c>
      <c r="H233" t="str">
        <f>IF(AnalizzatoWin!Q259&gt;RiconoscimentoEmozioni2quartile!$H$2,"y","n")</f>
        <v>y</v>
      </c>
      <c r="I233" t="str">
        <f>IF(AnalizzatoWin!R259&gt;RiconoscimentoEmozioni2quartile!$I$2,"y","n")</f>
        <v>y</v>
      </c>
    </row>
    <row r="234" spans="1:9" ht="60" x14ac:dyDescent="0.25">
      <c r="A234" s="2" t="s">
        <v>232</v>
      </c>
      <c r="B234" t="str">
        <f>IF(AnalizzatoWin!K260&gt;RiconoscimentoEmozioni2quartile!$B$2,"y","n")</f>
        <v>n</v>
      </c>
      <c r="C234" t="str">
        <f>IF(AnalizzatoWin!L260&gt;RiconoscimentoEmozioni2quartile!$C$2,"y","n")</f>
        <v>y</v>
      </c>
      <c r="D234" t="str">
        <f>IF(AnalizzatoWin!M260&gt;RiconoscimentoEmozioni2quartile!$D$2,"y","n")</f>
        <v>n</v>
      </c>
      <c r="E234" t="str">
        <f>IF(AnalizzatoWin!N260&gt;RiconoscimentoEmozioni2quartile!$E$2,"y","n")</f>
        <v>n</v>
      </c>
      <c r="F234" t="str">
        <f>IF(AnalizzatoWin!O260&gt;RiconoscimentoEmozioni2quartile!$F$2,"y","n")</f>
        <v>y</v>
      </c>
      <c r="G234" t="str">
        <f>IF(AnalizzatoWin!P260&gt;RiconoscimentoEmozioni2quartile!$G$2,"y","n")</f>
        <v>n</v>
      </c>
      <c r="H234" t="str">
        <f>IF(AnalizzatoWin!Q260&gt;RiconoscimentoEmozioni2quartile!$H$2,"y","n")</f>
        <v>n</v>
      </c>
      <c r="I234" t="str">
        <f>IF(AnalizzatoWin!R260&gt;RiconoscimentoEmozioni2quartile!$I$2,"y","n")</f>
        <v>y</v>
      </c>
    </row>
    <row r="235" spans="1:9" ht="30" x14ac:dyDescent="0.25">
      <c r="A235" s="2" t="s">
        <v>233</v>
      </c>
      <c r="B235" t="str">
        <f>IF(AnalizzatoWin!K261&gt;RiconoscimentoEmozioni2quartile!$B$2,"y","n")</f>
        <v>y</v>
      </c>
      <c r="C235" t="str">
        <f>IF(AnalizzatoWin!L261&gt;RiconoscimentoEmozioni2quartile!$C$2,"y","n")</f>
        <v>y</v>
      </c>
      <c r="D235" t="str">
        <f>IF(AnalizzatoWin!M261&gt;RiconoscimentoEmozioni2quartile!$D$2,"y","n")</f>
        <v>n</v>
      </c>
      <c r="E235" t="str">
        <f>IF(AnalizzatoWin!N261&gt;RiconoscimentoEmozioni2quartile!$E$2,"y","n")</f>
        <v>n</v>
      </c>
      <c r="F235" t="str">
        <f>IF(AnalizzatoWin!O261&gt;RiconoscimentoEmozioni2quartile!$F$2,"y","n")</f>
        <v>y</v>
      </c>
      <c r="G235" t="str">
        <f>IF(AnalizzatoWin!P261&gt;RiconoscimentoEmozioni2quartile!$G$2,"y","n")</f>
        <v>n</v>
      </c>
      <c r="H235" t="str">
        <f>IF(AnalizzatoWin!Q261&gt;RiconoscimentoEmozioni2quartile!$H$2,"y","n")</f>
        <v>n</v>
      </c>
      <c r="I235" t="str">
        <f>IF(AnalizzatoWin!R261&gt;RiconoscimentoEmozioni2quartile!$I$2,"y","n")</f>
        <v>y</v>
      </c>
    </row>
    <row r="236" spans="1:9" ht="255" x14ac:dyDescent="0.25">
      <c r="A236" s="2" t="s">
        <v>234</v>
      </c>
      <c r="B236" t="str">
        <f>IF(AnalizzatoWin!K262&gt;RiconoscimentoEmozioni2quartile!$B$2,"y","n")</f>
        <v>y</v>
      </c>
      <c r="C236" t="str">
        <f>IF(AnalizzatoWin!L262&gt;RiconoscimentoEmozioni2quartile!$C$2,"y","n")</f>
        <v>y</v>
      </c>
      <c r="D236" t="str">
        <f>IF(AnalizzatoWin!M262&gt;RiconoscimentoEmozioni2quartile!$D$2,"y","n")</f>
        <v>y</v>
      </c>
      <c r="E236" t="str">
        <f>IF(AnalizzatoWin!N262&gt;RiconoscimentoEmozioni2quartile!$E$2,"y","n")</f>
        <v>y</v>
      </c>
      <c r="F236" t="str">
        <f>IF(AnalizzatoWin!O262&gt;RiconoscimentoEmozioni2quartile!$F$2,"y","n")</f>
        <v>n</v>
      </c>
      <c r="G236" t="str">
        <f>IF(AnalizzatoWin!P262&gt;RiconoscimentoEmozioni2quartile!$G$2,"y","n")</f>
        <v>y</v>
      </c>
      <c r="H236" t="str">
        <f>IF(AnalizzatoWin!Q262&gt;RiconoscimentoEmozioni2quartile!$H$2,"y","n")</f>
        <v>y</v>
      </c>
      <c r="I236" t="str">
        <f>IF(AnalizzatoWin!R262&gt;RiconoscimentoEmozioni2quartile!$I$2,"y","n")</f>
        <v>y</v>
      </c>
    </row>
    <row r="237" spans="1:9" ht="75" x14ac:dyDescent="0.25">
      <c r="A237" s="2" t="s">
        <v>235</v>
      </c>
      <c r="B237" t="str">
        <f>IF(AnalizzatoWin!K263&gt;RiconoscimentoEmozioni2quartile!$B$2,"y","n")</f>
        <v>n</v>
      </c>
      <c r="C237" t="str">
        <f>IF(AnalizzatoWin!L263&gt;RiconoscimentoEmozioni2quartile!$C$2,"y","n")</f>
        <v>n</v>
      </c>
      <c r="D237" t="str">
        <f>IF(AnalizzatoWin!M263&gt;RiconoscimentoEmozioni2quartile!$D$2,"y","n")</f>
        <v>n</v>
      </c>
      <c r="E237" t="str">
        <f>IF(AnalizzatoWin!N263&gt;RiconoscimentoEmozioni2quartile!$E$2,"y","n")</f>
        <v>n</v>
      </c>
      <c r="F237" t="str">
        <f>IF(AnalizzatoWin!O263&gt;RiconoscimentoEmozioni2quartile!$F$2,"y","n")</f>
        <v>y</v>
      </c>
      <c r="G237" t="str">
        <f>IF(AnalizzatoWin!P263&gt;RiconoscimentoEmozioni2quartile!$G$2,"y","n")</f>
        <v>n</v>
      </c>
      <c r="H237" t="str">
        <f>IF(AnalizzatoWin!Q263&gt;RiconoscimentoEmozioni2quartile!$H$2,"y","n")</f>
        <v>n</v>
      </c>
      <c r="I237" t="str">
        <f>IF(AnalizzatoWin!R263&gt;RiconoscimentoEmozioni2quartile!$I$2,"y","n")</f>
        <v>y</v>
      </c>
    </row>
    <row r="238" spans="1:9" ht="45" x14ac:dyDescent="0.25">
      <c r="A238" s="2" t="s">
        <v>236</v>
      </c>
      <c r="B238" t="str">
        <f>IF(AnalizzatoWin!K264&gt;RiconoscimentoEmozioni2quartile!$B$2,"y","n")</f>
        <v>n</v>
      </c>
      <c r="C238" t="str">
        <f>IF(AnalizzatoWin!L264&gt;RiconoscimentoEmozioni2quartile!$C$2,"y","n")</f>
        <v>y</v>
      </c>
      <c r="D238" t="str">
        <f>IF(AnalizzatoWin!M264&gt;RiconoscimentoEmozioni2quartile!$D$2,"y","n")</f>
        <v>n</v>
      </c>
      <c r="E238" t="str">
        <f>IF(AnalizzatoWin!N264&gt;RiconoscimentoEmozioni2quartile!$E$2,"y","n")</f>
        <v>n</v>
      </c>
      <c r="F238" t="str">
        <f>IF(AnalizzatoWin!O264&gt;RiconoscimentoEmozioni2quartile!$F$2,"y","n")</f>
        <v>y</v>
      </c>
      <c r="G238" t="str">
        <f>IF(AnalizzatoWin!P264&gt;RiconoscimentoEmozioni2quartile!$G$2,"y","n")</f>
        <v>n</v>
      </c>
      <c r="H238" t="str">
        <f>IF(AnalizzatoWin!Q264&gt;RiconoscimentoEmozioni2quartile!$H$2,"y","n")</f>
        <v>n</v>
      </c>
      <c r="I238" t="str">
        <f>IF(AnalizzatoWin!R264&gt;RiconoscimentoEmozioni2quartile!$I$2,"y","n")</f>
        <v>n</v>
      </c>
    </row>
    <row r="239" spans="1:9" ht="105" x14ac:dyDescent="0.25">
      <c r="A239" s="2" t="s">
        <v>237</v>
      </c>
      <c r="B239" t="str">
        <f>IF(AnalizzatoWin!K265&gt;RiconoscimentoEmozioni2quartile!$B$2,"y","n")</f>
        <v>y</v>
      </c>
      <c r="C239" t="str">
        <f>IF(AnalizzatoWin!L265&gt;RiconoscimentoEmozioni2quartile!$C$2,"y","n")</f>
        <v>y</v>
      </c>
      <c r="D239" t="str">
        <f>IF(AnalizzatoWin!M265&gt;RiconoscimentoEmozioni2quartile!$D$2,"y","n")</f>
        <v>y</v>
      </c>
      <c r="E239" t="str">
        <f>IF(AnalizzatoWin!N265&gt;RiconoscimentoEmozioni2quartile!$E$2,"y","n")</f>
        <v>y</v>
      </c>
      <c r="F239" t="str">
        <f>IF(AnalizzatoWin!O265&gt;RiconoscimentoEmozioni2quartile!$F$2,"y","n")</f>
        <v>n</v>
      </c>
      <c r="G239" t="str">
        <f>IF(AnalizzatoWin!P265&gt;RiconoscimentoEmozioni2quartile!$G$2,"y","n")</f>
        <v>y</v>
      </c>
      <c r="H239" t="str">
        <f>IF(AnalizzatoWin!Q265&gt;RiconoscimentoEmozioni2quartile!$H$2,"y","n")</f>
        <v>y</v>
      </c>
      <c r="I239" t="str">
        <f>IF(AnalizzatoWin!R265&gt;RiconoscimentoEmozioni2quartile!$I$2,"y","n")</f>
        <v>y</v>
      </c>
    </row>
    <row r="240" spans="1:9" ht="375" x14ac:dyDescent="0.25">
      <c r="A240" s="2" t="s">
        <v>238</v>
      </c>
      <c r="B240" t="str">
        <f>IF(AnalizzatoWin!K266&gt;RiconoscimentoEmozioni2quartile!$B$2,"y","n")</f>
        <v>n</v>
      </c>
      <c r="C240" t="str">
        <f>IF(AnalizzatoWin!L266&gt;RiconoscimentoEmozioni2quartile!$C$2,"y","n")</f>
        <v>n</v>
      </c>
      <c r="D240" t="str">
        <f>IF(AnalizzatoWin!M266&gt;RiconoscimentoEmozioni2quartile!$D$2,"y","n")</f>
        <v>n</v>
      </c>
      <c r="E240" t="str">
        <f>IF(AnalizzatoWin!N266&gt;RiconoscimentoEmozioni2quartile!$E$2,"y","n")</f>
        <v>n</v>
      </c>
      <c r="F240" t="str">
        <f>IF(AnalizzatoWin!O266&gt;RiconoscimentoEmozioni2quartile!$F$2,"y","n")</f>
        <v>y</v>
      </c>
      <c r="G240" t="str">
        <f>IF(AnalizzatoWin!P266&gt;RiconoscimentoEmozioni2quartile!$G$2,"y","n")</f>
        <v>n</v>
      </c>
      <c r="H240" t="str">
        <f>IF(AnalizzatoWin!Q266&gt;RiconoscimentoEmozioni2quartile!$H$2,"y","n")</f>
        <v>n</v>
      </c>
      <c r="I240" t="str">
        <f>IF(AnalizzatoWin!R266&gt;RiconoscimentoEmozioni2quartile!$I$2,"y","n")</f>
        <v>n</v>
      </c>
    </row>
    <row r="241" spans="1:9" ht="45" x14ac:dyDescent="0.25">
      <c r="A241" s="2" t="s">
        <v>239</v>
      </c>
      <c r="B241" t="str">
        <f>IF(AnalizzatoWin!K267&gt;RiconoscimentoEmozioni2quartile!$B$2,"y","n")</f>
        <v>y</v>
      </c>
      <c r="C241" t="str">
        <f>IF(AnalizzatoWin!L267&gt;RiconoscimentoEmozioni2quartile!$C$2,"y","n")</f>
        <v>y</v>
      </c>
      <c r="D241" t="str">
        <f>IF(AnalizzatoWin!M267&gt;RiconoscimentoEmozioni2quartile!$D$2,"y","n")</f>
        <v>y</v>
      </c>
      <c r="E241" t="str">
        <f>IF(AnalizzatoWin!N267&gt;RiconoscimentoEmozioni2quartile!$E$2,"y","n")</f>
        <v>y</v>
      </c>
      <c r="F241" t="str">
        <f>IF(AnalizzatoWin!O267&gt;RiconoscimentoEmozioni2quartile!$F$2,"y","n")</f>
        <v>n</v>
      </c>
      <c r="G241" t="str">
        <f>IF(AnalizzatoWin!P267&gt;RiconoscimentoEmozioni2quartile!$G$2,"y","n")</f>
        <v>y</v>
      </c>
      <c r="H241" t="str">
        <f>IF(AnalizzatoWin!Q267&gt;RiconoscimentoEmozioni2quartile!$H$2,"y","n")</f>
        <v>y</v>
      </c>
      <c r="I241" t="str">
        <f>IF(AnalizzatoWin!R267&gt;RiconoscimentoEmozioni2quartile!$I$2,"y","n")</f>
        <v>y</v>
      </c>
    </row>
    <row r="242" spans="1:9" ht="285" x14ac:dyDescent="0.25">
      <c r="A242" s="2" t="s">
        <v>240</v>
      </c>
      <c r="B242" t="str">
        <f>IF(AnalizzatoWin!K268&gt;RiconoscimentoEmozioni2quartile!$B$2,"y","n")</f>
        <v>n</v>
      </c>
      <c r="C242" t="str">
        <f>IF(AnalizzatoWin!L268&gt;RiconoscimentoEmozioni2quartile!$C$2,"y","n")</f>
        <v>n</v>
      </c>
      <c r="D242" t="str">
        <f>IF(AnalizzatoWin!M268&gt;RiconoscimentoEmozioni2quartile!$D$2,"y","n")</f>
        <v>n</v>
      </c>
      <c r="E242" t="str">
        <f>IF(AnalizzatoWin!N268&gt;RiconoscimentoEmozioni2quartile!$E$2,"y","n")</f>
        <v>n</v>
      </c>
      <c r="F242" t="str">
        <f>IF(AnalizzatoWin!O268&gt;RiconoscimentoEmozioni2quartile!$F$2,"y","n")</f>
        <v>y</v>
      </c>
      <c r="G242" t="str">
        <f>IF(AnalizzatoWin!P268&gt;RiconoscimentoEmozioni2quartile!$G$2,"y","n")</f>
        <v>n</v>
      </c>
      <c r="H242" t="str">
        <f>IF(AnalizzatoWin!Q268&gt;RiconoscimentoEmozioni2quartile!$H$2,"y","n")</f>
        <v>n</v>
      </c>
      <c r="I242" t="str">
        <f>IF(AnalizzatoWin!R268&gt;RiconoscimentoEmozioni2quartile!$I$2,"y","n")</f>
        <v>n</v>
      </c>
    </row>
    <row r="243" spans="1:9" ht="405" x14ac:dyDescent="0.25">
      <c r="A243" s="2" t="s">
        <v>241</v>
      </c>
      <c r="B243" t="str">
        <f>IF(AnalizzatoWin!K269&gt;RiconoscimentoEmozioni2quartile!$B$2,"y","n")</f>
        <v>n</v>
      </c>
      <c r="C243" t="str">
        <f>IF(AnalizzatoWin!L269&gt;RiconoscimentoEmozioni2quartile!$C$2,"y","n")</f>
        <v>n</v>
      </c>
      <c r="D243" t="str">
        <f>IF(AnalizzatoWin!M269&gt;RiconoscimentoEmozioni2quartile!$D$2,"y","n")</f>
        <v>n</v>
      </c>
      <c r="E243" t="str">
        <f>IF(AnalizzatoWin!N269&gt;RiconoscimentoEmozioni2quartile!$E$2,"y","n")</f>
        <v>n</v>
      </c>
      <c r="F243" t="str">
        <f>IF(AnalizzatoWin!O269&gt;RiconoscimentoEmozioni2quartile!$F$2,"y","n")</f>
        <v>y</v>
      </c>
      <c r="G243" t="str">
        <f>IF(AnalizzatoWin!P269&gt;RiconoscimentoEmozioni2quartile!$G$2,"y","n")</f>
        <v>n</v>
      </c>
      <c r="H243" t="str">
        <f>IF(AnalizzatoWin!Q269&gt;RiconoscimentoEmozioni2quartile!$H$2,"y","n")</f>
        <v>n</v>
      </c>
      <c r="I243" t="str">
        <f>IF(AnalizzatoWin!R269&gt;RiconoscimentoEmozioni2quartile!$I$2,"y","n")</f>
        <v>n</v>
      </c>
    </row>
    <row r="244" spans="1:9" ht="75" x14ac:dyDescent="0.25">
      <c r="A244" s="2" t="s">
        <v>242</v>
      </c>
      <c r="B244" t="str">
        <f>IF(AnalizzatoWin!K270&gt;RiconoscimentoEmozioni2quartile!$B$2,"y","n")</f>
        <v>n</v>
      </c>
      <c r="C244" t="str">
        <f>IF(AnalizzatoWin!L270&gt;RiconoscimentoEmozioni2quartile!$C$2,"y","n")</f>
        <v>n</v>
      </c>
      <c r="D244" t="str">
        <f>IF(AnalizzatoWin!M270&gt;RiconoscimentoEmozioni2quartile!$D$2,"y","n")</f>
        <v>n</v>
      </c>
      <c r="E244" t="str">
        <f>IF(AnalizzatoWin!N270&gt;RiconoscimentoEmozioni2quartile!$E$2,"y","n")</f>
        <v>n</v>
      </c>
      <c r="F244" t="str">
        <f>IF(AnalizzatoWin!O270&gt;RiconoscimentoEmozioni2quartile!$F$2,"y","n")</f>
        <v>n</v>
      </c>
      <c r="G244" t="str">
        <f>IF(AnalizzatoWin!P270&gt;RiconoscimentoEmozioni2quartile!$G$2,"y","n")</f>
        <v>n</v>
      </c>
      <c r="H244" t="str">
        <f>IF(AnalizzatoWin!Q270&gt;RiconoscimentoEmozioni2quartile!$H$2,"y","n")</f>
        <v>n</v>
      </c>
      <c r="I244" t="str">
        <f>IF(AnalizzatoWin!R270&gt;RiconoscimentoEmozioni2quartile!$I$2,"y","n")</f>
        <v>n</v>
      </c>
    </row>
    <row r="245" spans="1:9" ht="105" x14ac:dyDescent="0.25">
      <c r="A245" s="2" t="s">
        <v>243</v>
      </c>
      <c r="B245" t="str">
        <f>IF(AnalizzatoWin!K271&gt;RiconoscimentoEmozioni2quartile!$B$2,"y","n")</f>
        <v>n</v>
      </c>
      <c r="C245" t="str">
        <f>IF(AnalizzatoWin!L271&gt;RiconoscimentoEmozioni2quartile!$C$2,"y","n")</f>
        <v>n</v>
      </c>
      <c r="D245" t="str">
        <f>IF(AnalizzatoWin!M271&gt;RiconoscimentoEmozioni2quartile!$D$2,"y","n")</f>
        <v>n</v>
      </c>
      <c r="E245" t="str">
        <f>IF(AnalizzatoWin!N271&gt;RiconoscimentoEmozioni2quartile!$E$2,"y","n")</f>
        <v>n</v>
      </c>
      <c r="F245" t="str">
        <f>IF(AnalizzatoWin!O271&gt;RiconoscimentoEmozioni2quartile!$F$2,"y","n")</f>
        <v>n</v>
      </c>
      <c r="G245" t="str">
        <f>IF(AnalizzatoWin!P271&gt;RiconoscimentoEmozioni2quartile!$G$2,"y","n")</f>
        <v>n</v>
      </c>
      <c r="H245" t="str">
        <f>IF(AnalizzatoWin!Q271&gt;RiconoscimentoEmozioni2quartile!$H$2,"y","n")</f>
        <v>n</v>
      </c>
      <c r="I245" t="str">
        <f>IF(AnalizzatoWin!R271&gt;RiconoscimentoEmozioni2quartile!$I$2,"y","n")</f>
        <v>n</v>
      </c>
    </row>
    <row r="246" spans="1:9" ht="120" x14ac:dyDescent="0.25">
      <c r="A246" s="2" t="s">
        <v>244</v>
      </c>
      <c r="B246" t="str">
        <f>IF(AnalizzatoWin!K272&gt;RiconoscimentoEmozioni2quartile!$B$2,"y","n")</f>
        <v>n</v>
      </c>
      <c r="C246" t="str">
        <f>IF(AnalizzatoWin!L272&gt;RiconoscimentoEmozioni2quartile!$C$2,"y","n")</f>
        <v>n</v>
      </c>
      <c r="D246" t="str">
        <f>IF(AnalizzatoWin!M272&gt;RiconoscimentoEmozioni2quartile!$D$2,"y","n")</f>
        <v>n</v>
      </c>
      <c r="E246" t="str">
        <f>IF(AnalizzatoWin!N272&gt;RiconoscimentoEmozioni2quartile!$E$2,"y","n")</f>
        <v>n</v>
      </c>
      <c r="F246" t="str">
        <f>IF(AnalizzatoWin!O272&gt;RiconoscimentoEmozioni2quartile!$F$2,"y","n")</f>
        <v>n</v>
      </c>
      <c r="G246" t="str">
        <f>IF(AnalizzatoWin!P272&gt;RiconoscimentoEmozioni2quartile!$G$2,"y","n")</f>
        <v>n</v>
      </c>
      <c r="H246" t="str">
        <f>IF(AnalizzatoWin!Q272&gt;RiconoscimentoEmozioni2quartile!$H$2,"y","n")</f>
        <v>n</v>
      </c>
      <c r="I246" t="str">
        <f>IF(AnalizzatoWin!R272&gt;RiconoscimentoEmozioni2quartile!$I$2,"y","n")</f>
        <v>n</v>
      </c>
    </row>
    <row r="247" spans="1:9" ht="150" x14ac:dyDescent="0.25">
      <c r="A247" s="2" t="s">
        <v>245</v>
      </c>
      <c r="B247" t="str">
        <f>IF(AnalizzatoWin!K273&gt;RiconoscimentoEmozioni2quartile!$B$2,"y","n")</f>
        <v>n</v>
      </c>
      <c r="C247" t="str">
        <f>IF(AnalizzatoWin!L273&gt;RiconoscimentoEmozioni2quartile!$C$2,"y","n")</f>
        <v>n</v>
      </c>
      <c r="D247" t="str">
        <f>IF(AnalizzatoWin!M273&gt;RiconoscimentoEmozioni2quartile!$D$2,"y","n")</f>
        <v>n</v>
      </c>
      <c r="E247" t="str">
        <f>IF(AnalizzatoWin!N273&gt;RiconoscimentoEmozioni2quartile!$E$2,"y","n")</f>
        <v>n</v>
      </c>
      <c r="F247" t="str">
        <f>IF(AnalizzatoWin!O273&gt;RiconoscimentoEmozioni2quartile!$F$2,"y","n")</f>
        <v>n</v>
      </c>
      <c r="G247" t="str">
        <f>IF(AnalizzatoWin!P273&gt;RiconoscimentoEmozioni2quartile!$G$2,"y","n")</f>
        <v>n</v>
      </c>
      <c r="H247" t="str">
        <f>IF(AnalizzatoWin!Q273&gt;RiconoscimentoEmozioni2quartile!$H$2,"y","n")</f>
        <v>n</v>
      </c>
      <c r="I247" t="str">
        <f>IF(AnalizzatoWin!R273&gt;RiconoscimentoEmozioni2quartile!$I$2,"y","n")</f>
        <v>n</v>
      </c>
    </row>
    <row r="248" spans="1:9" ht="60" x14ac:dyDescent="0.25">
      <c r="A248" s="2" t="s">
        <v>246</v>
      </c>
      <c r="B248" t="str">
        <f>IF(AnalizzatoWin!K274&gt;RiconoscimentoEmozioni2quartile!$B$2,"y","n")</f>
        <v>n</v>
      </c>
      <c r="C248" t="str">
        <f>IF(AnalizzatoWin!L274&gt;RiconoscimentoEmozioni2quartile!$C$2,"y","n")</f>
        <v>n</v>
      </c>
      <c r="D248" t="str">
        <f>IF(AnalizzatoWin!M274&gt;RiconoscimentoEmozioni2quartile!$D$2,"y","n")</f>
        <v>n</v>
      </c>
      <c r="E248" t="str">
        <f>IF(AnalizzatoWin!N274&gt;RiconoscimentoEmozioni2quartile!$E$2,"y","n")</f>
        <v>n</v>
      </c>
      <c r="F248" t="str">
        <f>IF(AnalizzatoWin!O274&gt;RiconoscimentoEmozioni2quartile!$F$2,"y","n")</f>
        <v>n</v>
      </c>
      <c r="G248" t="str">
        <f>IF(AnalizzatoWin!P274&gt;RiconoscimentoEmozioni2quartile!$G$2,"y","n")</f>
        <v>n</v>
      </c>
      <c r="H248" t="str">
        <f>IF(AnalizzatoWin!Q274&gt;RiconoscimentoEmozioni2quartile!$H$2,"y","n")</f>
        <v>n</v>
      </c>
      <c r="I248" t="str">
        <f>IF(AnalizzatoWin!R274&gt;RiconoscimentoEmozioni2quartile!$I$2,"y","n")</f>
        <v>n</v>
      </c>
    </row>
    <row r="249" spans="1:9" ht="30" x14ac:dyDescent="0.25">
      <c r="A249" s="2" t="s">
        <v>247</v>
      </c>
      <c r="B249" t="str">
        <f>IF(AnalizzatoWin!K275&gt;RiconoscimentoEmozioni2quartile!$B$2,"y","n")</f>
        <v>n</v>
      </c>
      <c r="C249" t="str">
        <f>IF(AnalizzatoWin!L275&gt;RiconoscimentoEmozioni2quartile!$C$2,"y","n")</f>
        <v>n</v>
      </c>
      <c r="D249" t="str">
        <f>IF(AnalizzatoWin!M275&gt;RiconoscimentoEmozioni2quartile!$D$2,"y","n")</f>
        <v>n</v>
      </c>
      <c r="E249" t="str">
        <f>IF(AnalizzatoWin!N275&gt;RiconoscimentoEmozioni2quartile!$E$2,"y","n")</f>
        <v>n</v>
      </c>
      <c r="F249" t="str">
        <f>IF(AnalizzatoWin!O275&gt;RiconoscimentoEmozioni2quartile!$F$2,"y","n")</f>
        <v>n</v>
      </c>
      <c r="G249" t="str">
        <f>IF(AnalizzatoWin!P275&gt;RiconoscimentoEmozioni2quartile!$G$2,"y","n")</f>
        <v>n</v>
      </c>
      <c r="H249" t="str">
        <f>IF(AnalizzatoWin!Q275&gt;RiconoscimentoEmozioni2quartile!$H$2,"y","n")</f>
        <v>n</v>
      </c>
      <c r="I249" t="str">
        <f>IF(AnalizzatoWin!R275&gt;RiconoscimentoEmozioni2quartile!$I$2,"y","n")</f>
        <v>n</v>
      </c>
    </row>
    <row r="250" spans="1:9" ht="90" x14ac:dyDescent="0.25">
      <c r="A250" s="2" t="s">
        <v>248</v>
      </c>
      <c r="B250" t="str">
        <f>IF(AnalizzatoWin!K276&gt;RiconoscimentoEmozioni2quartile!$B$2,"y","n")</f>
        <v>n</v>
      </c>
      <c r="C250" t="str">
        <f>IF(AnalizzatoWin!L276&gt;RiconoscimentoEmozioni2quartile!$C$2,"y","n")</f>
        <v>n</v>
      </c>
      <c r="D250" t="str">
        <f>IF(AnalizzatoWin!M276&gt;RiconoscimentoEmozioni2quartile!$D$2,"y","n")</f>
        <v>n</v>
      </c>
      <c r="E250" t="str">
        <f>IF(AnalizzatoWin!N276&gt;RiconoscimentoEmozioni2quartile!$E$2,"y","n")</f>
        <v>n</v>
      </c>
      <c r="F250" t="str">
        <f>IF(AnalizzatoWin!O276&gt;RiconoscimentoEmozioni2quartile!$F$2,"y","n")</f>
        <v>n</v>
      </c>
      <c r="G250" t="str">
        <f>IF(AnalizzatoWin!P276&gt;RiconoscimentoEmozioni2quartile!$G$2,"y","n")</f>
        <v>n</v>
      </c>
      <c r="H250" t="str">
        <f>IF(AnalizzatoWin!Q276&gt;RiconoscimentoEmozioni2quartile!$H$2,"y","n")</f>
        <v>n</v>
      </c>
      <c r="I250" t="str">
        <f>IF(AnalizzatoWin!R276&gt;RiconoscimentoEmozioni2quartile!$I$2,"y","n")</f>
        <v>n</v>
      </c>
    </row>
    <row r="251" spans="1:9" ht="75" x14ac:dyDescent="0.25">
      <c r="A251" s="2" t="s">
        <v>249</v>
      </c>
      <c r="B251" t="str">
        <f>IF(AnalizzatoWin!K277&gt;RiconoscimentoEmozioni2quartile!$B$2,"y","n")</f>
        <v>n</v>
      </c>
      <c r="C251" t="str">
        <f>IF(AnalizzatoWin!L277&gt;RiconoscimentoEmozioni2quartile!$C$2,"y","n")</f>
        <v>n</v>
      </c>
      <c r="D251" t="str">
        <f>IF(AnalizzatoWin!M277&gt;RiconoscimentoEmozioni2quartile!$D$2,"y","n")</f>
        <v>n</v>
      </c>
      <c r="E251" t="str">
        <f>IF(AnalizzatoWin!N277&gt;RiconoscimentoEmozioni2quartile!$E$2,"y","n")</f>
        <v>n</v>
      </c>
      <c r="F251" t="str">
        <f>IF(AnalizzatoWin!O277&gt;RiconoscimentoEmozioni2quartile!$F$2,"y","n")</f>
        <v>n</v>
      </c>
      <c r="G251" t="str">
        <f>IF(AnalizzatoWin!P277&gt;RiconoscimentoEmozioni2quartile!$G$2,"y","n")</f>
        <v>n</v>
      </c>
      <c r="H251" t="str">
        <f>IF(AnalizzatoWin!Q277&gt;RiconoscimentoEmozioni2quartile!$H$2,"y","n")</f>
        <v>n</v>
      </c>
      <c r="I251" t="str">
        <f>IF(AnalizzatoWin!R277&gt;RiconoscimentoEmozioni2quartile!$I$2,"y","n")</f>
        <v>n</v>
      </c>
    </row>
    <row r="252" spans="1:9" ht="105" x14ac:dyDescent="0.25">
      <c r="A252" s="2" t="s">
        <v>250</v>
      </c>
      <c r="B252" t="str">
        <f>IF(AnalizzatoWin!K278&gt;RiconoscimentoEmozioni2quartile!$B$2,"y","n")</f>
        <v>n</v>
      </c>
      <c r="C252" t="str">
        <f>IF(AnalizzatoWin!L278&gt;RiconoscimentoEmozioni2quartile!$C$2,"y","n")</f>
        <v>n</v>
      </c>
      <c r="D252" t="str">
        <f>IF(AnalizzatoWin!M278&gt;RiconoscimentoEmozioni2quartile!$D$2,"y","n")</f>
        <v>n</v>
      </c>
      <c r="E252" t="str">
        <f>IF(AnalizzatoWin!N278&gt;RiconoscimentoEmozioni2quartile!$E$2,"y","n")</f>
        <v>n</v>
      </c>
      <c r="F252" t="str">
        <f>IF(AnalizzatoWin!O278&gt;RiconoscimentoEmozioni2quartile!$F$2,"y","n")</f>
        <v>n</v>
      </c>
      <c r="G252" t="str">
        <f>IF(AnalizzatoWin!P278&gt;RiconoscimentoEmozioni2quartile!$G$2,"y","n")</f>
        <v>n</v>
      </c>
      <c r="H252" t="str">
        <f>IF(AnalizzatoWin!Q278&gt;RiconoscimentoEmozioni2quartile!$H$2,"y","n")</f>
        <v>n</v>
      </c>
      <c r="I252" t="str">
        <f>IF(AnalizzatoWin!R278&gt;RiconoscimentoEmozioni2quartile!$I$2,"y","n")</f>
        <v>n</v>
      </c>
    </row>
    <row r="253" spans="1:9" ht="165" x14ac:dyDescent="0.25">
      <c r="A253" s="2" t="s">
        <v>251</v>
      </c>
      <c r="B253" t="str">
        <f>IF(AnalizzatoWin!K279&gt;RiconoscimentoEmozioni2quartile!$B$2,"y","n")</f>
        <v>n</v>
      </c>
      <c r="C253" t="str">
        <f>IF(AnalizzatoWin!L279&gt;RiconoscimentoEmozioni2quartile!$C$2,"y","n")</f>
        <v>n</v>
      </c>
      <c r="D253" t="str">
        <f>IF(AnalizzatoWin!M279&gt;RiconoscimentoEmozioni2quartile!$D$2,"y","n")</f>
        <v>n</v>
      </c>
      <c r="E253" t="str">
        <f>IF(AnalizzatoWin!N279&gt;RiconoscimentoEmozioni2quartile!$E$2,"y","n")</f>
        <v>n</v>
      </c>
      <c r="F253" t="str">
        <f>IF(AnalizzatoWin!O279&gt;RiconoscimentoEmozioni2quartile!$F$2,"y","n")</f>
        <v>n</v>
      </c>
      <c r="G253" t="str">
        <f>IF(AnalizzatoWin!P279&gt;RiconoscimentoEmozioni2quartile!$G$2,"y","n")</f>
        <v>n</v>
      </c>
      <c r="H253" t="str">
        <f>IF(AnalizzatoWin!Q279&gt;RiconoscimentoEmozioni2quartile!$H$2,"y","n")</f>
        <v>n</v>
      </c>
      <c r="I253" t="str">
        <f>IF(AnalizzatoWin!R279&gt;RiconoscimentoEmozioni2quartile!$I$2,"y","n")</f>
        <v>n</v>
      </c>
    </row>
    <row r="254" spans="1:9" ht="60" x14ac:dyDescent="0.25">
      <c r="A254" s="2" t="s">
        <v>252</v>
      </c>
      <c r="B254" t="str">
        <f>IF(AnalizzatoWin!K280&gt;RiconoscimentoEmozioni2quartile!$B$2,"y","n")</f>
        <v>n</v>
      </c>
      <c r="C254" t="str">
        <f>IF(AnalizzatoWin!L280&gt;RiconoscimentoEmozioni2quartile!$C$2,"y","n")</f>
        <v>n</v>
      </c>
      <c r="D254" t="str">
        <f>IF(AnalizzatoWin!M280&gt;RiconoscimentoEmozioni2quartile!$D$2,"y","n")</f>
        <v>n</v>
      </c>
      <c r="E254" t="str">
        <f>IF(AnalizzatoWin!N280&gt;RiconoscimentoEmozioni2quartile!$E$2,"y","n")</f>
        <v>n</v>
      </c>
      <c r="F254" t="str">
        <f>IF(AnalizzatoWin!O280&gt;RiconoscimentoEmozioni2quartile!$F$2,"y","n")</f>
        <v>n</v>
      </c>
      <c r="G254" t="str">
        <f>IF(AnalizzatoWin!P280&gt;RiconoscimentoEmozioni2quartile!$G$2,"y","n")</f>
        <v>n</v>
      </c>
      <c r="H254" t="str">
        <f>IF(AnalizzatoWin!Q280&gt;RiconoscimentoEmozioni2quartile!$H$2,"y","n")</f>
        <v>n</v>
      </c>
      <c r="I254" t="str">
        <f>IF(AnalizzatoWin!R280&gt;RiconoscimentoEmozioni2quartile!$I$2,"y","n")</f>
        <v>n</v>
      </c>
    </row>
    <row r="255" spans="1:9" ht="30" x14ac:dyDescent="0.25">
      <c r="A255" s="2" t="s">
        <v>253</v>
      </c>
      <c r="B255" t="str">
        <f>IF(AnalizzatoWin!K281&gt;RiconoscimentoEmozioni2quartile!$B$2,"y","n")</f>
        <v>n</v>
      </c>
      <c r="C255" t="str">
        <f>IF(AnalizzatoWin!L281&gt;RiconoscimentoEmozioni2quartile!$C$2,"y","n")</f>
        <v>n</v>
      </c>
      <c r="D255" t="str">
        <f>IF(AnalizzatoWin!M281&gt;RiconoscimentoEmozioni2quartile!$D$2,"y","n")</f>
        <v>n</v>
      </c>
      <c r="E255" t="str">
        <f>IF(AnalizzatoWin!N281&gt;RiconoscimentoEmozioni2quartile!$E$2,"y","n")</f>
        <v>n</v>
      </c>
      <c r="F255" t="str">
        <f>IF(AnalizzatoWin!O281&gt;RiconoscimentoEmozioni2quartile!$F$2,"y","n")</f>
        <v>n</v>
      </c>
      <c r="G255" t="str">
        <f>IF(AnalizzatoWin!P281&gt;RiconoscimentoEmozioni2quartile!$G$2,"y","n")</f>
        <v>n</v>
      </c>
      <c r="H255" t="str">
        <f>IF(AnalizzatoWin!Q281&gt;RiconoscimentoEmozioni2quartile!$H$2,"y","n")</f>
        <v>n</v>
      </c>
      <c r="I255" t="str">
        <f>IF(AnalizzatoWin!R281&gt;RiconoscimentoEmozioni2quartile!$I$2,"y","n")</f>
        <v>n</v>
      </c>
    </row>
    <row r="256" spans="1:9" ht="225" x14ac:dyDescent="0.25">
      <c r="A256" s="2" t="s">
        <v>254</v>
      </c>
      <c r="B256" t="str">
        <f>IF(AnalizzatoWin!K282&gt;RiconoscimentoEmozioni2quartile!$B$2,"y","n")</f>
        <v>n</v>
      </c>
      <c r="C256" t="str">
        <f>IF(AnalizzatoWin!L282&gt;RiconoscimentoEmozioni2quartile!$C$2,"y","n")</f>
        <v>n</v>
      </c>
      <c r="D256" t="str">
        <f>IF(AnalizzatoWin!M282&gt;RiconoscimentoEmozioni2quartile!$D$2,"y","n")</f>
        <v>n</v>
      </c>
      <c r="E256" t="str">
        <f>IF(AnalizzatoWin!N282&gt;RiconoscimentoEmozioni2quartile!$E$2,"y","n")</f>
        <v>n</v>
      </c>
      <c r="F256" t="str">
        <f>IF(AnalizzatoWin!O282&gt;RiconoscimentoEmozioni2quartile!$F$2,"y","n")</f>
        <v>n</v>
      </c>
      <c r="G256" t="str">
        <f>IF(AnalizzatoWin!P282&gt;RiconoscimentoEmozioni2quartile!$G$2,"y","n")</f>
        <v>n</v>
      </c>
      <c r="H256" t="str">
        <f>IF(AnalizzatoWin!Q282&gt;RiconoscimentoEmozioni2quartile!$H$2,"y","n")</f>
        <v>n</v>
      </c>
      <c r="I256" t="str">
        <f>IF(AnalizzatoWin!R282&gt;RiconoscimentoEmozioni2quartile!$I$2,"y","n")</f>
        <v>n</v>
      </c>
    </row>
    <row r="257" spans="1:9" ht="120" x14ac:dyDescent="0.25">
      <c r="A257" s="2" t="s">
        <v>255</v>
      </c>
      <c r="B257" t="str">
        <f>IF(AnalizzatoWin!K283&gt;RiconoscimentoEmozioni2quartile!$B$2,"y","n")</f>
        <v>n</v>
      </c>
      <c r="C257" t="str">
        <f>IF(AnalizzatoWin!L283&gt;RiconoscimentoEmozioni2quartile!$C$2,"y","n")</f>
        <v>n</v>
      </c>
      <c r="D257" t="str">
        <f>IF(AnalizzatoWin!M283&gt;RiconoscimentoEmozioni2quartile!$D$2,"y","n")</f>
        <v>n</v>
      </c>
      <c r="E257" t="str">
        <f>IF(AnalizzatoWin!N283&gt;RiconoscimentoEmozioni2quartile!$E$2,"y","n")</f>
        <v>n</v>
      </c>
      <c r="F257" t="str">
        <f>IF(AnalizzatoWin!O283&gt;RiconoscimentoEmozioni2quartile!$F$2,"y","n")</f>
        <v>n</v>
      </c>
      <c r="G257" t="str">
        <f>IF(AnalizzatoWin!P283&gt;RiconoscimentoEmozioni2quartile!$G$2,"y","n")</f>
        <v>n</v>
      </c>
      <c r="H257" t="str">
        <f>IF(AnalizzatoWin!Q283&gt;RiconoscimentoEmozioni2quartile!$H$2,"y","n")</f>
        <v>n</v>
      </c>
      <c r="I257" t="str">
        <f>IF(AnalizzatoWin!R283&gt;RiconoscimentoEmozioni2quartile!$I$2,"y","n")</f>
        <v>n</v>
      </c>
    </row>
    <row r="258" spans="1:9" ht="135" x14ac:dyDescent="0.25">
      <c r="A258" s="2" t="s">
        <v>256</v>
      </c>
      <c r="B258" t="str">
        <f>IF(AnalizzatoWin!K284&gt;RiconoscimentoEmozioni2quartile!$B$2,"y","n")</f>
        <v>n</v>
      </c>
      <c r="C258" t="str">
        <f>IF(AnalizzatoWin!L284&gt;RiconoscimentoEmozioni2quartile!$C$2,"y","n")</f>
        <v>n</v>
      </c>
      <c r="D258" t="str">
        <f>IF(AnalizzatoWin!M284&gt;RiconoscimentoEmozioni2quartile!$D$2,"y","n")</f>
        <v>n</v>
      </c>
      <c r="E258" t="str">
        <f>IF(AnalizzatoWin!N284&gt;RiconoscimentoEmozioni2quartile!$E$2,"y","n")</f>
        <v>n</v>
      </c>
      <c r="F258" t="str">
        <f>IF(AnalizzatoWin!O284&gt;RiconoscimentoEmozioni2quartile!$F$2,"y","n")</f>
        <v>n</v>
      </c>
      <c r="G258" t="str">
        <f>IF(AnalizzatoWin!P284&gt;RiconoscimentoEmozioni2quartile!$G$2,"y","n")</f>
        <v>n</v>
      </c>
      <c r="H258" t="str">
        <f>IF(AnalizzatoWin!Q284&gt;RiconoscimentoEmozioni2quartile!$H$2,"y","n")</f>
        <v>n</v>
      </c>
      <c r="I258" t="str">
        <f>IF(AnalizzatoWin!R284&gt;RiconoscimentoEmozioni2quartile!$I$2,"y","n")</f>
        <v>n</v>
      </c>
    </row>
    <row r="259" spans="1:9" ht="180" x14ac:dyDescent="0.25">
      <c r="A259" s="2" t="s">
        <v>257</v>
      </c>
      <c r="B259" t="str">
        <f>IF(AnalizzatoWin!K285&gt;RiconoscimentoEmozioni2quartile!$B$2,"y","n")</f>
        <v>n</v>
      </c>
      <c r="C259" t="str">
        <f>IF(AnalizzatoWin!L285&gt;RiconoscimentoEmozioni2quartile!$C$2,"y","n")</f>
        <v>n</v>
      </c>
      <c r="D259" t="str">
        <f>IF(AnalizzatoWin!M285&gt;RiconoscimentoEmozioni2quartile!$D$2,"y","n")</f>
        <v>n</v>
      </c>
      <c r="E259" t="str">
        <f>IF(AnalizzatoWin!N285&gt;RiconoscimentoEmozioni2quartile!$E$2,"y","n")</f>
        <v>n</v>
      </c>
      <c r="F259" t="str">
        <f>IF(AnalizzatoWin!O285&gt;RiconoscimentoEmozioni2quartile!$F$2,"y","n")</f>
        <v>n</v>
      </c>
      <c r="G259" t="str">
        <f>IF(AnalizzatoWin!P285&gt;RiconoscimentoEmozioni2quartile!$G$2,"y","n")</f>
        <v>n</v>
      </c>
      <c r="H259" t="str">
        <f>IF(AnalizzatoWin!Q285&gt;RiconoscimentoEmozioni2quartile!$H$2,"y","n")</f>
        <v>n</v>
      </c>
      <c r="I259" t="str">
        <f>IF(AnalizzatoWin!R285&gt;RiconoscimentoEmozioni2quartile!$I$2,"y","n")</f>
        <v>n</v>
      </c>
    </row>
    <row r="260" spans="1:9" ht="60" x14ac:dyDescent="0.25">
      <c r="A260" s="2" t="s">
        <v>258</v>
      </c>
      <c r="B260" t="str">
        <f>IF(AnalizzatoWin!K286&gt;RiconoscimentoEmozioni2quartile!$B$2,"y","n")</f>
        <v>n</v>
      </c>
      <c r="C260" t="str">
        <f>IF(AnalizzatoWin!L286&gt;RiconoscimentoEmozioni2quartile!$C$2,"y","n")</f>
        <v>n</v>
      </c>
      <c r="D260" t="str">
        <f>IF(AnalizzatoWin!M286&gt;RiconoscimentoEmozioni2quartile!$D$2,"y","n")</f>
        <v>n</v>
      </c>
      <c r="E260" t="str">
        <f>IF(AnalizzatoWin!N286&gt;RiconoscimentoEmozioni2quartile!$E$2,"y","n")</f>
        <v>n</v>
      </c>
      <c r="F260" t="str">
        <f>IF(AnalizzatoWin!O286&gt;RiconoscimentoEmozioni2quartile!$F$2,"y","n")</f>
        <v>n</v>
      </c>
      <c r="G260" t="str">
        <f>IF(AnalizzatoWin!P286&gt;RiconoscimentoEmozioni2quartile!$G$2,"y","n")</f>
        <v>n</v>
      </c>
      <c r="H260" t="str">
        <f>IF(AnalizzatoWin!Q286&gt;RiconoscimentoEmozioni2quartile!$H$2,"y","n")</f>
        <v>n</v>
      </c>
      <c r="I260" t="str">
        <f>IF(AnalizzatoWin!R286&gt;RiconoscimentoEmozioni2quartile!$I$2,"y","n")</f>
        <v>n</v>
      </c>
    </row>
    <row r="261" spans="1:9" ht="210" x14ac:dyDescent="0.25">
      <c r="A261" s="2" t="s">
        <v>259</v>
      </c>
      <c r="B261" t="str">
        <f>IF(AnalizzatoWin!K287&gt;RiconoscimentoEmozioni2quartile!$B$2,"y","n")</f>
        <v>n</v>
      </c>
      <c r="C261" t="str">
        <f>IF(AnalizzatoWin!L287&gt;RiconoscimentoEmozioni2quartile!$C$2,"y","n")</f>
        <v>n</v>
      </c>
      <c r="D261" t="str">
        <f>IF(AnalizzatoWin!M287&gt;RiconoscimentoEmozioni2quartile!$D$2,"y","n")</f>
        <v>n</v>
      </c>
      <c r="E261" t="str">
        <f>IF(AnalizzatoWin!N287&gt;RiconoscimentoEmozioni2quartile!$E$2,"y","n")</f>
        <v>n</v>
      </c>
      <c r="F261" t="str">
        <f>IF(AnalizzatoWin!O287&gt;RiconoscimentoEmozioni2quartile!$F$2,"y","n")</f>
        <v>n</v>
      </c>
      <c r="G261" t="str">
        <f>IF(AnalizzatoWin!P287&gt;RiconoscimentoEmozioni2quartile!$G$2,"y","n")</f>
        <v>n</v>
      </c>
      <c r="H261" t="str">
        <f>IF(AnalizzatoWin!Q287&gt;RiconoscimentoEmozioni2quartile!$H$2,"y","n")</f>
        <v>n</v>
      </c>
      <c r="I261" t="str">
        <f>IF(AnalizzatoWin!R287&gt;RiconoscimentoEmozioni2quartile!$I$2,"y","n")</f>
        <v>n</v>
      </c>
    </row>
    <row r="262" spans="1:9" ht="45" x14ac:dyDescent="0.25">
      <c r="A262" s="2" t="s">
        <v>260</v>
      </c>
      <c r="B262" t="str">
        <f>IF(AnalizzatoWin!K288&gt;RiconoscimentoEmozioni2quartile!$B$2,"y","n")</f>
        <v>n</v>
      </c>
      <c r="C262" t="str">
        <f>IF(AnalizzatoWin!L288&gt;RiconoscimentoEmozioni2quartile!$C$2,"y","n")</f>
        <v>n</v>
      </c>
      <c r="D262" t="str">
        <f>IF(AnalizzatoWin!M288&gt;RiconoscimentoEmozioni2quartile!$D$2,"y","n")</f>
        <v>n</v>
      </c>
      <c r="E262" t="str">
        <f>IF(AnalizzatoWin!N288&gt;RiconoscimentoEmozioni2quartile!$E$2,"y","n")</f>
        <v>n</v>
      </c>
      <c r="F262" t="str">
        <f>IF(AnalizzatoWin!O288&gt;RiconoscimentoEmozioni2quartile!$F$2,"y","n")</f>
        <v>n</v>
      </c>
      <c r="G262" t="str">
        <f>IF(AnalizzatoWin!P288&gt;RiconoscimentoEmozioni2quartile!$G$2,"y","n")</f>
        <v>n</v>
      </c>
      <c r="H262" t="str">
        <f>IF(AnalizzatoWin!Q288&gt;RiconoscimentoEmozioni2quartile!$H$2,"y","n")</f>
        <v>n</v>
      </c>
      <c r="I262" t="str">
        <f>IF(AnalizzatoWin!R288&gt;RiconoscimentoEmozioni2quartile!$I$2,"y","n")</f>
        <v>n</v>
      </c>
    </row>
    <row r="263" spans="1:9" ht="285" x14ac:dyDescent="0.25">
      <c r="A263" s="2" t="s">
        <v>261</v>
      </c>
      <c r="B263" t="str">
        <f>IF(AnalizzatoWin!K289&gt;RiconoscimentoEmozioni2quartile!$B$2,"y","n")</f>
        <v>n</v>
      </c>
      <c r="C263" t="str">
        <f>IF(AnalizzatoWin!L289&gt;RiconoscimentoEmozioni2quartile!$C$2,"y","n")</f>
        <v>n</v>
      </c>
      <c r="D263" t="str">
        <f>IF(AnalizzatoWin!M289&gt;RiconoscimentoEmozioni2quartile!$D$2,"y","n")</f>
        <v>n</v>
      </c>
      <c r="E263" t="str">
        <f>IF(AnalizzatoWin!N289&gt;RiconoscimentoEmozioni2quartile!$E$2,"y","n")</f>
        <v>n</v>
      </c>
      <c r="F263" t="str">
        <f>IF(AnalizzatoWin!O289&gt;RiconoscimentoEmozioni2quartile!$F$2,"y","n")</f>
        <v>n</v>
      </c>
      <c r="G263" t="str">
        <f>IF(AnalizzatoWin!P289&gt;RiconoscimentoEmozioni2quartile!$G$2,"y","n")</f>
        <v>n</v>
      </c>
      <c r="H263" t="str">
        <f>IF(AnalizzatoWin!Q289&gt;RiconoscimentoEmozioni2quartile!$H$2,"y","n")</f>
        <v>n</v>
      </c>
      <c r="I263" t="str">
        <f>IF(AnalizzatoWin!R289&gt;RiconoscimentoEmozioni2quartile!$I$2,"y","n")</f>
        <v>n</v>
      </c>
    </row>
    <row r="264" spans="1:9" ht="60" x14ac:dyDescent="0.25">
      <c r="A264" s="2" t="s">
        <v>262</v>
      </c>
      <c r="B264" t="str">
        <f>IF(AnalizzatoWin!K290&gt;RiconoscimentoEmozioni2quartile!$B$2,"y","n")</f>
        <v>n</v>
      </c>
      <c r="C264" t="str">
        <f>IF(AnalizzatoWin!L290&gt;RiconoscimentoEmozioni2quartile!$C$2,"y","n")</f>
        <v>n</v>
      </c>
      <c r="D264" t="str">
        <f>IF(AnalizzatoWin!M290&gt;RiconoscimentoEmozioni2quartile!$D$2,"y","n")</f>
        <v>n</v>
      </c>
      <c r="E264" t="str">
        <f>IF(AnalizzatoWin!N290&gt;RiconoscimentoEmozioni2quartile!$E$2,"y","n")</f>
        <v>n</v>
      </c>
      <c r="F264" t="str">
        <f>IF(AnalizzatoWin!O290&gt;RiconoscimentoEmozioni2quartile!$F$2,"y","n")</f>
        <v>n</v>
      </c>
      <c r="G264" t="str">
        <f>IF(AnalizzatoWin!P290&gt;RiconoscimentoEmozioni2quartile!$G$2,"y","n")</f>
        <v>n</v>
      </c>
      <c r="H264" t="str">
        <f>IF(AnalizzatoWin!Q290&gt;RiconoscimentoEmozioni2quartile!$H$2,"y","n")</f>
        <v>n</v>
      </c>
      <c r="I264" t="str">
        <f>IF(AnalizzatoWin!R290&gt;RiconoscimentoEmozioni2quartile!$I$2,"y","n")</f>
        <v>n</v>
      </c>
    </row>
    <row r="265" spans="1:9" ht="165" x14ac:dyDescent="0.25">
      <c r="A265" s="2" t="s">
        <v>263</v>
      </c>
      <c r="B265" t="str">
        <f>IF(AnalizzatoWin!K291&gt;RiconoscimentoEmozioni2quartile!$B$2,"y","n")</f>
        <v>n</v>
      </c>
      <c r="C265" t="str">
        <f>IF(AnalizzatoWin!L291&gt;RiconoscimentoEmozioni2quartile!$C$2,"y","n")</f>
        <v>n</v>
      </c>
      <c r="D265" t="str">
        <f>IF(AnalizzatoWin!M291&gt;RiconoscimentoEmozioni2quartile!$D$2,"y","n")</f>
        <v>n</v>
      </c>
      <c r="E265" t="str">
        <f>IF(AnalizzatoWin!N291&gt;RiconoscimentoEmozioni2quartile!$E$2,"y","n")</f>
        <v>n</v>
      </c>
      <c r="F265" t="str">
        <f>IF(AnalizzatoWin!O291&gt;RiconoscimentoEmozioni2quartile!$F$2,"y","n")</f>
        <v>n</v>
      </c>
      <c r="G265" t="str">
        <f>IF(AnalizzatoWin!P291&gt;RiconoscimentoEmozioni2quartile!$G$2,"y","n")</f>
        <v>n</v>
      </c>
      <c r="H265" t="str">
        <f>IF(AnalizzatoWin!Q291&gt;RiconoscimentoEmozioni2quartile!$H$2,"y","n")</f>
        <v>n</v>
      </c>
      <c r="I265" t="str">
        <f>IF(AnalizzatoWin!R291&gt;RiconoscimentoEmozioni2quartile!$I$2,"y","n")</f>
        <v>n</v>
      </c>
    </row>
    <row r="266" spans="1:9" ht="195" x14ac:dyDescent="0.25">
      <c r="A266" s="2" t="s">
        <v>264</v>
      </c>
      <c r="B266" t="str">
        <f>IF(AnalizzatoWin!K292&gt;RiconoscimentoEmozioni2quartile!$B$2,"y","n")</f>
        <v>n</v>
      </c>
      <c r="C266" t="str">
        <f>IF(AnalizzatoWin!L292&gt;RiconoscimentoEmozioni2quartile!$C$2,"y","n")</f>
        <v>n</v>
      </c>
      <c r="D266" t="str">
        <f>IF(AnalizzatoWin!M292&gt;RiconoscimentoEmozioni2quartile!$D$2,"y","n")</f>
        <v>n</v>
      </c>
      <c r="E266" t="str">
        <f>IF(AnalizzatoWin!N292&gt;RiconoscimentoEmozioni2quartile!$E$2,"y","n")</f>
        <v>n</v>
      </c>
      <c r="F266" t="str">
        <f>IF(AnalizzatoWin!O292&gt;RiconoscimentoEmozioni2quartile!$F$2,"y","n")</f>
        <v>n</v>
      </c>
      <c r="G266" t="str">
        <f>IF(AnalizzatoWin!P292&gt;RiconoscimentoEmozioni2quartile!$G$2,"y","n")</f>
        <v>n</v>
      </c>
      <c r="H266" t="str">
        <f>IF(AnalizzatoWin!Q292&gt;RiconoscimentoEmozioni2quartile!$H$2,"y","n")</f>
        <v>n</v>
      </c>
      <c r="I266" t="str">
        <f>IF(AnalizzatoWin!R292&gt;RiconoscimentoEmozioni2quartile!$I$2,"y","n")</f>
        <v>n</v>
      </c>
    </row>
    <row r="267" spans="1:9" ht="90" x14ac:dyDescent="0.25">
      <c r="A267" s="2" t="s">
        <v>265</v>
      </c>
      <c r="B267" t="str">
        <f>IF(AnalizzatoWin!K293&gt;RiconoscimentoEmozioni2quartile!$B$2,"y","n")</f>
        <v>n</v>
      </c>
      <c r="C267" t="str">
        <f>IF(AnalizzatoWin!L293&gt;RiconoscimentoEmozioni2quartile!$C$2,"y","n")</f>
        <v>n</v>
      </c>
      <c r="D267" t="str">
        <f>IF(AnalizzatoWin!M293&gt;RiconoscimentoEmozioni2quartile!$D$2,"y","n")</f>
        <v>n</v>
      </c>
      <c r="E267" t="str">
        <f>IF(AnalizzatoWin!N293&gt;RiconoscimentoEmozioni2quartile!$E$2,"y","n")</f>
        <v>n</v>
      </c>
      <c r="F267" t="str">
        <f>IF(AnalizzatoWin!O293&gt;RiconoscimentoEmozioni2quartile!$F$2,"y","n")</f>
        <v>n</v>
      </c>
      <c r="G267" t="str">
        <f>IF(AnalizzatoWin!P293&gt;RiconoscimentoEmozioni2quartile!$G$2,"y","n")</f>
        <v>n</v>
      </c>
      <c r="H267" t="str">
        <f>IF(AnalizzatoWin!Q293&gt;RiconoscimentoEmozioni2quartile!$H$2,"y","n")</f>
        <v>n</v>
      </c>
      <c r="I267" t="str">
        <f>IF(AnalizzatoWin!R293&gt;RiconoscimentoEmozioni2quartile!$I$2,"y","n")</f>
        <v>n</v>
      </c>
    </row>
    <row r="268" spans="1:9" ht="345" x14ac:dyDescent="0.25">
      <c r="A268" s="2" t="s">
        <v>266</v>
      </c>
      <c r="B268" t="str">
        <f>IF(AnalizzatoWin!K294&gt;RiconoscimentoEmozioni2quartile!$B$2,"y","n")</f>
        <v>n</v>
      </c>
      <c r="C268" t="str">
        <f>IF(AnalizzatoWin!L294&gt;RiconoscimentoEmozioni2quartile!$C$2,"y","n")</f>
        <v>n</v>
      </c>
      <c r="D268" t="str">
        <f>IF(AnalizzatoWin!M294&gt;RiconoscimentoEmozioni2quartile!$D$2,"y","n")</f>
        <v>n</v>
      </c>
      <c r="E268" t="str">
        <f>IF(AnalizzatoWin!N294&gt;RiconoscimentoEmozioni2quartile!$E$2,"y","n")</f>
        <v>n</v>
      </c>
      <c r="F268" t="str">
        <f>IF(AnalizzatoWin!O294&gt;RiconoscimentoEmozioni2quartile!$F$2,"y","n")</f>
        <v>n</v>
      </c>
      <c r="G268" t="str">
        <f>IF(AnalizzatoWin!P294&gt;RiconoscimentoEmozioni2quartile!$G$2,"y","n")</f>
        <v>n</v>
      </c>
      <c r="H268" t="str">
        <f>IF(AnalizzatoWin!Q294&gt;RiconoscimentoEmozioni2quartile!$H$2,"y","n")</f>
        <v>n</v>
      </c>
      <c r="I268" t="str">
        <f>IF(AnalizzatoWin!R294&gt;RiconoscimentoEmozioni2quartile!$I$2,"y","n")</f>
        <v>n</v>
      </c>
    </row>
    <row r="269" spans="1:9" ht="45" x14ac:dyDescent="0.25">
      <c r="A269" s="2" t="s">
        <v>267</v>
      </c>
      <c r="B269" t="str">
        <f>IF(AnalizzatoWin!K295&gt;RiconoscimentoEmozioni2quartile!$B$2,"y","n")</f>
        <v>n</v>
      </c>
      <c r="C269" t="str">
        <f>IF(AnalizzatoWin!L295&gt;RiconoscimentoEmozioni2quartile!$C$2,"y","n")</f>
        <v>n</v>
      </c>
      <c r="D269" t="str">
        <f>IF(AnalizzatoWin!M295&gt;RiconoscimentoEmozioni2quartile!$D$2,"y","n")</f>
        <v>n</v>
      </c>
      <c r="E269" t="str">
        <f>IF(AnalizzatoWin!N295&gt;RiconoscimentoEmozioni2quartile!$E$2,"y","n")</f>
        <v>n</v>
      </c>
      <c r="F269" t="str">
        <f>IF(AnalizzatoWin!O295&gt;RiconoscimentoEmozioni2quartile!$F$2,"y","n")</f>
        <v>n</v>
      </c>
      <c r="G269" t="str">
        <f>IF(AnalizzatoWin!P295&gt;RiconoscimentoEmozioni2quartile!$G$2,"y","n")</f>
        <v>n</v>
      </c>
      <c r="H269" t="str">
        <f>IF(AnalizzatoWin!Q295&gt;RiconoscimentoEmozioni2quartile!$H$2,"y","n")</f>
        <v>n</v>
      </c>
      <c r="I269" t="str">
        <f>IF(AnalizzatoWin!R295&gt;RiconoscimentoEmozioni2quartile!$I$2,"y","n")</f>
        <v>n</v>
      </c>
    </row>
    <row r="270" spans="1:9" ht="30" x14ac:dyDescent="0.25">
      <c r="A270" s="2" t="s">
        <v>268</v>
      </c>
      <c r="B270" t="str">
        <f>IF(AnalizzatoWin!K296&gt;RiconoscimentoEmozioni2quartile!$B$2,"y","n")</f>
        <v>n</v>
      </c>
      <c r="C270" t="str">
        <f>IF(AnalizzatoWin!L296&gt;RiconoscimentoEmozioni2quartile!$C$2,"y","n")</f>
        <v>n</v>
      </c>
      <c r="D270" t="str">
        <f>IF(AnalizzatoWin!M296&gt;RiconoscimentoEmozioni2quartile!$D$2,"y","n")</f>
        <v>n</v>
      </c>
      <c r="E270" t="str">
        <f>IF(AnalizzatoWin!N296&gt;RiconoscimentoEmozioni2quartile!$E$2,"y","n")</f>
        <v>n</v>
      </c>
      <c r="F270" t="str">
        <f>IF(AnalizzatoWin!O296&gt;RiconoscimentoEmozioni2quartile!$F$2,"y","n")</f>
        <v>n</v>
      </c>
      <c r="G270" t="str">
        <f>IF(AnalizzatoWin!P296&gt;RiconoscimentoEmozioni2quartile!$G$2,"y","n")</f>
        <v>n</v>
      </c>
      <c r="H270" t="str">
        <f>IF(AnalizzatoWin!Q296&gt;RiconoscimentoEmozioni2quartile!$H$2,"y","n")</f>
        <v>n</v>
      </c>
      <c r="I270" t="str">
        <f>IF(AnalizzatoWin!R296&gt;RiconoscimentoEmozioni2quartile!$I$2,"y","n")</f>
        <v>n</v>
      </c>
    </row>
    <row r="272" spans="1:9" x14ac:dyDescent="0.25">
      <c r="B272">
        <f t="shared" ref="B272:I272" si="0">COUNTIF(B3:B270,B274)</f>
        <v>118</v>
      </c>
      <c r="C272">
        <f t="shared" si="0"/>
        <v>120</v>
      </c>
      <c r="D272">
        <f t="shared" si="0"/>
        <v>118</v>
      </c>
      <c r="E272">
        <f t="shared" si="0"/>
        <v>117</v>
      </c>
      <c r="F272">
        <f t="shared" si="0"/>
        <v>123</v>
      </c>
      <c r="G272">
        <f t="shared" si="0"/>
        <v>119</v>
      </c>
      <c r="H272">
        <f t="shared" si="0"/>
        <v>118</v>
      </c>
      <c r="I272">
        <f t="shared" si="0"/>
        <v>120</v>
      </c>
    </row>
    <row r="274" spans="2:9" x14ac:dyDescent="0.25">
      <c r="B274" t="s">
        <v>565</v>
      </c>
      <c r="C274" t="s">
        <v>565</v>
      </c>
      <c r="D274" t="s">
        <v>565</v>
      </c>
      <c r="E274" t="s">
        <v>565</v>
      </c>
      <c r="F274" t="s">
        <v>565</v>
      </c>
      <c r="G274" t="s">
        <v>565</v>
      </c>
      <c r="H274" t="s">
        <v>565</v>
      </c>
      <c r="I274" t="s">
        <v>565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workbookViewId="0">
      <selection activeCell="B272" sqref="B272"/>
    </sheetView>
  </sheetViews>
  <sheetFormatPr defaultRowHeight="15" x14ac:dyDescent="0.25"/>
  <cols>
    <col min="1" max="1" width="60.140625" style="2" bestFit="1" customWidth="1"/>
    <col min="2" max="2" width="7" bestFit="1" customWidth="1"/>
    <col min="3" max="3" width="13.28515625" bestFit="1" customWidth="1"/>
    <col min="4" max="4" width="8.5703125" bestFit="1" customWidth="1"/>
    <col min="5" max="5" width="7" bestFit="1" customWidth="1"/>
    <col min="6" max="6" width="6" bestFit="1" customWidth="1"/>
    <col min="7" max="8" width="8.7109375" bestFit="1" customWidth="1"/>
    <col min="9" max="9" width="7.28515625" bestFit="1" customWidth="1"/>
  </cols>
  <sheetData>
    <row r="1" spans="1:9" x14ac:dyDescent="0.25">
      <c r="A1" s="2" t="s">
        <v>0</v>
      </c>
      <c r="B1" s="5" t="s">
        <v>270</v>
      </c>
      <c r="C1" s="5" t="s">
        <v>271</v>
      </c>
      <c r="D1" s="5" t="s">
        <v>272</v>
      </c>
      <c r="E1" s="5" t="s">
        <v>273</v>
      </c>
      <c r="F1" s="5" t="s">
        <v>274</v>
      </c>
      <c r="G1" s="5" t="s">
        <v>275</v>
      </c>
      <c r="H1" s="5" t="s">
        <v>276</v>
      </c>
      <c r="I1" s="6" t="s">
        <v>277</v>
      </c>
    </row>
    <row r="2" spans="1:9" ht="15.75" thickBot="1" x14ac:dyDescent="0.3">
      <c r="A2" s="3" t="s">
        <v>269</v>
      </c>
      <c r="B2">
        <v>7.4474999999999998</v>
      </c>
      <c r="C2">
        <v>2.85</v>
      </c>
      <c r="D2">
        <v>3.7549999999999999</v>
      </c>
      <c r="E2">
        <v>7.5274999999999999</v>
      </c>
      <c r="F2">
        <v>93.847499999999997</v>
      </c>
      <c r="G2">
        <v>8.2750000000000004</v>
      </c>
      <c r="H2">
        <v>9.56</v>
      </c>
      <c r="I2">
        <v>1.2</v>
      </c>
    </row>
    <row r="3" spans="1:9" ht="75.75" thickTop="1" x14ac:dyDescent="0.25">
      <c r="A3" s="2" t="s">
        <v>1</v>
      </c>
      <c r="B3" t="str">
        <f>IF(AnalizzatoWin!K29&gt;RiconoscimentoEmozioni3quartile!$B$2,"y","n")</f>
        <v>n</v>
      </c>
      <c r="C3" t="str">
        <f>IF(AnalizzatoWin!L29&gt;RiconoscimentoEmozioni3quartile!$C$2,"y","n")</f>
        <v>y</v>
      </c>
      <c r="D3" t="str">
        <f>IF(AnalizzatoWin!M29&gt;RiconoscimentoEmozioni3quartile!$D$2,"y","n")</f>
        <v>n</v>
      </c>
      <c r="E3" t="str">
        <f>IF(AnalizzatoWin!N29&gt;RiconoscimentoEmozioni3quartile!$E$2,"y","n")</f>
        <v>n</v>
      </c>
      <c r="F3" t="str">
        <f>IF(AnalizzatoWin!O29&gt;RiconoscimentoEmozioni3quartile!$F$2,"y","n")</f>
        <v>y</v>
      </c>
      <c r="G3" t="str">
        <f>IF(AnalizzatoWin!P29&gt;RiconoscimentoEmozioni3quartile!$G$2,"y","n")</f>
        <v>n</v>
      </c>
      <c r="H3" t="str">
        <f>IF(AnalizzatoWin!Q29&gt;RiconoscimentoEmozioni3quartile!$H$2,"y","n")</f>
        <v>n</v>
      </c>
      <c r="I3" t="str">
        <f>IF(AnalizzatoWin!R29&gt;RiconoscimentoEmozioni3quartile!$I$2,"y","n")</f>
        <v>n</v>
      </c>
    </row>
    <row r="4" spans="1:9" ht="60" x14ac:dyDescent="0.25">
      <c r="A4" s="2" t="s">
        <v>2</v>
      </c>
      <c r="B4" t="str">
        <f>IF(AnalizzatoWin!K30&gt;RiconoscimentoEmozioni3quartile!$B$2,"y","n")</f>
        <v>n</v>
      </c>
      <c r="C4" t="str">
        <f>IF(AnalizzatoWin!L30&gt;RiconoscimentoEmozioni3quartile!$C$2,"y","n")</f>
        <v>n</v>
      </c>
      <c r="D4" t="str">
        <f>IF(AnalizzatoWin!M30&gt;RiconoscimentoEmozioni3quartile!$D$2,"y","n")</f>
        <v>n</v>
      </c>
      <c r="E4" t="str">
        <f>IF(AnalizzatoWin!N30&gt;RiconoscimentoEmozioni3quartile!$E$2,"y","n")</f>
        <v>n</v>
      </c>
      <c r="F4" t="str">
        <f>IF(AnalizzatoWin!O30&gt;RiconoscimentoEmozioni3quartile!$F$2,"y","n")</f>
        <v>y</v>
      </c>
      <c r="G4" t="str">
        <f>IF(AnalizzatoWin!P30&gt;RiconoscimentoEmozioni3quartile!$G$2,"y","n")</f>
        <v>n</v>
      </c>
      <c r="H4" t="str">
        <f>IF(AnalizzatoWin!Q30&gt;RiconoscimentoEmozioni3quartile!$H$2,"y","n")</f>
        <v>n</v>
      </c>
      <c r="I4" t="str">
        <f>IF(AnalizzatoWin!R30&gt;RiconoscimentoEmozioni3quartile!$I$2,"y","n")</f>
        <v>n</v>
      </c>
    </row>
    <row r="5" spans="1:9" ht="135" x14ac:dyDescent="0.25">
      <c r="A5" s="2" t="s">
        <v>3</v>
      </c>
      <c r="B5" t="str">
        <f>IF(AnalizzatoWin!K31&gt;RiconoscimentoEmozioni3quartile!$B$2,"y","n")</f>
        <v>n</v>
      </c>
      <c r="C5" t="str">
        <f>IF(AnalizzatoWin!L31&gt;RiconoscimentoEmozioni3quartile!$C$2,"y","n")</f>
        <v>y</v>
      </c>
      <c r="D5" t="str">
        <f>IF(AnalizzatoWin!M31&gt;RiconoscimentoEmozioni3quartile!$D$2,"y","n")</f>
        <v>n</v>
      </c>
      <c r="E5" t="str">
        <f>IF(AnalizzatoWin!N31&gt;RiconoscimentoEmozioni3quartile!$E$2,"y","n")</f>
        <v>n</v>
      </c>
      <c r="F5" t="str">
        <f>IF(AnalizzatoWin!O31&gt;RiconoscimentoEmozioni3quartile!$F$2,"y","n")</f>
        <v>n</v>
      </c>
      <c r="G5" t="str">
        <f>IF(AnalizzatoWin!P31&gt;RiconoscimentoEmozioni3quartile!$G$2,"y","n")</f>
        <v>n</v>
      </c>
      <c r="H5" t="str">
        <f>IF(AnalizzatoWin!Q31&gt;RiconoscimentoEmozioni3quartile!$H$2,"y","n")</f>
        <v>y</v>
      </c>
      <c r="I5" t="str">
        <f>IF(AnalizzatoWin!R31&gt;RiconoscimentoEmozioni3quartile!$I$2,"y","n")</f>
        <v>y</v>
      </c>
    </row>
    <row r="6" spans="1:9" ht="75" x14ac:dyDescent="0.25">
      <c r="A6" s="2" t="s">
        <v>4</v>
      </c>
      <c r="B6" t="str">
        <f>IF(AnalizzatoWin!K32&gt;RiconoscimentoEmozioni3quartile!$B$2,"y","n")</f>
        <v>n</v>
      </c>
      <c r="C6" t="str">
        <f>IF(AnalizzatoWin!L32&gt;RiconoscimentoEmozioni3quartile!$C$2,"y","n")</f>
        <v>n</v>
      </c>
      <c r="D6" t="str">
        <f>IF(AnalizzatoWin!M32&gt;RiconoscimentoEmozioni3quartile!$D$2,"y","n")</f>
        <v>n</v>
      </c>
      <c r="E6" t="str">
        <f>IF(AnalizzatoWin!N32&gt;RiconoscimentoEmozioni3quartile!$E$2,"y","n")</f>
        <v>n</v>
      </c>
      <c r="F6" t="str">
        <f>IF(AnalizzatoWin!O32&gt;RiconoscimentoEmozioni3quartile!$F$2,"y","n")</f>
        <v>n</v>
      </c>
      <c r="G6" t="str">
        <f>IF(AnalizzatoWin!P32&gt;RiconoscimentoEmozioni3quartile!$G$2,"y","n")</f>
        <v>n</v>
      </c>
      <c r="H6" t="str">
        <f>IF(AnalizzatoWin!Q32&gt;RiconoscimentoEmozioni3quartile!$H$2,"y","n")</f>
        <v>n</v>
      </c>
      <c r="I6" t="str">
        <f>IF(AnalizzatoWin!R32&gt;RiconoscimentoEmozioni3quartile!$I$2,"y","n")</f>
        <v>n</v>
      </c>
    </row>
    <row r="7" spans="1:9" ht="60" x14ac:dyDescent="0.25">
      <c r="A7" s="2" t="s">
        <v>5</v>
      </c>
      <c r="B7" t="str">
        <f>IF(AnalizzatoWin!K33&gt;RiconoscimentoEmozioni3quartile!$B$2,"y","n")</f>
        <v>n</v>
      </c>
      <c r="C7" t="str">
        <f>IF(AnalizzatoWin!L33&gt;RiconoscimentoEmozioni3quartile!$C$2,"y","n")</f>
        <v>n</v>
      </c>
      <c r="D7" t="str">
        <f>IF(AnalizzatoWin!M33&gt;RiconoscimentoEmozioni3quartile!$D$2,"y","n")</f>
        <v>n</v>
      </c>
      <c r="E7" t="str">
        <f>IF(AnalizzatoWin!N33&gt;RiconoscimentoEmozioni3quartile!$E$2,"y","n")</f>
        <v>n</v>
      </c>
      <c r="F7" t="str">
        <f>IF(AnalizzatoWin!O33&gt;RiconoscimentoEmozioni3quartile!$F$2,"y","n")</f>
        <v>y</v>
      </c>
      <c r="G7" t="str">
        <f>IF(AnalizzatoWin!P33&gt;RiconoscimentoEmozioni3quartile!$G$2,"y","n")</f>
        <v>n</v>
      </c>
      <c r="H7" t="str">
        <f>IF(AnalizzatoWin!Q33&gt;RiconoscimentoEmozioni3quartile!$H$2,"y","n")</f>
        <v>n</v>
      </c>
      <c r="I7" t="str">
        <f>IF(AnalizzatoWin!R33&gt;RiconoscimentoEmozioni3quartile!$I$2,"y","n")</f>
        <v>n</v>
      </c>
    </row>
    <row r="8" spans="1:9" ht="90" x14ac:dyDescent="0.25">
      <c r="A8" s="2" t="s">
        <v>6</v>
      </c>
      <c r="B8" t="str">
        <f>IF(AnalizzatoWin!K34&gt;RiconoscimentoEmozioni3quartile!$B$2,"y","n")</f>
        <v>n</v>
      </c>
      <c r="C8" t="str">
        <f>IF(AnalizzatoWin!L34&gt;RiconoscimentoEmozioni3quartile!$C$2,"y","n")</f>
        <v>y</v>
      </c>
      <c r="D8" t="str">
        <f>IF(AnalizzatoWin!M34&gt;RiconoscimentoEmozioni3quartile!$D$2,"y","n")</f>
        <v>n</v>
      </c>
      <c r="E8" t="str">
        <f>IF(AnalizzatoWin!N34&gt;RiconoscimentoEmozioni3quartile!$E$2,"y","n")</f>
        <v>n</v>
      </c>
      <c r="F8" t="str">
        <f>IF(AnalizzatoWin!O34&gt;RiconoscimentoEmozioni3quartile!$F$2,"y","n")</f>
        <v>n</v>
      </c>
      <c r="G8" t="str">
        <f>IF(AnalizzatoWin!P34&gt;RiconoscimentoEmozioni3quartile!$G$2,"y","n")</f>
        <v>n</v>
      </c>
      <c r="H8" t="str">
        <f>IF(AnalizzatoWin!Q34&gt;RiconoscimentoEmozioni3quartile!$H$2,"y","n")</f>
        <v>n</v>
      </c>
      <c r="I8" t="str">
        <f>IF(AnalizzatoWin!R34&gt;RiconoscimentoEmozioni3quartile!$I$2,"y","n")</f>
        <v>n</v>
      </c>
    </row>
    <row r="9" spans="1:9" ht="45" x14ac:dyDescent="0.25">
      <c r="A9" s="2" t="s">
        <v>7</v>
      </c>
      <c r="B9" t="str">
        <f>IF(AnalizzatoWin!K35&gt;RiconoscimentoEmozioni3quartile!$B$2,"y","n")</f>
        <v>n</v>
      </c>
      <c r="C9" t="str">
        <f>IF(AnalizzatoWin!L35&gt;RiconoscimentoEmozioni3quartile!$C$2,"y","n")</f>
        <v>n</v>
      </c>
      <c r="D9" t="str">
        <f>IF(AnalizzatoWin!M35&gt;RiconoscimentoEmozioni3quartile!$D$2,"y","n")</f>
        <v>n</v>
      </c>
      <c r="E9" t="str">
        <f>IF(AnalizzatoWin!N35&gt;RiconoscimentoEmozioni3quartile!$E$2,"y","n")</f>
        <v>n</v>
      </c>
      <c r="F9" t="str">
        <f>IF(AnalizzatoWin!O35&gt;RiconoscimentoEmozioni3quartile!$F$2,"y","n")</f>
        <v>y</v>
      </c>
      <c r="G9" t="str">
        <f>IF(AnalizzatoWin!P35&gt;RiconoscimentoEmozioni3quartile!$G$2,"y","n")</f>
        <v>n</v>
      </c>
      <c r="H9" t="str">
        <f>IF(AnalizzatoWin!Q35&gt;RiconoscimentoEmozioni3quartile!$H$2,"y","n")</f>
        <v>n</v>
      </c>
      <c r="I9" t="str">
        <f>IF(AnalizzatoWin!R35&gt;RiconoscimentoEmozioni3quartile!$I$2,"y","n")</f>
        <v>n</v>
      </c>
    </row>
    <row r="10" spans="1:9" ht="30" x14ac:dyDescent="0.25">
      <c r="A10" s="2" t="s">
        <v>8</v>
      </c>
      <c r="B10" t="str">
        <f>IF(AnalizzatoWin!K36&gt;RiconoscimentoEmozioni3quartile!$B$2,"y","n")</f>
        <v>n</v>
      </c>
      <c r="C10" t="str">
        <f>IF(AnalizzatoWin!L36&gt;RiconoscimentoEmozioni3quartile!$C$2,"y","n")</f>
        <v>n</v>
      </c>
      <c r="D10" t="str">
        <f>IF(AnalizzatoWin!M36&gt;RiconoscimentoEmozioni3quartile!$D$2,"y","n")</f>
        <v>n</v>
      </c>
      <c r="E10" t="str">
        <f>IF(AnalizzatoWin!N36&gt;RiconoscimentoEmozioni3quartile!$E$2,"y","n")</f>
        <v>n</v>
      </c>
      <c r="F10" t="str">
        <f>IF(AnalizzatoWin!O36&gt;RiconoscimentoEmozioni3quartile!$F$2,"y","n")</f>
        <v>n</v>
      </c>
      <c r="G10" t="str">
        <f>IF(AnalizzatoWin!P36&gt;RiconoscimentoEmozioni3quartile!$G$2,"y","n")</f>
        <v>n</v>
      </c>
      <c r="H10" t="str">
        <f>IF(AnalizzatoWin!Q36&gt;RiconoscimentoEmozioni3quartile!$H$2,"y","n")</f>
        <v>n</v>
      </c>
      <c r="I10" t="str">
        <f>IF(AnalizzatoWin!R36&gt;RiconoscimentoEmozioni3quartile!$I$2,"y","n")</f>
        <v>y</v>
      </c>
    </row>
    <row r="11" spans="1:9" ht="60" x14ac:dyDescent="0.25">
      <c r="A11" s="2" t="s">
        <v>9</v>
      </c>
      <c r="B11" t="str">
        <f>IF(AnalizzatoWin!K37&gt;RiconoscimentoEmozioni3quartile!$B$2,"y","n")</f>
        <v>y</v>
      </c>
      <c r="C11" t="str">
        <f>IF(AnalizzatoWin!L37&gt;RiconoscimentoEmozioni3quartile!$C$2,"y","n")</f>
        <v>n</v>
      </c>
      <c r="D11" t="str">
        <f>IF(AnalizzatoWin!M37&gt;RiconoscimentoEmozioni3quartile!$D$2,"y","n")</f>
        <v>y</v>
      </c>
      <c r="E11" t="str">
        <f>IF(AnalizzatoWin!N37&gt;RiconoscimentoEmozioni3quartile!$E$2,"y","n")</f>
        <v>n</v>
      </c>
      <c r="F11" t="str">
        <f>IF(AnalizzatoWin!O37&gt;RiconoscimentoEmozioni3quartile!$F$2,"y","n")</f>
        <v>n</v>
      </c>
      <c r="G11" t="str">
        <f>IF(AnalizzatoWin!P37&gt;RiconoscimentoEmozioni3quartile!$G$2,"y","n")</f>
        <v>y</v>
      </c>
      <c r="H11" t="str">
        <f>IF(AnalizzatoWin!Q37&gt;RiconoscimentoEmozioni3quartile!$H$2,"y","n")</f>
        <v>n</v>
      </c>
      <c r="I11" t="str">
        <f>IF(AnalizzatoWin!R37&gt;RiconoscimentoEmozioni3quartile!$I$2,"y","n")</f>
        <v>n</v>
      </c>
    </row>
    <row r="12" spans="1:9" ht="180" x14ac:dyDescent="0.25">
      <c r="A12" s="2" t="s">
        <v>10</v>
      </c>
      <c r="B12" t="str">
        <f>IF(AnalizzatoWin!K38&gt;RiconoscimentoEmozioni3quartile!$B$2,"y","n")</f>
        <v>n</v>
      </c>
      <c r="C12" t="str">
        <f>IF(AnalizzatoWin!L38&gt;RiconoscimentoEmozioni3quartile!$C$2,"y","n")</f>
        <v>n</v>
      </c>
      <c r="D12" t="str">
        <f>IF(AnalizzatoWin!M38&gt;RiconoscimentoEmozioni3quartile!$D$2,"y","n")</f>
        <v>n</v>
      </c>
      <c r="E12" t="str">
        <f>IF(AnalizzatoWin!N38&gt;RiconoscimentoEmozioni3quartile!$E$2,"y","n")</f>
        <v>n</v>
      </c>
      <c r="F12" t="str">
        <f>IF(AnalizzatoWin!O38&gt;RiconoscimentoEmozioni3quartile!$F$2,"y","n")</f>
        <v>n</v>
      </c>
      <c r="G12" t="str">
        <f>IF(AnalizzatoWin!P38&gt;RiconoscimentoEmozioni3quartile!$G$2,"y","n")</f>
        <v>n</v>
      </c>
      <c r="H12" t="str">
        <f>IF(AnalizzatoWin!Q38&gt;RiconoscimentoEmozioni3quartile!$H$2,"y","n")</f>
        <v>n</v>
      </c>
      <c r="I12" t="str">
        <f>IF(AnalizzatoWin!R38&gt;RiconoscimentoEmozioni3quartile!$I$2,"y","n")</f>
        <v>y</v>
      </c>
    </row>
    <row r="13" spans="1:9" ht="45" x14ac:dyDescent="0.25">
      <c r="A13" s="2" t="s">
        <v>11</v>
      </c>
      <c r="B13" t="str">
        <f>IF(AnalizzatoWin!K39&gt;RiconoscimentoEmozioni3quartile!$B$2,"y","n")</f>
        <v>y</v>
      </c>
      <c r="C13" t="str">
        <f>IF(AnalizzatoWin!L39&gt;RiconoscimentoEmozioni3quartile!$C$2,"y","n")</f>
        <v>y</v>
      </c>
      <c r="D13" t="str">
        <f>IF(AnalizzatoWin!M39&gt;RiconoscimentoEmozioni3quartile!$D$2,"y","n")</f>
        <v>y</v>
      </c>
      <c r="E13" t="str">
        <f>IF(AnalizzatoWin!N39&gt;RiconoscimentoEmozioni3quartile!$E$2,"y","n")</f>
        <v>y</v>
      </c>
      <c r="F13" t="str">
        <f>IF(AnalizzatoWin!O39&gt;RiconoscimentoEmozioni3quartile!$F$2,"y","n")</f>
        <v>n</v>
      </c>
      <c r="G13" t="str">
        <f>IF(AnalizzatoWin!P39&gt;RiconoscimentoEmozioni3quartile!$G$2,"y","n")</f>
        <v>y</v>
      </c>
      <c r="H13" t="str">
        <f>IF(AnalizzatoWin!Q39&gt;RiconoscimentoEmozioni3quartile!$H$2,"y","n")</f>
        <v>y</v>
      </c>
      <c r="I13" t="str">
        <f>IF(AnalizzatoWin!R39&gt;RiconoscimentoEmozioni3quartile!$I$2,"y","n")</f>
        <v>n</v>
      </c>
    </row>
    <row r="14" spans="1:9" ht="90" x14ac:dyDescent="0.25">
      <c r="A14" s="2" t="s">
        <v>12</v>
      </c>
      <c r="B14" t="str">
        <f>IF(AnalizzatoWin!K40&gt;RiconoscimentoEmozioni3quartile!$B$2,"y","n")</f>
        <v>y</v>
      </c>
      <c r="C14" t="str">
        <f>IF(AnalizzatoWin!L40&gt;RiconoscimentoEmozioni3quartile!$C$2,"y","n")</f>
        <v>n</v>
      </c>
      <c r="D14" t="str">
        <f>IF(AnalizzatoWin!M40&gt;RiconoscimentoEmozioni3quartile!$D$2,"y","n")</f>
        <v>n</v>
      </c>
      <c r="E14" t="str">
        <f>IF(AnalizzatoWin!N40&gt;RiconoscimentoEmozioni3quartile!$E$2,"y","n")</f>
        <v>n</v>
      </c>
      <c r="F14" t="str">
        <f>IF(AnalizzatoWin!O40&gt;RiconoscimentoEmozioni3quartile!$F$2,"y","n")</f>
        <v>n</v>
      </c>
      <c r="G14" t="str">
        <f>IF(AnalizzatoWin!P40&gt;RiconoscimentoEmozioni3quartile!$G$2,"y","n")</f>
        <v>n</v>
      </c>
      <c r="H14" t="str">
        <f>IF(AnalizzatoWin!Q40&gt;RiconoscimentoEmozioni3quartile!$H$2,"y","n")</f>
        <v>n</v>
      </c>
      <c r="I14" t="str">
        <f>IF(AnalizzatoWin!R40&gt;RiconoscimentoEmozioni3quartile!$I$2,"y","n")</f>
        <v>y</v>
      </c>
    </row>
    <row r="15" spans="1:9" ht="75" x14ac:dyDescent="0.25">
      <c r="A15" s="2" t="s">
        <v>13</v>
      </c>
      <c r="B15" t="str">
        <f>IF(AnalizzatoWin!K41&gt;RiconoscimentoEmozioni3quartile!$B$2,"y","n")</f>
        <v>n</v>
      </c>
      <c r="C15" t="str">
        <f>IF(AnalizzatoWin!L41&gt;RiconoscimentoEmozioni3quartile!$C$2,"y","n")</f>
        <v>n</v>
      </c>
      <c r="D15" t="str">
        <f>IF(AnalizzatoWin!M41&gt;RiconoscimentoEmozioni3quartile!$D$2,"y","n")</f>
        <v>n</v>
      </c>
      <c r="E15" t="str">
        <f>IF(AnalizzatoWin!N41&gt;RiconoscimentoEmozioni3quartile!$E$2,"y","n")</f>
        <v>n</v>
      </c>
      <c r="F15" t="str">
        <f>IF(AnalizzatoWin!O41&gt;RiconoscimentoEmozioni3quartile!$F$2,"y","n")</f>
        <v>n</v>
      </c>
      <c r="G15" t="str">
        <f>IF(AnalizzatoWin!P41&gt;RiconoscimentoEmozioni3quartile!$G$2,"y","n")</f>
        <v>n</v>
      </c>
      <c r="H15" t="str">
        <f>IF(AnalizzatoWin!Q41&gt;RiconoscimentoEmozioni3quartile!$H$2,"y","n")</f>
        <v>y</v>
      </c>
      <c r="I15" t="str">
        <f>IF(AnalizzatoWin!R41&gt;RiconoscimentoEmozioni3quartile!$I$2,"y","n")</f>
        <v>n</v>
      </c>
    </row>
    <row r="16" spans="1:9" ht="45" x14ac:dyDescent="0.25">
      <c r="A16" s="2" t="s">
        <v>14</v>
      </c>
      <c r="B16" t="str">
        <f>IF(AnalizzatoWin!K42&gt;RiconoscimentoEmozioni3quartile!$B$2,"y","n")</f>
        <v>n</v>
      </c>
      <c r="C16" t="str">
        <f>IF(AnalizzatoWin!L42&gt;RiconoscimentoEmozioni3quartile!$C$2,"y","n")</f>
        <v>y</v>
      </c>
      <c r="D16" t="str">
        <f>IF(AnalizzatoWin!M42&gt;RiconoscimentoEmozioni3quartile!$D$2,"y","n")</f>
        <v>n</v>
      </c>
      <c r="E16" t="str">
        <f>IF(AnalizzatoWin!N42&gt;RiconoscimentoEmozioni3quartile!$E$2,"y","n")</f>
        <v>n</v>
      </c>
      <c r="F16" t="str">
        <f>IF(AnalizzatoWin!O42&gt;RiconoscimentoEmozioni3quartile!$F$2,"y","n")</f>
        <v>n</v>
      </c>
      <c r="G16" t="str">
        <f>IF(AnalizzatoWin!P42&gt;RiconoscimentoEmozioni3quartile!$G$2,"y","n")</f>
        <v>n</v>
      </c>
      <c r="H16" t="str">
        <f>IF(AnalizzatoWin!Q42&gt;RiconoscimentoEmozioni3quartile!$H$2,"y","n")</f>
        <v>n</v>
      </c>
      <c r="I16" t="str">
        <f>IF(AnalizzatoWin!R42&gt;RiconoscimentoEmozioni3quartile!$I$2,"y","n")</f>
        <v>n</v>
      </c>
    </row>
    <row r="17" spans="1:9" ht="90" x14ac:dyDescent="0.25">
      <c r="A17" s="2" t="s">
        <v>15</v>
      </c>
      <c r="B17" t="str">
        <f>IF(AnalizzatoWin!K43&gt;RiconoscimentoEmozioni3quartile!$B$2,"y","n")</f>
        <v>n</v>
      </c>
      <c r="C17" t="str">
        <f>IF(AnalizzatoWin!L43&gt;RiconoscimentoEmozioni3quartile!$C$2,"y","n")</f>
        <v>n</v>
      </c>
      <c r="D17" t="str">
        <f>IF(AnalizzatoWin!M43&gt;RiconoscimentoEmozioni3quartile!$D$2,"y","n")</f>
        <v>n</v>
      </c>
      <c r="E17" t="str">
        <f>IF(AnalizzatoWin!N43&gt;RiconoscimentoEmozioni3quartile!$E$2,"y","n")</f>
        <v>n</v>
      </c>
      <c r="F17" t="str">
        <f>IF(AnalizzatoWin!O43&gt;RiconoscimentoEmozioni3quartile!$F$2,"y","n")</f>
        <v>y</v>
      </c>
      <c r="G17" t="str">
        <f>IF(AnalizzatoWin!P43&gt;RiconoscimentoEmozioni3quartile!$G$2,"y","n")</f>
        <v>n</v>
      </c>
      <c r="H17" t="str">
        <f>IF(AnalizzatoWin!Q43&gt;RiconoscimentoEmozioni3quartile!$H$2,"y","n")</f>
        <v>n</v>
      </c>
      <c r="I17" t="str">
        <f>IF(AnalizzatoWin!R43&gt;RiconoscimentoEmozioni3quartile!$I$2,"y","n")</f>
        <v>n</v>
      </c>
    </row>
    <row r="18" spans="1:9" ht="180" x14ac:dyDescent="0.25">
      <c r="A18" s="2" t="s">
        <v>16</v>
      </c>
      <c r="B18" t="str">
        <f>IF(AnalizzatoWin!K44&gt;RiconoscimentoEmozioni3quartile!$B$2,"y","n")</f>
        <v>y</v>
      </c>
      <c r="C18" t="str">
        <f>IF(AnalizzatoWin!L44&gt;RiconoscimentoEmozioni3quartile!$C$2,"y","n")</f>
        <v>n</v>
      </c>
      <c r="D18" t="str">
        <f>IF(AnalizzatoWin!M44&gt;RiconoscimentoEmozioni3quartile!$D$2,"y","n")</f>
        <v>y</v>
      </c>
      <c r="E18" t="str">
        <f>IF(AnalizzatoWin!N44&gt;RiconoscimentoEmozioni3quartile!$E$2,"y","n")</f>
        <v>n</v>
      </c>
      <c r="F18" t="str">
        <f>IF(AnalizzatoWin!O44&gt;RiconoscimentoEmozioni3quartile!$F$2,"y","n")</f>
        <v>n</v>
      </c>
      <c r="G18" t="str">
        <f>IF(AnalizzatoWin!P44&gt;RiconoscimentoEmozioni3quartile!$G$2,"y","n")</f>
        <v>y</v>
      </c>
      <c r="H18" t="str">
        <f>IF(AnalizzatoWin!Q44&gt;RiconoscimentoEmozioni3quartile!$H$2,"y","n")</f>
        <v>n</v>
      </c>
      <c r="I18" t="str">
        <f>IF(AnalizzatoWin!R44&gt;RiconoscimentoEmozioni3quartile!$I$2,"y","n")</f>
        <v>n</v>
      </c>
    </row>
    <row r="19" spans="1:9" ht="45" x14ac:dyDescent="0.25">
      <c r="A19" s="2" t="s">
        <v>17</v>
      </c>
      <c r="B19" t="str">
        <f>IF(AnalizzatoWin!K45&gt;RiconoscimentoEmozioni3quartile!$B$2,"y","n")</f>
        <v>n</v>
      </c>
      <c r="C19" t="str">
        <f>IF(AnalizzatoWin!L45&gt;RiconoscimentoEmozioni3quartile!$C$2,"y","n")</f>
        <v>n</v>
      </c>
      <c r="D19" t="str">
        <f>IF(AnalizzatoWin!M45&gt;RiconoscimentoEmozioni3quartile!$D$2,"y","n")</f>
        <v>n</v>
      </c>
      <c r="E19" t="str">
        <f>IF(AnalizzatoWin!N45&gt;RiconoscimentoEmozioni3quartile!$E$2,"y","n")</f>
        <v>n</v>
      </c>
      <c r="F19" t="str">
        <f>IF(AnalizzatoWin!O45&gt;RiconoscimentoEmozioni3quartile!$F$2,"y","n")</f>
        <v>n</v>
      </c>
      <c r="G19" t="str">
        <f>IF(AnalizzatoWin!P45&gt;RiconoscimentoEmozioni3quartile!$G$2,"y","n")</f>
        <v>n</v>
      </c>
      <c r="H19" t="str">
        <f>IF(AnalizzatoWin!Q45&gt;RiconoscimentoEmozioni3quartile!$H$2,"y","n")</f>
        <v>n</v>
      </c>
      <c r="I19" t="str">
        <f>IF(AnalizzatoWin!R45&gt;RiconoscimentoEmozioni3quartile!$I$2,"y","n")</f>
        <v>n</v>
      </c>
    </row>
    <row r="20" spans="1:9" ht="135" x14ac:dyDescent="0.25">
      <c r="A20" s="2" t="s">
        <v>18</v>
      </c>
      <c r="B20" t="str">
        <f>IF(AnalizzatoWin!K46&gt;RiconoscimentoEmozioni3quartile!$B$2,"y","n")</f>
        <v>n</v>
      </c>
      <c r="C20" t="str">
        <f>IF(AnalizzatoWin!L46&gt;RiconoscimentoEmozioni3quartile!$C$2,"y","n")</f>
        <v>n</v>
      </c>
      <c r="D20" t="str">
        <f>IF(AnalizzatoWin!M46&gt;RiconoscimentoEmozioni3quartile!$D$2,"y","n")</f>
        <v>y</v>
      </c>
      <c r="E20" t="str">
        <f>IF(AnalizzatoWin!N46&gt;RiconoscimentoEmozioni3quartile!$E$2,"y","n")</f>
        <v>y</v>
      </c>
      <c r="F20" t="str">
        <f>IF(AnalizzatoWin!O46&gt;RiconoscimentoEmozioni3quartile!$F$2,"y","n")</f>
        <v>n</v>
      </c>
      <c r="G20" t="str">
        <f>IF(AnalizzatoWin!P46&gt;RiconoscimentoEmozioni3quartile!$G$2,"y","n")</f>
        <v>y</v>
      </c>
      <c r="H20" t="str">
        <f>IF(AnalizzatoWin!Q46&gt;RiconoscimentoEmozioni3quartile!$H$2,"y","n")</f>
        <v>y</v>
      </c>
      <c r="I20" t="str">
        <f>IF(AnalizzatoWin!R46&gt;RiconoscimentoEmozioni3quartile!$I$2,"y","n")</f>
        <v>n</v>
      </c>
    </row>
    <row r="21" spans="1:9" ht="60" x14ac:dyDescent="0.25">
      <c r="A21" s="2" t="s">
        <v>19</v>
      </c>
      <c r="B21" t="str">
        <f>IF(AnalizzatoWin!K47&gt;RiconoscimentoEmozioni3quartile!$B$2,"y","n")</f>
        <v>n</v>
      </c>
      <c r="C21" t="str">
        <f>IF(AnalizzatoWin!L47&gt;RiconoscimentoEmozioni3quartile!$C$2,"y","n")</f>
        <v>n</v>
      </c>
      <c r="D21" t="str">
        <f>IF(AnalizzatoWin!M47&gt;RiconoscimentoEmozioni3quartile!$D$2,"y","n")</f>
        <v>y</v>
      </c>
      <c r="E21" t="str">
        <f>IF(AnalizzatoWin!N47&gt;RiconoscimentoEmozioni3quartile!$E$2,"y","n")</f>
        <v>y</v>
      </c>
      <c r="F21" t="str">
        <f>IF(AnalizzatoWin!O47&gt;RiconoscimentoEmozioni3quartile!$F$2,"y","n")</f>
        <v>n</v>
      </c>
      <c r="G21" t="str">
        <f>IF(AnalizzatoWin!P47&gt;RiconoscimentoEmozioni3quartile!$G$2,"y","n")</f>
        <v>y</v>
      </c>
      <c r="H21" t="str">
        <f>IF(AnalizzatoWin!Q47&gt;RiconoscimentoEmozioni3quartile!$H$2,"y","n")</f>
        <v>y</v>
      </c>
      <c r="I21" t="str">
        <f>IF(AnalizzatoWin!R47&gt;RiconoscimentoEmozioni3quartile!$I$2,"y","n")</f>
        <v>n</v>
      </c>
    </row>
    <row r="22" spans="1:9" ht="45" x14ac:dyDescent="0.25">
      <c r="A22" s="2" t="s">
        <v>20</v>
      </c>
      <c r="B22" t="str">
        <f>IF(AnalizzatoWin!K48&gt;RiconoscimentoEmozioni3quartile!$B$2,"y","n")</f>
        <v>n</v>
      </c>
      <c r="C22" t="str">
        <f>IF(AnalizzatoWin!L48&gt;RiconoscimentoEmozioni3quartile!$C$2,"y","n")</f>
        <v>n</v>
      </c>
      <c r="D22" t="str">
        <f>IF(AnalizzatoWin!M48&gt;RiconoscimentoEmozioni3quartile!$D$2,"y","n")</f>
        <v>n</v>
      </c>
      <c r="E22" t="str">
        <f>IF(AnalizzatoWin!N48&gt;RiconoscimentoEmozioni3quartile!$E$2,"y","n")</f>
        <v>n</v>
      </c>
      <c r="F22" t="str">
        <f>IF(AnalizzatoWin!O48&gt;RiconoscimentoEmozioni3quartile!$F$2,"y","n")</f>
        <v>n</v>
      </c>
      <c r="G22" t="str">
        <f>IF(AnalizzatoWin!P48&gt;RiconoscimentoEmozioni3quartile!$G$2,"y","n")</f>
        <v>n</v>
      </c>
      <c r="H22" t="str">
        <f>IF(AnalizzatoWin!Q48&gt;RiconoscimentoEmozioni3quartile!$H$2,"y","n")</f>
        <v>n</v>
      </c>
      <c r="I22" t="str">
        <f>IF(AnalizzatoWin!R48&gt;RiconoscimentoEmozioni3quartile!$I$2,"y","n")</f>
        <v>n</v>
      </c>
    </row>
    <row r="23" spans="1:9" ht="75" x14ac:dyDescent="0.25">
      <c r="A23" s="2" t="s">
        <v>21</v>
      </c>
      <c r="B23" t="str">
        <f>IF(AnalizzatoWin!K49&gt;RiconoscimentoEmozioni3quartile!$B$2,"y","n")</f>
        <v>n</v>
      </c>
      <c r="C23" t="str">
        <f>IF(AnalizzatoWin!L49&gt;RiconoscimentoEmozioni3quartile!$C$2,"y","n")</f>
        <v>n</v>
      </c>
      <c r="D23" t="str">
        <f>IF(AnalizzatoWin!M49&gt;RiconoscimentoEmozioni3quartile!$D$2,"y","n")</f>
        <v>n</v>
      </c>
      <c r="E23" t="str">
        <f>IF(AnalizzatoWin!N49&gt;RiconoscimentoEmozioni3quartile!$E$2,"y","n")</f>
        <v>n</v>
      </c>
      <c r="F23" t="str">
        <f>IF(AnalizzatoWin!O49&gt;RiconoscimentoEmozioni3quartile!$F$2,"y","n")</f>
        <v>y</v>
      </c>
      <c r="G23" t="str">
        <f>IF(AnalizzatoWin!P49&gt;RiconoscimentoEmozioni3quartile!$G$2,"y","n")</f>
        <v>n</v>
      </c>
      <c r="H23" t="str">
        <f>IF(AnalizzatoWin!Q49&gt;RiconoscimentoEmozioni3quartile!$H$2,"y","n")</f>
        <v>n</v>
      </c>
      <c r="I23" t="str">
        <f>IF(AnalizzatoWin!R49&gt;RiconoscimentoEmozioni3quartile!$I$2,"y","n")</f>
        <v>n</v>
      </c>
    </row>
    <row r="24" spans="1:9" ht="90" x14ac:dyDescent="0.25">
      <c r="A24" s="2" t="s">
        <v>22</v>
      </c>
      <c r="B24" t="str">
        <f>IF(AnalizzatoWin!K50&gt;RiconoscimentoEmozioni3quartile!$B$2,"y","n")</f>
        <v>n</v>
      </c>
      <c r="C24" t="str">
        <f>IF(AnalizzatoWin!L50&gt;RiconoscimentoEmozioni3quartile!$C$2,"y","n")</f>
        <v>n</v>
      </c>
      <c r="D24" t="str">
        <f>IF(AnalizzatoWin!M50&gt;RiconoscimentoEmozioni3quartile!$D$2,"y","n")</f>
        <v>n</v>
      </c>
      <c r="E24" t="str">
        <f>IF(AnalizzatoWin!N50&gt;RiconoscimentoEmozioni3quartile!$E$2,"y","n")</f>
        <v>n</v>
      </c>
      <c r="F24" t="str">
        <f>IF(AnalizzatoWin!O50&gt;RiconoscimentoEmozioni3quartile!$F$2,"y","n")</f>
        <v>y</v>
      </c>
      <c r="G24" t="str">
        <f>IF(AnalizzatoWin!P50&gt;RiconoscimentoEmozioni3quartile!$G$2,"y","n")</f>
        <v>n</v>
      </c>
      <c r="H24" t="str">
        <f>IF(AnalizzatoWin!Q50&gt;RiconoscimentoEmozioni3quartile!$H$2,"y","n")</f>
        <v>n</v>
      </c>
      <c r="I24" t="str">
        <f>IF(AnalizzatoWin!R50&gt;RiconoscimentoEmozioni3quartile!$I$2,"y","n")</f>
        <v>n</v>
      </c>
    </row>
    <row r="25" spans="1:9" ht="60" x14ac:dyDescent="0.25">
      <c r="A25" s="2" t="s">
        <v>23</v>
      </c>
      <c r="B25" t="str">
        <f>IF(AnalizzatoWin!K51&gt;RiconoscimentoEmozioni3quartile!$B$2,"y","n")</f>
        <v>y</v>
      </c>
      <c r="C25" t="str">
        <f>IF(AnalizzatoWin!L51&gt;RiconoscimentoEmozioni3quartile!$C$2,"y","n")</f>
        <v>y</v>
      </c>
      <c r="D25" t="str">
        <f>IF(AnalizzatoWin!M51&gt;RiconoscimentoEmozioni3quartile!$D$2,"y","n")</f>
        <v>y</v>
      </c>
      <c r="E25" t="str">
        <f>IF(AnalizzatoWin!N51&gt;RiconoscimentoEmozioni3quartile!$E$2,"y","n")</f>
        <v>y</v>
      </c>
      <c r="F25" t="str">
        <f>IF(AnalizzatoWin!O51&gt;RiconoscimentoEmozioni3quartile!$F$2,"y","n")</f>
        <v>n</v>
      </c>
      <c r="G25" t="str">
        <f>IF(AnalizzatoWin!P51&gt;RiconoscimentoEmozioni3quartile!$G$2,"y","n")</f>
        <v>y</v>
      </c>
      <c r="H25" t="str">
        <f>IF(AnalizzatoWin!Q51&gt;RiconoscimentoEmozioni3quartile!$H$2,"y","n")</f>
        <v>y</v>
      </c>
      <c r="I25" t="str">
        <f>IF(AnalizzatoWin!R51&gt;RiconoscimentoEmozioni3quartile!$I$2,"y","n")</f>
        <v>y</v>
      </c>
    </row>
    <row r="26" spans="1:9" ht="180" x14ac:dyDescent="0.25">
      <c r="A26" s="2" t="s">
        <v>24</v>
      </c>
      <c r="B26" t="str">
        <f>IF(AnalizzatoWin!K52&gt;RiconoscimentoEmozioni3quartile!$B$2,"y","n")</f>
        <v>y</v>
      </c>
      <c r="C26" t="str">
        <f>IF(AnalizzatoWin!L52&gt;RiconoscimentoEmozioni3quartile!$C$2,"y","n")</f>
        <v>n</v>
      </c>
      <c r="D26" t="str">
        <f>IF(AnalizzatoWin!M52&gt;RiconoscimentoEmozioni3quartile!$D$2,"y","n")</f>
        <v>y</v>
      </c>
      <c r="E26" t="str">
        <f>IF(AnalizzatoWin!N52&gt;RiconoscimentoEmozioni3quartile!$E$2,"y","n")</f>
        <v>n</v>
      </c>
      <c r="F26" t="str">
        <f>IF(AnalizzatoWin!O52&gt;RiconoscimentoEmozioni3quartile!$F$2,"y","n")</f>
        <v>n</v>
      </c>
      <c r="G26" t="str">
        <f>IF(AnalizzatoWin!P52&gt;RiconoscimentoEmozioni3quartile!$G$2,"y","n")</f>
        <v>y</v>
      </c>
      <c r="H26" t="str">
        <f>IF(AnalizzatoWin!Q52&gt;RiconoscimentoEmozioni3quartile!$H$2,"y","n")</f>
        <v>n</v>
      </c>
      <c r="I26" t="str">
        <f>IF(AnalizzatoWin!R52&gt;RiconoscimentoEmozioni3quartile!$I$2,"y","n")</f>
        <v>n</v>
      </c>
    </row>
    <row r="27" spans="1:9" ht="60" x14ac:dyDescent="0.25">
      <c r="A27" s="2" t="s">
        <v>25</v>
      </c>
      <c r="B27" t="str">
        <f>IF(AnalizzatoWin!K53&gt;RiconoscimentoEmozioni3quartile!$B$2,"y","n")</f>
        <v>y</v>
      </c>
      <c r="C27" t="str">
        <f>IF(AnalizzatoWin!L53&gt;RiconoscimentoEmozioni3quartile!$C$2,"y","n")</f>
        <v>n</v>
      </c>
      <c r="D27" t="str">
        <f>IF(AnalizzatoWin!M53&gt;RiconoscimentoEmozioni3quartile!$D$2,"y","n")</f>
        <v>y</v>
      </c>
      <c r="E27" t="str">
        <f>IF(AnalizzatoWin!N53&gt;RiconoscimentoEmozioni3quartile!$E$2,"y","n")</f>
        <v>y</v>
      </c>
      <c r="F27" t="str">
        <f>IF(AnalizzatoWin!O53&gt;RiconoscimentoEmozioni3quartile!$F$2,"y","n")</f>
        <v>n</v>
      </c>
      <c r="G27" t="str">
        <f>IF(AnalizzatoWin!P53&gt;RiconoscimentoEmozioni3quartile!$G$2,"y","n")</f>
        <v>y</v>
      </c>
      <c r="H27" t="str">
        <f>IF(AnalizzatoWin!Q53&gt;RiconoscimentoEmozioni3quartile!$H$2,"y","n")</f>
        <v>n</v>
      </c>
      <c r="I27" t="str">
        <f>IF(AnalizzatoWin!R53&gt;RiconoscimentoEmozioni3quartile!$I$2,"y","n")</f>
        <v>n</v>
      </c>
    </row>
    <row r="28" spans="1:9" ht="360" x14ac:dyDescent="0.25">
      <c r="A28" s="2" t="s">
        <v>26</v>
      </c>
      <c r="B28" t="str">
        <f>IF(AnalizzatoWin!K54&gt;RiconoscimentoEmozioni3quartile!$B$2,"y","n")</f>
        <v>y</v>
      </c>
      <c r="C28" t="str">
        <f>IF(AnalizzatoWin!L54&gt;RiconoscimentoEmozioni3quartile!$C$2,"y","n")</f>
        <v>n</v>
      </c>
      <c r="D28" t="str">
        <f>IF(AnalizzatoWin!M54&gt;RiconoscimentoEmozioni3quartile!$D$2,"y","n")</f>
        <v>y</v>
      </c>
      <c r="E28" t="str">
        <f>IF(AnalizzatoWin!N54&gt;RiconoscimentoEmozioni3quartile!$E$2,"y","n")</f>
        <v>n</v>
      </c>
      <c r="F28" t="str">
        <f>IF(AnalizzatoWin!O54&gt;RiconoscimentoEmozioni3quartile!$F$2,"y","n")</f>
        <v>n</v>
      </c>
      <c r="G28" t="str">
        <f>IF(AnalizzatoWin!P54&gt;RiconoscimentoEmozioni3quartile!$G$2,"y","n")</f>
        <v>y</v>
      </c>
      <c r="H28" t="str">
        <f>IF(AnalizzatoWin!Q54&gt;RiconoscimentoEmozioni3quartile!$H$2,"y","n")</f>
        <v>n</v>
      </c>
      <c r="I28" t="str">
        <f>IF(AnalizzatoWin!R54&gt;RiconoscimentoEmozioni3quartile!$I$2,"y","n")</f>
        <v>n</v>
      </c>
    </row>
    <row r="29" spans="1:9" ht="150" x14ac:dyDescent="0.25">
      <c r="A29" s="2" t="s">
        <v>27</v>
      </c>
      <c r="B29" t="str">
        <f>IF(AnalizzatoWin!K55&gt;RiconoscimentoEmozioni3quartile!$B$2,"y","n")</f>
        <v>y</v>
      </c>
      <c r="C29" t="str">
        <f>IF(AnalizzatoWin!L55&gt;RiconoscimentoEmozioni3quartile!$C$2,"y","n")</f>
        <v>n</v>
      </c>
      <c r="D29" t="str">
        <f>IF(AnalizzatoWin!M55&gt;RiconoscimentoEmozioni3quartile!$D$2,"y","n")</f>
        <v>y</v>
      </c>
      <c r="E29" t="str">
        <f>IF(AnalizzatoWin!N55&gt;RiconoscimentoEmozioni3quartile!$E$2,"y","n")</f>
        <v>n</v>
      </c>
      <c r="F29" t="str">
        <f>IF(AnalizzatoWin!O55&gt;RiconoscimentoEmozioni3quartile!$F$2,"y","n")</f>
        <v>n</v>
      </c>
      <c r="G29" t="str">
        <f>IF(AnalizzatoWin!P55&gt;RiconoscimentoEmozioni3quartile!$G$2,"y","n")</f>
        <v>y</v>
      </c>
      <c r="H29" t="str">
        <f>IF(AnalizzatoWin!Q55&gt;RiconoscimentoEmozioni3quartile!$H$2,"y","n")</f>
        <v>y</v>
      </c>
      <c r="I29" t="str">
        <f>IF(AnalizzatoWin!R55&gt;RiconoscimentoEmozioni3quartile!$I$2,"y","n")</f>
        <v>n</v>
      </c>
    </row>
    <row r="30" spans="1:9" ht="30" x14ac:dyDescent="0.25">
      <c r="A30" s="2" t="s">
        <v>28</v>
      </c>
      <c r="B30" t="str">
        <f>IF(AnalizzatoWin!K56&gt;RiconoscimentoEmozioni3quartile!$B$2,"y","n")</f>
        <v>n</v>
      </c>
      <c r="C30" t="str">
        <f>IF(AnalizzatoWin!L56&gt;RiconoscimentoEmozioni3quartile!$C$2,"y","n")</f>
        <v>n</v>
      </c>
      <c r="D30" t="str">
        <f>IF(AnalizzatoWin!M56&gt;RiconoscimentoEmozioni3quartile!$D$2,"y","n")</f>
        <v>n</v>
      </c>
      <c r="E30" t="str">
        <f>IF(AnalizzatoWin!N56&gt;RiconoscimentoEmozioni3quartile!$E$2,"y","n")</f>
        <v>n</v>
      </c>
      <c r="F30" t="str">
        <f>IF(AnalizzatoWin!O56&gt;RiconoscimentoEmozioni3quartile!$F$2,"y","n")</f>
        <v>n</v>
      </c>
      <c r="G30" t="str">
        <f>IF(AnalizzatoWin!P56&gt;RiconoscimentoEmozioni3quartile!$G$2,"y","n")</f>
        <v>n</v>
      </c>
      <c r="H30" t="str">
        <f>IF(AnalizzatoWin!Q56&gt;RiconoscimentoEmozioni3quartile!$H$2,"y","n")</f>
        <v>n</v>
      </c>
      <c r="I30" t="str">
        <f>IF(AnalizzatoWin!R56&gt;RiconoscimentoEmozioni3quartile!$I$2,"y","n")</f>
        <v>n</v>
      </c>
    </row>
    <row r="31" spans="1:9" ht="45" x14ac:dyDescent="0.25">
      <c r="A31" s="2" t="s">
        <v>29</v>
      </c>
      <c r="B31" t="str">
        <f>IF(AnalizzatoWin!K57&gt;RiconoscimentoEmozioni3quartile!$B$2,"y","n")</f>
        <v>y</v>
      </c>
      <c r="C31" t="str">
        <f>IF(AnalizzatoWin!L57&gt;RiconoscimentoEmozioni3quartile!$C$2,"y","n")</f>
        <v>n</v>
      </c>
      <c r="D31" t="str">
        <f>IF(AnalizzatoWin!M57&gt;RiconoscimentoEmozioni3quartile!$D$2,"y","n")</f>
        <v>y</v>
      </c>
      <c r="E31" t="str">
        <f>IF(AnalizzatoWin!N57&gt;RiconoscimentoEmozioni3quartile!$E$2,"y","n")</f>
        <v>y</v>
      </c>
      <c r="F31" t="str">
        <f>IF(AnalizzatoWin!O57&gt;RiconoscimentoEmozioni3quartile!$F$2,"y","n")</f>
        <v>n</v>
      </c>
      <c r="G31" t="str">
        <f>IF(AnalizzatoWin!P57&gt;RiconoscimentoEmozioni3quartile!$G$2,"y","n")</f>
        <v>y</v>
      </c>
      <c r="H31" t="str">
        <f>IF(AnalizzatoWin!Q57&gt;RiconoscimentoEmozioni3quartile!$H$2,"y","n")</f>
        <v>y</v>
      </c>
      <c r="I31" t="str">
        <f>IF(AnalizzatoWin!R57&gt;RiconoscimentoEmozioni3quartile!$I$2,"y","n")</f>
        <v>n</v>
      </c>
    </row>
    <row r="32" spans="1:9" ht="105" x14ac:dyDescent="0.25">
      <c r="A32" s="2" t="s">
        <v>30</v>
      </c>
      <c r="B32" t="str">
        <f>IF(AnalizzatoWin!K58&gt;RiconoscimentoEmozioni3quartile!$B$2,"y","n")</f>
        <v>n</v>
      </c>
      <c r="C32" t="str">
        <f>IF(AnalizzatoWin!L58&gt;RiconoscimentoEmozioni3quartile!$C$2,"y","n")</f>
        <v>n</v>
      </c>
      <c r="D32" t="str">
        <f>IF(AnalizzatoWin!M58&gt;RiconoscimentoEmozioni3quartile!$D$2,"y","n")</f>
        <v>n</v>
      </c>
      <c r="E32" t="str">
        <f>IF(AnalizzatoWin!N58&gt;RiconoscimentoEmozioni3quartile!$E$2,"y","n")</f>
        <v>n</v>
      </c>
      <c r="F32" t="str">
        <f>IF(AnalizzatoWin!O58&gt;RiconoscimentoEmozioni3quartile!$F$2,"y","n")</f>
        <v>y</v>
      </c>
      <c r="G32" t="str">
        <f>IF(AnalizzatoWin!P58&gt;RiconoscimentoEmozioni3quartile!$G$2,"y","n")</f>
        <v>n</v>
      </c>
      <c r="H32" t="str">
        <f>IF(AnalizzatoWin!Q58&gt;RiconoscimentoEmozioni3quartile!$H$2,"y","n")</f>
        <v>n</v>
      </c>
      <c r="I32" t="str">
        <f>IF(AnalizzatoWin!R58&gt;RiconoscimentoEmozioni3quartile!$I$2,"y","n")</f>
        <v>n</v>
      </c>
    </row>
    <row r="33" spans="1:9" ht="90" x14ac:dyDescent="0.25">
      <c r="A33" s="2" t="s">
        <v>31</v>
      </c>
      <c r="B33" t="str">
        <f>IF(AnalizzatoWin!K59&gt;RiconoscimentoEmozioni3quartile!$B$2,"y","n")</f>
        <v>n</v>
      </c>
      <c r="C33" t="str">
        <f>IF(AnalizzatoWin!L59&gt;RiconoscimentoEmozioni3quartile!$C$2,"y","n")</f>
        <v>n</v>
      </c>
      <c r="D33" t="str">
        <f>IF(AnalizzatoWin!M59&gt;RiconoscimentoEmozioni3quartile!$D$2,"y","n")</f>
        <v>n</v>
      </c>
      <c r="E33" t="str">
        <f>IF(AnalizzatoWin!N59&gt;RiconoscimentoEmozioni3quartile!$E$2,"y","n")</f>
        <v>n</v>
      </c>
      <c r="F33" t="str">
        <f>IF(AnalizzatoWin!O59&gt;RiconoscimentoEmozioni3quartile!$F$2,"y","n")</f>
        <v>y</v>
      </c>
      <c r="G33" t="str">
        <f>IF(AnalizzatoWin!P59&gt;RiconoscimentoEmozioni3quartile!$G$2,"y","n")</f>
        <v>n</v>
      </c>
      <c r="H33" t="str">
        <f>IF(AnalizzatoWin!Q59&gt;RiconoscimentoEmozioni3quartile!$H$2,"y","n")</f>
        <v>n</v>
      </c>
      <c r="I33" t="str">
        <f>IF(AnalizzatoWin!R59&gt;RiconoscimentoEmozioni3quartile!$I$2,"y","n")</f>
        <v>n</v>
      </c>
    </row>
    <row r="34" spans="1:9" ht="30" x14ac:dyDescent="0.25">
      <c r="A34" s="2" t="s">
        <v>32</v>
      </c>
      <c r="B34" t="str">
        <f>IF(AnalizzatoWin!K60&gt;RiconoscimentoEmozioni3quartile!$B$2,"y","n")</f>
        <v>n</v>
      </c>
      <c r="C34" t="str">
        <f>IF(AnalizzatoWin!L60&gt;RiconoscimentoEmozioni3quartile!$C$2,"y","n")</f>
        <v>y</v>
      </c>
      <c r="D34" t="str">
        <f>IF(AnalizzatoWin!M60&gt;RiconoscimentoEmozioni3quartile!$D$2,"y","n")</f>
        <v>n</v>
      </c>
      <c r="E34" t="str">
        <f>IF(AnalizzatoWin!N60&gt;RiconoscimentoEmozioni3quartile!$E$2,"y","n")</f>
        <v>n</v>
      </c>
      <c r="F34" t="str">
        <f>IF(AnalizzatoWin!O60&gt;RiconoscimentoEmozioni3quartile!$F$2,"y","n")</f>
        <v>n</v>
      </c>
      <c r="G34" t="str">
        <f>IF(AnalizzatoWin!P60&gt;RiconoscimentoEmozioni3quartile!$G$2,"y","n")</f>
        <v>n</v>
      </c>
      <c r="H34" t="str">
        <f>IF(AnalizzatoWin!Q60&gt;RiconoscimentoEmozioni3quartile!$H$2,"y","n")</f>
        <v>n</v>
      </c>
      <c r="I34" t="str">
        <f>IF(AnalizzatoWin!R60&gt;RiconoscimentoEmozioni3quartile!$I$2,"y","n")</f>
        <v>n</v>
      </c>
    </row>
    <row r="35" spans="1:9" ht="60" x14ac:dyDescent="0.25">
      <c r="A35" s="2" t="s">
        <v>33</v>
      </c>
      <c r="B35" t="str">
        <f>IF(AnalizzatoWin!K61&gt;RiconoscimentoEmozioni3quartile!$B$2,"y","n")</f>
        <v>y</v>
      </c>
      <c r="C35" t="str">
        <f>IF(AnalizzatoWin!L61&gt;RiconoscimentoEmozioni3quartile!$C$2,"y","n")</f>
        <v>y</v>
      </c>
      <c r="D35" t="str">
        <f>IF(AnalizzatoWin!M61&gt;RiconoscimentoEmozioni3quartile!$D$2,"y","n")</f>
        <v>y</v>
      </c>
      <c r="E35" t="str">
        <f>IF(AnalizzatoWin!N61&gt;RiconoscimentoEmozioni3quartile!$E$2,"y","n")</f>
        <v>y</v>
      </c>
      <c r="F35" t="str">
        <f>IF(AnalizzatoWin!O61&gt;RiconoscimentoEmozioni3quartile!$F$2,"y","n")</f>
        <v>n</v>
      </c>
      <c r="G35" t="str">
        <f>IF(AnalizzatoWin!P61&gt;RiconoscimentoEmozioni3quartile!$G$2,"y","n")</f>
        <v>n</v>
      </c>
      <c r="H35" t="str">
        <f>IF(AnalizzatoWin!Q61&gt;RiconoscimentoEmozioni3quartile!$H$2,"y","n")</f>
        <v>y</v>
      </c>
      <c r="I35" t="str">
        <f>IF(AnalizzatoWin!R61&gt;RiconoscimentoEmozioni3quartile!$I$2,"y","n")</f>
        <v>y</v>
      </c>
    </row>
    <row r="36" spans="1:9" ht="75" x14ac:dyDescent="0.25">
      <c r="A36" s="2" t="s">
        <v>34</v>
      </c>
      <c r="B36" t="str">
        <f>IF(AnalizzatoWin!K62&gt;RiconoscimentoEmozioni3quartile!$B$2,"y","n")</f>
        <v>n</v>
      </c>
      <c r="C36" t="str">
        <f>IF(AnalizzatoWin!L62&gt;RiconoscimentoEmozioni3quartile!$C$2,"y","n")</f>
        <v>n</v>
      </c>
      <c r="D36" t="str">
        <f>IF(AnalizzatoWin!M62&gt;RiconoscimentoEmozioni3quartile!$D$2,"y","n")</f>
        <v>n</v>
      </c>
      <c r="E36" t="str">
        <f>IF(AnalizzatoWin!N62&gt;RiconoscimentoEmozioni3quartile!$E$2,"y","n")</f>
        <v>y</v>
      </c>
      <c r="F36" t="str">
        <f>IF(AnalizzatoWin!O62&gt;RiconoscimentoEmozioni3quartile!$F$2,"y","n")</f>
        <v>n</v>
      </c>
      <c r="G36" t="str">
        <f>IF(AnalizzatoWin!P62&gt;RiconoscimentoEmozioni3quartile!$G$2,"y","n")</f>
        <v>y</v>
      </c>
      <c r="H36" t="str">
        <f>IF(AnalizzatoWin!Q62&gt;RiconoscimentoEmozioni3quartile!$H$2,"y","n")</f>
        <v>y</v>
      </c>
      <c r="I36" t="str">
        <f>IF(AnalizzatoWin!R62&gt;RiconoscimentoEmozioni3quartile!$I$2,"y","n")</f>
        <v>n</v>
      </c>
    </row>
    <row r="37" spans="1:9" ht="60" x14ac:dyDescent="0.25">
      <c r="A37" s="2" t="s">
        <v>35</v>
      </c>
      <c r="B37" t="str">
        <f>IF(AnalizzatoWin!K63&gt;RiconoscimentoEmozioni3quartile!$B$2,"y","n")</f>
        <v>n</v>
      </c>
      <c r="C37" t="str">
        <f>IF(AnalizzatoWin!L63&gt;RiconoscimentoEmozioni3quartile!$C$2,"y","n")</f>
        <v>n</v>
      </c>
      <c r="D37" t="str">
        <f>IF(AnalizzatoWin!M63&gt;RiconoscimentoEmozioni3quartile!$D$2,"y","n")</f>
        <v>n</v>
      </c>
      <c r="E37" t="str">
        <f>IF(AnalizzatoWin!N63&gt;RiconoscimentoEmozioni3quartile!$E$2,"y","n")</f>
        <v>n</v>
      </c>
      <c r="F37" t="str">
        <f>IF(AnalizzatoWin!O63&gt;RiconoscimentoEmozioni3quartile!$F$2,"y","n")</f>
        <v>y</v>
      </c>
      <c r="G37" t="str">
        <f>IF(AnalizzatoWin!P63&gt;RiconoscimentoEmozioni3quartile!$G$2,"y","n")</f>
        <v>n</v>
      </c>
      <c r="H37" t="str">
        <f>IF(AnalizzatoWin!Q63&gt;RiconoscimentoEmozioni3quartile!$H$2,"y","n")</f>
        <v>n</v>
      </c>
      <c r="I37" t="str">
        <f>IF(AnalizzatoWin!R63&gt;RiconoscimentoEmozioni3quartile!$I$2,"y","n")</f>
        <v>n</v>
      </c>
    </row>
    <row r="38" spans="1:9" ht="210" x14ac:dyDescent="0.25">
      <c r="A38" s="2" t="s">
        <v>36</v>
      </c>
      <c r="B38" t="str">
        <f>IF(AnalizzatoWin!K64&gt;RiconoscimentoEmozioni3quartile!$B$2,"y","n")</f>
        <v>y</v>
      </c>
      <c r="C38" t="str">
        <f>IF(AnalizzatoWin!L64&gt;RiconoscimentoEmozioni3quartile!$C$2,"y","n")</f>
        <v>n</v>
      </c>
      <c r="D38" t="str">
        <f>IF(AnalizzatoWin!M64&gt;RiconoscimentoEmozioni3quartile!$D$2,"y","n")</f>
        <v>y</v>
      </c>
      <c r="E38" t="str">
        <f>IF(AnalizzatoWin!N64&gt;RiconoscimentoEmozioni3quartile!$E$2,"y","n")</f>
        <v>n</v>
      </c>
      <c r="F38" t="str">
        <f>IF(AnalizzatoWin!O64&gt;RiconoscimentoEmozioni3quartile!$F$2,"y","n")</f>
        <v>n</v>
      </c>
      <c r="G38" t="str">
        <f>IF(AnalizzatoWin!P64&gt;RiconoscimentoEmozioni3quartile!$G$2,"y","n")</f>
        <v>y</v>
      </c>
      <c r="H38" t="str">
        <f>IF(AnalizzatoWin!Q64&gt;RiconoscimentoEmozioni3quartile!$H$2,"y","n")</f>
        <v>n</v>
      </c>
      <c r="I38" t="str">
        <f>IF(AnalizzatoWin!R64&gt;RiconoscimentoEmozioni3quartile!$I$2,"y","n")</f>
        <v>y</v>
      </c>
    </row>
    <row r="39" spans="1:9" ht="90" x14ac:dyDescent="0.25">
      <c r="A39" s="2" t="s">
        <v>37</v>
      </c>
      <c r="B39" t="str">
        <f>IF(AnalizzatoWin!K65&gt;RiconoscimentoEmozioni3quartile!$B$2,"y","n")</f>
        <v>y</v>
      </c>
      <c r="C39" t="str">
        <f>IF(AnalizzatoWin!L65&gt;RiconoscimentoEmozioni3quartile!$C$2,"y","n")</f>
        <v>n</v>
      </c>
      <c r="D39" t="str">
        <f>IF(AnalizzatoWin!M65&gt;RiconoscimentoEmozioni3quartile!$D$2,"y","n")</f>
        <v>y</v>
      </c>
      <c r="E39" t="str">
        <f>IF(AnalizzatoWin!N65&gt;RiconoscimentoEmozioni3quartile!$E$2,"y","n")</f>
        <v>n</v>
      </c>
      <c r="F39" t="str">
        <f>IF(AnalizzatoWin!O65&gt;RiconoscimentoEmozioni3quartile!$F$2,"y","n")</f>
        <v>n</v>
      </c>
      <c r="G39" t="str">
        <f>IF(AnalizzatoWin!P65&gt;RiconoscimentoEmozioni3quartile!$G$2,"y","n")</f>
        <v>y</v>
      </c>
      <c r="H39" t="str">
        <f>IF(AnalizzatoWin!Q65&gt;RiconoscimentoEmozioni3quartile!$H$2,"y","n")</f>
        <v>n</v>
      </c>
      <c r="I39" t="str">
        <f>IF(AnalizzatoWin!R65&gt;RiconoscimentoEmozioni3quartile!$I$2,"y","n")</f>
        <v>n</v>
      </c>
    </row>
    <row r="40" spans="1:9" ht="45" x14ac:dyDescent="0.25">
      <c r="A40" s="2" t="s">
        <v>38</v>
      </c>
      <c r="B40" t="str">
        <f>IF(AnalizzatoWin!K66&gt;RiconoscimentoEmozioni3quartile!$B$2,"y","n")</f>
        <v>y</v>
      </c>
      <c r="C40" t="str">
        <f>IF(AnalizzatoWin!L66&gt;RiconoscimentoEmozioni3quartile!$C$2,"y","n")</f>
        <v>n</v>
      </c>
      <c r="D40" t="str">
        <f>IF(AnalizzatoWin!M66&gt;RiconoscimentoEmozioni3quartile!$D$2,"y","n")</f>
        <v>y</v>
      </c>
      <c r="E40" t="str">
        <f>IF(AnalizzatoWin!N66&gt;RiconoscimentoEmozioni3quartile!$E$2,"y","n")</f>
        <v>y</v>
      </c>
      <c r="F40" t="str">
        <f>IF(AnalizzatoWin!O66&gt;RiconoscimentoEmozioni3quartile!$F$2,"y","n")</f>
        <v>n</v>
      </c>
      <c r="G40" t="str">
        <f>IF(AnalizzatoWin!P66&gt;RiconoscimentoEmozioni3quartile!$G$2,"y","n")</f>
        <v>y</v>
      </c>
      <c r="H40" t="str">
        <f>IF(AnalizzatoWin!Q66&gt;RiconoscimentoEmozioni3quartile!$H$2,"y","n")</f>
        <v>y</v>
      </c>
      <c r="I40" t="str">
        <f>IF(AnalizzatoWin!R66&gt;RiconoscimentoEmozioni3quartile!$I$2,"y","n")</f>
        <v>y</v>
      </c>
    </row>
    <row r="41" spans="1:9" ht="105" x14ac:dyDescent="0.25">
      <c r="A41" s="2" t="s">
        <v>39</v>
      </c>
      <c r="B41" t="str">
        <f>IF(AnalizzatoWin!K67&gt;RiconoscimentoEmozioni3quartile!$B$2,"y","n")</f>
        <v>y</v>
      </c>
      <c r="C41" t="str">
        <f>IF(AnalizzatoWin!L67&gt;RiconoscimentoEmozioni3quartile!$C$2,"y","n")</f>
        <v>y</v>
      </c>
      <c r="D41" t="str">
        <f>IF(AnalizzatoWin!M67&gt;RiconoscimentoEmozioni3quartile!$D$2,"y","n")</f>
        <v>y</v>
      </c>
      <c r="E41" t="str">
        <f>IF(AnalizzatoWin!N67&gt;RiconoscimentoEmozioni3quartile!$E$2,"y","n")</f>
        <v>y</v>
      </c>
      <c r="F41" t="str">
        <f>IF(AnalizzatoWin!O67&gt;RiconoscimentoEmozioni3quartile!$F$2,"y","n")</f>
        <v>n</v>
      </c>
      <c r="G41" t="str">
        <f>IF(AnalizzatoWin!P67&gt;RiconoscimentoEmozioni3quartile!$G$2,"y","n")</f>
        <v>y</v>
      </c>
      <c r="H41" t="str">
        <f>IF(AnalizzatoWin!Q67&gt;RiconoscimentoEmozioni3quartile!$H$2,"y","n")</f>
        <v>y</v>
      </c>
      <c r="I41" t="str">
        <f>IF(AnalizzatoWin!R67&gt;RiconoscimentoEmozioni3quartile!$I$2,"y","n")</f>
        <v>n</v>
      </c>
    </row>
    <row r="42" spans="1:9" ht="90" x14ac:dyDescent="0.25">
      <c r="A42" s="2" t="s">
        <v>40</v>
      </c>
      <c r="B42" t="str">
        <f>IF(AnalizzatoWin!K68&gt;RiconoscimentoEmozioni3quartile!$B$2,"y","n")</f>
        <v>n</v>
      </c>
      <c r="C42" t="str">
        <f>IF(AnalizzatoWin!L68&gt;RiconoscimentoEmozioni3quartile!$C$2,"y","n")</f>
        <v>n</v>
      </c>
      <c r="D42" t="str">
        <f>IF(AnalizzatoWin!M68&gt;RiconoscimentoEmozioni3quartile!$D$2,"y","n")</f>
        <v>n</v>
      </c>
      <c r="E42" t="str">
        <f>IF(AnalizzatoWin!N68&gt;RiconoscimentoEmozioni3quartile!$E$2,"y","n")</f>
        <v>n</v>
      </c>
      <c r="F42" t="str">
        <f>IF(AnalizzatoWin!O68&gt;RiconoscimentoEmozioni3quartile!$F$2,"y","n")</f>
        <v>y</v>
      </c>
      <c r="G42" t="str">
        <f>IF(AnalizzatoWin!P68&gt;RiconoscimentoEmozioni3quartile!$G$2,"y","n")</f>
        <v>n</v>
      </c>
      <c r="H42" t="str">
        <f>IF(AnalizzatoWin!Q68&gt;RiconoscimentoEmozioni3quartile!$H$2,"y","n")</f>
        <v>n</v>
      </c>
      <c r="I42" t="str">
        <f>IF(AnalizzatoWin!R68&gt;RiconoscimentoEmozioni3quartile!$I$2,"y","n")</f>
        <v>n</v>
      </c>
    </row>
    <row r="43" spans="1:9" ht="60" x14ac:dyDescent="0.25">
      <c r="A43" s="2" t="s">
        <v>41</v>
      </c>
      <c r="B43" t="str">
        <f>IF(AnalizzatoWin!K69&gt;RiconoscimentoEmozioni3quartile!$B$2,"y","n")</f>
        <v>n</v>
      </c>
      <c r="C43" t="str">
        <f>IF(AnalizzatoWin!L69&gt;RiconoscimentoEmozioni3quartile!$C$2,"y","n")</f>
        <v>n</v>
      </c>
      <c r="D43" t="str">
        <f>IF(AnalizzatoWin!M69&gt;RiconoscimentoEmozioni3quartile!$D$2,"y","n")</f>
        <v>n</v>
      </c>
      <c r="E43" t="str">
        <f>IF(AnalizzatoWin!N69&gt;RiconoscimentoEmozioni3quartile!$E$2,"y","n")</f>
        <v>n</v>
      </c>
      <c r="F43" t="str">
        <f>IF(AnalizzatoWin!O69&gt;RiconoscimentoEmozioni3quartile!$F$2,"y","n")</f>
        <v>n</v>
      </c>
      <c r="G43" t="str">
        <f>IF(AnalizzatoWin!P69&gt;RiconoscimentoEmozioni3quartile!$G$2,"y","n")</f>
        <v>n</v>
      </c>
      <c r="H43" t="str">
        <f>IF(AnalizzatoWin!Q69&gt;RiconoscimentoEmozioni3quartile!$H$2,"y","n")</f>
        <v>n</v>
      </c>
      <c r="I43" t="str">
        <f>IF(AnalizzatoWin!R69&gt;RiconoscimentoEmozioni3quartile!$I$2,"y","n")</f>
        <v>n</v>
      </c>
    </row>
    <row r="44" spans="1:9" ht="45" x14ac:dyDescent="0.25">
      <c r="A44" s="2" t="s">
        <v>42</v>
      </c>
      <c r="B44" t="str">
        <f>IF(AnalizzatoWin!K70&gt;RiconoscimentoEmozioni3quartile!$B$2,"y","n")</f>
        <v>n</v>
      </c>
      <c r="C44" t="str">
        <f>IF(AnalizzatoWin!L70&gt;RiconoscimentoEmozioni3quartile!$C$2,"y","n")</f>
        <v>n</v>
      </c>
      <c r="D44" t="str">
        <f>IF(AnalizzatoWin!M70&gt;RiconoscimentoEmozioni3quartile!$D$2,"y","n")</f>
        <v>n</v>
      </c>
      <c r="E44" t="str">
        <f>IF(AnalizzatoWin!N70&gt;RiconoscimentoEmozioni3quartile!$E$2,"y","n")</f>
        <v>n</v>
      </c>
      <c r="F44" t="str">
        <f>IF(AnalizzatoWin!O70&gt;RiconoscimentoEmozioni3quartile!$F$2,"y","n")</f>
        <v>n</v>
      </c>
      <c r="G44" t="str">
        <f>IF(AnalizzatoWin!P70&gt;RiconoscimentoEmozioni3quartile!$G$2,"y","n")</f>
        <v>n</v>
      </c>
      <c r="H44" t="str">
        <f>IF(AnalizzatoWin!Q70&gt;RiconoscimentoEmozioni3quartile!$H$2,"y","n")</f>
        <v>y</v>
      </c>
      <c r="I44" t="str">
        <f>IF(AnalizzatoWin!R70&gt;RiconoscimentoEmozioni3quartile!$I$2,"y","n")</f>
        <v>n</v>
      </c>
    </row>
    <row r="45" spans="1:9" ht="60" x14ac:dyDescent="0.25">
      <c r="A45" s="2" t="s">
        <v>43</v>
      </c>
      <c r="B45" t="str">
        <f>IF(AnalizzatoWin!K71&gt;RiconoscimentoEmozioni3quartile!$B$2,"y","n")</f>
        <v>n</v>
      </c>
      <c r="C45" t="str">
        <f>IF(AnalizzatoWin!L71&gt;RiconoscimentoEmozioni3quartile!$C$2,"y","n")</f>
        <v>n</v>
      </c>
      <c r="D45" t="str">
        <f>IF(AnalizzatoWin!M71&gt;RiconoscimentoEmozioni3quartile!$D$2,"y","n")</f>
        <v>n</v>
      </c>
      <c r="E45" t="str">
        <f>IF(AnalizzatoWin!N71&gt;RiconoscimentoEmozioni3quartile!$E$2,"y","n")</f>
        <v>n</v>
      </c>
      <c r="F45" t="str">
        <f>IF(AnalizzatoWin!O71&gt;RiconoscimentoEmozioni3quartile!$F$2,"y","n")</f>
        <v>n</v>
      </c>
      <c r="G45" t="str">
        <f>IF(AnalizzatoWin!P71&gt;RiconoscimentoEmozioni3quartile!$G$2,"y","n")</f>
        <v>n</v>
      </c>
      <c r="H45" t="str">
        <f>IF(AnalizzatoWin!Q71&gt;RiconoscimentoEmozioni3quartile!$H$2,"y","n")</f>
        <v>n</v>
      </c>
      <c r="I45" t="str">
        <f>IF(AnalizzatoWin!R71&gt;RiconoscimentoEmozioni3quartile!$I$2,"y","n")</f>
        <v>n</v>
      </c>
    </row>
    <row r="46" spans="1:9" ht="45" x14ac:dyDescent="0.25">
      <c r="A46" s="2" t="s">
        <v>44</v>
      </c>
      <c r="B46" t="str">
        <f>IF(AnalizzatoWin!K72&gt;RiconoscimentoEmozioni3quartile!$B$2,"y","n")</f>
        <v>y</v>
      </c>
      <c r="C46" t="str">
        <f>IF(AnalizzatoWin!L72&gt;RiconoscimentoEmozioni3quartile!$C$2,"y","n")</f>
        <v>y</v>
      </c>
      <c r="D46" t="str">
        <f>IF(AnalizzatoWin!M72&gt;RiconoscimentoEmozioni3quartile!$D$2,"y","n")</f>
        <v>y</v>
      </c>
      <c r="E46" t="str">
        <f>IF(AnalizzatoWin!N72&gt;RiconoscimentoEmozioni3quartile!$E$2,"y","n")</f>
        <v>y</v>
      </c>
      <c r="F46" t="str">
        <f>IF(AnalizzatoWin!O72&gt;RiconoscimentoEmozioni3quartile!$F$2,"y","n")</f>
        <v>n</v>
      </c>
      <c r="G46" t="str">
        <f>IF(AnalizzatoWin!P72&gt;RiconoscimentoEmozioni3quartile!$G$2,"y","n")</f>
        <v>y</v>
      </c>
      <c r="H46" t="str">
        <f>IF(AnalizzatoWin!Q72&gt;RiconoscimentoEmozioni3quartile!$H$2,"y","n")</f>
        <v>n</v>
      </c>
      <c r="I46" t="str">
        <f>IF(AnalizzatoWin!R72&gt;RiconoscimentoEmozioni3quartile!$I$2,"y","n")</f>
        <v>y</v>
      </c>
    </row>
    <row r="47" spans="1:9" ht="90" x14ac:dyDescent="0.25">
      <c r="A47" s="2" t="s">
        <v>45</v>
      </c>
      <c r="B47" t="str">
        <f>IF(AnalizzatoWin!K73&gt;RiconoscimentoEmozioni3quartile!$B$2,"y","n")</f>
        <v>n</v>
      </c>
      <c r="C47" t="str">
        <f>IF(AnalizzatoWin!L73&gt;RiconoscimentoEmozioni3quartile!$C$2,"y","n")</f>
        <v>n</v>
      </c>
      <c r="D47" t="str">
        <f>IF(AnalizzatoWin!M73&gt;RiconoscimentoEmozioni3quartile!$D$2,"y","n")</f>
        <v>n</v>
      </c>
      <c r="E47" t="str">
        <f>IF(AnalizzatoWin!N73&gt;RiconoscimentoEmozioni3quartile!$E$2,"y","n")</f>
        <v>n</v>
      </c>
      <c r="F47" t="str">
        <f>IF(AnalizzatoWin!O73&gt;RiconoscimentoEmozioni3quartile!$F$2,"y","n")</f>
        <v>y</v>
      </c>
      <c r="G47" t="str">
        <f>IF(AnalizzatoWin!P73&gt;RiconoscimentoEmozioni3quartile!$G$2,"y","n")</f>
        <v>n</v>
      </c>
      <c r="H47" t="str">
        <f>IF(AnalizzatoWin!Q73&gt;RiconoscimentoEmozioni3quartile!$H$2,"y","n")</f>
        <v>n</v>
      </c>
      <c r="I47" t="str">
        <f>IF(AnalizzatoWin!R73&gt;RiconoscimentoEmozioni3quartile!$I$2,"y","n")</f>
        <v>n</v>
      </c>
    </row>
    <row r="48" spans="1:9" ht="45" x14ac:dyDescent="0.25">
      <c r="A48" s="2" t="s">
        <v>46</v>
      </c>
      <c r="B48" t="str">
        <f>IF(AnalizzatoWin!K74&gt;RiconoscimentoEmozioni3quartile!$B$2,"y","n")</f>
        <v>y</v>
      </c>
      <c r="C48" t="str">
        <f>IF(AnalizzatoWin!L74&gt;RiconoscimentoEmozioni3quartile!$C$2,"y","n")</f>
        <v>y</v>
      </c>
      <c r="D48" t="str">
        <f>IF(AnalizzatoWin!M74&gt;RiconoscimentoEmozioni3quartile!$D$2,"y","n")</f>
        <v>y</v>
      </c>
      <c r="E48" t="str">
        <f>IF(AnalizzatoWin!N74&gt;RiconoscimentoEmozioni3quartile!$E$2,"y","n")</f>
        <v>y</v>
      </c>
      <c r="F48" t="str">
        <f>IF(AnalizzatoWin!O74&gt;RiconoscimentoEmozioni3quartile!$F$2,"y","n")</f>
        <v>n</v>
      </c>
      <c r="G48" t="str">
        <f>IF(AnalizzatoWin!P74&gt;RiconoscimentoEmozioni3quartile!$G$2,"y","n")</f>
        <v>n</v>
      </c>
      <c r="H48" t="str">
        <f>IF(AnalizzatoWin!Q74&gt;RiconoscimentoEmozioni3quartile!$H$2,"y","n")</f>
        <v>n</v>
      </c>
      <c r="I48" t="str">
        <f>IF(AnalizzatoWin!R74&gt;RiconoscimentoEmozioni3quartile!$I$2,"y","n")</f>
        <v>n</v>
      </c>
    </row>
    <row r="49" spans="1:9" ht="60" x14ac:dyDescent="0.25">
      <c r="A49" s="2" t="s">
        <v>47</v>
      </c>
      <c r="B49" t="str">
        <f>IF(AnalizzatoWin!K75&gt;RiconoscimentoEmozioni3quartile!$B$2,"y","n")</f>
        <v>n</v>
      </c>
      <c r="C49" t="str">
        <f>IF(AnalizzatoWin!L75&gt;RiconoscimentoEmozioni3quartile!$C$2,"y","n")</f>
        <v>n</v>
      </c>
      <c r="D49" t="str">
        <f>IF(AnalizzatoWin!M75&gt;RiconoscimentoEmozioni3quartile!$D$2,"y","n")</f>
        <v>n</v>
      </c>
      <c r="E49" t="str">
        <f>IF(AnalizzatoWin!N75&gt;RiconoscimentoEmozioni3quartile!$E$2,"y","n")</f>
        <v>n</v>
      </c>
      <c r="F49" t="str">
        <f>IF(AnalizzatoWin!O75&gt;RiconoscimentoEmozioni3quartile!$F$2,"y","n")</f>
        <v>n</v>
      </c>
      <c r="G49" t="str">
        <f>IF(AnalizzatoWin!P75&gt;RiconoscimentoEmozioni3quartile!$G$2,"y","n")</f>
        <v>n</v>
      </c>
      <c r="H49" t="str">
        <f>IF(AnalizzatoWin!Q75&gt;RiconoscimentoEmozioni3quartile!$H$2,"y","n")</f>
        <v>y</v>
      </c>
      <c r="I49" t="str">
        <f>IF(AnalizzatoWin!R75&gt;RiconoscimentoEmozioni3quartile!$I$2,"y","n")</f>
        <v>n</v>
      </c>
    </row>
    <row r="50" spans="1:9" ht="45" x14ac:dyDescent="0.25">
      <c r="A50" s="2" t="s">
        <v>48</v>
      </c>
      <c r="B50" t="str">
        <f>IF(AnalizzatoWin!K76&gt;RiconoscimentoEmozioni3quartile!$B$2,"y","n")</f>
        <v>n</v>
      </c>
      <c r="C50" t="str">
        <f>IF(AnalizzatoWin!L76&gt;RiconoscimentoEmozioni3quartile!$C$2,"y","n")</f>
        <v>n</v>
      </c>
      <c r="D50" t="str">
        <f>IF(AnalizzatoWin!M76&gt;RiconoscimentoEmozioni3quartile!$D$2,"y","n")</f>
        <v>n</v>
      </c>
      <c r="E50" t="str">
        <f>IF(AnalizzatoWin!N76&gt;RiconoscimentoEmozioni3quartile!$E$2,"y","n")</f>
        <v>n</v>
      </c>
      <c r="F50" t="str">
        <f>IF(AnalizzatoWin!O76&gt;RiconoscimentoEmozioni3quartile!$F$2,"y","n")</f>
        <v>n</v>
      </c>
      <c r="G50" t="str">
        <f>IF(AnalizzatoWin!P76&gt;RiconoscimentoEmozioni3quartile!$G$2,"y","n")</f>
        <v>n</v>
      </c>
      <c r="H50" t="str">
        <f>IF(AnalizzatoWin!Q76&gt;RiconoscimentoEmozioni3quartile!$H$2,"y","n")</f>
        <v>y</v>
      </c>
      <c r="I50" t="str">
        <f>IF(AnalizzatoWin!R76&gt;RiconoscimentoEmozioni3quartile!$I$2,"y","n")</f>
        <v>n</v>
      </c>
    </row>
    <row r="51" spans="1:9" ht="45" x14ac:dyDescent="0.25">
      <c r="A51" s="2" t="s">
        <v>49</v>
      </c>
      <c r="B51" t="str">
        <f>IF(AnalizzatoWin!K77&gt;RiconoscimentoEmozioni3quartile!$B$2,"y","n")</f>
        <v>n</v>
      </c>
      <c r="C51" t="str">
        <f>IF(AnalizzatoWin!L77&gt;RiconoscimentoEmozioni3quartile!$C$2,"y","n")</f>
        <v>y</v>
      </c>
      <c r="D51" t="str">
        <f>IF(AnalizzatoWin!M77&gt;RiconoscimentoEmozioni3quartile!$D$2,"y","n")</f>
        <v>n</v>
      </c>
      <c r="E51" t="str">
        <f>IF(AnalizzatoWin!N77&gt;RiconoscimentoEmozioni3quartile!$E$2,"y","n")</f>
        <v>n</v>
      </c>
      <c r="F51" t="str">
        <f>IF(AnalizzatoWin!O77&gt;RiconoscimentoEmozioni3quartile!$F$2,"y","n")</f>
        <v>n</v>
      </c>
      <c r="G51" t="str">
        <f>IF(AnalizzatoWin!P77&gt;RiconoscimentoEmozioni3quartile!$G$2,"y","n")</f>
        <v>n</v>
      </c>
      <c r="H51" t="str">
        <f>IF(AnalizzatoWin!Q77&gt;RiconoscimentoEmozioni3quartile!$H$2,"y","n")</f>
        <v>n</v>
      </c>
      <c r="I51" t="str">
        <f>IF(AnalizzatoWin!R77&gt;RiconoscimentoEmozioni3quartile!$I$2,"y","n")</f>
        <v>n</v>
      </c>
    </row>
    <row r="52" spans="1:9" ht="105" x14ac:dyDescent="0.25">
      <c r="A52" s="2" t="s">
        <v>50</v>
      </c>
      <c r="B52" t="str">
        <f>IF(AnalizzatoWin!K78&gt;RiconoscimentoEmozioni3quartile!$B$2,"y","n")</f>
        <v>y</v>
      </c>
      <c r="C52" t="str">
        <f>IF(AnalizzatoWin!L78&gt;RiconoscimentoEmozioni3quartile!$C$2,"y","n")</f>
        <v>n</v>
      </c>
      <c r="D52" t="str">
        <f>IF(AnalizzatoWin!M78&gt;RiconoscimentoEmozioni3quartile!$D$2,"y","n")</f>
        <v>y</v>
      </c>
      <c r="E52" t="str">
        <f>IF(AnalizzatoWin!N78&gt;RiconoscimentoEmozioni3quartile!$E$2,"y","n")</f>
        <v>y</v>
      </c>
      <c r="F52" t="str">
        <f>IF(AnalizzatoWin!O78&gt;RiconoscimentoEmozioni3quartile!$F$2,"y","n")</f>
        <v>n</v>
      </c>
      <c r="G52" t="str">
        <f>IF(AnalizzatoWin!P78&gt;RiconoscimentoEmozioni3quartile!$G$2,"y","n")</f>
        <v>y</v>
      </c>
      <c r="H52" t="str">
        <f>IF(AnalizzatoWin!Q78&gt;RiconoscimentoEmozioni3quartile!$H$2,"y","n")</f>
        <v>n</v>
      </c>
      <c r="I52" t="str">
        <f>IF(AnalizzatoWin!R78&gt;RiconoscimentoEmozioni3quartile!$I$2,"y","n")</f>
        <v>y</v>
      </c>
    </row>
    <row r="53" spans="1:9" ht="60" x14ac:dyDescent="0.25">
      <c r="A53" s="2" t="s">
        <v>51</v>
      </c>
      <c r="B53" t="str">
        <f>IF(AnalizzatoWin!K79&gt;RiconoscimentoEmozioni3quartile!$B$2,"y","n")</f>
        <v>n</v>
      </c>
      <c r="C53" t="str">
        <f>IF(AnalizzatoWin!L79&gt;RiconoscimentoEmozioni3quartile!$C$2,"y","n")</f>
        <v>n</v>
      </c>
      <c r="D53" t="str">
        <f>IF(AnalizzatoWin!M79&gt;RiconoscimentoEmozioni3quartile!$D$2,"y","n")</f>
        <v>n</v>
      </c>
      <c r="E53" t="str">
        <f>IF(AnalizzatoWin!N79&gt;RiconoscimentoEmozioni3quartile!$E$2,"y","n")</f>
        <v>n</v>
      </c>
      <c r="F53" t="str">
        <f>IF(AnalizzatoWin!O79&gt;RiconoscimentoEmozioni3quartile!$F$2,"y","n")</f>
        <v>n</v>
      </c>
      <c r="G53" t="str">
        <f>IF(AnalizzatoWin!P79&gt;RiconoscimentoEmozioni3quartile!$G$2,"y","n")</f>
        <v>n</v>
      </c>
      <c r="H53" t="str">
        <f>IF(AnalizzatoWin!Q79&gt;RiconoscimentoEmozioni3quartile!$H$2,"y","n")</f>
        <v>n</v>
      </c>
      <c r="I53" t="str">
        <f>IF(AnalizzatoWin!R79&gt;RiconoscimentoEmozioni3quartile!$I$2,"y","n")</f>
        <v>y</v>
      </c>
    </row>
    <row r="54" spans="1:9" ht="45" x14ac:dyDescent="0.25">
      <c r="A54" s="2" t="s">
        <v>52</v>
      </c>
      <c r="B54" t="str">
        <f>IF(AnalizzatoWin!K80&gt;RiconoscimentoEmozioni3quartile!$B$2,"y","n")</f>
        <v>n</v>
      </c>
      <c r="C54" t="str">
        <f>IF(AnalizzatoWin!L80&gt;RiconoscimentoEmozioni3quartile!$C$2,"y","n")</f>
        <v>n</v>
      </c>
      <c r="D54" t="str">
        <f>IF(AnalizzatoWin!M80&gt;RiconoscimentoEmozioni3quartile!$D$2,"y","n")</f>
        <v>n</v>
      </c>
      <c r="E54" t="str">
        <f>IF(AnalizzatoWin!N80&gt;RiconoscimentoEmozioni3quartile!$E$2,"y","n")</f>
        <v>n</v>
      </c>
      <c r="F54" t="str">
        <f>IF(AnalizzatoWin!O80&gt;RiconoscimentoEmozioni3quartile!$F$2,"y","n")</f>
        <v>n</v>
      </c>
      <c r="G54" t="str">
        <f>IF(AnalizzatoWin!P80&gt;RiconoscimentoEmozioni3quartile!$G$2,"y","n")</f>
        <v>n</v>
      </c>
      <c r="H54" t="str">
        <f>IF(AnalizzatoWin!Q80&gt;RiconoscimentoEmozioni3quartile!$H$2,"y","n")</f>
        <v>n</v>
      </c>
      <c r="I54" t="str">
        <f>IF(AnalizzatoWin!R80&gt;RiconoscimentoEmozioni3quartile!$I$2,"y","n")</f>
        <v>n</v>
      </c>
    </row>
    <row r="55" spans="1:9" ht="45" x14ac:dyDescent="0.25">
      <c r="A55" s="2" t="s">
        <v>53</v>
      </c>
      <c r="B55" t="str">
        <f>IF(AnalizzatoWin!K81&gt;RiconoscimentoEmozioni3quartile!$B$2,"y","n")</f>
        <v>n</v>
      </c>
      <c r="C55" t="str">
        <f>IF(AnalizzatoWin!L81&gt;RiconoscimentoEmozioni3quartile!$C$2,"y","n")</f>
        <v>y</v>
      </c>
      <c r="D55" t="str">
        <f>IF(AnalizzatoWin!M81&gt;RiconoscimentoEmozioni3quartile!$D$2,"y","n")</f>
        <v>n</v>
      </c>
      <c r="E55" t="str">
        <f>IF(AnalizzatoWin!N81&gt;RiconoscimentoEmozioni3quartile!$E$2,"y","n")</f>
        <v>y</v>
      </c>
      <c r="F55" t="str">
        <f>IF(AnalizzatoWin!O81&gt;RiconoscimentoEmozioni3quartile!$F$2,"y","n")</f>
        <v>n</v>
      </c>
      <c r="G55" t="str">
        <f>IF(AnalizzatoWin!P81&gt;RiconoscimentoEmozioni3quartile!$G$2,"y","n")</f>
        <v>n</v>
      </c>
      <c r="H55" t="str">
        <f>IF(AnalizzatoWin!Q81&gt;RiconoscimentoEmozioni3quartile!$H$2,"y","n")</f>
        <v>n</v>
      </c>
      <c r="I55" t="str">
        <f>IF(AnalizzatoWin!R81&gt;RiconoscimentoEmozioni3quartile!$I$2,"y","n")</f>
        <v>y</v>
      </c>
    </row>
    <row r="56" spans="1:9" ht="45" x14ac:dyDescent="0.25">
      <c r="A56" s="2" t="s">
        <v>54</v>
      </c>
      <c r="B56" t="str">
        <f>IF(AnalizzatoWin!K82&gt;RiconoscimentoEmozioni3quartile!$B$2,"y","n")</f>
        <v>y</v>
      </c>
      <c r="C56" t="str">
        <f>IF(AnalizzatoWin!L82&gt;RiconoscimentoEmozioni3quartile!$C$2,"y","n")</f>
        <v>n</v>
      </c>
      <c r="D56" t="str">
        <f>IF(AnalizzatoWin!M82&gt;RiconoscimentoEmozioni3quartile!$D$2,"y","n")</f>
        <v>y</v>
      </c>
      <c r="E56" t="str">
        <f>IF(AnalizzatoWin!N82&gt;RiconoscimentoEmozioni3quartile!$E$2,"y","n")</f>
        <v>y</v>
      </c>
      <c r="F56" t="str">
        <f>IF(AnalizzatoWin!O82&gt;RiconoscimentoEmozioni3quartile!$F$2,"y","n")</f>
        <v>n</v>
      </c>
      <c r="G56" t="str">
        <f>IF(AnalizzatoWin!P82&gt;RiconoscimentoEmozioni3quartile!$G$2,"y","n")</f>
        <v>y</v>
      </c>
      <c r="H56" t="str">
        <f>IF(AnalizzatoWin!Q82&gt;RiconoscimentoEmozioni3quartile!$H$2,"y","n")</f>
        <v>n</v>
      </c>
      <c r="I56" t="str">
        <f>IF(AnalizzatoWin!R82&gt;RiconoscimentoEmozioni3quartile!$I$2,"y","n")</f>
        <v>n</v>
      </c>
    </row>
    <row r="57" spans="1:9" ht="105" x14ac:dyDescent="0.25">
      <c r="A57" s="2" t="s">
        <v>55</v>
      </c>
      <c r="B57" t="str">
        <f>IF(AnalizzatoWin!K83&gt;RiconoscimentoEmozioni3quartile!$B$2,"y","n")</f>
        <v>n</v>
      </c>
      <c r="C57" t="str">
        <f>IF(AnalizzatoWin!L83&gt;RiconoscimentoEmozioni3quartile!$C$2,"y","n")</f>
        <v>n</v>
      </c>
      <c r="D57" t="str">
        <f>IF(AnalizzatoWin!M83&gt;RiconoscimentoEmozioni3quartile!$D$2,"y","n")</f>
        <v>n</v>
      </c>
      <c r="E57" t="str">
        <f>IF(AnalizzatoWin!N83&gt;RiconoscimentoEmozioni3quartile!$E$2,"y","n")</f>
        <v>n</v>
      </c>
      <c r="F57" t="str">
        <f>IF(AnalizzatoWin!O83&gt;RiconoscimentoEmozioni3quartile!$F$2,"y","n")</f>
        <v>y</v>
      </c>
      <c r="G57" t="str">
        <f>IF(AnalizzatoWin!P83&gt;RiconoscimentoEmozioni3quartile!$G$2,"y","n")</f>
        <v>n</v>
      </c>
      <c r="H57" t="str">
        <f>IF(AnalizzatoWin!Q83&gt;RiconoscimentoEmozioni3quartile!$H$2,"y","n")</f>
        <v>n</v>
      </c>
      <c r="I57" t="str">
        <f>IF(AnalizzatoWin!R83&gt;RiconoscimentoEmozioni3quartile!$I$2,"y","n")</f>
        <v>n</v>
      </c>
    </row>
    <row r="58" spans="1:9" ht="45" x14ac:dyDescent="0.25">
      <c r="A58" s="2" t="s">
        <v>56</v>
      </c>
      <c r="B58" t="str">
        <f>IF(AnalizzatoWin!K84&gt;RiconoscimentoEmozioni3quartile!$B$2,"y","n")</f>
        <v>n</v>
      </c>
      <c r="C58" t="str">
        <f>IF(AnalizzatoWin!L84&gt;RiconoscimentoEmozioni3quartile!$C$2,"y","n")</f>
        <v>y</v>
      </c>
      <c r="D58" t="str">
        <f>IF(AnalizzatoWin!M84&gt;RiconoscimentoEmozioni3quartile!$D$2,"y","n")</f>
        <v>n</v>
      </c>
      <c r="E58" t="str">
        <f>IF(AnalizzatoWin!N84&gt;RiconoscimentoEmozioni3quartile!$E$2,"y","n")</f>
        <v>n</v>
      </c>
      <c r="F58" t="str">
        <f>IF(AnalizzatoWin!O84&gt;RiconoscimentoEmozioni3quartile!$F$2,"y","n")</f>
        <v>n</v>
      </c>
      <c r="G58" t="str">
        <f>IF(AnalizzatoWin!P84&gt;RiconoscimentoEmozioni3quartile!$G$2,"y","n")</f>
        <v>n</v>
      </c>
      <c r="H58" t="str">
        <f>IF(AnalizzatoWin!Q84&gt;RiconoscimentoEmozioni3quartile!$H$2,"y","n")</f>
        <v>n</v>
      </c>
      <c r="I58" t="str">
        <f>IF(AnalizzatoWin!R84&gt;RiconoscimentoEmozioni3quartile!$I$2,"y","n")</f>
        <v>n</v>
      </c>
    </row>
    <row r="59" spans="1:9" ht="105" x14ac:dyDescent="0.25">
      <c r="A59" s="2" t="s">
        <v>57</v>
      </c>
      <c r="B59" t="str">
        <f>IF(AnalizzatoWin!K85&gt;RiconoscimentoEmozioni3quartile!$B$2,"y","n")</f>
        <v>n</v>
      </c>
      <c r="C59" t="str">
        <f>IF(AnalizzatoWin!L85&gt;RiconoscimentoEmozioni3quartile!$C$2,"y","n")</f>
        <v>n</v>
      </c>
      <c r="D59" t="str">
        <f>IF(AnalizzatoWin!M85&gt;RiconoscimentoEmozioni3quartile!$D$2,"y","n")</f>
        <v>n</v>
      </c>
      <c r="E59" t="str">
        <f>IF(AnalizzatoWin!N85&gt;RiconoscimentoEmozioni3quartile!$E$2,"y","n")</f>
        <v>n</v>
      </c>
      <c r="F59" t="str">
        <f>IF(AnalizzatoWin!O85&gt;RiconoscimentoEmozioni3quartile!$F$2,"y","n")</f>
        <v>y</v>
      </c>
      <c r="G59" t="str">
        <f>IF(AnalizzatoWin!P85&gt;RiconoscimentoEmozioni3quartile!$G$2,"y","n")</f>
        <v>n</v>
      </c>
      <c r="H59" t="str">
        <f>IF(AnalizzatoWin!Q85&gt;RiconoscimentoEmozioni3quartile!$H$2,"y","n")</f>
        <v>n</v>
      </c>
      <c r="I59" t="str">
        <f>IF(AnalizzatoWin!R85&gt;RiconoscimentoEmozioni3quartile!$I$2,"y","n")</f>
        <v>n</v>
      </c>
    </row>
    <row r="60" spans="1:9" ht="45" x14ac:dyDescent="0.25">
      <c r="A60" s="2" t="s">
        <v>58</v>
      </c>
      <c r="B60" t="str">
        <f>IF(AnalizzatoWin!K86&gt;RiconoscimentoEmozioni3quartile!$B$2,"y","n")</f>
        <v>n</v>
      </c>
      <c r="C60" t="str">
        <f>IF(AnalizzatoWin!L86&gt;RiconoscimentoEmozioni3quartile!$C$2,"y","n")</f>
        <v>n</v>
      </c>
      <c r="D60" t="str">
        <f>IF(AnalizzatoWin!M86&gt;RiconoscimentoEmozioni3quartile!$D$2,"y","n")</f>
        <v>n</v>
      </c>
      <c r="E60" t="str">
        <f>IF(AnalizzatoWin!N86&gt;RiconoscimentoEmozioni3quartile!$E$2,"y","n")</f>
        <v>n</v>
      </c>
      <c r="F60" t="str">
        <f>IF(AnalizzatoWin!O86&gt;RiconoscimentoEmozioni3quartile!$F$2,"y","n")</f>
        <v>n</v>
      </c>
      <c r="G60" t="str">
        <f>IF(AnalizzatoWin!P86&gt;RiconoscimentoEmozioni3quartile!$G$2,"y","n")</f>
        <v>n</v>
      </c>
      <c r="H60" t="str">
        <f>IF(AnalizzatoWin!Q86&gt;RiconoscimentoEmozioni3quartile!$H$2,"y","n")</f>
        <v>y</v>
      </c>
      <c r="I60" t="str">
        <f>IF(AnalizzatoWin!R86&gt;RiconoscimentoEmozioni3quartile!$I$2,"y","n")</f>
        <v>n</v>
      </c>
    </row>
    <row r="61" spans="1:9" ht="210" x14ac:dyDescent="0.25">
      <c r="A61" s="2" t="s">
        <v>59</v>
      </c>
      <c r="B61" t="str">
        <f>IF(AnalizzatoWin!K87&gt;RiconoscimentoEmozioni3quartile!$B$2,"y","n")</f>
        <v>y</v>
      </c>
      <c r="C61" t="str">
        <f>IF(AnalizzatoWin!L87&gt;RiconoscimentoEmozioni3quartile!$C$2,"y","n")</f>
        <v>n</v>
      </c>
      <c r="D61" t="str">
        <f>IF(AnalizzatoWin!M87&gt;RiconoscimentoEmozioni3quartile!$D$2,"y","n")</f>
        <v>n</v>
      </c>
      <c r="E61" t="str">
        <f>IF(AnalizzatoWin!N87&gt;RiconoscimentoEmozioni3quartile!$E$2,"y","n")</f>
        <v>n</v>
      </c>
      <c r="F61" t="str">
        <f>IF(AnalizzatoWin!O87&gt;RiconoscimentoEmozioni3quartile!$F$2,"y","n")</f>
        <v>n</v>
      </c>
      <c r="G61" t="str">
        <f>IF(AnalizzatoWin!P87&gt;RiconoscimentoEmozioni3quartile!$G$2,"y","n")</f>
        <v>n</v>
      </c>
      <c r="H61" t="str">
        <f>IF(AnalizzatoWin!Q87&gt;RiconoscimentoEmozioni3quartile!$H$2,"y","n")</f>
        <v>y</v>
      </c>
      <c r="I61" t="str">
        <f>IF(AnalizzatoWin!R87&gt;RiconoscimentoEmozioni3quartile!$I$2,"y","n")</f>
        <v>n</v>
      </c>
    </row>
    <row r="62" spans="1:9" ht="60" x14ac:dyDescent="0.25">
      <c r="A62" s="2" t="s">
        <v>60</v>
      </c>
      <c r="B62" t="str">
        <f>IF(AnalizzatoWin!K88&gt;RiconoscimentoEmozioni3quartile!$B$2,"y","n")</f>
        <v>n</v>
      </c>
      <c r="C62" t="str">
        <f>IF(AnalizzatoWin!L88&gt;RiconoscimentoEmozioni3quartile!$C$2,"y","n")</f>
        <v>y</v>
      </c>
      <c r="D62" t="str">
        <f>IF(AnalizzatoWin!M88&gt;RiconoscimentoEmozioni3quartile!$D$2,"y","n")</f>
        <v>n</v>
      </c>
      <c r="E62" t="str">
        <f>IF(AnalizzatoWin!N88&gt;RiconoscimentoEmozioni3quartile!$E$2,"y","n")</f>
        <v>y</v>
      </c>
      <c r="F62" t="str">
        <f>IF(AnalizzatoWin!O88&gt;RiconoscimentoEmozioni3quartile!$F$2,"y","n")</f>
        <v>n</v>
      </c>
      <c r="G62" t="str">
        <f>IF(AnalizzatoWin!P88&gt;RiconoscimentoEmozioni3quartile!$G$2,"y","n")</f>
        <v>n</v>
      </c>
      <c r="H62" t="str">
        <f>IF(AnalizzatoWin!Q88&gt;RiconoscimentoEmozioni3quartile!$H$2,"y","n")</f>
        <v>n</v>
      </c>
      <c r="I62" t="str">
        <f>IF(AnalizzatoWin!R88&gt;RiconoscimentoEmozioni3quartile!$I$2,"y","n")</f>
        <v>n</v>
      </c>
    </row>
    <row r="63" spans="1:9" ht="105" x14ac:dyDescent="0.25">
      <c r="A63" s="2" t="s">
        <v>61</v>
      </c>
      <c r="B63" t="str">
        <f>IF(AnalizzatoWin!K89&gt;RiconoscimentoEmozioni3quartile!$B$2,"y","n")</f>
        <v>y</v>
      </c>
      <c r="C63" t="str">
        <f>IF(AnalizzatoWin!L89&gt;RiconoscimentoEmozioni3quartile!$C$2,"y","n")</f>
        <v>n</v>
      </c>
      <c r="D63" t="str">
        <f>IF(AnalizzatoWin!M89&gt;RiconoscimentoEmozioni3quartile!$D$2,"y","n")</f>
        <v>y</v>
      </c>
      <c r="E63" t="str">
        <f>IF(AnalizzatoWin!N89&gt;RiconoscimentoEmozioni3quartile!$E$2,"y","n")</f>
        <v>y</v>
      </c>
      <c r="F63" t="str">
        <f>IF(AnalizzatoWin!O89&gt;RiconoscimentoEmozioni3quartile!$F$2,"y","n")</f>
        <v>n</v>
      </c>
      <c r="G63" t="str">
        <f>IF(AnalizzatoWin!P89&gt;RiconoscimentoEmozioni3quartile!$G$2,"y","n")</f>
        <v>n</v>
      </c>
      <c r="H63" t="str">
        <f>IF(AnalizzatoWin!Q89&gt;RiconoscimentoEmozioni3quartile!$H$2,"y","n")</f>
        <v>y</v>
      </c>
      <c r="I63" t="str">
        <f>IF(AnalizzatoWin!R89&gt;RiconoscimentoEmozioni3quartile!$I$2,"y","n")</f>
        <v>n</v>
      </c>
    </row>
    <row r="64" spans="1:9" ht="30" x14ac:dyDescent="0.25">
      <c r="A64" s="2" t="s">
        <v>62</v>
      </c>
      <c r="B64" t="str">
        <f>IF(AnalizzatoWin!K90&gt;RiconoscimentoEmozioni3quartile!$B$2,"y","n")</f>
        <v>y</v>
      </c>
      <c r="C64" t="str">
        <f>IF(AnalizzatoWin!L90&gt;RiconoscimentoEmozioni3quartile!$C$2,"y","n")</f>
        <v>n</v>
      </c>
      <c r="D64" t="str">
        <f>IF(AnalizzatoWin!M90&gt;RiconoscimentoEmozioni3quartile!$D$2,"y","n")</f>
        <v>y</v>
      </c>
      <c r="E64" t="str">
        <f>IF(AnalizzatoWin!N90&gt;RiconoscimentoEmozioni3quartile!$E$2,"y","n")</f>
        <v>n</v>
      </c>
      <c r="F64" t="str">
        <f>IF(AnalizzatoWin!O90&gt;RiconoscimentoEmozioni3quartile!$F$2,"y","n")</f>
        <v>n</v>
      </c>
      <c r="G64" t="str">
        <f>IF(AnalizzatoWin!P90&gt;RiconoscimentoEmozioni3quartile!$G$2,"y","n")</f>
        <v>y</v>
      </c>
      <c r="H64" t="str">
        <f>IF(AnalizzatoWin!Q90&gt;RiconoscimentoEmozioni3quartile!$H$2,"y","n")</f>
        <v>n</v>
      </c>
      <c r="I64" t="str">
        <f>IF(AnalizzatoWin!R90&gt;RiconoscimentoEmozioni3quartile!$I$2,"y","n")</f>
        <v>n</v>
      </c>
    </row>
    <row r="65" spans="1:9" ht="75" x14ac:dyDescent="0.25">
      <c r="A65" s="2" t="s">
        <v>63</v>
      </c>
      <c r="B65" t="str">
        <f>IF(AnalizzatoWin!K91&gt;RiconoscimentoEmozioni3quartile!$B$2,"y","n")</f>
        <v>n</v>
      </c>
      <c r="C65" t="str">
        <f>IF(AnalizzatoWin!L91&gt;RiconoscimentoEmozioni3quartile!$C$2,"y","n")</f>
        <v>n</v>
      </c>
      <c r="D65" t="str">
        <f>IF(AnalizzatoWin!M91&gt;RiconoscimentoEmozioni3quartile!$D$2,"y","n")</f>
        <v>n</v>
      </c>
      <c r="E65" t="str">
        <f>IF(AnalizzatoWin!N91&gt;RiconoscimentoEmozioni3quartile!$E$2,"y","n")</f>
        <v>n</v>
      </c>
      <c r="F65" t="str">
        <f>IF(AnalizzatoWin!O91&gt;RiconoscimentoEmozioni3quartile!$F$2,"y","n")</f>
        <v>n</v>
      </c>
      <c r="G65" t="str">
        <f>IF(AnalizzatoWin!P91&gt;RiconoscimentoEmozioni3quartile!$G$2,"y","n")</f>
        <v>n</v>
      </c>
      <c r="H65" t="str">
        <f>IF(AnalizzatoWin!Q91&gt;RiconoscimentoEmozioni3quartile!$H$2,"y","n")</f>
        <v>y</v>
      </c>
      <c r="I65" t="str">
        <f>IF(AnalizzatoWin!R91&gt;RiconoscimentoEmozioni3quartile!$I$2,"y","n")</f>
        <v>n</v>
      </c>
    </row>
    <row r="66" spans="1:9" ht="75" x14ac:dyDescent="0.25">
      <c r="A66" s="2" t="s">
        <v>64</v>
      </c>
      <c r="B66" t="str">
        <f>IF(AnalizzatoWin!K92&gt;RiconoscimentoEmozioni3quartile!$B$2,"y","n")</f>
        <v>n</v>
      </c>
      <c r="C66" t="str">
        <f>IF(AnalizzatoWin!L92&gt;RiconoscimentoEmozioni3quartile!$C$2,"y","n")</f>
        <v>n</v>
      </c>
      <c r="D66" t="str">
        <f>IF(AnalizzatoWin!M92&gt;RiconoscimentoEmozioni3quartile!$D$2,"y","n")</f>
        <v>n</v>
      </c>
      <c r="E66" t="str">
        <f>IF(AnalizzatoWin!N92&gt;RiconoscimentoEmozioni3quartile!$E$2,"y","n")</f>
        <v>n</v>
      </c>
      <c r="F66" t="str">
        <f>IF(AnalizzatoWin!O92&gt;RiconoscimentoEmozioni3quartile!$F$2,"y","n")</f>
        <v>n</v>
      </c>
      <c r="G66" t="str">
        <f>IF(AnalizzatoWin!P92&gt;RiconoscimentoEmozioni3quartile!$G$2,"y","n")</f>
        <v>n</v>
      </c>
      <c r="H66" t="str">
        <f>IF(AnalizzatoWin!Q92&gt;RiconoscimentoEmozioni3quartile!$H$2,"y","n")</f>
        <v>y</v>
      </c>
      <c r="I66" t="str">
        <f>IF(AnalizzatoWin!R92&gt;RiconoscimentoEmozioni3quartile!$I$2,"y","n")</f>
        <v>n</v>
      </c>
    </row>
    <row r="67" spans="1:9" ht="90" x14ac:dyDescent="0.25">
      <c r="A67" s="2" t="s">
        <v>65</v>
      </c>
      <c r="B67" t="str">
        <f>IF(AnalizzatoWin!K93&gt;RiconoscimentoEmozioni3quartile!$B$2,"y","n")</f>
        <v>y</v>
      </c>
      <c r="C67" t="str">
        <f>IF(AnalizzatoWin!L93&gt;RiconoscimentoEmozioni3quartile!$C$2,"y","n")</f>
        <v>n</v>
      </c>
      <c r="D67" t="str">
        <f>IF(AnalizzatoWin!M93&gt;RiconoscimentoEmozioni3quartile!$D$2,"y","n")</f>
        <v>n</v>
      </c>
      <c r="E67" t="str">
        <f>IF(AnalizzatoWin!N93&gt;RiconoscimentoEmozioni3quartile!$E$2,"y","n")</f>
        <v>n</v>
      </c>
      <c r="F67" t="str">
        <f>IF(AnalizzatoWin!O93&gt;RiconoscimentoEmozioni3quartile!$F$2,"y","n")</f>
        <v>n</v>
      </c>
      <c r="G67" t="str">
        <f>IF(AnalizzatoWin!P93&gt;RiconoscimentoEmozioni3quartile!$G$2,"y","n")</f>
        <v>n</v>
      </c>
      <c r="H67" t="str">
        <f>IF(AnalizzatoWin!Q93&gt;RiconoscimentoEmozioni3quartile!$H$2,"y","n")</f>
        <v>n</v>
      </c>
      <c r="I67" t="str">
        <f>IF(AnalizzatoWin!R93&gt;RiconoscimentoEmozioni3quartile!$I$2,"y","n")</f>
        <v>n</v>
      </c>
    </row>
    <row r="68" spans="1:9" ht="30" x14ac:dyDescent="0.25">
      <c r="A68" s="2" t="s">
        <v>66</v>
      </c>
      <c r="B68" t="str">
        <f>IF(AnalizzatoWin!K94&gt;RiconoscimentoEmozioni3quartile!$B$2,"y","n")</f>
        <v>y</v>
      </c>
      <c r="C68" t="str">
        <f>IF(AnalizzatoWin!L94&gt;RiconoscimentoEmozioni3quartile!$C$2,"y","n")</f>
        <v>n</v>
      </c>
      <c r="D68" t="str">
        <f>IF(AnalizzatoWin!M94&gt;RiconoscimentoEmozioni3quartile!$D$2,"y","n")</f>
        <v>y</v>
      </c>
      <c r="E68" t="str">
        <f>IF(AnalizzatoWin!N94&gt;RiconoscimentoEmozioni3quartile!$E$2,"y","n")</f>
        <v>n</v>
      </c>
      <c r="F68" t="str">
        <f>IF(AnalizzatoWin!O94&gt;RiconoscimentoEmozioni3quartile!$F$2,"y","n")</f>
        <v>n</v>
      </c>
      <c r="G68" t="str">
        <f>IF(AnalizzatoWin!P94&gt;RiconoscimentoEmozioni3quartile!$G$2,"y","n")</f>
        <v>y</v>
      </c>
      <c r="H68" t="str">
        <f>IF(AnalizzatoWin!Q94&gt;RiconoscimentoEmozioni3quartile!$H$2,"y","n")</f>
        <v>n</v>
      </c>
      <c r="I68" t="str">
        <f>IF(AnalizzatoWin!R94&gt;RiconoscimentoEmozioni3quartile!$I$2,"y","n")</f>
        <v>y</v>
      </c>
    </row>
    <row r="69" spans="1:9" ht="60" x14ac:dyDescent="0.25">
      <c r="A69" s="2" t="s">
        <v>67</v>
      </c>
      <c r="B69" t="str">
        <f>IF(AnalizzatoWin!K95&gt;RiconoscimentoEmozioni3quartile!$B$2,"y","n")</f>
        <v>n</v>
      </c>
      <c r="C69" t="str">
        <f>IF(AnalizzatoWin!L95&gt;RiconoscimentoEmozioni3quartile!$C$2,"y","n")</f>
        <v>n</v>
      </c>
      <c r="D69" t="str">
        <f>IF(AnalizzatoWin!M95&gt;RiconoscimentoEmozioni3quartile!$D$2,"y","n")</f>
        <v>n</v>
      </c>
      <c r="E69" t="str">
        <f>IF(AnalizzatoWin!N95&gt;RiconoscimentoEmozioni3quartile!$E$2,"y","n")</f>
        <v>n</v>
      </c>
      <c r="F69" t="str">
        <f>IF(AnalizzatoWin!O95&gt;RiconoscimentoEmozioni3quartile!$F$2,"y","n")</f>
        <v>y</v>
      </c>
      <c r="G69" t="str">
        <f>IF(AnalizzatoWin!P95&gt;RiconoscimentoEmozioni3quartile!$G$2,"y","n")</f>
        <v>n</v>
      </c>
      <c r="H69" t="str">
        <f>IF(AnalizzatoWin!Q95&gt;RiconoscimentoEmozioni3quartile!$H$2,"y","n")</f>
        <v>n</v>
      </c>
      <c r="I69" t="str">
        <f>IF(AnalizzatoWin!R95&gt;RiconoscimentoEmozioni3quartile!$I$2,"y","n")</f>
        <v>n</v>
      </c>
    </row>
    <row r="70" spans="1:9" ht="105" x14ac:dyDescent="0.25">
      <c r="A70" s="2" t="s">
        <v>68</v>
      </c>
      <c r="B70" t="str">
        <f>IF(AnalizzatoWin!K96&gt;RiconoscimentoEmozioni3quartile!$B$2,"y","n")</f>
        <v>n</v>
      </c>
      <c r="C70" t="str">
        <f>IF(AnalizzatoWin!L96&gt;RiconoscimentoEmozioni3quartile!$C$2,"y","n")</f>
        <v>n</v>
      </c>
      <c r="D70" t="str">
        <f>IF(AnalizzatoWin!M96&gt;RiconoscimentoEmozioni3quartile!$D$2,"y","n")</f>
        <v>y</v>
      </c>
      <c r="E70" t="str">
        <f>IF(AnalizzatoWin!N96&gt;RiconoscimentoEmozioni3quartile!$E$2,"y","n")</f>
        <v>y</v>
      </c>
      <c r="F70" t="str">
        <f>IF(AnalizzatoWin!O96&gt;RiconoscimentoEmozioni3quartile!$F$2,"y","n")</f>
        <v>n</v>
      </c>
      <c r="G70" t="str">
        <f>IF(AnalizzatoWin!P96&gt;RiconoscimentoEmozioni3quartile!$G$2,"y","n")</f>
        <v>y</v>
      </c>
      <c r="H70" t="str">
        <f>IF(AnalizzatoWin!Q96&gt;RiconoscimentoEmozioni3quartile!$H$2,"y","n")</f>
        <v>y</v>
      </c>
      <c r="I70" t="str">
        <f>IF(AnalizzatoWin!R96&gt;RiconoscimentoEmozioni3quartile!$I$2,"y","n")</f>
        <v>y</v>
      </c>
    </row>
    <row r="71" spans="1:9" ht="30" x14ac:dyDescent="0.25">
      <c r="A71" s="2" t="s">
        <v>69</v>
      </c>
      <c r="B71" t="str">
        <f>IF(AnalizzatoWin!K97&gt;RiconoscimentoEmozioni3quartile!$B$2,"y","n")</f>
        <v>n</v>
      </c>
      <c r="C71" t="str">
        <f>IF(AnalizzatoWin!L97&gt;RiconoscimentoEmozioni3quartile!$C$2,"y","n")</f>
        <v>n</v>
      </c>
      <c r="D71" t="str">
        <f>IF(AnalizzatoWin!M97&gt;RiconoscimentoEmozioni3quartile!$D$2,"y","n")</f>
        <v>n</v>
      </c>
      <c r="E71" t="str">
        <f>IF(AnalizzatoWin!N97&gt;RiconoscimentoEmozioni3quartile!$E$2,"y","n")</f>
        <v>n</v>
      </c>
      <c r="F71" t="str">
        <f>IF(AnalizzatoWin!O97&gt;RiconoscimentoEmozioni3quartile!$F$2,"y","n")</f>
        <v>y</v>
      </c>
      <c r="G71" t="str">
        <f>IF(AnalizzatoWin!P97&gt;RiconoscimentoEmozioni3quartile!$G$2,"y","n")</f>
        <v>n</v>
      </c>
      <c r="H71" t="str">
        <f>IF(AnalizzatoWin!Q97&gt;RiconoscimentoEmozioni3quartile!$H$2,"y","n")</f>
        <v>n</v>
      </c>
      <c r="I71" t="str">
        <f>IF(AnalizzatoWin!R97&gt;RiconoscimentoEmozioni3quartile!$I$2,"y","n")</f>
        <v>n</v>
      </c>
    </row>
    <row r="72" spans="1:9" ht="165" x14ac:dyDescent="0.25">
      <c r="A72" s="2" t="s">
        <v>70</v>
      </c>
      <c r="B72" t="str">
        <f>IF(AnalizzatoWin!K98&gt;RiconoscimentoEmozioni3quartile!$B$2,"y","n")</f>
        <v>n</v>
      </c>
      <c r="C72" t="str">
        <f>IF(AnalizzatoWin!L98&gt;RiconoscimentoEmozioni3quartile!$C$2,"y","n")</f>
        <v>y</v>
      </c>
      <c r="D72" t="str">
        <f>IF(AnalizzatoWin!M98&gt;RiconoscimentoEmozioni3quartile!$D$2,"y","n")</f>
        <v>y</v>
      </c>
      <c r="E72" t="str">
        <f>IF(AnalizzatoWin!N98&gt;RiconoscimentoEmozioni3quartile!$E$2,"y","n")</f>
        <v>y</v>
      </c>
      <c r="F72" t="str">
        <f>IF(AnalizzatoWin!O98&gt;RiconoscimentoEmozioni3quartile!$F$2,"y","n")</f>
        <v>n</v>
      </c>
      <c r="G72" t="str">
        <f>IF(AnalizzatoWin!P98&gt;RiconoscimentoEmozioni3quartile!$G$2,"y","n")</f>
        <v>y</v>
      </c>
      <c r="H72" t="str">
        <f>IF(AnalizzatoWin!Q98&gt;RiconoscimentoEmozioni3quartile!$H$2,"y","n")</f>
        <v>n</v>
      </c>
      <c r="I72" t="str">
        <f>IF(AnalizzatoWin!R98&gt;RiconoscimentoEmozioni3quartile!$I$2,"y","n")</f>
        <v>y</v>
      </c>
    </row>
    <row r="73" spans="1:9" ht="90" x14ac:dyDescent="0.25">
      <c r="A73" s="2" t="s">
        <v>71</v>
      </c>
      <c r="B73" t="str">
        <f>IF(AnalizzatoWin!K99&gt;RiconoscimentoEmozioni3quartile!$B$2,"y","n")</f>
        <v>n</v>
      </c>
      <c r="C73" t="str">
        <f>IF(AnalizzatoWin!L99&gt;RiconoscimentoEmozioni3quartile!$C$2,"y","n")</f>
        <v>n</v>
      </c>
      <c r="D73" t="str">
        <f>IF(AnalizzatoWin!M99&gt;RiconoscimentoEmozioni3quartile!$D$2,"y","n")</f>
        <v>n</v>
      </c>
      <c r="E73" t="str">
        <f>IF(AnalizzatoWin!N99&gt;RiconoscimentoEmozioni3quartile!$E$2,"y","n")</f>
        <v>y</v>
      </c>
      <c r="F73" t="str">
        <f>IF(AnalizzatoWin!O99&gt;RiconoscimentoEmozioni3quartile!$F$2,"y","n")</f>
        <v>n</v>
      </c>
      <c r="G73" t="str">
        <f>IF(AnalizzatoWin!P99&gt;RiconoscimentoEmozioni3quartile!$G$2,"y","n")</f>
        <v>n</v>
      </c>
      <c r="H73" t="str">
        <f>IF(AnalizzatoWin!Q99&gt;RiconoscimentoEmozioni3quartile!$H$2,"y","n")</f>
        <v>y</v>
      </c>
      <c r="I73" t="str">
        <f>IF(AnalizzatoWin!R99&gt;RiconoscimentoEmozioni3quartile!$I$2,"y","n")</f>
        <v>n</v>
      </c>
    </row>
    <row r="74" spans="1:9" ht="60" x14ac:dyDescent="0.25">
      <c r="A74" s="2" t="s">
        <v>72</v>
      </c>
      <c r="B74" t="str">
        <f>IF(AnalizzatoWin!K100&gt;RiconoscimentoEmozioni3quartile!$B$2,"y","n")</f>
        <v>n</v>
      </c>
      <c r="C74" t="str">
        <f>IF(AnalizzatoWin!L100&gt;RiconoscimentoEmozioni3quartile!$C$2,"y","n")</f>
        <v>y</v>
      </c>
      <c r="D74" t="str">
        <f>IF(AnalizzatoWin!M100&gt;RiconoscimentoEmozioni3quartile!$D$2,"y","n")</f>
        <v>n</v>
      </c>
      <c r="E74" t="str">
        <f>IF(AnalizzatoWin!N100&gt;RiconoscimentoEmozioni3quartile!$E$2,"y","n")</f>
        <v>n</v>
      </c>
      <c r="F74" t="str">
        <f>IF(AnalizzatoWin!O100&gt;RiconoscimentoEmozioni3quartile!$F$2,"y","n")</f>
        <v>n</v>
      </c>
      <c r="G74" t="str">
        <f>IF(AnalizzatoWin!P100&gt;RiconoscimentoEmozioni3quartile!$G$2,"y","n")</f>
        <v>n</v>
      </c>
      <c r="H74" t="str">
        <f>IF(AnalizzatoWin!Q100&gt;RiconoscimentoEmozioni3quartile!$H$2,"y","n")</f>
        <v>n</v>
      </c>
      <c r="I74" t="str">
        <f>IF(AnalizzatoWin!R100&gt;RiconoscimentoEmozioni3quartile!$I$2,"y","n")</f>
        <v>y</v>
      </c>
    </row>
    <row r="75" spans="1:9" ht="105" x14ac:dyDescent="0.25">
      <c r="A75" s="2" t="s">
        <v>73</v>
      </c>
      <c r="B75" t="str">
        <f>IF(AnalizzatoWin!K101&gt;RiconoscimentoEmozioni3quartile!$B$2,"y","n")</f>
        <v>y</v>
      </c>
      <c r="C75" t="str">
        <f>IF(AnalizzatoWin!L101&gt;RiconoscimentoEmozioni3quartile!$C$2,"y","n")</f>
        <v>n</v>
      </c>
      <c r="D75" t="str">
        <f>IF(AnalizzatoWin!M101&gt;RiconoscimentoEmozioni3quartile!$D$2,"y","n")</f>
        <v>y</v>
      </c>
      <c r="E75" t="str">
        <f>IF(AnalizzatoWin!N101&gt;RiconoscimentoEmozioni3quartile!$E$2,"y","n")</f>
        <v>n</v>
      </c>
      <c r="F75" t="str">
        <f>IF(AnalizzatoWin!O101&gt;RiconoscimentoEmozioni3quartile!$F$2,"y","n")</f>
        <v>n</v>
      </c>
      <c r="G75" t="str">
        <f>IF(AnalizzatoWin!P101&gt;RiconoscimentoEmozioni3quartile!$G$2,"y","n")</f>
        <v>n</v>
      </c>
      <c r="H75" t="str">
        <f>IF(AnalizzatoWin!Q101&gt;RiconoscimentoEmozioni3quartile!$H$2,"y","n")</f>
        <v>y</v>
      </c>
      <c r="I75" t="str">
        <f>IF(AnalizzatoWin!R101&gt;RiconoscimentoEmozioni3quartile!$I$2,"y","n")</f>
        <v>n</v>
      </c>
    </row>
    <row r="76" spans="1:9" ht="30" x14ac:dyDescent="0.25">
      <c r="A76" s="2" t="s">
        <v>74</v>
      </c>
      <c r="B76" t="str">
        <f>IF(AnalizzatoWin!K102&gt;RiconoscimentoEmozioni3quartile!$B$2,"y","n")</f>
        <v>n</v>
      </c>
      <c r="C76" t="str">
        <f>IF(AnalizzatoWin!L102&gt;RiconoscimentoEmozioni3quartile!$C$2,"y","n")</f>
        <v>n</v>
      </c>
      <c r="D76" t="str">
        <f>IF(AnalizzatoWin!M102&gt;RiconoscimentoEmozioni3quartile!$D$2,"y","n")</f>
        <v>n</v>
      </c>
      <c r="E76" t="str">
        <f>IF(AnalizzatoWin!N102&gt;RiconoscimentoEmozioni3quartile!$E$2,"y","n")</f>
        <v>n</v>
      </c>
      <c r="F76" t="str">
        <f>IF(AnalizzatoWin!O102&gt;RiconoscimentoEmozioni3quartile!$F$2,"y","n")</f>
        <v>y</v>
      </c>
      <c r="G76" t="str">
        <f>IF(AnalizzatoWin!P102&gt;RiconoscimentoEmozioni3quartile!$G$2,"y","n")</f>
        <v>n</v>
      </c>
      <c r="H76" t="str">
        <f>IF(AnalizzatoWin!Q102&gt;RiconoscimentoEmozioni3quartile!$H$2,"y","n")</f>
        <v>n</v>
      </c>
      <c r="I76" t="str">
        <f>IF(AnalizzatoWin!R102&gt;RiconoscimentoEmozioni3quartile!$I$2,"y","n")</f>
        <v>n</v>
      </c>
    </row>
    <row r="77" spans="1:9" ht="135" x14ac:dyDescent="0.25">
      <c r="A77" s="2" t="s">
        <v>75</v>
      </c>
      <c r="B77" t="str">
        <f>IF(AnalizzatoWin!K103&gt;RiconoscimentoEmozioni3quartile!$B$2,"y","n")</f>
        <v>n</v>
      </c>
      <c r="C77" t="str">
        <f>IF(AnalizzatoWin!L103&gt;RiconoscimentoEmozioni3quartile!$C$2,"y","n")</f>
        <v>n</v>
      </c>
      <c r="D77" t="str">
        <f>IF(AnalizzatoWin!M103&gt;RiconoscimentoEmozioni3quartile!$D$2,"y","n")</f>
        <v>n</v>
      </c>
      <c r="E77" t="str">
        <f>IF(AnalizzatoWin!N103&gt;RiconoscimentoEmozioni3quartile!$E$2,"y","n")</f>
        <v>n</v>
      </c>
      <c r="F77" t="str">
        <f>IF(AnalizzatoWin!O103&gt;RiconoscimentoEmozioni3quartile!$F$2,"y","n")</f>
        <v>n</v>
      </c>
      <c r="G77" t="str">
        <f>IF(AnalizzatoWin!P103&gt;RiconoscimentoEmozioni3quartile!$G$2,"y","n")</f>
        <v>n</v>
      </c>
      <c r="H77" t="str">
        <f>IF(AnalizzatoWin!Q103&gt;RiconoscimentoEmozioni3quartile!$H$2,"y","n")</f>
        <v>n</v>
      </c>
      <c r="I77" t="str">
        <f>IF(AnalizzatoWin!R103&gt;RiconoscimentoEmozioni3quartile!$I$2,"y","n")</f>
        <v>n</v>
      </c>
    </row>
    <row r="78" spans="1:9" ht="30" x14ac:dyDescent="0.25">
      <c r="A78" s="2" t="s">
        <v>76</v>
      </c>
      <c r="B78" t="str">
        <f>IF(AnalizzatoWin!K104&gt;RiconoscimentoEmozioni3quartile!$B$2,"y","n")</f>
        <v>n</v>
      </c>
      <c r="C78" t="str">
        <f>IF(AnalizzatoWin!L104&gt;RiconoscimentoEmozioni3quartile!$C$2,"y","n")</f>
        <v>n</v>
      </c>
      <c r="D78" t="str">
        <f>IF(AnalizzatoWin!M104&gt;RiconoscimentoEmozioni3quartile!$D$2,"y","n")</f>
        <v>n</v>
      </c>
      <c r="E78" t="str">
        <f>IF(AnalizzatoWin!N104&gt;RiconoscimentoEmozioni3quartile!$E$2,"y","n")</f>
        <v>n</v>
      </c>
      <c r="F78" t="str">
        <f>IF(AnalizzatoWin!O104&gt;RiconoscimentoEmozioni3quartile!$F$2,"y","n")</f>
        <v>y</v>
      </c>
      <c r="G78" t="str">
        <f>IF(AnalizzatoWin!P104&gt;RiconoscimentoEmozioni3quartile!$G$2,"y","n")</f>
        <v>n</v>
      </c>
      <c r="H78" t="str">
        <f>IF(AnalizzatoWin!Q104&gt;RiconoscimentoEmozioni3quartile!$H$2,"y","n")</f>
        <v>n</v>
      </c>
      <c r="I78" t="str">
        <f>IF(AnalizzatoWin!R104&gt;RiconoscimentoEmozioni3quartile!$I$2,"y","n")</f>
        <v>n</v>
      </c>
    </row>
    <row r="79" spans="1:9" ht="45" x14ac:dyDescent="0.25">
      <c r="A79" s="2" t="s">
        <v>77</v>
      </c>
      <c r="B79" t="str">
        <f>IF(AnalizzatoWin!K105&gt;RiconoscimentoEmozioni3quartile!$B$2,"y","n")</f>
        <v>n</v>
      </c>
      <c r="C79" t="str">
        <f>IF(AnalizzatoWin!L105&gt;RiconoscimentoEmozioni3quartile!$C$2,"y","n")</f>
        <v>n</v>
      </c>
      <c r="D79" t="str">
        <f>IF(AnalizzatoWin!M105&gt;RiconoscimentoEmozioni3quartile!$D$2,"y","n")</f>
        <v>n</v>
      </c>
      <c r="E79" t="str">
        <f>IF(AnalizzatoWin!N105&gt;RiconoscimentoEmozioni3quartile!$E$2,"y","n")</f>
        <v>n</v>
      </c>
      <c r="F79" t="str">
        <f>IF(AnalizzatoWin!O105&gt;RiconoscimentoEmozioni3quartile!$F$2,"y","n")</f>
        <v>y</v>
      </c>
      <c r="G79" t="str">
        <f>IF(AnalizzatoWin!P105&gt;RiconoscimentoEmozioni3quartile!$G$2,"y","n")</f>
        <v>n</v>
      </c>
      <c r="H79" t="str">
        <f>IF(AnalizzatoWin!Q105&gt;RiconoscimentoEmozioni3quartile!$H$2,"y","n")</f>
        <v>n</v>
      </c>
      <c r="I79" t="str">
        <f>IF(AnalizzatoWin!R105&gt;RiconoscimentoEmozioni3quartile!$I$2,"y","n")</f>
        <v>n</v>
      </c>
    </row>
    <row r="80" spans="1:9" ht="45" x14ac:dyDescent="0.25">
      <c r="A80" s="2" t="s">
        <v>78</v>
      </c>
      <c r="B80" t="str">
        <f>IF(AnalizzatoWin!K106&gt;RiconoscimentoEmozioni3quartile!$B$2,"y","n")</f>
        <v>n</v>
      </c>
      <c r="C80" t="str">
        <f>IF(AnalizzatoWin!L106&gt;RiconoscimentoEmozioni3quartile!$C$2,"y","n")</f>
        <v>n</v>
      </c>
      <c r="D80" t="str">
        <f>IF(AnalizzatoWin!M106&gt;RiconoscimentoEmozioni3quartile!$D$2,"y","n")</f>
        <v>n</v>
      </c>
      <c r="E80" t="str">
        <f>IF(AnalizzatoWin!N106&gt;RiconoscimentoEmozioni3quartile!$E$2,"y","n")</f>
        <v>n</v>
      </c>
      <c r="F80" t="str">
        <f>IF(AnalizzatoWin!O106&gt;RiconoscimentoEmozioni3quartile!$F$2,"y","n")</f>
        <v>y</v>
      </c>
      <c r="G80" t="str">
        <f>IF(AnalizzatoWin!P106&gt;RiconoscimentoEmozioni3quartile!$G$2,"y","n")</f>
        <v>n</v>
      </c>
      <c r="H80" t="str">
        <f>IF(AnalizzatoWin!Q106&gt;RiconoscimentoEmozioni3quartile!$H$2,"y","n")</f>
        <v>n</v>
      </c>
      <c r="I80" t="str">
        <f>IF(AnalizzatoWin!R106&gt;RiconoscimentoEmozioni3quartile!$I$2,"y","n")</f>
        <v>y</v>
      </c>
    </row>
    <row r="81" spans="1:9" ht="45" x14ac:dyDescent="0.25">
      <c r="A81" s="2" t="s">
        <v>79</v>
      </c>
      <c r="B81" t="str">
        <f>IF(AnalizzatoWin!K107&gt;RiconoscimentoEmozioni3quartile!$B$2,"y","n")</f>
        <v>n</v>
      </c>
      <c r="C81" t="str">
        <f>IF(AnalizzatoWin!L107&gt;RiconoscimentoEmozioni3quartile!$C$2,"y","n")</f>
        <v>n</v>
      </c>
      <c r="D81" t="str">
        <f>IF(AnalizzatoWin!M107&gt;RiconoscimentoEmozioni3quartile!$D$2,"y","n")</f>
        <v>n</v>
      </c>
      <c r="E81" t="str">
        <f>IF(AnalizzatoWin!N107&gt;RiconoscimentoEmozioni3quartile!$E$2,"y","n")</f>
        <v>n</v>
      </c>
      <c r="F81" t="str">
        <f>IF(AnalizzatoWin!O107&gt;RiconoscimentoEmozioni3quartile!$F$2,"y","n")</f>
        <v>y</v>
      </c>
      <c r="G81" t="str">
        <f>IF(AnalizzatoWin!P107&gt;RiconoscimentoEmozioni3quartile!$G$2,"y","n")</f>
        <v>n</v>
      </c>
      <c r="H81" t="str">
        <f>IF(AnalizzatoWin!Q107&gt;RiconoscimentoEmozioni3quartile!$H$2,"y","n")</f>
        <v>n</v>
      </c>
      <c r="I81" t="str">
        <f>IF(AnalizzatoWin!R107&gt;RiconoscimentoEmozioni3quartile!$I$2,"y","n")</f>
        <v>n</v>
      </c>
    </row>
    <row r="82" spans="1:9" ht="60" x14ac:dyDescent="0.25">
      <c r="A82" s="2" t="s">
        <v>80</v>
      </c>
      <c r="B82" t="str">
        <f>IF(AnalizzatoWin!K108&gt;RiconoscimentoEmozioni3quartile!$B$2,"y","n")</f>
        <v>n</v>
      </c>
      <c r="C82" t="str">
        <f>IF(AnalizzatoWin!L108&gt;RiconoscimentoEmozioni3quartile!$C$2,"y","n")</f>
        <v>n</v>
      </c>
      <c r="D82" t="str">
        <f>IF(AnalizzatoWin!M108&gt;RiconoscimentoEmozioni3quartile!$D$2,"y","n")</f>
        <v>n</v>
      </c>
      <c r="E82" t="str">
        <f>IF(AnalizzatoWin!N108&gt;RiconoscimentoEmozioni3quartile!$E$2,"y","n")</f>
        <v>n</v>
      </c>
      <c r="F82" t="str">
        <f>IF(AnalizzatoWin!O108&gt;RiconoscimentoEmozioni3quartile!$F$2,"y","n")</f>
        <v>n</v>
      </c>
      <c r="G82" t="str">
        <f>IF(AnalizzatoWin!P108&gt;RiconoscimentoEmozioni3quartile!$G$2,"y","n")</f>
        <v>n</v>
      </c>
      <c r="H82" t="str">
        <f>IF(AnalizzatoWin!Q108&gt;RiconoscimentoEmozioni3quartile!$H$2,"y","n")</f>
        <v>n</v>
      </c>
      <c r="I82" t="str">
        <f>IF(AnalizzatoWin!R108&gt;RiconoscimentoEmozioni3quartile!$I$2,"y","n")</f>
        <v>n</v>
      </c>
    </row>
    <row r="83" spans="1:9" ht="180" x14ac:dyDescent="0.25">
      <c r="A83" s="2" t="s">
        <v>81</v>
      </c>
      <c r="B83" t="str">
        <f>IF(AnalizzatoWin!K109&gt;RiconoscimentoEmozioni3quartile!$B$2,"y","n")</f>
        <v>n</v>
      </c>
      <c r="C83" t="str">
        <f>IF(AnalizzatoWin!L109&gt;RiconoscimentoEmozioni3quartile!$C$2,"y","n")</f>
        <v>n</v>
      </c>
      <c r="D83" t="str">
        <f>IF(AnalizzatoWin!M109&gt;RiconoscimentoEmozioni3quartile!$D$2,"y","n")</f>
        <v>n</v>
      </c>
      <c r="E83" t="str">
        <f>IF(AnalizzatoWin!N109&gt;RiconoscimentoEmozioni3quartile!$E$2,"y","n")</f>
        <v>n</v>
      </c>
      <c r="F83" t="str">
        <f>IF(AnalizzatoWin!O109&gt;RiconoscimentoEmozioni3quartile!$F$2,"y","n")</f>
        <v>y</v>
      </c>
      <c r="G83" t="str">
        <f>IF(AnalizzatoWin!P109&gt;RiconoscimentoEmozioni3quartile!$G$2,"y","n")</f>
        <v>n</v>
      </c>
      <c r="H83" t="str">
        <f>IF(AnalizzatoWin!Q109&gt;RiconoscimentoEmozioni3quartile!$H$2,"y","n")</f>
        <v>n</v>
      </c>
      <c r="I83" t="str">
        <f>IF(AnalizzatoWin!R109&gt;RiconoscimentoEmozioni3quartile!$I$2,"y","n")</f>
        <v>n</v>
      </c>
    </row>
    <row r="84" spans="1:9" ht="45" x14ac:dyDescent="0.25">
      <c r="A84" s="2" t="s">
        <v>82</v>
      </c>
      <c r="B84" t="str">
        <f>IF(AnalizzatoWin!K110&gt;RiconoscimentoEmozioni3quartile!$B$2,"y","n")</f>
        <v>n</v>
      </c>
      <c r="C84" t="str">
        <f>IF(AnalizzatoWin!L110&gt;RiconoscimentoEmozioni3quartile!$C$2,"y","n")</f>
        <v>y</v>
      </c>
      <c r="D84" t="str">
        <f>IF(AnalizzatoWin!M110&gt;RiconoscimentoEmozioni3quartile!$D$2,"y","n")</f>
        <v>n</v>
      </c>
      <c r="E84" t="str">
        <f>IF(AnalizzatoWin!N110&gt;RiconoscimentoEmozioni3quartile!$E$2,"y","n")</f>
        <v>n</v>
      </c>
      <c r="F84" t="str">
        <f>IF(AnalizzatoWin!O110&gt;RiconoscimentoEmozioni3quartile!$F$2,"y","n")</f>
        <v>n</v>
      </c>
      <c r="G84" t="str">
        <f>IF(AnalizzatoWin!P110&gt;RiconoscimentoEmozioni3quartile!$G$2,"y","n")</f>
        <v>n</v>
      </c>
      <c r="H84" t="str">
        <f>IF(AnalizzatoWin!Q110&gt;RiconoscimentoEmozioni3quartile!$H$2,"y","n")</f>
        <v>n</v>
      </c>
      <c r="I84" t="str">
        <f>IF(AnalizzatoWin!R110&gt;RiconoscimentoEmozioni3quartile!$I$2,"y","n")</f>
        <v>n</v>
      </c>
    </row>
    <row r="85" spans="1:9" ht="90" x14ac:dyDescent="0.25">
      <c r="A85" s="2" t="s">
        <v>83</v>
      </c>
      <c r="B85" t="str">
        <f>IF(AnalizzatoWin!K111&gt;RiconoscimentoEmozioni3quartile!$B$2,"y","n")</f>
        <v>n</v>
      </c>
      <c r="C85" t="str">
        <f>IF(AnalizzatoWin!L111&gt;RiconoscimentoEmozioni3quartile!$C$2,"y","n")</f>
        <v>n</v>
      </c>
      <c r="D85" t="str">
        <f>IF(AnalizzatoWin!M111&gt;RiconoscimentoEmozioni3quartile!$D$2,"y","n")</f>
        <v>n</v>
      </c>
      <c r="E85" t="str">
        <f>IF(AnalizzatoWin!N111&gt;RiconoscimentoEmozioni3quartile!$E$2,"y","n")</f>
        <v>n</v>
      </c>
      <c r="F85" t="str">
        <f>IF(AnalizzatoWin!O111&gt;RiconoscimentoEmozioni3quartile!$F$2,"y","n")</f>
        <v>y</v>
      </c>
      <c r="G85" t="str">
        <f>IF(AnalizzatoWin!P111&gt;RiconoscimentoEmozioni3quartile!$G$2,"y","n")</f>
        <v>n</v>
      </c>
      <c r="H85" t="str">
        <f>IF(AnalizzatoWin!Q111&gt;RiconoscimentoEmozioni3quartile!$H$2,"y","n")</f>
        <v>n</v>
      </c>
      <c r="I85" t="str">
        <f>IF(AnalizzatoWin!R111&gt;RiconoscimentoEmozioni3quartile!$I$2,"y","n")</f>
        <v>n</v>
      </c>
    </row>
    <row r="86" spans="1:9" ht="60" x14ac:dyDescent="0.25">
      <c r="A86" s="2" t="s">
        <v>84</v>
      </c>
      <c r="B86" t="str">
        <f>IF(AnalizzatoWin!K112&gt;RiconoscimentoEmozioni3quartile!$B$2,"y","n")</f>
        <v>n</v>
      </c>
      <c r="C86" t="str">
        <f>IF(AnalizzatoWin!L112&gt;RiconoscimentoEmozioni3quartile!$C$2,"y","n")</f>
        <v>n</v>
      </c>
      <c r="D86" t="str">
        <f>IF(AnalizzatoWin!M112&gt;RiconoscimentoEmozioni3quartile!$D$2,"y","n")</f>
        <v>n</v>
      </c>
      <c r="E86" t="str">
        <f>IF(AnalizzatoWin!N112&gt;RiconoscimentoEmozioni3quartile!$E$2,"y","n")</f>
        <v>n</v>
      </c>
      <c r="F86" t="str">
        <f>IF(AnalizzatoWin!O112&gt;RiconoscimentoEmozioni3quartile!$F$2,"y","n")</f>
        <v>y</v>
      </c>
      <c r="G86" t="str">
        <f>IF(AnalizzatoWin!P112&gt;RiconoscimentoEmozioni3quartile!$G$2,"y","n")</f>
        <v>n</v>
      </c>
      <c r="H86" t="str">
        <f>IF(AnalizzatoWin!Q112&gt;RiconoscimentoEmozioni3quartile!$H$2,"y","n")</f>
        <v>n</v>
      </c>
      <c r="I86" t="str">
        <f>IF(AnalizzatoWin!R112&gt;RiconoscimentoEmozioni3quartile!$I$2,"y","n")</f>
        <v>n</v>
      </c>
    </row>
    <row r="87" spans="1:9" ht="90" x14ac:dyDescent="0.25">
      <c r="A87" s="2" t="s">
        <v>85</v>
      </c>
      <c r="B87" t="str">
        <f>IF(AnalizzatoWin!K113&gt;RiconoscimentoEmozioni3quartile!$B$2,"y","n")</f>
        <v>n</v>
      </c>
      <c r="C87" t="str">
        <f>IF(AnalizzatoWin!L113&gt;RiconoscimentoEmozioni3quartile!$C$2,"y","n")</f>
        <v>n</v>
      </c>
      <c r="D87" t="str">
        <f>IF(AnalizzatoWin!M113&gt;RiconoscimentoEmozioni3quartile!$D$2,"y","n")</f>
        <v>n</v>
      </c>
      <c r="E87" t="str">
        <f>IF(AnalizzatoWin!N113&gt;RiconoscimentoEmozioni3quartile!$E$2,"y","n")</f>
        <v>n</v>
      </c>
      <c r="F87" t="str">
        <f>IF(AnalizzatoWin!O113&gt;RiconoscimentoEmozioni3quartile!$F$2,"y","n")</f>
        <v>n</v>
      </c>
      <c r="G87" t="str">
        <f>IF(AnalizzatoWin!P113&gt;RiconoscimentoEmozioni3quartile!$G$2,"y","n")</f>
        <v>n</v>
      </c>
      <c r="H87" t="str">
        <f>IF(AnalizzatoWin!Q113&gt;RiconoscimentoEmozioni3quartile!$H$2,"y","n")</f>
        <v>n</v>
      </c>
      <c r="I87" t="str">
        <f>IF(AnalizzatoWin!R113&gt;RiconoscimentoEmozioni3quartile!$I$2,"y","n")</f>
        <v>y</v>
      </c>
    </row>
    <row r="88" spans="1:9" ht="120" x14ac:dyDescent="0.25">
      <c r="A88" s="2" t="s">
        <v>86</v>
      </c>
      <c r="B88" t="str">
        <f>IF(AnalizzatoWin!K114&gt;RiconoscimentoEmozioni3quartile!$B$2,"y","n")</f>
        <v>n</v>
      </c>
      <c r="C88" t="str">
        <f>IF(AnalizzatoWin!L114&gt;RiconoscimentoEmozioni3quartile!$C$2,"y","n")</f>
        <v>n</v>
      </c>
      <c r="D88" t="str">
        <f>IF(AnalizzatoWin!M114&gt;RiconoscimentoEmozioni3quartile!$D$2,"y","n")</f>
        <v>n</v>
      </c>
      <c r="E88" t="str">
        <f>IF(AnalizzatoWin!N114&gt;RiconoscimentoEmozioni3quartile!$E$2,"y","n")</f>
        <v>n</v>
      </c>
      <c r="F88" t="str">
        <f>IF(AnalizzatoWin!O114&gt;RiconoscimentoEmozioni3quartile!$F$2,"y","n")</f>
        <v>n</v>
      </c>
      <c r="G88" t="str">
        <f>IF(AnalizzatoWin!P114&gt;RiconoscimentoEmozioni3quartile!$G$2,"y","n")</f>
        <v>n</v>
      </c>
      <c r="H88" t="str">
        <f>IF(AnalizzatoWin!Q114&gt;RiconoscimentoEmozioni3quartile!$H$2,"y","n")</f>
        <v>n</v>
      </c>
      <c r="I88" t="str">
        <f>IF(AnalizzatoWin!R114&gt;RiconoscimentoEmozioni3quartile!$I$2,"y","n")</f>
        <v>y</v>
      </c>
    </row>
    <row r="89" spans="1:9" ht="60" x14ac:dyDescent="0.25">
      <c r="A89" s="2" t="s">
        <v>87</v>
      </c>
      <c r="B89" t="str">
        <f>IF(AnalizzatoWin!K115&gt;RiconoscimentoEmozioni3quartile!$B$2,"y","n")</f>
        <v>n</v>
      </c>
      <c r="C89" t="str">
        <f>IF(AnalizzatoWin!L115&gt;RiconoscimentoEmozioni3quartile!$C$2,"y","n")</f>
        <v>n</v>
      </c>
      <c r="D89" t="str">
        <f>IF(AnalizzatoWin!M115&gt;RiconoscimentoEmozioni3quartile!$D$2,"y","n")</f>
        <v>n</v>
      </c>
      <c r="E89" t="str">
        <f>IF(AnalizzatoWin!N115&gt;RiconoscimentoEmozioni3quartile!$E$2,"y","n")</f>
        <v>n</v>
      </c>
      <c r="F89" t="str">
        <f>IF(AnalizzatoWin!O115&gt;RiconoscimentoEmozioni3quartile!$F$2,"y","n")</f>
        <v>y</v>
      </c>
      <c r="G89" t="str">
        <f>IF(AnalizzatoWin!P115&gt;RiconoscimentoEmozioni3quartile!$G$2,"y","n")</f>
        <v>n</v>
      </c>
      <c r="H89" t="str">
        <f>IF(AnalizzatoWin!Q115&gt;RiconoscimentoEmozioni3quartile!$H$2,"y","n")</f>
        <v>n</v>
      </c>
      <c r="I89" t="str">
        <f>IF(AnalizzatoWin!R115&gt;RiconoscimentoEmozioni3quartile!$I$2,"y","n")</f>
        <v>n</v>
      </c>
    </row>
    <row r="90" spans="1:9" ht="150" x14ac:dyDescent="0.25">
      <c r="A90" s="2" t="s">
        <v>88</v>
      </c>
      <c r="B90" t="str">
        <f>IF(AnalizzatoWin!K116&gt;RiconoscimentoEmozioni3quartile!$B$2,"y","n")</f>
        <v>n</v>
      </c>
      <c r="C90" t="str">
        <f>IF(AnalizzatoWin!L116&gt;RiconoscimentoEmozioni3quartile!$C$2,"y","n")</f>
        <v>n</v>
      </c>
      <c r="D90" t="str">
        <f>IF(AnalizzatoWin!M116&gt;RiconoscimentoEmozioni3quartile!$D$2,"y","n")</f>
        <v>n</v>
      </c>
      <c r="E90" t="str">
        <f>IF(AnalizzatoWin!N116&gt;RiconoscimentoEmozioni3quartile!$E$2,"y","n")</f>
        <v>n</v>
      </c>
      <c r="F90" t="str">
        <f>IF(AnalizzatoWin!O116&gt;RiconoscimentoEmozioni3quartile!$F$2,"y","n")</f>
        <v>n</v>
      </c>
      <c r="G90" t="str">
        <f>IF(AnalizzatoWin!P116&gt;RiconoscimentoEmozioni3quartile!$G$2,"y","n")</f>
        <v>n</v>
      </c>
      <c r="H90" t="str">
        <f>IF(AnalizzatoWin!Q116&gt;RiconoscimentoEmozioni3quartile!$H$2,"y","n")</f>
        <v>y</v>
      </c>
      <c r="I90" t="str">
        <f>IF(AnalizzatoWin!R116&gt;RiconoscimentoEmozioni3quartile!$I$2,"y","n")</f>
        <v>n</v>
      </c>
    </row>
    <row r="91" spans="1:9" ht="210" x14ac:dyDescent="0.25">
      <c r="A91" s="2" t="s">
        <v>89</v>
      </c>
      <c r="B91" t="str">
        <f>IF(AnalizzatoWin!K117&gt;RiconoscimentoEmozioni3quartile!$B$2,"y","n")</f>
        <v>n</v>
      </c>
      <c r="C91" t="str">
        <f>IF(AnalizzatoWin!L117&gt;RiconoscimentoEmozioni3quartile!$C$2,"y","n")</f>
        <v>y</v>
      </c>
      <c r="D91" t="str">
        <f>IF(AnalizzatoWin!M117&gt;RiconoscimentoEmozioni3quartile!$D$2,"y","n")</f>
        <v>y</v>
      </c>
      <c r="E91" t="str">
        <f>IF(AnalizzatoWin!N117&gt;RiconoscimentoEmozioni3quartile!$E$2,"y","n")</f>
        <v>y</v>
      </c>
      <c r="F91" t="str">
        <f>IF(AnalizzatoWin!O117&gt;RiconoscimentoEmozioni3quartile!$F$2,"y","n")</f>
        <v>n</v>
      </c>
      <c r="G91" t="str">
        <f>IF(AnalizzatoWin!P117&gt;RiconoscimentoEmozioni3quartile!$G$2,"y","n")</f>
        <v>y</v>
      </c>
      <c r="H91" t="str">
        <f>IF(AnalizzatoWin!Q117&gt;RiconoscimentoEmozioni3quartile!$H$2,"y","n")</f>
        <v>y</v>
      </c>
      <c r="I91" t="str">
        <f>IF(AnalizzatoWin!R117&gt;RiconoscimentoEmozioni3quartile!$I$2,"y","n")</f>
        <v>y</v>
      </c>
    </row>
    <row r="92" spans="1:9" ht="195" x14ac:dyDescent="0.25">
      <c r="A92" s="2" t="s">
        <v>90</v>
      </c>
      <c r="B92" t="str">
        <f>IF(AnalizzatoWin!K118&gt;RiconoscimentoEmozioni3quartile!$B$2,"y","n")</f>
        <v>n</v>
      </c>
      <c r="C92" t="str">
        <f>IF(AnalizzatoWin!L118&gt;RiconoscimentoEmozioni3quartile!$C$2,"y","n")</f>
        <v>n</v>
      </c>
      <c r="D92" t="str">
        <f>IF(AnalizzatoWin!M118&gt;RiconoscimentoEmozioni3quartile!$D$2,"y","n")</f>
        <v>n</v>
      </c>
      <c r="E92" t="str">
        <f>IF(AnalizzatoWin!N118&gt;RiconoscimentoEmozioni3quartile!$E$2,"y","n")</f>
        <v>n</v>
      </c>
      <c r="F92" t="str">
        <f>IF(AnalizzatoWin!O118&gt;RiconoscimentoEmozioni3quartile!$F$2,"y","n")</f>
        <v>n</v>
      </c>
      <c r="G92" t="str">
        <f>IF(AnalizzatoWin!P118&gt;RiconoscimentoEmozioni3quartile!$G$2,"y","n")</f>
        <v>n</v>
      </c>
      <c r="H92" t="str">
        <f>IF(AnalizzatoWin!Q118&gt;RiconoscimentoEmozioni3quartile!$H$2,"y","n")</f>
        <v>n</v>
      </c>
      <c r="I92" t="str">
        <f>IF(AnalizzatoWin!R118&gt;RiconoscimentoEmozioni3quartile!$I$2,"y","n")</f>
        <v>n</v>
      </c>
    </row>
    <row r="93" spans="1:9" ht="165" x14ac:dyDescent="0.25">
      <c r="A93" s="2" t="s">
        <v>91</v>
      </c>
      <c r="B93" t="str">
        <f>IF(AnalizzatoWin!K119&gt;RiconoscimentoEmozioni3quartile!$B$2,"y","n")</f>
        <v>n</v>
      </c>
      <c r="C93" t="str">
        <f>IF(AnalizzatoWin!L119&gt;RiconoscimentoEmozioni3quartile!$C$2,"y","n")</f>
        <v>n</v>
      </c>
      <c r="D93" t="str">
        <f>IF(AnalizzatoWin!M119&gt;RiconoscimentoEmozioni3quartile!$D$2,"y","n")</f>
        <v>n</v>
      </c>
      <c r="E93" t="str">
        <f>IF(AnalizzatoWin!N119&gt;RiconoscimentoEmozioni3quartile!$E$2,"y","n")</f>
        <v>n</v>
      </c>
      <c r="F93" t="str">
        <f>IF(AnalizzatoWin!O119&gt;RiconoscimentoEmozioni3quartile!$F$2,"y","n")</f>
        <v>y</v>
      </c>
      <c r="G93" t="str">
        <f>IF(AnalizzatoWin!P119&gt;RiconoscimentoEmozioni3quartile!$G$2,"y","n")</f>
        <v>n</v>
      </c>
      <c r="H93" t="str">
        <f>IF(AnalizzatoWin!Q119&gt;RiconoscimentoEmozioni3quartile!$H$2,"y","n")</f>
        <v>n</v>
      </c>
      <c r="I93" t="str">
        <f>IF(AnalizzatoWin!R119&gt;RiconoscimentoEmozioni3quartile!$I$2,"y","n")</f>
        <v>n</v>
      </c>
    </row>
    <row r="94" spans="1:9" ht="60" x14ac:dyDescent="0.25">
      <c r="A94" s="2" t="s">
        <v>92</v>
      </c>
      <c r="B94" t="str">
        <f>IF(AnalizzatoWin!K120&gt;RiconoscimentoEmozioni3quartile!$B$2,"y","n")</f>
        <v>n</v>
      </c>
      <c r="C94" t="str">
        <f>IF(AnalizzatoWin!L120&gt;RiconoscimentoEmozioni3quartile!$C$2,"y","n")</f>
        <v>n</v>
      </c>
      <c r="D94" t="str">
        <f>IF(AnalizzatoWin!M120&gt;RiconoscimentoEmozioni3quartile!$D$2,"y","n")</f>
        <v>n</v>
      </c>
      <c r="E94" t="str">
        <f>IF(AnalizzatoWin!N120&gt;RiconoscimentoEmozioni3quartile!$E$2,"y","n")</f>
        <v>n</v>
      </c>
      <c r="F94" t="str">
        <f>IF(AnalizzatoWin!O120&gt;RiconoscimentoEmozioni3quartile!$F$2,"y","n")</f>
        <v>n</v>
      </c>
      <c r="G94" t="str">
        <f>IF(AnalizzatoWin!P120&gt;RiconoscimentoEmozioni3quartile!$G$2,"y","n")</f>
        <v>n</v>
      </c>
      <c r="H94" t="str">
        <f>IF(AnalizzatoWin!Q120&gt;RiconoscimentoEmozioni3quartile!$H$2,"y","n")</f>
        <v>y</v>
      </c>
      <c r="I94" t="str">
        <f>IF(AnalizzatoWin!R120&gt;RiconoscimentoEmozioni3quartile!$I$2,"y","n")</f>
        <v>n</v>
      </c>
    </row>
    <row r="95" spans="1:9" ht="225" x14ac:dyDescent="0.25">
      <c r="A95" s="2" t="s">
        <v>93</v>
      </c>
      <c r="B95" t="str">
        <f>IF(AnalizzatoWin!K121&gt;RiconoscimentoEmozioni3quartile!$B$2,"y","n")</f>
        <v>n</v>
      </c>
      <c r="C95" t="str">
        <f>IF(AnalizzatoWin!L121&gt;RiconoscimentoEmozioni3quartile!$C$2,"y","n")</f>
        <v>n</v>
      </c>
      <c r="D95" t="str">
        <f>IF(AnalizzatoWin!M121&gt;RiconoscimentoEmozioni3quartile!$D$2,"y","n")</f>
        <v>n</v>
      </c>
      <c r="E95" t="str">
        <f>IF(AnalizzatoWin!N121&gt;RiconoscimentoEmozioni3quartile!$E$2,"y","n")</f>
        <v>n</v>
      </c>
      <c r="F95" t="str">
        <f>IF(AnalizzatoWin!O121&gt;RiconoscimentoEmozioni3quartile!$F$2,"y","n")</f>
        <v>n</v>
      </c>
      <c r="G95" t="str">
        <f>IF(AnalizzatoWin!P121&gt;RiconoscimentoEmozioni3quartile!$G$2,"y","n")</f>
        <v>n</v>
      </c>
      <c r="H95" t="str">
        <f>IF(AnalizzatoWin!Q121&gt;RiconoscimentoEmozioni3quartile!$H$2,"y","n")</f>
        <v>n</v>
      </c>
      <c r="I95" t="str">
        <f>IF(AnalizzatoWin!R121&gt;RiconoscimentoEmozioni3quartile!$I$2,"y","n")</f>
        <v>n</v>
      </c>
    </row>
    <row r="96" spans="1:9" ht="30" x14ac:dyDescent="0.25">
      <c r="A96" s="2" t="s">
        <v>94</v>
      </c>
      <c r="B96" t="str">
        <f>IF(AnalizzatoWin!K122&gt;RiconoscimentoEmozioni3quartile!$B$2,"y","n")</f>
        <v>n</v>
      </c>
      <c r="C96" t="str">
        <f>IF(AnalizzatoWin!L122&gt;RiconoscimentoEmozioni3quartile!$C$2,"y","n")</f>
        <v>n</v>
      </c>
      <c r="D96" t="str">
        <f>IF(AnalizzatoWin!M122&gt;RiconoscimentoEmozioni3quartile!$D$2,"y","n")</f>
        <v>n</v>
      </c>
      <c r="E96" t="str">
        <f>IF(AnalizzatoWin!N122&gt;RiconoscimentoEmozioni3quartile!$E$2,"y","n")</f>
        <v>n</v>
      </c>
      <c r="F96" t="str">
        <f>IF(AnalizzatoWin!O122&gt;RiconoscimentoEmozioni3quartile!$F$2,"y","n")</f>
        <v>y</v>
      </c>
      <c r="G96" t="str">
        <f>IF(AnalizzatoWin!P122&gt;RiconoscimentoEmozioni3quartile!$G$2,"y","n")</f>
        <v>n</v>
      </c>
      <c r="H96" t="str">
        <f>IF(AnalizzatoWin!Q122&gt;RiconoscimentoEmozioni3quartile!$H$2,"y","n")</f>
        <v>n</v>
      </c>
      <c r="I96" t="str">
        <f>IF(AnalizzatoWin!R122&gt;RiconoscimentoEmozioni3quartile!$I$2,"y","n")</f>
        <v>n</v>
      </c>
    </row>
    <row r="97" spans="1:9" ht="60" x14ac:dyDescent="0.25">
      <c r="A97" s="2" t="s">
        <v>95</v>
      </c>
      <c r="B97" t="str">
        <f>IF(AnalizzatoWin!K123&gt;RiconoscimentoEmozioni3quartile!$B$2,"y","n")</f>
        <v>n</v>
      </c>
      <c r="C97" t="str">
        <f>IF(AnalizzatoWin!L123&gt;RiconoscimentoEmozioni3quartile!$C$2,"y","n")</f>
        <v>n</v>
      </c>
      <c r="D97" t="str">
        <f>IF(AnalizzatoWin!M123&gt;RiconoscimentoEmozioni3quartile!$D$2,"y","n")</f>
        <v>n</v>
      </c>
      <c r="E97" t="str">
        <f>IF(AnalizzatoWin!N123&gt;RiconoscimentoEmozioni3quartile!$E$2,"y","n")</f>
        <v>n</v>
      </c>
      <c r="F97" t="str">
        <f>IF(AnalizzatoWin!O123&gt;RiconoscimentoEmozioni3quartile!$F$2,"y","n")</f>
        <v>y</v>
      </c>
      <c r="G97" t="str">
        <f>IF(AnalizzatoWin!P123&gt;RiconoscimentoEmozioni3quartile!$G$2,"y","n")</f>
        <v>n</v>
      </c>
      <c r="H97" t="str">
        <f>IF(AnalizzatoWin!Q123&gt;RiconoscimentoEmozioni3quartile!$H$2,"y","n")</f>
        <v>n</v>
      </c>
      <c r="I97" t="str">
        <f>IF(AnalizzatoWin!R123&gt;RiconoscimentoEmozioni3quartile!$I$2,"y","n")</f>
        <v>n</v>
      </c>
    </row>
    <row r="98" spans="1:9" ht="45" x14ac:dyDescent="0.25">
      <c r="A98" s="2" t="s">
        <v>96</v>
      </c>
      <c r="B98" t="str">
        <f>IF(AnalizzatoWin!K124&gt;RiconoscimentoEmozioni3quartile!$B$2,"y","n")</f>
        <v>n</v>
      </c>
      <c r="C98" t="str">
        <f>IF(AnalizzatoWin!L124&gt;RiconoscimentoEmozioni3quartile!$C$2,"y","n")</f>
        <v>n</v>
      </c>
      <c r="D98" t="str">
        <f>IF(AnalizzatoWin!M124&gt;RiconoscimentoEmozioni3quartile!$D$2,"y","n")</f>
        <v>n</v>
      </c>
      <c r="E98" t="str">
        <f>IF(AnalizzatoWin!N124&gt;RiconoscimentoEmozioni3quartile!$E$2,"y","n")</f>
        <v>n</v>
      </c>
      <c r="F98" t="str">
        <f>IF(AnalizzatoWin!O124&gt;RiconoscimentoEmozioni3quartile!$F$2,"y","n")</f>
        <v>y</v>
      </c>
      <c r="G98" t="str">
        <f>IF(AnalizzatoWin!P124&gt;RiconoscimentoEmozioni3quartile!$G$2,"y","n")</f>
        <v>n</v>
      </c>
      <c r="H98" t="str">
        <f>IF(AnalizzatoWin!Q124&gt;RiconoscimentoEmozioni3quartile!$H$2,"y","n")</f>
        <v>n</v>
      </c>
      <c r="I98" t="str">
        <f>IF(AnalizzatoWin!R124&gt;RiconoscimentoEmozioni3quartile!$I$2,"y","n")</f>
        <v>n</v>
      </c>
    </row>
    <row r="99" spans="1:9" ht="30" x14ac:dyDescent="0.25">
      <c r="A99" s="2" t="s">
        <v>97</v>
      </c>
      <c r="B99" t="str">
        <f>IF(AnalizzatoWin!K125&gt;RiconoscimentoEmozioni3quartile!$B$2,"y","n")</f>
        <v>n</v>
      </c>
      <c r="C99" t="str">
        <f>IF(AnalizzatoWin!L125&gt;RiconoscimentoEmozioni3quartile!$C$2,"y","n")</f>
        <v>n</v>
      </c>
      <c r="D99" t="str">
        <f>IF(AnalizzatoWin!M125&gt;RiconoscimentoEmozioni3quartile!$D$2,"y","n")</f>
        <v>n</v>
      </c>
      <c r="E99" t="str">
        <f>IF(AnalizzatoWin!N125&gt;RiconoscimentoEmozioni3quartile!$E$2,"y","n")</f>
        <v>n</v>
      </c>
      <c r="F99" t="str">
        <f>IF(AnalizzatoWin!O125&gt;RiconoscimentoEmozioni3quartile!$F$2,"y","n")</f>
        <v>n</v>
      </c>
      <c r="G99" t="str">
        <f>IF(AnalizzatoWin!P125&gt;RiconoscimentoEmozioni3quartile!$G$2,"y","n")</f>
        <v>n</v>
      </c>
      <c r="H99" t="str">
        <f>IF(AnalizzatoWin!Q125&gt;RiconoscimentoEmozioni3quartile!$H$2,"y","n")</f>
        <v>n</v>
      </c>
      <c r="I99" t="str">
        <f>IF(AnalizzatoWin!R125&gt;RiconoscimentoEmozioni3quartile!$I$2,"y","n")</f>
        <v>n</v>
      </c>
    </row>
    <row r="100" spans="1:9" ht="60" x14ac:dyDescent="0.25">
      <c r="A100" s="2" t="s">
        <v>98</v>
      </c>
      <c r="B100" t="str">
        <f>IF(AnalizzatoWin!K126&gt;RiconoscimentoEmozioni3quartile!$B$2,"y","n")</f>
        <v>y</v>
      </c>
      <c r="C100" t="str">
        <f>IF(AnalizzatoWin!L126&gt;RiconoscimentoEmozioni3quartile!$C$2,"y","n")</f>
        <v>n</v>
      </c>
      <c r="D100" t="str">
        <f>IF(AnalizzatoWin!M126&gt;RiconoscimentoEmozioni3quartile!$D$2,"y","n")</f>
        <v>y</v>
      </c>
      <c r="E100" t="str">
        <f>IF(AnalizzatoWin!N126&gt;RiconoscimentoEmozioni3quartile!$E$2,"y","n")</f>
        <v>n</v>
      </c>
      <c r="F100" t="str">
        <f>IF(AnalizzatoWin!O126&gt;RiconoscimentoEmozioni3quartile!$F$2,"y","n")</f>
        <v>n</v>
      </c>
      <c r="G100" t="str">
        <f>IF(AnalizzatoWin!P126&gt;RiconoscimentoEmozioni3quartile!$G$2,"y","n")</f>
        <v>n</v>
      </c>
      <c r="H100" t="str">
        <f>IF(AnalizzatoWin!Q126&gt;RiconoscimentoEmozioni3quartile!$H$2,"y","n")</f>
        <v>y</v>
      </c>
      <c r="I100" t="str">
        <f>IF(AnalizzatoWin!R126&gt;RiconoscimentoEmozioni3quartile!$I$2,"y","n")</f>
        <v>n</v>
      </c>
    </row>
    <row r="101" spans="1:9" ht="150" x14ac:dyDescent="0.25">
      <c r="A101" s="2" t="s">
        <v>99</v>
      </c>
      <c r="B101" t="str">
        <f>IF(AnalizzatoWin!K127&gt;RiconoscimentoEmozioni3quartile!$B$2,"y","n")</f>
        <v>y</v>
      </c>
      <c r="C101" t="str">
        <f>IF(AnalizzatoWin!L127&gt;RiconoscimentoEmozioni3quartile!$C$2,"y","n")</f>
        <v>n</v>
      </c>
      <c r="D101" t="str">
        <f>IF(AnalizzatoWin!M127&gt;RiconoscimentoEmozioni3quartile!$D$2,"y","n")</f>
        <v>y</v>
      </c>
      <c r="E101" t="str">
        <f>IF(AnalizzatoWin!N127&gt;RiconoscimentoEmozioni3quartile!$E$2,"y","n")</f>
        <v>y</v>
      </c>
      <c r="F101" t="str">
        <f>IF(AnalizzatoWin!O127&gt;RiconoscimentoEmozioni3quartile!$F$2,"y","n")</f>
        <v>n</v>
      </c>
      <c r="G101" t="str">
        <f>IF(AnalizzatoWin!P127&gt;RiconoscimentoEmozioni3quartile!$G$2,"y","n")</f>
        <v>y</v>
      </c>
      <c r="H101" t="str">
        <f>IF(AnalizzatoWin!Q127&gt;RiconoscimentoEmozioni3quartile!$H$2,"y","n")</f>
        <v>y</v>
      </c>
      <c r="I101" t="str">
        <f>IF(AnalizzatoWin!R127&gt;RiconoscimentoEmozioni3quartile!$I$2,"y","n")</f>
        <v>n</v>
      </c>
    </row>
    <row r="102" spans="1:9" ht="120" x14ac:dyDescent="0.25">
      <c r="A102" s="2" t="s">
        <v>100</v>
      </c>
      <c r="B102" t="str">
        <f>IF(AnalizzatoWin!K128&gt;RiconoscimentoEmozioni3quartile!$B$2,"y","n")</f>
        <v>n</v>
      </c>
      <c r="C102" t="str">
        <f>IF(AnalizzatoWin!L128&gt;RiconoscimentoEmozioni3quartile!$C$2,"y","n")</f>
        <v>n</v>
      </c>
      <c r="D102" t="str">
        <f>IF(AnalizzatoWin!M128&gt;RiconoscimentoEmozioni3quartile!$D$2,"y","n")</f>
        <v>n</v>
      </c>
      <c r="E102" t="str">
        <f>IF(AnalizzatoWin!N128&gt;RiconoscimentoEmozioni3quartile!$E$2,"y","n")</f>
        <v>n</v>
      </c>
      <c r="F102" t="str">
        <f>IF(AnalizzatoWin!O128&gt;RiconoscimentoEmozioni3quartile!$F$2,"y","n")</f>
        <v>y</v>
      </c>
      <c r="G102" t="str">
        <f>IF(AnalizzatoWin!P128&gt;RiconoscimentoEmozioni3quartile!$G$2,"y","n")</f>
        <v>n</v>
      </c>
      <c r="H102" t="str">
        <f>IF(AnalizzatoWin!Q128&gt;RiconoscimentoEmozioni3quartile!$H$2,"y","n")</f>
        <v>n</v>
      </c>
      <c r="I102" t="str">
        <f>IF(AnalizzatoWin!R128&gt;RiconoscimentoEmozioni3quartile!$I$2,"y","n")</f>
        <v>n</v>
      </c>
    </row>
    <row r="103" spans="1:9" ht="75" x14ac:dyDescent="0.25">
      <c r="A103" s="2" t="s">
        <v>101</v>
      </c>
      <c r="B103" t="str">
        <f>IF(AnalizzatoWin!K129&gt;RiconoscimentoEmozioni3quartile!$B$2,"y","n")</f>
        <v>n</v>
      </c>
      <c r="C103" t="str">
        <f>IF(AnalizzatoWin!L129&gt;RiconoscimentoEmozioni3quartile!$C$2,"y","n")</f>
        <v>n</v>
      </c>
      <c r="D103" t="str">
        <f>IF(AnalizzatoWin!M129&gt;RiconoscimentoEmozioni3quartile!$D$2,"y","n")</f>
        <v>n</v>
      </c>
      <c r="E103" t="str">
        <f>IF(AnalizzatoWin!N129&gt;RiconoscimentoEmozioni3quartile!$E$2,"y","n")</f>
        <v>n</v>
      </c>
      <c r="F103" t="str">
        <f>IF(AnalizzatoWin!O129&gt;RiconoscimentoEmozioni3quartile!$F$2,"y","n")</f>
        <v>y</v>
      </c>
      <c r="G103" t="str">
        <f>IF(AnalizzatoWin!P129&gt;RiconoscimentoEmozioni3quartile!$G$2,"y","n")</f>
        <v>n</v>
      </c>
      <c r="H103" t="str">
        <f>IF(AnalizzatoWin!Q129&gt;RiconoscimentoEmozioni3quartile!$H$2,"y","n")</f>
        <v>n</v>
      </c>
      <c r="I103" t="str">
        <f>IF(AnalizzatoWin!R129&gt;RiconoscimentoEmozioni3quartile!$I$2,"y","n")</f>
        <v>n</v>
      </c>
    </row>
    <row r="104" spans="1:9" ht="90" x14ac:dyDescent="0.25">
      <c r="A104" s="2" t="s">
        <v>102</v>
      </c>
      <c r="B104" t="str">
        <f>IF(AnalizzatoWin!K130&gt;RiconoscimentoEmozioni3quartile!$B$2,"y","n")</f>
        <v>y</v>
      </c>
      <c r="C104" t="str">
        <f>IF(AnalizzatoWin!L130&gt;RiconoscimentoEmozioni3quartile!$C$2,"y","n")</f>
        <v>y</v>
      </c>
      <c r="D104" t="str">
        <f>IF(AnalizzatoWin!M130&gt;RiconoscimentoEmozioni3quartile!$D$2,"y","n")</f>
        <v>n</v>
      </c>
      <c r="E104" t="str">
        <f>IF(AnalizzatoWin!N130&gt;RiconoscimentoEmozioni3quartile!$E$2,"y","n")</f>
        <v>y</v>
      </c>
      <c r="F104" t="str">
        <f>IF(AnalizzatoWin!O130&gt;RiconoscimentoEmozioni3quartile!$F$2,"y","n")</f>
        <v>n</v>
      </c>
      <c r="G104" t="str">
        <f>IF(AnalizzatoWin!P130&gt;RiconoscimentoEmozioni3quartile!$G$2,"y","n")</f>
        <v>n</v>
      </c>
      <c r="H104" t="str">
        <f>IF(AnalizzatoWin!Q130&gt;RiconoscimentoEmozioni3quartile!$H$2,"y","n")</f>
        <v>n</v>
      </c>
      <c r="I104" t="str">
        <f>IF(AnalizzatoWin!R130&gt;RiconoscimentoEmozioni3quartile!$I$2,"y","n")</f>
        <v>n</v>
      </c>
    </row>
    <row r="105" spans="1:9" ht="105" x14ac:dyDescent="0.25">
      <c r="A105" s="2" t="s">
        <v>103</v>
      </c>
      <c r="B105" t="str">
        <f>IF(AnalizzatoWin!K131&gt;RiconoscimentoEmozioni3quartile!$B$2,"y","n")</f>
        <v>n</v>
      </c>
      <c r="C105" t="str">
        <f>IF(AnalizzatoWin!L131&gt;RiconoscimentoEmozioni3quartile!$C$2,"y","n")</f>
        <v>n</v>
      </c>
      <c r="D105" t="str">
        <f>IF(AnalizzatoWin!M131&gt;RiconoscimentoEmozioni3quartile!$D$2,"y","n")</f>
        <v>n</v>
      </c>
      <c r="E105" t="str">
        <f>IF(AnalizzatoWin!N131&gt;RiconoscimentoEmozioni3quartile!$E$2,"y","n")</f>
        <v>n</v>
      </c>
      <c r="F105" t="str">
        <f>IF(AnalizzatoWin!O131&gt;RiconoscimentoEmozioni3quartile!$F$2,"y","n")</f>
        <v>y</v>
      </c>
      <c r="G105" t="str">
        <f>IF(AnalizzatoWin!P131&gt;RiconoscimentoEmozioni3quartile!$G$2,"y","n")</f>
        <v>n</v>
      </c>
      <c r="H105" t="str">
        <f>IF(AnalizzatoWin!Q131&gt;RiconoscimentoEmozioni3quartile!$H$2,"y","n")</f>
        <v>n</v>
      </c>
      <c r="I105" t="str">
        <f>IF(AnalizzatoWin!R131&gt;RiconoscimentoEmozioni3quartile!$I$2,"y","n")</f>
        <v>n</v>
      </c>
    </row>
    <row r="106" spans="1:9" ht="270" x14ac:dyDescent="0.25">
      <c r="A106" s="2" t="s">
        <v>104</v>
      </c>
      <c r="B106" t="str">
        <f>IF(AnalizzatoWin!K132&gt;RiconoscimentoEmozioni3quartile!$B$2,"y","n")</f>
        <v>n</v>
      </c>
      <c r="C106" t="str">
        <f>IF(AnalizzatoWin!L132&gt;RiconoscimentoEmozioni3quartile!$C$2,"y","n")</f>
        <v>n</v>
      </c>
      <c r="D106" t="str">
        <f>IF(AnalizzatoWin!M132&gt;RiconoscimentoEmozioni3quartile!$D$2,"y","n")</f>
        <v>n</v>
      </c>
      <c r="E106" t="str">
        <f>IF(AnalizzatoWin!N132&gt;RiconoscimentoEmozioni3quartile!$E$2,"y","n")</f>
        <v>n</v>
      </c>
      <c r="F106" t="str">
        <f>IF(AnalizzatoWin!O132&gt;RiconoscimentoEmozioni3quartile!$F$2,"y","n")</f>
        <v>n</v>
      </c>
      <c r="G106" t="str">
        <f>IF(AnalizzatoWin!P132&gt;RiconoscimentoEmozioni3quartile!$G$2,"y","n")</f>
        <v>n</v>
      </c>
      <c r="H106" t="str">
        <f>IF(AnalizzatoWin!Q132&gt;RiconoscimentoEmozioni3quartile!$H$2,"y","n")</f>
        <v>n</v>
      </c>
      <c r="I106" t="str">
        <f>IF(AnalizzatoWin!R132&gt;RiconoscimentoEmozioni3quartile!$I$2,"y","n")</f>
        <v>n</v>
      </c>
    </row>
    <row r="107" spans="1:9" ht="45" x14ac:dyDescent="0.25">
      <c r="A107" s="2" t="s">
        <v>105</v>
      </c>
      <c r="B107" t="str">
        <f>IF(AnalizzatoWin!K133&gt;RiconoscimentoEmozioni3quartile!$B$2,"y","n")</f>
        <v>n</v>
      </c>
      <c r="C107" t="str">
        <f>IF(AnalizzatoWin!L133&gt;RiconoscimentoEmozioni3quartile!$C$2,"y","n")</f>
        <v>n</v>
      </c>
      <c r="D107" t="str">
        <f>IF(AnalizzatoWin!M133&gt;RiconoscimentoEmozioni3quartile!$D$2,"y","n")</f>
        <v>n</v>
      </c>
      <c r="E107" t="str">
        <f>IF(AnalizzatoWin!N133&gt;RiconoscimentoEmozioni3quartile!$E$2,"y","n")</f>
        <v>n</v>
      </c>
      <c r="F107" t="str">
        <f>IF(AnalizzatoWin!O133&gt;RiconoscimentoEmozioni3quartile!$F$2,"y","n")</f>
        <v>n</v>
      </c>
      <c r="G107" t="str">
        <f>IF(AnalizzatoWin!P133&gt;RiconoscimentoEmozioni3quartile!$G$2,"y","n")</f>
        <v>n</v>
      </c>
      <c r="H107" t="str">
        <f>IF(AnalizzatoWin!Q133&gt;RiconoscimentoEmozioni3quartile!$H$2,"y","n")</f>
        <v>y</v>
      </c>
      <c r="I107" t="str">
        <f>IF(AnalizzatoWin!R133&gt;RiconoscimentoEmozioni3quartile!$I$2,"y","n")</f>
        <v>n</v>
      </c>
    </row>
    <row r="108" spans="1:9" ht="45" x14ac:dyDescent="0.25">
      <c r="A108" s="2" t="s">
        <v>106</v>
      </c>
      <c r="B108" t="str">
        <f>IF(AnalizzatoWin!K134&gt;RiconoscimentoEmozioni3quartile!$B$2,"y","n")</f>
        <v>n</v>
      </c>
      <c r="C108" t="str">
        <f>IF(AnalizzatoWin!L134&gt;RiconoscimentoEmozioni3quartile!$C$2,"y","n")</f>
        <v>n</v>
      </c>
      <c r="D108" t="str">
        <f>IF(AnalizzatoWin!M134&gt;RiconoscimentoEmozioni3quartile!$D$2,"y","n")</f>
        <v>n</v>
      </c>
      <c r="E108" t="str">
        <f>IF(AnalizzatoWin!N134&gt;RiconoscimentoEmozioni3quartile!$E$2,"y","n")</f>
        <v>n</v>
      </c>
      <c r="F108" t="str">
        <f>IF(AnalizzatoWin!O134&gt;RiconoscimentoEmozioni3quartile!$F$2,"y","n")</f>
        <v>y</v>
      </c>
      <c r="G108" t="str">
        <f>IF(AnalizzatoWin!P134&gt;RiconoscimentoEmozioni3quartile!$G$2,"y","n")</f>
        <v>n</v>
      </c>
      <c r="H108" t="str">
        <f>IF(AnalizzatoWin!Q134&gt;RiconoscimentoEmozioni3quartile!$H$2,"y","n")</f>
        <v>n</v>
      </c>
      <c r="I108" t="str">
        <f>IF(AnalizzatoWin!R134&gt;RiconoscimentoEmozioni3quartile!$I$2,"y","n")</f>
        <v>n</v>
      </c>
    </row>
    <row r="109" spans="1:9" ht="60" x14ac:dyDescent="0.25">
      <c r="A109" s="2" t="s">
        <v>107</v>
      </c>
      <c r="B109" t="str">
        <f>IF(AnalizzatoWin!K135&gt;RiconoscimentoEmozioni3quartile!$B$2,"y","n")</f>
        <v>n</v>
      </c>
      <c r="C109" t="str">
        <f>IF(AnalizzatoWin!L135&gt;RiconoscimentoEmozioni3quartile!$C$2,"y","n")</f>
        <v>y</v>
      </c>
      <c r="D109" t="str">
        <f>IF(AnalizzatoWin!M135&gt;RiconoscimentoEmozioni3quartile!$D$2,"y","n")</f>
        <v>n</v>
      </c>
      <c r="E109" t="str">
        <f>IF(AnalizzatoWin!N135&gt;RiconoscimentoEmozioni3quartile!$E$2,"y","n")</f>
        <v>n</v>
      </c>
      <c r="F109" t="str">
        <f>IF(AnalizzatoWin!O135&gt;RiconoscimentoEmozioni3quartile!$F$2,"y","n")</f>
        <v>n</v>
      </c>
      <c r="G109" t="str">
        <f>IF(AnalizzatoWin!P135&gt;RiconoscimentoEmozioni3quartile!$G$2,"y","n")</f>
        <v>n</v>
      </c>
      <c r="H109" t="str">
        <f>IF(AnalizzatoWin!Q135&gt;RiconoscimentoEmozioni3quartile!$H$2,"y","n")</f>
        <v>n</v>
      </c>
      <c r="I109" t="str">
        <f>IF(AnalizzatoWin!R135&gt;RiconoscimentoEmozioni3quartile!$I$2,"y","n")</f>
        <v>y</v>
      </c>
    </row>
    <row r="110" spans="1:9" ht="60" x14ac:dyDescent="0.25">
      <c r="A110" s="2" t="s">
        <v>108</v>
      </c>
      <c r="B110" t="str">
        <f>IF(AnalizzatoWin!K136&gt;RiconoscimentoEmozioni3quartile!$B$2,"y","n")</f>
        <v>n</v>
      </c>
      <c r="C110" t="str">
        <f>IF(AnalizzatoWin!L136&gt;RiconoscimentoEmozioni3quartile!$C$2,"y","n")</f>
        <v>y</v>
      </c>
      <c r="D110" t="str">
        <f>IF(AnalizzatoWin!M136&gt;RiconoscimentoEmozioni3quartile!$D$2,"y","n")</f>
        <v>n</v>
      </c>
      <c r="E110" t="str">
        <f>IF(AnalizzatoWin!N136&gt;RiconoscimentoEmozioni3quartile!$E$2,"y","n")</f>
        <v>y</v>
      </c>
      <c r="F110" t="str">
        <f>IF(AnalizzatoWin!O136&gt;RiconoscimentoEmozioni3quartile!$F$2,"y","n")</f>
        <v>n</v>
      </c>
      <c r="G110" t="str">
        <f>IF(AnalizzatoWin!P136&gt;RiconoscimentoEmozioni3quartile!$G$2,"y","n")</f>
        <v>n</v>
      </c>
      <c r="H110" t="str">
        <f>IF(AnalizzatoWin!Q136&gt;RiconoscimentoEmozioni3quartile!$H$2,"y","n")</f>
        <v>n</v>
      </c>
      <c r="I110" t="str">
        <f>IF(AnalizzatoWin!R136&gt;RiconoscimentoEmozioni3quartile!$I$2,"y","n")</f>
        <v>y</v>
      </c>
    </row>
    <row r="111" spans="1:9" ht="45" x14ac:dyDescent="0.25">
      <c r="A111" s="2" t="s">
        <v>109</v>
      </c>
      <c r="B111" t="str">
        <f>IF(AnalizzatoWin!K137&gt;RiconoscimentoEmozioni3quartile!$B$2,"y","n")</f>
        <v>n</v>
      </c>
      <c r="C111" t="str">
        <f>IF(AnalizzatoWin!L137&gt;RiconoscimentoEmozioni3quartile!$C$2,"y","n")</f>
        <v>n</v>
      </c>
      <c r="D111" t="str">
        <f>IF(AnalizzatoWin!M137&gt;RiconoscimentoEmozioni3quartile!$D$2,"y","n")</f>
        <v>n</v>
      </c>
      <c r="E111" t="str">
        <f>IF(AnalizzatoWin!N137&gt;RiconoscimentoEmozioni3quartile!$E$2,"y","n")</f>
        <v>n</v>
      </c>
      <c r="F111" t="str">
        <f>IF(AnalizzatoWin!O137&gt;RiconoscimentoEmozioni3quartile!$F$2,"y","n")</f>
        <v>y</v>
      </c>
      <c r="G111" t="str">
        <f>IF(AnalizzatoWin!P137&gt;RiconoscimentoEmozioni3quartile!$G$2,"y","n")</f>
        <v>n</v>
      </c>
      <c r="H111" t="str">
        <f>IF(AnalizzatoWin!Q137&gt;RiconoscimentoEmozioni3quartile!$H$2,"y","n")</f>
        <v>n</v>
      </c>
      <c r="I111" t="str">
        <f>IF(AnalizzatoWin!R137&gt;RiconoscimentoEmozioni3quartile!$I$2,"y","n")</f>
        <v>n</v>
      </c>
    </row>
    <row r="112" spans="1:9" ht="105" x14ac:dyDescent="0.25">
      <c r="A112" s="2" t="s">
        <v>110</v>
      </c>
      <c r="B112" t="str">
        <f>IF(AnalizzatoWin!K138&gt;RiconoscimentoEmozioni3quartile!$B$2,"y","n")</f>
        <v>n</v>
      </c>
      <c r="C112" t="str">
        <f>IF(AnalizzatoWin!L138&gt;RiconoscimentoEmozioni3quartile!$C$2,"y","n")</f>
        <v>n</v>
      </c>
      <c r="D112" t="str">
        <f>IF(AnalizzatoWin!M138&gt;RiconoscimentoEmozioni3quartile!$D$2,"y","n")</f>
        <v>n</v>
      </c>
      <c r="E112" t="str">
        <f>IF(AnalizzatoWin!N138&gt;RiconoscimentoEmozioni3quartile!$E$2,"y","n")</f>
        <v>n</v>
      </c>
      <c r="F112" t="str">
        <f>IF(AnalizzatoWin!O138&gt;RiconoscimentoEmozioni3quartile!$F$2,"y","n")</f>
        <v>y</v>
      </c>
      <c r="G112" t="str">
        <f>IF(AnalizzatoWin!P138&gt;RiconoscimentoEmozioni3quartile!$G$2,"y","n")</f>
        <v>n</v>
      </c>
      <c r="H112" t="str">
        <f>IF(AnalizzatoWin!Q138&gt;RiconoscimentoEmozioni3quartile!$H$2,"y","n")</f>
        <v>n</v>
      </c>
      <c r="I112" t="str">
        <f>IF(AnalizzatoWin!R138&gt;RiconoscimentoEmozioni3quartile!$I$2,"y","n")</f>
        <v>n</v>
      </c>
    </row>
    <row r="113" spans="1:9" ht="30" x14ac:dyDescent="0.25">
      <c r="A113" s="2" t="s">
        <v>111</v>
      </c>
      <c r="B113" t="str">
        <f>IF(AnalizzatoWin!K139&gt;RiconoscimentoEmozioni3quartile!$B$2,"y","n")</f>
        <v>n</v>
      </c>
      <c r="C113" t="str">
        <f>IF(AnalizzatoWin!L139&gt;RiconoscimentoEmozioni3quartile!$C$2,"y","n")</f>
        <v>n</v>
      </c>
      <c r="D113" t="str">
        <f>IF(AnalizzatoWin!M139&gt;RiconoscimentoEmozioni3quartile!$D$2,"y","n")</f>
        <v>n</v>
      </c>
      <c r="E113" t="str">
        <f>IF(AnalizzatoWin!N139&gt;RiconoscimentoEmozioni3quartile!$E$2,"y","n")</f>
        <v>n</v>
      </c>
      <c r="F113" t="str">
        <f>IF(AnalizzatoWin!O139&gt;RiconoscimentoEmozioni3quartile!$F$2,"y","n")</f>
        <v>y</v>
      </c>
      <c r="G113" t="str">
        <f>IF(AnalizzatoWin!P139&gt;RiconoscimentoEmozioni3quartile!$G$2,"y","n")</f>
        <v>n</v>
      </c>
      <c r="H113" t="str">
        <f>IF(AnalizzatoWin!Q139&gt;RiconoscimentoEmozioni3quartile!$H$2,"y","n")</f>
        <v>n</v>
      </c>
      <c r="I113" t="str">
        <f>IF(AnalizzatoWin!R139&gt;RiconoscimentoEmozioni3quartile!$I$2,"y","n")</f>
        <v>n</v>
      </c>
    </row>
    <row r="114" spans="1:9" ht="135" x14ac:dyDescent="0.25">
      <c r="A114" s="2" t="s">
        <v>112</v>
      </c>
      <c r="B114" t="str">
        <f>IF(AnalizzatoWin!K140&gt;RiconoscimentoEmozioni3quartile!$B$2,"y","n")</f>
        <v>y</v>
      </c>
      <c r="C114" t="str">
        <f>IF(AnalizzatoWin!L140&gt;RiconoscimentoEmozioni3quartile!$C$2,"y","n")</f>
        <v>n</v>
      </c>
      <c r="D114" t="str">
        <f>IF(AnalizzatoWin!M140&gt;RiconoscimentoEmozioni3quartile!$D$2,"y","n")</f>
        <v>y</v>
      </c>
      <c r="E114" t="str">
        <f>IF(AnalizzatoWin!N140&gt;RiconoscimentoEmozioni3quartile!$E$2,"y","n")</f>
        <v>n</v>
      </c>
      <c r="F114" t="str">
        <f>IF(AnalizzatoWin!O140&gt;RiconoscimentoEmozioni3quartile!$F$2,"y","n")</f>
        <v>n</v>
      </c>
      <c r="G114" t="str">
        <f>IF(AnalizzatoWin!P140&gt;RiconoscimentoEmozioni3quartile!$G$2,"y","n")</f>
        <v>n</v>
      </c>
      <c r="H114" t="str">
        <f>IF(AnalizzatoWin!Q140&gt;RiconoscimentoEmozioni3quartile!$H$2,"y","n")</f>
        <v>n</v>
      </c>
      <c r="I114" t="str">
        <f>IF(AnalizzatoWin!R140&gt;RiconoscimentoEmozioni3quartile!$I$2,"y","n")</f>
        <v>n</v>
      </c>
    </row>
    <row r="115" spans="1:9" ht="150" x14ac:dyDescent="0.25">
      <c r="A115" s="2" t="s">
        <v>113</v>
      </c>
      <c r="B115" t="str">
        <f>IF(AnalizzatoWin!K141&gt;RiconoscimentoEmozioni3quartile!$B$2,"y","n")</f>
        <v>n</v>
      </c>
      <c r="C115" t="str">
        <f>IF(AnalizzatoWin!L141&gt;RiconoscimentoEmozioni3quartile!$C$2,"y","n")</f>
        <v>n</v>
      </c>
      <c r="D115" t="str">
        <f>IF(AnalizzatoWin!M141&gt;RiconoscimentoEmozioni3quartile!$D$2,"y","n")</f>
        <v>y</v>
      </c>
      <c r="E115" t="str">
        <f>IF(AnalizzatoWin!N141&gt;RiconoscimentoEmozioni3quartile!$E$2,"y","n")</f>
        <v>n</v>
      </c>
      <c r="F115" t="str">
        <f>IF(AnalizzatoWin!O141&gt;RiconoscimentoEmozioni3quartile!$F$2,"y","n")</f>
        <v>n</v>
      </c>
      <c r="G115" t="str">
        <f>IF(AnalizzatoWin!P141&gt;RiconoscimentoEmozioni3quartile!$G$2,"y","n")</f>
        <v>y</v>
      </c>
      <c r="H115" t="str">
        <f>IF(AnalizzatoWin!Q141&gt;RiconoscimentoEmozioni3quartile!$H$2,"y","n")</f>
        <v>y</v>
      </c>
      <c r="I115" t="str">
        <f>IF(AnalizzatoWin!R141&gt;RiconoscimentoEmozioni3quartile!$I$2,"y","n")</f>
        <v>n</v>
      </c>
    </row>
    <row r="116" spans="1:9" ht="60" x14ac:dyDescent="0.25">
      <c r="A116" s="2" t="s">
        <v>114</v>
      </c>
      <c r="B116" t="str">
        <f>IF(AnalizzatoWin!K142&gt;RiconoscimentoEmozioni3quartile!$B$2,"y","n")</f>
        <v>n</v>
      </c>
      <c r="C116" t="str">
        <f>IF(AnalizzatoWin!L142&gt;RiconoscimentoEmozioni3quartile!$C$2,"y","n")</f>
        <v>n</v>
      </c>
      <c r="D116" t="str">
        <f>IF(AnalizzatoWin!M142&gt;RiconoscimentoEmozioni3quartile!$D$2,"y","n")</f>
        <v>y</v>
      </c>
      <c r="E116" t="str">
        <f>IF(AnalizzatoWin!N142&gt;RiconoscimentoEmozioni3quartile!$E$2,"y","n")</f>
        <v>y</v>
      </c>
      <c r="F116" t="str">
        <f>IF(AnalizzatoWin!O142&gt;RiconoscimentoEmozioni3quartile!$F$2,"y","n")</f>
        <v>n</v>
      </c>
      <c r="G116" t="str">
        <f>IF(AnalizzatoWin!P142&gt;RiconoscimentoEmozioni3quartile!$G$2,"y","n")</f>
        <v>y</v>
      </c>
      <c r="H116" t="str">
        <f>IF(AnalizzatoWin!Q142&gt;RiconoscimentoEmozioni3quartile!$H$2,"y","n")</f>
        <v>n</v>
      </c>
      <c r="I116" t="str">
        <f>IF(AnalizzatoWin!R142&gt;RiconoscimentoEmozioni3quartile!$I$2,"y","n")</f>
        <v>y</v>
      </c>
    </row>
    <row r="117" spans="1:9" ht="105" x14ac:dyDescent="0.25">
      <c r="A117" s="2" t="s">
        <v>115</v>
      </c>
      <c r="B117" t="str">
        <f>IF(AnalizzatoWin!K143&gt;RiconoscimentoEmozioni3quartile!$B$2,"y","n")</f>
        <v>n</v>
      </c>
      <c r="C117" t="str">
        <f>IF(AnalizzatoWin!L143&gt;RiconoscimentoEmozioni3quartile!$C$2,"y","n")</f>
        <v>y</v>
      </c>
      <c r="D117" t="str">
        <f>IF(AnalizzatoWin!M143&gt;RiconoscimentoEmozioni3quartile!$D$2,"y","n")</f>
        <v>y</v>
      </c>
      <c r="E117" t="str">
        <f>IF(AnalizzatoWin!N143&gt;RiconoscimentoEmozioni3quartile!$E$2,"y","n")</f>
        <v>y</v>
      </c>
      <c r="F117" t="str">
        <f>IF(AnalizzatoWin!O143&gt;RiconoscimentoEmozioni3quartile!$F$2,"y","n")</f>
        <v>n</v>
      </c>
      <c r="G117" t="str">
        <f>IF(AnalizzatoWin!P143&gt;RiconoscimentoEmozioni3quartile!$G$2,"y","n")</f>
        <v>y</v>
      </c>
      <c r="H117" t="str">
        <f>IF(AnalizzatoWin!Q143&gt;RiconoscimentoEmozioni3quartile!$H$2,"y","n")</f>
        <v>y</v>
      </c>
      <c r="I117" t="str">
        <f>IF(AnalizzatoWin!R143&gt;RiconoscimentoEmozioni3quartile!$I$2,"y","n")</f>
        <v>y</v>
      </c>
    </row>
    <row r="118" spans="1:9" ht="30" x14ac:dyDescent="0.25">
      <c r="A118" s="2" t="s">
        <v>116</v>
      </c>
      <c r="B118" t="str">
        <f>IF(AnalizzatoWin!K144&gt;RiconoscimentoEmozioni3quartile!$B$2,"y","n")</f>
        <v>n</v>
      </c>
      <c r="C118" t="str">
        <f>IF(AnalizzatoWin!L144&gt;RiconoscimentoEmozioni3quartile!$C$2,"y","n")</f>
        <v>n</v>
      </c>
      <c r="D118" t="str">
        <f>IF(AnalizzatoWin!M144&gt;RiconoscimentoEmozioni3quartile!$D$2,"y","n")</f>
        <v>n</v>
      </c>
      <c r="E118" t="str">
        <f>IF(AnalizzatoWin!N144&gt;RiconoscimentoEmozioni3quartile!$E$2,"y","n")</f>
        <v>y</v>
      </c>
      <c r="F118" t="str">
        <f>IF(AnalizzatoWin!O144&gt;RiconoscimentoEmozioni3quartile!$F$2,"y","n")</f>
        <v>n</v>
      </c>
      <c r="G118" t="str">
        <f>IF(AnalizzatoWin!P144&gt;RiconoscimentoEmozioni3quartile!$G$2,"y","n")</f>
        <v>y</v>
      </c>
      <c r="H118" t="str">
        <f>IF(AnalizzatoWin!Q144&gt;RiconoscimentoEmozioni3quartile!$H$2,"y","n")</f>
        <v>y</v>
      </c>
      <c r="I118" t="str">
        <f>IF(AnalizzatoWin!R144&gt;RiconoscimentoEmozioni3quartile!$I$2,"y","n")</f>
        <v>n</v>
      </c>
    </row>
    <row r="119" spans="1:9" ht="90" x14ac:dyDescent="0.25">
      <c r="A119" s="2" t="s">
        <v>117</v>
      </c>
      <c r="B119" t="str">
        <f>IF(AnalizzatoWin!K145&gt;RiconoscimentoEmozioni3quartile!$B$2,"y","n")</f>
        <v>y</v>
      </c>
      <c r="C119" t="str">
        <f>IF(AnalizzatoWin!L145&gt;RiconoscimentoEmozioni3quartile!$C$2,"y","n")</f>
        <v>y</v>
      </c>
      <c r="D119" t="str">
        <f>IF(AnalizzatoWin!M145&gt;RiconoscimentoEmozioni3quartile!$D$2,"y","n")</f>
        <v>y</v>
      </c>
      <c r="E119" t="str">
        <f>IF(AnalizzatoWin!N145&gt;RiconoscimentoEmozioni3quartile!$E$2,"y","n")</f>
        <v>y</v>
      </c>
      <c r="F119" t="str">
        <f>IF(AnalizzatoWin!O145&gt;RiconoscimentoEmozioni3quartile!$F$2,"y","n")</f>
        <v>n</v>
      </c>
      <c r="G119" t="str">
        <f>IF(AnalizzatoWin!P145&gt;RiconoscimentoEmozioni3quartile!$G$2,"y","n")</f>
        <v>y</v>
      </c>
      <c r="H119" t="str">
        <f>IF(AnalizzatoWin!Q145&gt;RiconoscimentoEmozioni3quartile!$H$2,"y","n")</f>
        <v>y</v>
      </c>
      <c r="I119" t="str">
        <f>IF(AnalizzatoWin!R145&gt;RiconoscimentoEmozioni3quartile!$I$2,"y","n")</f>
        <v>y</v>
      </c>
    </row>
    <row r="120" spans="1:9" ht="225" x14ac:dyDescent="0.25">
      <c r="A120" s="2" t="s">
        <v>118</v>
      </c>
      <c r="B120" t="str">
        <f>IF(AnalizzatoWin!K146&gt;RiconoscimentoEmozioni3quartile!$B$2,"y","n")</f>
        <v>n</v>
      </c>
      <c r="C120" t="str">
        <f>IF(AnalizzatoWin!L146&gt;RiconoscimentoEmozioni3quartile!$C$2,"y","n")</f>
        <v>y</v>
      </c>
      <c r="D120" t="str">
        <f>IF(AnalizzatoWin!M146&gt;RiconoscimentoEmozioni3quartile!$D$2,"y","n")</f>
        <v>y</v>
      </c>
      <c r="E120" t="str">
        <f>IF(AnalizzatoWin!N146&gt;RiconoscimentoEmozioni3quartile!$E$2,"y","n")</f>
        <v>y</v>
      </c>
      <c r="F120" t="str">
        <f>IF(AnalizzatoWin!O146&gt;RiconoscimentoEmozioni3quartile!$F$2,"y","n")</f>
        <v>n</v>
      </c>
      <c r="G120" t="str">
        <f>IF(AnalizzatoWin!P146&gt;RiconoscimentoEmozioni3quartile!$G$2,"y","n")</f>
        <v>y</v>
      </c>
      <c r="H120" t="str">
        <f>IF(AnalizzatoWin!Q146&gt;RiconoscimentoEmozioni3quartile!$H$2,"y","n")</f>
        <v>y</v>
      </c>
      <c r="I120" t="str">
        <f>IF(AnalizzatoWin!R146&gt;RiconoscimentoEmozioni3quartile!$I$2,"y","n")</f>
        <v>y</v>
      </c>
    </row>
    <row r="121" spans="1:9" ht="45" x14ac:dyDescent="0.25">
      <c r="A121" s="2" t="s">
        <v>119</v>
      </c>
      <c r="B121" t="str">
        <f>IF(AnalizzatoWin!K147&gt;RiconoscimentoEmozioni3quartile!$B$2,"y","n")</f>
        <v>y</v>
      </c>
      <c r="C121" t="str">
        <f>IF(AnalizzatoWin!L147&gt;RiconoscimentoEmozioni3quartile!$C$2,"y","n")</f>
        <v>y</v>
      </c>
      <c r="D121" t="str">
        <f>IF(AnalizzatoWin!M147&gt;RiconoscimentoEmozioni3quartile!$D$2,"y","n")</f>
        <v>y</v>
      </c>
      <c r="E121" t="str">
        <f>IF(AnalizzatoWin!N147&gt;RiconoscimentoEmozioni3quartile!$E$2,"y","n")</f>
        <v>y</v>
      </c>
      <c r="F121" t="str">
        <f>IF(AnalizzatoWin!O147&gt;RiconoscimentoEmozioni3quartile!$F$2,"y","n")</f>
        <v>n</v>
      </c>
      <c r="G121" t="str">
        <f>IF(AnalizzatoWin!P147&gt;RiconoscimentoEmozioni3quartile!$G$2,"y","n")</f>
        <v>y</v>
      </c>
      <c r="H121" t="str">
        <f>IF(AnalizzatoWin!Q147&gt;RiconoscimentoEmozioni3quartile!$H$2,"y","n")</f>
        <v>n</v>
      </c>
      <c r="I121" t="str">
        <f>IF(AnalizzatoWin!R147&gt;RiconoscimentoEmozioni3quartile!$I$2,"y","n")</f>
        <v>y</v>
      </c>
    </row>
    <row r="122" spans="1:9" ht="120" x14ac:dyDescent="0.25">
      <c r="A122" s="2" t="s">
        <v>120</v>
      </c>
      <c r="B122" t="str">
        <f>IF(AnalizzatoWin!K148&gt;RiconoscimentoEmozioni3quartile!$B$2,"y","n")</f>
        <v>y</v>
      </c>
      <c r="C122" t="str">
        <f>IF(AnalizzatoWin!L148&gt;RiconoscimentoEmozioni3quartile!$C$2,"y","n")</f>
        <v>n</v>
      </c>
      <c r="D122" t="str">
        <f>IF(AnalizzatoWin!M148&gt;RiconoscimentoEmozioni3quartile!$D$2,"y","n")</f>
        <v>y</v>
      </c>
      <c r="E122" t="str">
        <f>IF(AnalizzatoWin!N148&gt;RiconoscimentoEmozioni3quartile!$E$2,"y","n")</f>
        <v>n</v>
      </c>
      <c r="F122" t="str">
        <f>IF(AnalizzatoWin!O148&gt;RiconoscimentoEmozioni3quartile!$F$2,"y","n")</f>
        <v>n</v>
      </c>
      <c r="G122" t="str">
        <f>IF(AnalizzatoWin!P148&gt;RiconoscimentoEmozioni3quartile!$G$2,"y","n")</f>
        <v>y</v>
      </c>
      <c r="H122" t="str">
        <f>IF(AnalizzatoWin!Q148&gt;RiconoscimentoEmozioni3quartile!$H$2,"y","n")</f>
        <v>n</v>
      </c>
      <c r="I122" t="str">
        <f>IF(AnalizzatoWin!R148&gt;RiconoscimentoEmozioni3quartile!$I$2,"y","n")</f>
        <v>n</v>
      </c>
    </row>
    <row r="123" spans="1:9" ht="30" x14ac:dyDescent="0.25">
      <c r="A123" s="2" t="s">
        <v>121</v>
      </c>
      <c r="B123" t="str">
        <f>IF(AnalizzatoWin!K149&gt;RiconoscimentoEmozioni3quartile!$B$2,"y","n")</f>
        <v>y</v>
      </c>
      <c r="C123" t="str">
        <f>IF(AnalizzatoWin!L149&gt;RiconoscimentoEmozioni3quartile!$C$2,"y","n")</f>
        <v>y</v>
      </c>
      <c r="D123" t="str">
        <f>IF(AnalizzatoWin!M149&gt;RiconoscimentoEmozioni3quartile!$D$2,"y","n")</f>
        <v>n</v>
      </c>
      <c r="E123" t="str">
        <f>IF(AnalizzatoWin!N149&gt;RiconoscimentoEmozioni3quartile!$E$2,"y","n")</f>
        <v>y</v>
      </c>
      <c r="F123" t="str">
        <f>IF(AnalizzatoWin!O149&gt;RiconoscimentoEmozioni3quartile!$F$2,"y","n")</f>
        <v>n</v>
      </c>
      <c r="G123" t="str">
        <f>IF(AnalizzatoWin!P149&gt;RiconoscimentoEmozioni3quartile!$G$2,"y","n")</f>
        <v>n</v>
      </c>
      <c r="H123" t="str">
        <f>IF(AnalizzatoWin!Q149&gt;RiconoscimentoEmozioni3quartile!$H$2,"y","n")</f>
        <v>y</v>
      </c>
      <c r="I123" t="str">
        <f>IF(AnalizzatoWin!R149&gt;RiconoscimentoEmozioni3quartile!$I$2,"y","n")</f>
        <v>n</v>
      </c>
    </row>
    <row r="124" spans="1:9" ht="30" x14ac:dyDescent="0.25">
      <c r="A124" s="2" t="s">
        <v>122</v>
      </c>
      <c r="B124" t="str">
        <f>IF(AnalizzatoWin!K150&gt;RiconoscimentoEmozioni3quartile!$B$2,"y","n")</f>
        <v>n</v>
      </c>
      <c r="C124" t="str">
        <f>IF(AnalizzatoWin!L150&gt;RiconoscimentoEmozioni3quartile!$C$2,"y","n")</f>
        <v>y</v>
      </c>
      <c r="D124" t="str">
        <f>IF(AnalizzatoWin!M150&gt;RiconoscimentoEmozioni3quartile!$D$2,"y","n")</f>
        <v>n</v>
      </c>
      <c r="E124" t="str">
        <f>IF(AnalizzatoWin!N150&gt;RiconoscimentoEmozioni3quartile!$E$2,"y","n")</f>
        <v>y</v>
      </c>
      <c r="F124" t="str">
        <f>IF(AnalizzatoWin!O150&gt;RiconoscimentoEmozioni3quartile!$F$2,"y","n")</f>
        <v>n</v>
      </c>
      <c r="G124" t="str">
        <f>IF(AnalizzatoWin!P150&gt;RiconoscimentoEmozioni3quartile!$G$2,"y","n")</f>
        <v>n</v>
      </c>
      <c r="H124" t="str">
        <f>IF(AnalizzatoWin!Q150&gt;RiconoscimentoEmozioni3quartile!$H$2,"y","n")</f>
        <v>y</v>
      </c>
      <c r="I124" t="str">
        <f>IF(AnalizzatoWin!R150&gt;RiconoscimentoEmozioni3quartile!$I$2,"y","n")</f>
        <v>n</v>
      </c>
    </row>
    <row r="125" spans="1:9" ht="90" x14ac:dyDescent="0.25">
      <c r="A125" s="2" t="s">
        <v>123</v>
      </c>
      <c r="B125" t="str">
        <f>IF(AnalizzatoWin!K151&gt;RiconoscimentoEmozioni3quartile!$B$2,"y","n")</f>
        <v>n</v>
      </c>
      <c r="C125" t="str">
        <f>IF(AnalizzatoWin!L151&gt;RiconoscimentoEmozioni3quartile!$C$2,"y","n")</f>
        <v>n</v>
      </c>
      <c r="D125" t="str">
        <f>IF(AnalizzatoWin!M151&gt;RiconoscimentoEmozioni3quartile!$D$2,"y","n")</f>
        <v>n</v>
      </c>
      <c r="E125" t="str">
        <f>IF(AnalizzatoWin!N151&gt;RiconoscimentoEmozioni3quartile!$E$2,"y","n")</f>
        <v>n</v>
      </c>
      <c r="F125" t="str">
        <f>IF(AnalizzatoWin!O151&gt;RiconoscimentoEmozioni3quartile!$F$2,"y","n")</f>
        <v>n</v>
      </c>
      <c r="G125" t="str">
        <f>IF(AnalizzatoWin!P151&gt;RiconoscimentoEmozioni3quartile!$G$2,"y","n")</f>
        <v>n</v>
      </c>
      <c r="H125" t="str">
        <f>IF(AnalizzatoWin!Q151&gt;RiconoscimentoEmozioni3quartile!$H$2,"y","n")</f>
        <v>n</v>
      </c>
      <c r="I125" t="str">
        <f>IF(AnalizzatoWin!R151&gt;RiconoscimentoEmozioni3quartile!$I$2,"y","n")</f>
        <v>n</v>
      </c>
    </row>
    <row r="126" spans="1:9" ht="120" x14ac:dyDescent="0.25">
      <c r="A126" s="2" t="s">
        <v>124</v>
      </c>
      <c r="B126" t="str">
        <f>IF(AnalizzatoWin!K152&gt;RiconoscimentoEmozioni3quartile!$B$2,"y","n")</f>
        <v>y</v>
      </c>
      <c r="C126" t="str">
        <f>IF(AnalizzatoWin!L152&gt;RiconoscimentoEmozioni3quartile!$C$2,"y","n")</f>
        <v>n</v>
      </c>
      <c r="D126" t="str">
        <f>IF(AnalizzatoWin!M152&gt;RiconoscimentoEmozioni3quartile!$D$2,"y","n")</f>
        <v>y</v>
      </c>
      <c r="E126" t="str">
        <f>IF(AnalizzatoWin!N152&gt;RiconoscimentoEmozioni3quartile!$E$2,"y","n")</f>
        <v>y</v>
      </c>
      <c r="F126" t="str">
        <f>IF(AnalizzatoWin!O152&gt;RiconoscimentoEmozioni3quartile!$F$2,"y","n")</f>
        <v>n</v>
      </c>
      <c r="G126" t="str">
        <f>IF(AnalizzatoWin!P152&gt;RiconoscimentoEmozioni3quartile!$G$2,"y","n")</f>
        <v>y</v>
      </c>
      <c r="H126" t="str">
        <f>IF(AnalizzatoWin!Q152&gt;RiconoscimentoEmozioni3quartile!$H$2,"y","n")</f>
        <v>n</v>
      </c>
      <c r="I126" t="str">
        <f>IF(AnalizzatoWin!R152&gt;RiconoscimentoEmozioni3quartile!$I$2,"y","n")</f>
        <v>y</v>
      </c>
    </row>
    <row r="127" spans="1:9" ht="90" x14ac:dyDescent="0.25">
      <c r="A127" s="2" t="s">
        <v>125</v>
      </c>
      <c r="B127" t="str">
        <f>IF(AnalizzatoWin!K153&gt;RiconoscimentoEmozioni3quartile!$B$2,"y","n")</f>
        <v>n</v>
      </c>
      <c r="C127" t="str">
        <f>IF(AnalizzatoWin!L153&gt;RiconoscimentoEmozioni3quartile!$C$2,"y","n")</f>
        <v>y</v>
      </c>
      <c r="D127" t="str">
        <f>IF(AnalizzatoWin!M153&gt;RiconoscimentoEmozioni3quartile!$D$2,"y","n")</f>
        <v>n</v>
      </c>
      <c r="E127" t="str">
        <f>IF(AnalizzatoWin!N153&gt;RiconoscimentoEmozioni3quartile!$E$2,"y","n")</f>
        <v>y</v>
      </c>
      <c r="F127" t="str">
        <f>IF(AnalizzatoWin!O153&gt;RiconoscimentoEmozioni3quartile!$F$2,"y","n")</f>
        <v>n</v>
      </c>
      <c r="G127" t="str">
        <f>IF(AnalizzatoWin!P153&gt;RiconoscimentoEmozioni3quartile!$G$2,"y","n")</f>
        <v>y</v>
      </c>
      <c r="H127" t="str">
        <f>IF(AnalizzatoWin!Q153&gt;RiconoscimentoEmozioni3quartile!$H$2,"y","n")</f>
        <v>n</v>
      </c>
      <c r="I127" t="str">
        <f>IF(AnalizzatoWin!R153&gt;RiconoscimentoEmozioni3quartile!$I$2,"y","n")</f>
        <v>y</v>
      </c>
    </row>
    <row r="128" spans="1:9" ht="225" x14ac:dyDescent="0.25">
      <c r="A128" s="2" t="s">
        <v>126</v>
      </c>
      <c r="B128" t="str">
        <f>IF(AnalizzatoWin!K154&gt;RiconoscimentoEmozioni3quartile!$B$2,"y","n")</f>
        <v>n</v>
      </c>
      <c r="C128" t="str">
        <f>IF(AnalizzatoWin!L154&gt;RiconoscimentoEmozioni3quartile!$C$2,"y","n")</f>
        <v>n</v>
      </c>
      <c r="D128" t="str">
        <f>IF(AnalizzatoWin!M154&gt;RiconoscimentoEmozioni3quartile!$D$2,"y","n")</f>
        <v>n</v>
      </c>
      <c r="E128" t="str">
        <f>IF(AnalizzatoWin!N154&gt;RiconoscimentoEmozioni3quartile!$E$2,"y","n")</f>
        <v>n</v>
      </c>
      <c r="F128" t="str">
        <f>IF(AnalizzatoWin!O154&gt;RiconoscimentoEmozioni3quartile!$F$2,"y","n")</f>
        <v>n</v>
      </c>
      <c r="G128" t="str">
        <f>IF(AnalizzatoWin!P154&gt;RiconoscimentoEmozioni3quartile!$G$2,"y","n")</f>
        <v>n</v>
      </c>
      <c r="H128" t="str">
        <f>IF(AnalizzatoWin!Q154&gt;RiconoscimentoEmozioni3quartile!$H$2,"y","n")</f>
        <v>n</v>
      </c>
      <c r="I128" t="str">
        <f>IF(AnalizzatoWin!R154&gt;RiconoscimentoEmozioni3quartile!$I$2,"y","n")</f>
        <v>n</v>
      </c>
    </row>
    <row r="129" spans="1:9" ht="45" x14ac:dyDescent="0.25">
      <c r="A129" s="2" t="s">
        <v>127</v>
      </c>
      <c r="B129" t="str">
        <f>IF(AnalizzatoWin!K155&gt;RiconoscimentoEmozioni3quartile!$B$2,"y","n")</f>
        <v>n</v>
      </c>
      <c r="C129" t="str">
        <f>IF(AnalizzatoWin!L155&gt;RiconoscimentoEmozioni3quartile!$C$2,"y","n")</f>
        <v>y</v>
      </c>
      <c r="D129" t="str">
        <f>IF(AnalizzatoWin!M155&gt;RiconoscimentoEmozioni3quartile!$D$2,"y","n")</f>
        <v>n</v>
      </c>
      <c r="E129" t="str">
        <f>IF(AnalizzatoWin!N155&gt;RiconoscimentoEmozioni3quartile!$E$2,"y","n")</f>
        <v>n</v>
      </c>
      <c r="F129" t="str">
        <f>IF(AnalizzatoWin!O155&gt;RiconoscimentoEmozioni3quartile!$F$2,"y","n")</f>
        <v>n</v>
      </c>
      <c r="G129" t="str">
        <f>IF(AnalizzatoWin!P155&gt;RiconoscimentoEmozioni3quartile!$G$2,"y","n")</f>
        <v>y</v>
      </c>
      <c r="H129" t="str">
        <f>IF(AnalizzatoWin!Q155&gt;RiconoscimentoEmozioni3quartile!$H$2,"y","n")</f>
        <v>n</v>
      </c>
      <c r="I129" t="str">
        <f>IF(AnalizzatoWin!R155&gt;RiconoscimentoEmozioni3quartile!$I$2,"y","n")</f>
        <v>y</v>
      </c>
    </row>
    <row r="130" spans="1:9" ht="30" x14ac:dyDescent="0.25">
      <c r="A130" s="2" t="s">
        <v>128</v>
      </c>
      <c r="B130" t="str">
        <f>IF(AnalizzatoWin!K156&gt;RiconoscimentoEmozioni3quartile!$B$2,"y","n")</f>
        <v>n</v>
      </c>
      <c r="C130" t="str">
        <f>IF(AnalizzatoWin!L156&gt;RiconoscimentoEmozioni3quartile!$C$2,"y","n")</f>
        <v>y</v>
      </c>
      <c r="D130" t="str">
        <f>IF(AnalizzatoWin!M156&gt;RiconoscimentoEmozioni3quartile!$D$2,"y","n")</f>
        <v>n</v>
      </c>
      <c r="E130" t="str">
        <f>IF(AnalizzatoWin!N156&gt;RiconoscimentoEmozioni3quartile!$E$2,"y","n")</f>
        <v>n</v>
      </c>
      <c r="F130" t="str">
        <f>IF(AnalizzatoWin!O156&gt;RiconoscimentoEmozioni3quartile!$F$2,"y","n")</f>
        <v>n</v>
      </c>
      <c r="G130" t="str">
        <f>IF(AnalizzatoWin!P156&gt;RiconoscimentoEmozioni3quartile!$G$2,"y","n")</f>
        <v>n</v>
      </c>
      <c r="H130" t="str">
        <f>IF(AnalizzatoWin!Q156&gt;RiconoscimentoEmozioni3quartile!$H$2,"y","n")</f>
        <v>n</v>
      </c>
      <c r="I130" t="str">
        <f>IF(AnalizzatoWin!R156&gt;RiconoscimentoEmozioni3quartile!$I$2,"y","n")</f>
        <v>n</v>
      </c>
    </row>
    <row r="131" spans="1:9" ht="30" x14ac:dyDescent="0.25">
      <c r="A131" s="2" t="s">
        <v>129</v>
      </c>
      <c r="B131" t="str">
        <f>IF(AnalizzatoWin!K157&gt;RiconoscimentoEmozioni3quartile!$B$2,"y","n")</f>
        <v>n</v>
      </c>
      <c r="C131" t="str">
        <f>IF(AnalizzatoWin!L157&gt;RiconoscimentoEmozioni3quartile!$C$2,"y","n")</f>
        <v>y</v>
      </c>
      <c r="D131" t="str">
        <f>IF(AnalizzatoWin!M157&gt;RiconoscimentoEmozioni3quartile!$D$2,"y","n")</f>
        <v>n</v>
      </c>
      <c r="E131" t="str">
        <f>IF(AnalizzatoWin!N157&gt;RiconoscimentoEmozioni3quartile!$E$2,"y","n")</f>
        <v>y</v>
      </c>
      <c r="F131" t="str">
        <f>IF(AnalizzatoWin!O157&gt;RiconoscimentoEmozioni3quartile!$F$2,"y","n")</f>
        <v>n</v>
      </c>
      <c r="G131" t="str">
        <f>IF(AnalizzatoWin!P157&gt;RiconoscimentoEmozioni3quartile!$G$2,"y","n")</f>
        <v>n</v>
      </c>
      <c r="H131" t="str">
        <f>IF(AnalizzatoWin!Q157&gt;RiconoscimentoEmozioni3quartile!$H$2,"y","n")</f>
        <v>n</v>
      </c>
      <c r="I131" t="str">
        <f>IF(AnalizzatoWin!R157&gt;RiconoscimentoEmozioni3quartile!$I$2,"y","n")</f>
        <v>n</v>
      </c>
    </row>
    <row r="132" spans="1:9" ht="330" x14ac:dyDescent="0.25">
      <c r="A132" s="2" t="s">
        <v>130</v>
      </c>
      <c r="B132" t="str">
        <f>IF(AnalizzatoWin!K158&gt;RiconoscimentoEmozioni3quartile!$B$2,"y","n")</f>
        <v>n</v>
      </c>
      <c r="C132" t="str">
        <f>IF(AnalizzatoWin!L158&gt;RiconoscimentoEmozioni3quartile!$C$2,"y","n")</f>
        <v>y</v>
      </c>
      <c r="D132" t="str">
        <f>IF(AnalizzatoWin!M158&gt;RiconoscimentoEmozioni3quartile!$D$2,"y","n")</f>
        <v>n</v>
      </c>
      <c r="E132" t="str">
        <f>IF(AnalizzatoWin!N158&gt;RiconoscimentoEmozioni3quartile!$E$2,"y","n")</f>
        <v>n</v>
      </c>
      <c r="F132" t="str">
        <f>IF(AnalizzatoWin!O158&gt;RiconoscimentoEmozioni3quartile!$F$2,"y","n")</f>
        <v>n</v>
      </c>
      <c r="G132" t="str">
        <f>IF(AnalizzatoWin!P158&gt;RiconoscimentoEmozioni3quartile!$G$2,"y","n")</f>
        <v>y</v>
      </c>
      <c r="H132" t="str">
        <f>IF(AnalizzatoWin!Q158&gt;RiconoscimentoEmozioni3quartile!$H$2,"y","n")</f>
        <v>y</v>
      </c>
      <c r="I132" t="str">
        <f>IF(AnalizzatoWin!R158&gt;RiconoscimentoEmozioni3quartile!$I$2,"y","n")</f>
        <v>n</v>
      </c>
    </row>
    <row r="133" spans="1:9" ht="45" x14ac:dyDescent="0.25">
      <c r="A133" s="2" t="s">
        <v>131</v>
      </c>
      <c r="B133" t="str">
        <f>IF(AnalizzatoWin!K159&gt;RiconoscimentoEmozioni3quartile!$B$2,"y","n")</f>
        <v>y</v>
      </c>
      <c r="C133" t="str">
        <f>IF(AnalizzatoWin!L159&gt;RiconoscimentoEmozioni3quartile!$C$2,"y","n")</f>
        <v>n</v>
      </c>
      <c r="D133" t="str">
        <f>IF(AnalizzatoWin!M159&gt;RiconoscimentoEmozioni3quartile!$D$2,"y","n")</f>
        <v>n</v>
      </c>
      <c r="E133" t="str">
        <f>IF(AnalizzatoWin!N159&gt;RiconoscimentoEmozioni3quartile!$E$2,"y","n")</f>
        <v>n</v>
      </c>
      <c r="F133" t="str">
        <f>IF(AnalizzatoWin!O159&gt;RiconoscimentoEmozioni3quartile!$F$2,"y","n")</f>
        <v>n</v>
      </c>
      <c r="G133" t="str">
        <f>IF(AnalizzatoWin!P159&gt;RiconoscimentoEmozioni3quartile!$G$2,"y","n")</f>
        <v>n</v>
      </c>
      <c r="H133" t="str">
        <f>IF(AnalizzatoWin!Q159&gt;RiconoscimentoEmozioni3quartile!$H$2,"y","n")</f>
        <v>n</v>
      </c>
      <c r="I133" t="str">
        <f>IF(AnalizzatoWin!R159&gt;RiconoscimentoEmozioni3quartile!$I$2,"y","n")</f>
        <v>n</v>
      </c>
    </row>
    <row r="134" spans="1:9" ht="75" x14ac:dyDescent="0.25">
      <c r="A134" s="2" t="s">
        <v>132</v>
      </c>
      <c r="B134" t="str">
        <f>IF(AnalizzatoWin!K160&gt;RiconoscimentoEmozioni3quartile!$B$2,"y","n")</f>
        <v>y</v>
      </c>
      <c r="C134" t="str">
        <f>IF(AnalizzatoWin!L160&gt;RiconoscimentoEmozioni3quartile!$C$2,"y","n")</f>
        <v>n</v>
      </c>
      <c r="D134" t="str">
        <f>IF(AnalizzatoWin!M160&gt;RiconoscimentoEmozioni3quartile!$D$2,"y","n")</f>
        <v>y</v>
      </c>
      <c r="E134" t="str">
        <f>IF(AnalizzatoWin!N160&gt;RiconoscimentoEmozioni3quartile!$E$2,"y","n")</f>
        <v>y</v>
      </c>
      <c r="F134" t="str">
        <f>IF(AnalizzatoWin!O160&gt;RiconoscimentoEmozioni3quartile!$F$2,"y","n")</f>
        <v>n</v>
      </c>
      <c r="G134" t="str">
        <f>IF(AnalizzatoWin!P160&gt;RiconoscimentoEmozioni3quartile!$G$2,"y","n")</f>
        <v>y</v>
      </c>
      <c r="H134" t="str">
        <f>IF(AnalizzatoWin!Q160&gt;RiconoscimentoEmozioni3quartile!$H$2,"y","n")</f>
        <v>n</v>
      </c>
      <c r="I134" t="str">
        <f>IF(AnalizzatoWin!R160&gt;RiconoscimentoEmozioni3quartile!$I$2,"y","n")</f>
        <v>n</v>
      </c>
    </row>
    <row r="135" spans="1:9" x14ac:dyDescent="0.25">
      <c r="A135" s="2" t="s">
        <v>133</v>
      </c>
      <c r="B135" t="str">
        <f>IF(AnalizzatoWin!K161&gt;RiconoscimentoEmozioni3quartile!$B$2,"y","n")</f>
        <v>y</v>
      </c>
      <c r="C135" t="str">
        <f>IF(AnalizzatoWin!L161&gt;RiconoscimentoEmozioni3quartile!$C$2,"y","n")</f>
        <v>n</v>
      </c>
      <c r="D135" t="str">
        <f>IF(AnalizzatoWin!M161&gt;RiconoscimentoEmozioni3quartile!$D$2,"y","n")</f>
        <v>y</v>
      </c>
      <c r="E135" t="str">
        <f>IF(AnalizzatoWin!N161&gt;RiconoscimentoEmozioni3quartile!$E$2,"y","n")</f>
        <v>y</v>
      </c>
      <c r="F135" t="str">
        <f>IF(AnalizzatoWin!O161&gt;RiconoscimentoEmozioni3quartile!$F$2,"y","n")</f>
        <v>n</v>
      </c>
      <c r="G135" t="str">
        <f>IF(AnalizzatoWin!P161&gt;RiconoscimentoEmozioni3quartile!$G$2,"y","n")</f>
        <v>n</v>
      </c>
      <c r="H135" t="str">
        <f>IF(AnalizzatoWin!Q161&gt;RiconoscimentoEmozioni3quartile!$H$2,"y","n")</f>
        <v>y</v>
      </c>
      <c r="I135" t="str">
        <f>IF(AnalizzatoWin!R161&gt;RiconoscimentoEmozioni3quartile!$I$2,"y","n")</f>
        <v>n</v>
      </c>
    </row>
    <row r="136" spans="1:9" ht="30" x14ac:dyDescent="0.25">
      <c r="A136" s="2" t="s">
        <v>134</v>
      </c>
      <c r="B136" t="str">
        <f>IF(AnalizzatoWin!K162&gt;RiconoscimentoEmozioni3quartile!$B$2,"y","n")</f>
        <v>y</v>
      </c>
      <c r="C136" t="str">
        <f>IF(AnalizzatoWin!L162&gt;RiconoscimentoEmozioni3quartile!$C$2,"y","n")</f>
        <v>n</v>
      </c>
      <c r="D136" t="str">
        <f>IF(AnalizzatoWin!M162&gt;RiconoscimentoEmozioni3quartile!$D$2,"y","n")</f>
        <v>y</v>
      </c>
      <c r="E136" t="str">
        <f>IF(AnalizzatoWin!N162&gt;RiconoscimentoEmozioni3quartile!$E$2,"y","n")</f>
        <v>n</v>
      </c>
      <c r="F136" t="str">
        <f>IF(AnalizzatoWin!O162&gt;RiconoscimentoEmozioni3quartile!$F$2,"y","n")</f>
        <v>n</v>
      </c>
      <c r="G136" t="str">
        <f>IF(AnalizzatoWin!P162&gt;RiconoscimentoEmozioni3quartile!$G$2,"y","n")</f>
        <v>y</v>
      </c>
      <c r="H136" t="str">
        <f>IF(AnalizzatoWin!Q162&gt;RiconoscimentoEmozioni3quartile!$H$2,"y","n")</f>
        <v>y</v>
      </c>
      <c r="I136" t="str">
        <f>IF(AnalizzatoWin!R162&gt;RiconoscimentoEmozioni3quartile!$I$2,"y","n")</f>
        <v>n</v>
      </c>
    </row>
    <row r="137" spans="1:9" x14ac:dyDescent="0.25">
      <c r="A137" s="2" t="s">
        <v>135</v>
      </c>
      <c r="B137" t="str">
        <f>IF(AnalizzatoWin!K163&gt;RiconoscimentoEmozioni3quartile!$B$2,"y","n")</f>
        <v>n</v>
      </c>
      <c r="C137" t="str">
        <f>IF(AnalizzatoWin!L163&gt;RiconoscimentoEmozioni3quartile!$C$2,"y","n")</f>
        <v>y</v>
      </c>
      <c r="D137" t="str">
        <f>IF(AnalizzatoWin!M163&gt;RiconoscimentoEmozioni3quartile!$D$2,"y","n")</f>
        <v>n</v>
      </c>
      <c r="E137" t="str">
        <f>IF(AnalizzatoWin!N163&gt;RiconoscimentoEmozioni3quartile!$E$2,"y","n")</f>
        <v>n</v>
      </c>
      <c r="F137" t="str">
        <f>IF(AnalizzatoWin!O163&gt;RiconoscimentoEmozioni3quartile!$F$2,"y","n")</f>
        <v>n</v>
      </c>
      <c r="G137" t="str">
        <f>IF(AnalizzatoWin!P163&gt;RiconoscimentoEmozioni3quartile!$G$2,"y","n")</f>
        <v>n</v>
      </c>
      <c r="H137" t="str">
        <f>IF(AnalizzatoWin!Q163&gt;RiconoscimentoEmozioni3quartile!$H$2,"y","n")</f>
        <v>n</v>
      </c>
      <c r="I137" t="str">
        <f>IF(AnalizzatoWin!R163&gt;RiconoscimentoEmozioni3quartile!$I$2,"y","n")</f>
        <v>y</v>
      </c>
    </row>
    <row r="138" spans="1:9" ht="30" x14ac:dyDescent="0.25">
      <c r="A138" s="2" t="s">
        <v>136</v>
      </c>
      <c r="B138" t="str">
        <f>IF(AnalizzatoWin!K164&gt;RiconoscimentoEmozioni3quartile!$B$2,"y","n")</f>
        <v>n</v>
      </c>
      <c r="C138" t="str">
        <f>IF(AnalizzatoWin!L164&gt;RiconoscimentoEmozioni3quartile!$C$2,"y","n")</f>
        <v>y</v>
      </c>
      <c r="D138" t="str">
        <f>IF(AnalizzatoWin!M164&gt;RiconoscimentoEmozioni3quartile!$D$2,"y","n")</f>
        <v>n</v>
      </c>
      <c r="E138" t="str">
        <f>IF(AnalizzatoWin!N164&gt;RiconoscimentoEmozioni3quartile!$E$2,"y","n")</f>
        <v>n</v>
      </c>
      <c r="F138" t="str">
        <f>IF(AnalizzatoWin!O164&gt;RiconoscimentoEmozioni3quartile!$F$2,"y","n")</f>
        <v>n</v>
      </c>
      <c r="G138" t="str">
        <f>IF(AnalizzatoWin!P164&gt;RiconoscimentoEmozioni3quartile!$G$2,"y","n")</f>
        <v>n</v>
      </c>
      <c r="H138" t="str">
        <f>IF(AnalizzatoWin!Q164&gt;RiconoscimentoEmozioni3quartile!$H$2,"y","n")</f>
        <v>n</v>
      </c>
      <c r="I138" t="str">
        <f>IF(AnalizzatoWin!R164&gt;RiconoscimentoEmozioni3quartile!$I$2,"y","n")</f>
        <v>n</v>
      </c>
    </row>
    <row r="139" spans="1:9" x14ac:dyDescent="0.25">
      <c r="A139" s="2" t="s">
        <v>137</v>
      </c>
      <c r="B139" t="str">
        <f>IF(AnalizzatoWin!K165&gt;RiconoscimentoEmozioni3quartile!$B$2,"y","n")</f>
        <v>y</v>
      </c>
      <c r="C139" t="str">
        <f>IF(AnalizzatoWin!L165&gt;RiconoscimentoEmozioni3quartile!$C$2,"y","n")</f>
        <v>y</v>
      </c>
      <c r="D139" t="str">
        <f>IF(AnalizzatoWin!M165&gt;RiconoscimentoEmozioni3quartile!$D$2,"y","n")</f>
        <v>y</v>
      </c>
      <c r="E139" t="str">
        <f>IF(AnalizzatoWin!N165&gt;RiconoscimentoEmozioni3quartile!$E$2,"y","n")</f>
        <v>y</v>
      </c>
      <c r="F139" t="str">
        <f>IF(AnalizzatoWin!O165&gt;RiconoscimentoEmozioni3quartile!$F$2,"y","n")</f>
        <v>n</v>
      </c>
      <c r="G139" t="str">
        <f>IF(AnalizzatoWin!P165&gt;RiconoscimentoEmozioni3quartile!$G$2,"y","n")</f>
        <v>y</v>
      </c>
      <c r="H139" t="str">
        <f>IF(AnalizzatoWin!Q165&gt;RiconoscimentoEmozioni3quartile!$H$2,"y","n")</f>
        <v>y</v>
      </c>
      <c r="I139" t="str">
        <f>IF(AnalizzatoWin!R165&gt;RiconoscimentoEmozioni3quartile!$I$2,"y","n")</f>
        <v>y</v>
      </c>
    </row>
    <row r="140" spans="1:9" ht="30" x14ac:dyDescent="0.25">
      <c r="A140" s="2" t="s">
        <v>138</v>
      </c>
      <c r="B140" t="str">
        <f>IF(AnalizzatoWin!K166&gt;RiconoscimentoEmozioni3quartile!$B$2,"y","n")</f>
        <v>n</v>
      </c>
      <c r="C140" t="str">
        <f>IF(AnalizzatoWin!L166&gt;RiconoscimentoEmozioni3quartile!$C$2,"y","n")</f>
        <v>n</v>
      </c>
      <c r="D140" t="str">
        <f>IF(AnalizzatoWin!M166&gt;RiconoscimentoEmozioni3quartile!$D$2,"y","n")</f>
        <v>n</v>
      </c>
      <c r="E140" t="str">
        <f>IF(AnalizzatoWin!N166&gt;RiconoscimentoEmozioni3quartile!$E$2,"y","n")</f>
        <v>n</v>
      </c>
      <c r="F140" t="str">
        <f>IF(AnalizzatoWin!O166&gt;RiconoscimentoEmozioni3quartile!$F$2,"y","n")</f>
        <v>n</v>
      </c>
      <c r="G140" t="str">
        <f>IF(AnalizzatoWin!P166&gt;RiconoscimentoEmozioni3quartile!$G$2,"y","n")</f>
        <v>n</v>
      </c>
      <c r="H140" t="str">
        <f>IF(AnalizzatoWin!Q166&gt;RiconoscimentoEmozioni3quartile!$H$2,"y","n")</f>
        <v>y</v>
      </c>
      <c r="I140" t="str">
        <f>IF(AnalizzatoWin!R166&gt;RiconoscimentoEmozioni3quartile!$I$2,"y","n")</f>
        <v>n</v>
      </c>
    </row>
    <row r="141" spans="1:9" ht="45" x14ac:dyDescent="0.25">
      <c r="A141" s="2" t="s">
        <v>139</v>
      </c>
      <c r="B141" t="str">
        <f>IF(AnalizzatoWin!K167&gt;RiconoscimentoEmozioni3quartile!$B$2,"y","n")</f>
        <v>n</v>
      </c>
      <c r="C141" t="str">
        <f>IF(AnalizzatoWin!L167&gt;RiconoscimentoEmozioni3quartile!$C$2,"y","n")</f>
        <v>n</v>
      </c>
      <c r="D141" t="str">
        <f>IF(AnalizzatoWin!M167&gt;RiconoscimentoEmozioni3quartile!$D$2,"y","n")</f>
        <v>n</v>
      </c>
      <c r="E141" t="str">
        <f>IF(AnalizzatoWin!N167&gt;RiconoscimentoEmozioni3quartile!$E$2,"y","n")</f>
        <v>n</v>
      </c>
      <c r="F141" t="str">
        <f>IF(AnalizzatoWin!O167&gt;RiconoscimentoEmozioni3quartile!$F$2,"y","n")</f>
        <v>y</v>
      </c>
      <c r="G141" t="str">
        <f>IF(AnalizzatoWin!P167&gt;RiconoscimentoEmozioni3quartile!$G$2,"y","n")</f>
        <v>n</v>
      </c>
      <c r="H141" t="str">
        <f>IF(AnalizzatoWin!Q167&gt;RiconoscimentoEmozioni3quartile!$H$2,"y","n")</f>
        <v>n</v>
      </c>
      <c r="I141" t="str">
        <f>IF(AnalizzatoWin!R167&gt;RiconoscimentoEmozioni3quartile!$I$2,"y","n")</f>
        <v>n</v>
      </c>
    </row>
    <row r="142" spans="1:9" ht="75" x14ac:dyDescent="0.25">
      <c r="A142" s="2" t="s">
        <v>140</v>
      </c>
      <c r="B142" t="str">
        <f>IF(AnalizzatoWin!K168&gt;RiconoscimentoEmozioni3quartile!$B$2,"y","n")</f>
        <v>y</v>
      </c>
      <c r="C142" t="str">
        <f>IF(AnalizzatoWin!L168&gt;RiconoscimentoEmozioni3quartile!$C$2,"y","n")</f>
        <v>n</v>
      </c>
      <c r="D142" t="str">
        <f>IF(AnalizzatoWin!M168&gt;RiconoscimentoEmozioni3quartile!$D$2,"y","n")</f>
        <v>y</v>
      </c>
      <c r="E142" t="str">
        <f>IF(AnalizzatoWin!N168&gt;RiconoscimentoEmozioni3quartile!$E$2,"y","n")</f>
        <v>y</v>
      </c>
      <c r="F142" t="str">
        <f>IF(AnalizzatoWin!O168&gt;RiconoscimentoEmozioni3quartile!$F$2,"y","n")</f>
        <v>n</v>
      </c>
      <c r="G142" t="str">
        <f>IF(AnalizzatoWin!P168&gt;RiconoscimentoEmozioni3quartile!$G$2,"y","n")</f>
        <v>y</v>
      </c>
      <c r="H142" t="str">
        <f>IF(AnalizzatoWin!Q168&gt;RiconoscimentoEmozioni3quartile!$H$2,"y","n")</f>
        <v>n</v>
      </c>
      <c r="I142" t="str">
        <f>IF(AnalizzatoWin!R168&gt;RiconoscimentoEmozioni3quartile!$I$2,"y","n")</f>
        <v>y</v>
      </c>
    </row>
    <row r="143" spans="1:9" ht="45" x14ac:dyDescent="0.25">
      <c r="A143" s="2" t="s">
        <v>141</v>
      </c>
      <c r="B143" t="str">
        <f>IF(AnalizzatoWin!K169&gt;RiconoscimentoEmozioni3quartile!$B$2,"y","n")</f>
        <v>y</v>
      </c>
      <c r="C143" t="str">
        <f>IF(AnalizzatoWin!L169&gt;RiconoscimentoEmozioni3quartile!$C$2,"y","n")</f>
        <v>n</v>
      </c>
      <c r="D143" t="str">
        <f>IF(AnalizzatoWin!M169&gt;RiconoscimentoEmozioni3quartile!$D$2,"y","n")</f>
        <v>y</v>
      </c>
      <c r="E143" t="str">
        <f>IF(AnalizzatoWin!N169&gt;RiconoscimentoEmozioni3quartile!$E$2,"y","n")</f>
        <v>n</v>
      </c>
      <c r="F143" t="str">
        <f>IF(AnalizzatoWin!O169&gt;RiconoscimentoEmozioni3quartile!$F$2,"y","n")</f>
        <v>n</v>
      </c>
      <c r="G143" t="str">
        <f>IF(AnalizzatoWin!P169&gt;RiconoscimentoEmozioni3quartile!$G$2,"y","n")</f>
        <v>y</v>
      </c>
      <c r="H143" t="str">
        <f>IF(AnalizzatoWin!Q169&gt;RiconoscimentoEmozioni3quartile!$H$2,"y","n")</f>
        <v>n</v>
      </c>
      <c r="I143" t="str">
        <f>IF(AnalizzatoWin!R169&gt;RiconoscimentoEmozioni3quartile!$I$2,"y","n")</f>
        <v>n</v>
      </c>
    </row>
    <row r="144" spans="1:9" ht="75" x14ac:dyDescent="0.25">
      <c r="A144" s="2" t="s">
        <v>142</v>
      </c>
      <c r="B144" t="str">
        <f>IF(AnalizzatoWin!K170&gt;RiconoscimentoEmozioni3quartile!$B$2,"y","n")</f>
        <v>y</v>
      </c>
      <c r="C144" t="str">
        <f>IF(AnalizzatoWin!L170&gt;RiconoscimentoEmozioni3quartile!$C$2,"y","n")</f>
        <v>n</v>
      </c>
      <c r="D144" t="str">
        <f>IF(AnalizzatoWin!M170&gt;RiconoscimentoEmozioni3quartile!$D$2,"y","n")</f>
        <v>y</v>
      </c>
      <c r="E144" t="str">
        <f>IF(AnalizzatoWin!N170&gt;RiconoscimentoEmozioni3quartile!$E$2,"y","n")</f>
        <v>n</v>
      </c>
      <c r="F144" t="str">
        <f>IF(AnalizzatoWin!O170&gt;RiconoscimentoEmozioni3quartile!$F$2,"y","n")</f>
        <v>n</v>
      </c>
      <c r="G144" t="str">
        <f>IF(AnalizzatoWin!P170&gt;RiconoscimentoEmozioni3quartile!$G$2,"y","n")</f>
        <v>y</v>
      </c>
      <c r="H144" t="str">
        <f>IF(AnalizzatoWin!Q170&gt;RiconoscimentoEmozioni3quartile!$H$2,"y","n")</f>
        <v>n</v>
      </c>
      <c r="I144" t="str">
        <f>IF(AnalizzatoWin!R170&gt;RiconoscimentoEmozioni3quartile!$I$2,"y","n")</f>
        <v>y</v>
      </c>
    </row>
    <row r="145" spans="1:9" ht="150" x14ac:dyDescent="0.25">
      <c r="A145" s="2" t="s">
        <v>143</v>
      </c>
      <c r="B145" t="str">
        <f>IF(AnalizzatoWin!K171&gt;RiconoscimentoEmozioni3quartile!$B$2,"y","n")</f>
        <v>y</v>
      </c>
      <c r="C145" t="str">
        <f>IF(AnalizzatoWin!L171&gt;RiconoscimentoEmozioni3quartile!$C$2,"y","n")</f>
        <v>y</v>
      </c>
      <c r="D145" t="str">
        <f>IF(AnalizzatoWin!M171&gt;RiconoscimentoEmozioni3quartile!$D$2,"y","n")</f>
        <v>y</v>
      </c>
      <c r="E145" t="str">
        <f>IF(AnalizzatoWin!N171&gt;RiconoscimentoEmozioni3quartile!$E$2,"y","n")</f>
        <v>y</v>
      </c>
      <c r="F145" t="str">
        <f>IF(AnalizzatoWin!O171&gt;RiconoscimentoEmozioni3quartile!$F$2,"y","n")</f>
        <v>n</v>
      </c>
      <c r="G145" t="str">
        <f>IF(AnalizzatoWin!P171&gt;RiconoscimentoEmozioni3quartile!$G$2,"y","n")</f>
        <v>n</v>
      </c>
      <c r="H145" t="str">
        <f>IF(AnalizzatoWin!Q171&gt;RiconoscimentoEmozioni3quartile!$H$2,"y","n")</f>
        <v>n</v>
      </c>
      <c r="I145" t="str">
        <f>IF(AnalizzatoWin!R171&gt;RiconoscimentoEmozioni3quartile!$I$2,"y","n")</f>
        <v>y</v>
      </c>
    </row>
    <row r="146" spans="1:9" ht="240" x14ac:dyDescent="0.25">
      <c r="A146" s="2" t="s">
        <v>144</v>
      </c>
      <c r="B146" t="str">
        <f>IF(AnalizzatoWin!K172&gt;RiconoscimentoEmozioni3quartile!$B$2,"y","n")</f>
        <v>n</v>
      </c>
      <c r="C146" t="str">
        <f>IF(AnalizzatoWin!L172&gt;RiconoscimentoEmozioni3quartile!$C$2,"y","n")</f>
        <v>n</v>
      </c>
      <c r="D146" t="str">
        <f>IF(AnalizzatoWin!M172&gt;RiconoscimentoEmozioni3quartile!$D$2,"y","n")</f>
        <v>n</v>
      </c>
      <c r="E146" t="str">
        <f>IF(AnalizzatoWin!N172&gt;RiconoscimentoEmozioni3quartile!$E$2,"y","n")</f>
        <v>y</v>
      </c>
      <c r="F146" t="str">
        <f>IF(AnalizzatoWin!O172&gt;RiconoscimentoEmozioni3quartile!$F$2,"y","n")</f>
        <v>n</v>
      </c>
      <c r="G146" t="str">
        <f>IF(AnalizzatoWin!P172&gt;RiconoscimentoEmozioni3quartile!$G$2,"y","n")</f>
        <v>n</v>
      </c>
      <c r="H146" t="str">
        <f>IF(AnalizzatoWin!Q172&gt;RiconoscimentoEmozioni3quartile!$H$2,"y","n")</f>
        <v>y</v>
      </c>
      <c r="I146" t="str">
        <f>IF(AnalizzatoWin!R172&gt;RiconoscimentoEmozioni3quartile!$I$2,"y","n")</f>
        <v>n</v>
      </c>
    </row>
    <row r="147" spans="1:9" ht="150" x14ac:dyDescent="0.25">
      <c r="A147" s="2" t="s">
        <v>145</v>
      </c>
      <c r="B147" t="str">
        <f>IF(AnalizzatoWin!K173&gt;RiconoscimentoEmozioni3quartile!$B$2,"y","n")</f>
        <v>n</v>
      </c>
      <c r="C147" t="str">
        <f>IF(AnalizzatoWin!L173&gt;RiconoscimentoEmozioni3quartile!$C$2,"y","n")</f>
        <v>n</v>
      </c>
      <c r="D147" t="str">
        <f>IF(AnalizzatoWin!M173&gt;RiconoscimentoEmozioni3quartile!$D$2,"y","n")</f>
        <v>n</v>
      </c>
      <c r="E147" t="str">
        <f>IF(AnalizzatoWin!N173&gt;RiconoscimentoEmozioni3quartile!$E$2,"y","n")</f>
        <v>n</v>
      </c>
      <c r="F147" t="str">
        <f>IF(AnalizzatoWin!O173&gt;RiconoscimentoEmozioni3quartile!$F$2,"y","n")</f>
        <v>n</v>
      </c>
      <c r="G147" t="str">
        <f>IF(AnalizzatoWin!P173&gt;RiconoscimentoEmozioni3quartile!$G$2,"y","n")</f>
        <v>y</v>
      </c>
      <c r="H147" t="str">
        <f>IF(AnalizzatoWin!Q173&gt;RiconoscimentoEmozioni3quartile!$H$2,"y","n")</f>
        <v>n</v>
      </c>
      <c r="I147" t="str">
        <f>IF(AnalizzatoWin!R173&gt;RiconoscimentoEmozioni3quartile!$I$2,"y","n")</f>
        <v>y</v>
      </c>
    </row>
    <row r="148" spans="1:9" ht="60" x14ac:dyDescent="0.25">
      <c r="A148" s="2" t="s">
        <v>146</v>
      </c>
      <c r="B148" t="str">
        <f>IF(AnalizzatoWin!K174&gt;RiconoscimentoEmozioni3quartile!$B$2,"y","n")</f>
        <v>y</v>
      </c>
      <c r="C148" t="str">
        <f>IF(AnalizzatoWin!L174&gt;RiconoscimentoEmozioni3quartile!$C$2,"y","n")</f>
        <v>n</v>
      </c>
      <c r="D148" t="str">
        <f>IF(AnalizzatoWin!M174&gt;RiconoscimentoEmozioni3quartile!$D$2,"y","n")</f>
        <v>y</v>
      </c>
      <c r="E148" t="str">
        <f>IF(AnalizzatoWin!N174&gt;RiconoscimentoEmozioni3quartile!$E$2,"y","n")</f>
        <v>y</v>
      </c>
      <c r="F148" t="str">
        <f>IF(AnalizzatoWin!O174&gt;RiconoscimentoEmozioni3quartile!$F$2,"y","n")</f>
        <v>n</v>
      </c>
      <c r="G148" t="str">
        <f>IF(AnalizzatoWin!P174&gt;RiconoscimentoEmozioni3quartile!$G$2,"y","n")</f>
        <v>y</v>
      </c>
      <c r="H148" t="str">
        <f>IF(AnalizzatoWin!Q174&gt;RiconoscimentoEmozioni3quartile!$H$2,"y","n")</f>
        <v>n</v>
      </c>
      <c r="I148" t="str">
        <f>IF(AnalizzatoWin!R174&gt;RiconoscimentoEmozioni3quartile!$I$2,"y","n")</f>
        <v>y</v>
      </c>
    </row>
    <row r="149" spans="1:9" ht="75" x14ac:dyDescent="0.25">
      <c r="A149" s="2" t="s">
        <v>147</v>
      </c>
      <c r="B149" t="str">
        <f>IF(AnalizzatoWin!K175&gt;RiconoscimentoEmozioni3quartile!$B$2,"y","n")</f>
        <v>n</v>
      </c>
      <c r="C149" t="str">
        <f>IF(AnalizzatoWin!L175&gt;RiconoscimentoEmozioni3quartile!$C$2,"y","n")</f>
        <v>y</v>
      </c>
      <c r="D149" t="str">
        <f>IF(AnalizzatoWin!M175&gt;RiconoscimentoEmozioni3quartile!$D$2,"y","n")</f>
        <v>n</v>
      </c>
      <c r="E149" t="str">
        <f>IF(AnalizzatoWin!N175&gt;RiconoscimentoEmozioni3quartile!$E$2,"y","n")</f>
        <v>y</v>
      </c>
      <c r="F149" t="str">
        <f>IF(AnalizzatoWin!O175&gt;RiconoscimentoEmozioni3quartile!$F$2,"y","n")</f>
        <v>n</v>
      </c>
      <c r="G149" t="str">
        <f>IF(AnalizzatoWin!P175&gt;RiconoscimentoEmozioni3quartile!$G$2,"y","n")</f>
        <v>n</v>
      </c>
      <c r="H149" t="str">
        <f>IF(AnalizzatoWin!Q175&gt;RiconoscimentoEmozioni3quartile!$H$2,"y","n")</f>
        <v>n</v>
      </c>
      <c r="I149" t="str">
        <f>IF(AnalizzatoWin!R175&gt;RiconoscimentoEmozioni3quartile!$I$2,"y","n")</f>
        <v>y</v>
      </c>
    </row>
    <row r="150" spans="1:9" ht="60" x14ac:dyDescent="0.25">
      <c r="A150" s="2" t="s">
        <v>148</v>
      </c>
      <c r="B150" t="str">
        <f>IF(AnalizzatoWin!K176&gt;RiconoscimentoEmozioni3quartile!$B$2,"y","n")</f>
        <v>n</v>
      </c>
      <c r="C150" t="str">
        <f>IF(AnalizzatoWin!L176&gt;RiconoscimentoEmozioni3quartile!$C$2,"y","n")</f>
        <v>n</v>
      </c>
      <c r="D150" t="str">
        <f>IF(AnalizzatoWin!M176&gt;RiconoscimentoEmozioni3quartile!$D$2,"y","n")</f>
        <v>n</v>
      </c>
      <c r="E150" t="str">
        <f>IF(AnalizzatoWin!N176&gt;RiconoscimentoEmozioni3quartile!$E$2,"y","n")</f>
        <v>n</v>
      </c>
      <c r="F150" t="str">
        <f>IF(AnalizzatoWin!O176&gt;RiconoscimentoEmozioni3quartile!$F$2,"y","n")</f>
        <v>n</v>
      </c>
      <c r="G150" t="str">
        <f>IF(AnalizzatoWin!P176&gt;RiconoscimentoEmozioni3quartile!$G$2,"y","n")</f>
        <v>y</v>
      </c>
      <c r="H150" t="str">
        <f>IF(AnalizzatoWin!Q176&gt;RiconoscimentoEmozioni3quartile!$H$2,"y","n")</f>
        <v>n</v>
      </c>
      <c r="I150" t="str">
        <f>IF(AnalizzatoWin!R176&gt;RiconoscimentoEmozioni3quartile!$I$2,"y","n")</f>
        <v>y</v>
      </c>
    </row>
    <row r="151" spans="1:9" ht="165" x14ac:dyDescent="0.25">
      <c r="A151" s="2" t="s">
        <v>149</v>
      </c>
      <c r="B151" t="str">
        <f>IF(AnalizzatoWin!K177&gt;RiconoscimentoEmozioni3quartile!$B$2,"y","n")</f>
        <v>n</v>
      </c>
      <c r="C151" t="str">
        <f>IF(AnalizzatoWin!L177&gt;RiconoscimentoEmozioni3quartile!$C$2,"y","n")</f>
        <v>n</v>
      </c>
      <c r="D151" t="str">
        <f>IF(AnalizzatoWin!M177&gt;RiconoscimentoEmozioni3quartile!$D$2,"y","n")</f>
        <v>n</v>
      </c>
      <c r="E151" t="str">
        <f>IF(AnalizzatoWin!N177&gt;RiconoscimentoEmozioni3quartile!$E$2,"y","n")</f>
        <v>n</v>
      </c>
      <c r="F151" t="str">
        <f>IF(AnalizzatoWin!O177&gt;RiconoscimentoEmozioni3quartile!$F$2,"y","n")</f>
        <v>y</v>
      </c>
      <c r="G151" t="str">
        <f>IF(AnalizzatoWin!P177&gt;RiconoscimentoEmozioni3quartile!$G$2,"y","n")</f>
        <v>n</v>
      </c>
      <c r="H151" t="str">
        <f>IF(AnalizzatoWin!Q177&gt;RiconoscimentoEmozioni3quartile!$H$2,"y","n")</f>
        <v>n</v>
      </c>
      <c r="I151" t="str">
        <f>IF(AnalizzatoWin!R177&gt;RiconoscimentoEmozioni3quartile!$I$2,"y","n")</f>
        <v>n</v>
      </c>
    </row>
    <row r="152" spans="1:9" ht="45" x14ac:dyDescent="0.25">
      <c r="A152" s="2" t="s">
        <v>150</v>
      </c>
      <c r="B152" t="str">
        <f>IF(AnalizzatoWin!K178&gt;RiconoscimentoEmozioni3quartile!$B$2,"y","n")</f>
        <v>n</v>
      </c>
      <c r="C152" t="str">
        <f>IF(AnalizzatoWin!L178&gt;RiconoscimentoEmozioni3quartile!$C$2,"y","n")</f>
        <v>n</v>
      </c>
      <c r="D152" t="str">
        <f>IF(AnalizzatoWin!M178&gt;RiconoscimentoEmozioni3quartile!$D$2,"y","n")</f>
        <v>n</v>
      </c>
      <c r="E152" t="str">
        <f>IF(AnalizzatoWin!N178&gt;RiconoscimentoEmozioni3quartile!$E$2,"y","n")</f>
        <v>n</v>
      </c>
      <c r="F152" t="str">
        <f>IF(AnalizzatoWin!O178&gt;RiconoscimentoEmozioni3quartile!$F$2,"y","n")</f>
        <v>y</v>
      </c>
      <c r="G152" t="str">
        <f>IF(AnalizzatoWin!P178&gt;RiconoscimentoEmozioni3quartile!$G$2,"y","n")</f>
        <v>n</v>
      </c>
      <c r="H152" t="str">
        <f>IF(AnalizzatoWin!Q178&gt;RiconoscimentoEmozioni3quartile!$H$2,"y","n")</f>
        <v>n</v>
      </c>
      <c r="I152" t="str">
        <f>IF(AnalizzatoWin!R178&gt;RiconoscimentoEmozioni3quartile!$I$2,"y","n")</f>
        <v>n</v>
      </c>
    </row>
    <row r="153" spans="1:9" ht="195" x14ac:dyDescent="0.25">
      <c r="A153" s="2" t="s">
        <v>151</v>
      </c>
      <c r="B153" t="str">
        <f>IF(AnalizzatoWin!K179&gt;RiconoscimentoEmozioni3quartile!$B$2,"y","n")</f>
        <v>n</v>
      </c>
      <c r="C153" t="str">
        <f>IF(AnalizzatoWin!L179&gt;RiconoscimentoEmozioni3quartile!$C$2,"y","n")</f>
        <v>n</v>
      </c>
      <c r="D153" t="str">
        <f>IF(AnalizzatoWin!M179&gt;RiconoscimentoEmozioni3quartile!$D$2,"y","n")</f>
        <v>n</v>
      </c>
      <c r="E153" t="str">
        <f>IF(AnalizzatoWin!N179&gt;RiconoscimentoEmozioni3quartile!$E$2,"y","n")</f>
        <v>n</v>
      </c>
      <c r="F153" t="str">
        <f>IF(AnalizzatoWin!O179&gt;RiconoscimentoEmozioni3quartile!$F$2,"y","n")</f>
        <v>y</v>
      </c>
      <c r="G153" t="str">
        <f>IF(AnalizzatoWin!P179&gt;RiconoscimentoEmozioni3quartile!$G$2,"y","n")</f>
        <v>n</v>
      </c>
      <c r="H153" t="str">
        <f>IF(AnalizzatoWin!Q179&gt;RiconoscimentoEmozioni3quartile!$H$2,"y","n")</f>
        <v>n</v>
      </c>
      <c r="I153" t="str">
        <f>IF(AnalizzatoWin!R179&gt;RiconoscimentoEmozioni3quartile!$I$2,"y","n")</f>
        <v>n</v>
      </c>
    </row>
    <row r="154" spans="1:9" ht="30" x14ac:dyDescent="0.25">
      <c r="A154" s="2" t="s">
        <v>152</v>
      </c>
      <c r="B154" t="str">
        <f>IF(AnalizzatoWin!K180&gt;RiconoscimentoEmozioni3quartile!$B$2,"y","n")</f>
        <v>n</v>
      </c>
      <c r="C154" t="str">
        <f>IF(AnalizzatoWin!L180&gt;RiconoscimentoEmozioni3quartile!$C$2,"y","n")</f>
        <v>n</v>
      </c>
      <c r="D154" t="str">
        <f>IF(AnalizzatoWin!M180&gt;RiconoscimentoEmozioni3quartile!$D$2,"y","n")</f>
        <v>n</v>
      </c>
      <c r="E154" t="str">
        <f>IF(AnalizzatoWin!N180&gt;RiconoscimentoEmozioni3quartile!$E$2,"y","n")</f>
        <v>n</v>
      </c>
      <c r="F154" t="str">
        <f>IF(AnalizzatoWin!O180&gt;RiconoscimentoEmozioni3quartile!$F$2,"y","n")</f>
        <v>y</v>
      </c>
      <c r="G154" t="str">
        <f>IF(AnalizzatoWin!P180&gt;RiconoscimentoEmozioni3quartile!$G$2,"y","n")</f>
        <v>n</v>
      </c>
      <c r="H154" t="str">
        <f>IF(AnalizzatoWin!Q180&gt;RiconoscimentoEmozioni3quartile!$H$2,"y","n")</f>
        <v>n</v>
      </c>
      <c r="I154" t="str">
        <f>IF(AnalizzatoWin!R180&gt;RiconoscimentoEmozioni3quartile!$I$2,"y","n")</f>
        <v>n</v>
      </c>
    </row>
    <row r="155" spans="1:9" ht="45" x14ac:dyDescent="0.25">
      <c r="A155" s="2" t="s">
        <v>153</v>
      </c>
      <c r="B155" t="str">
        <f>IF(AnalizzatoWin!K181&gt;RiconoscimentoEmozioni3quartile!$B$2,"y","n")</f>
        <v>n</v>
      </c>
      <c r="C155" t="str">
        <f>IF(AnalizzatoWin!L181&gt;RiconoscimentoEmozioni3quartile!$C$2,"y","n")</f>
        <v>n</v>
      </c>
      <c r="D155" t="str">
        <f>IF(AnalizzatoWin!M181&gt;RiconoscimentoEmozioni3quartile!$D$2,"y","n")</f>
        <v>n</v>
      </c>
      <c r="E155" t="str">
        <f>IF(AnalizzatoWin!N181&gt;RiconoscimentoEmozioni3quartile!$E$2,"y","n")</f>
        <v>n</v>
      </c>
      <c r="F155" t="str">
        <f>IF(AnalizzatoWin!O181&gt;RiconoscimentoEmozioni3quartile!$F$2,"y","n")</f>
        <v>n</v>
      </c>
      <c r="G155" t="str">
        <f>IF(AnalizzatoWin!P181&gt;RiconoscimentoEmozioni3quartile!$G$2,"y","n")</f>
        <v>n</v>
      </c>
      <c r="H155" t="str">
        <f>IF(AnalizzatoWin!Q181&gt;RiconoscimentoEmozioni3quartile!$H$2,"y","n")</f>
        <v>n</v>
      </c>
      <c r="I155" t="str">
        <f>IF(AnalizzatoWin!R181&gt;RiconoscimentoEmozioni3quartile!$I$2,"y","n")</f>
        <v>n</v>
      </c>
    </row>
    <row r="156" spans="1:9" ht="60" x14ac:dyDescent="0.25">
      <c r="A156" s="2" t="s">
        <v>154</v>
      </c>
      <c r="B156" t="str">
        <f>IF(AnalizzatoWin!K182&gt;RiconoscimentoEmozioni3quartile!$B$2,"y","n")</f>
        <v>n</v>
      </c>
      <c r="C156" t="str">
        <f>IF(AnalizzatoWin!L182&gt;RiconoscimentoEmozioni3quartile!$C$2,"y","n")</f>
        <v>n</v>
      </c>
      <c r="D156" t="str">
        <f>IF(AnalizzatoWin!M182&gt;RiconoscimentoEmozioni3quartile!$D$2,"y","n")</f>
        <v>n</v>
      </c>
      <c r="E156" t="str">
        <f>IF(AnalizzatoWin!N182&gt;RiconoscimentoEmozioni3quartile!$E$2,"y","n")</f>
        <v>n</v>
      </c>
      <c r="F156" t="str">
        <f>IF(AnalizzatoWin!O182&gt;RiconoscimentoEmozioni3quartile!$F$2,"y","n")</f>
        <v>y</v>
      </c>
      <c r="G156" t="str">
        <f>IF(AnalizzatoWin!P182&gt;RiconoscimentoEmozioni3quartile!$G$2,"y","n")</f>
        <v>n</v>
      </c>
      <c r="H156" t="str">
        <f>IF(AnalizzatoWin!Q182&gt;RiconoscimentoEmozioni3quartile!$H$2,"y","n")</f>
        <v>n</v>
      </c>
      <c r="I156" t="str">
        <f>IF(AnalizzatoWin!R182&gt;RiconoscimentoEmozioni3quartile!$I$2,"y","n")</f>
        <v>n</v>
      </c>
    </row>
    <row r="157" spans="1:9" ht="45" x14ac:dyDescent="0.25">
      <c r="A157" s="2" t="s">
        <v>155</v>
      </c>
      <c r="B157" t="str">
        <f>IF(AnalizzatoWin!K183&gt;RiconoscimentoEmozioni3quartile!$B$2,"y","n")</f>
        <v>n</v>
      </c>
      <c r="C157" t="str">
        <f>IF(AnalizzatoWin!L183&gt;RiconoscimentoEmozioni3quartile!$C$2,"y","n")</f>
        <v>y</v>
      </c>
      <c r="D157" t="str">
        <f>IF(AnalizzatoWin!M183&gt;RiconoscimentoEmozioni3quartile!$D$2,"y","n")</f>
        <v>n</v>
      </c>
      <c r="E157" t="str">
        <f>IF(AnalizzatoWin!N183&gt;RiconoscimentoEmozioni3quartile!$E$2,"y","n")</f>
        <v>n</v>
      </c>
      <c r="F157" t="str">
        <f>IF(AnalizzatoWin!O183&gt;RiconoscimentoEmozioni3quartile!$F$2,"y","n")</f>
        <v>n</v>
      </c>
      <c r="G157" t="str">
        <f>IF(AnalizzatoWin!P183&gt;RiconoscimentoEmozioni3quartile!$G$2,"y","n")</f>
        <v>n</v>
      </c>
      <c r="H157" t="str">
        <f>IF(AnalizzatoWin!Q183&gt;RiconoscimentoEmozioni3quartile!$H$2,"y","n")</f>
        <v>n</v>
      </c>
      <c r="I157" t="str">
        <f>IF(AnalizzatoWin!R183&gt;RiconoscimentoEmozioni3quartile!$I$2,"y","n")</f>
        <v>n</v>
      </c>
    </row>
    <row r="158" spans="1:9" ht="45" x14ac:dyDescent="0.25">
      <c r="A158" s="2" t="s">
        <v>156</v>
      </c>
      <c r="B158" t="str">
        <f>IF(AnalizzatoWin!K184&gt;RiconoscimentoEmozioni3quartile!$B$2,"y","n")</f>
        <v>y</v>
      </c>
      <c r="C158" t="str">
        <f>IF(AnalizzatoWin!L184&gt;RiconoscimentoEmozioni3quartile!$C$2,"y","n")</f>
        <v>n</v>
      </c>
      <c r="D158" t="str">
        <f>IF(AnalizzatoWin!M184&gt;RiconoscimentoEmozioni3quartile!$D$2,"y","n")</f>
        <v>y</v>
      </c>
      <c r="E158" t="str">
        <f>IF(AnalizzatoWin!N184&gt;RiconoscimentoEmozioni3quartile!$E$2,"y","n")</f>
        <v>n</v>
      </c>
      <c r="F158" t="str">
        <f>IF(AnalizzatoWin!O184&gt;RiconoscimentoEmozioni3quartile!$F$2,"y","n")</f>
        <v>n</v>
      </c>
      <c r="G158" t="str">
        <f>IF(AnalizzatoWin!P184&gt;RiconoscimentoEmozioni3quartile!$G$2,"y","n")</f>
        <v>y</v>
      </c>
      <c r="H158" t="str">
        <f>IF(AnalizzatoWin!Q184&gt;RiconoscimentoEmozioni3quartile!$H$2,"y","n")</f>
        <v>n</v>
      </c>
      <c r="I158" t="str">
        <f>IF(AnalizzatoWin!R184&gt;RiconoscimentoEmozioni3quartile!$I$2,"y","n")</f>
        <v>y</v>
      </c>
    </row>
    <row r="159" spans="1:9" ht="45" x14ac:dyDescent="0.25">
      <c r="A159" s="2" t="s">
        <v>157</v>
      </c>
      <c r="B159" t="str">
        <f>IF(AnalizzatoWin!K185&gt;RiconoscimentoEmozioni3quartile!$B$2,"y","n")</f>
        <v>n</v>
      </c>
      <c r="C159" t="str">
        <f>IF(AnalizzatoWin!L185&gt;RiconoscimentoEmozioni3quartile!$C$2,"y","n")</f>
        <v>n</v>
      </c>
      <c r="D159" t="str">
        <f>IF(AnalizzatoWin!M185&gt;RiconoscimentoEmozioni3quartile!$D$2,"y","n")</f>
        <v>n</v>
      </c>
      <c r="E159" t="str">
        <f>IF(AnalizzatoWin!N185&gt;RiconoscimentoEmozioni3quartile!$E$2,"y","n")</f>
        <v>n</v>
      </c>
      <c r="F159" t="str">
        <f>IF(AnalizzatoWin!O185&gt;RiconoscimentoEmozioni3quartile!$F$2,"y","n")</f>
        <v>y</v>
      </c>
      <c r="G159" t="str">
        <f>IF(AnalizzatoWin!P185&gt;RiconoscimentoEmozioni3quartile!$G$2,"y","n")</f>
        <v>n</v>
      </c>
      <c r="H159" t="str">
        <f>IF(AnalizzatoWin!Q185&gt;RiconoscimentoEmozioni3quartile!$H$2,"y","n")</f>
        <v>n</v>
      </c>
      <c r="I159" t="str">
        <f>IF(AnalizzatoWin!R185&gt;RiconoscimentoEmozioni3quartile!$I$2,"y","n")</f>
        <v>n</v>
      </c>
    </row>
    <row r="160" spans="1:9" ht="30" x14ac:dyDescent="0.25">
      <c r="A160" s="2" t="s">
        <v>158</v>
      </c>
      <c r="B160" t="str">
        <f>IF(AnalizzatoWin!K186&gt;RiconoscimentoEmozioni3quartile!$B$2,"y","n")</f>
        <v>n</v>
      </c>
      <c r="C160" t="str">
        <f>IF(AnalizzatoWin!L186&gt;RiconoscimentoEmozioni3quartile!$C$2,"y","n")</f>
        <v>n</v>
      </c>
      <c r="D160" t="str">
        <f>IF(AnalizzatoWin!M186&gt;RiconoscimentoEmozioni3quartile!$D$2,"y","n")</f>
        <v>n</v>
      </c>
      <c r="E160" t="str">
        <f>IF(AnalizzatoWin!N186&gt;RiconoscimentoEmozioni3quartile!$E$2,"y","n")</f>
        <v>n</v>
      </c>
      <c r="F160" t="str">
        <f>IF(AnalizzatoWin!O186&gt;RiconoscimentoEmozioni3quartile!$F$2,"y","n")</f>
        <v>n</v>
      </c>
      <c r="G160" t="str">
        <f>IF(AnalizzatoWin!P186&gt;RiconoscimentoEmozioni3quartile!$G$2,"y","n")</f>
        <v>n</v>
      </c>
      <c r="H160" t="str">
        <f>IF(AnalizzatoWin!Q186&gt;RiconoscimentoEmozioni3quartile!$H$2,"y","n")</f>
        <v>n</v>
      </c>
      <c r="I160" t="str">
        <f>IF(AnalizzatoWin!R186&gt;RiconoscimentoEmozioni3quartile!$I$2,"y","n")</f>
        <v>n</v>
      </c>
    </row>
    <row r="161" spans="1:9" ht="60" x14ac:dyDescent="0.25">
      <c r="A161" s="2" t="s">
        <v>159</v>
      </c>
      <c r="B161" t="str">
        <f>IF(AnalizzatoWin!K187&gt;RiconoscimentoEmozioni3quartile!$B$2,"y","n")</f>
        <v>y</v>
      </c>
      <c r="C161" t="str">
        <f>IF(AnalizzatoWin!L187&gt;RiconoscimentoEmozioni3quartile!$C$2,"y","n")</f>
        <v>y</v>
      </c>
      <c r="D161" t="str">
        <f>IF(AnalizzatoWin!M187&gt;RiconoscimentoEmozioni3quartile!$D$2,"y","n")</f>
        <v>n</v>
      </c>
      <c r="E161" t="str">
        <f>IF(AnalizzatoWin!N187&gt;RiconoscimentoEmozioni3quartile!$E$2,"y","n")</f>
        <v>y</v>
      </c>
      <c r="F161" t="str">
        <f>IF(AnalizzatoWin!O187&gt;RiconoscimentoEmozioni3quartile!$F$2,"y","n")</f>
        <v>n</v>
      </c>
      <c r="G161" t="str">
        <f>IF(AnalizzatoWin!P187&gt;RiconoscimentoEmozioni3quartile!$G$2,"y","n")</f>
        <v>n</v>
      </c>
      <c r="H161" t="str">
        <f>IF(AnalizzatoWin!Q187&gt;RiconoscimentoEmozioni3quartile!$H$2,"y","n")</f>
        <v>n</v>
      </c>
      <c r="I161" t="str">
        <f>IF(AnalizzatoWin!R187&gt;RiconoscimentoEmozioni3quartile!$I$2,"y","n")</f>
        <v>n</v>
      </c>
    </row>
    <row r="162" spans="1:9" ht="300" x14ac:dyDescent="0.25">
      <c r="A162" s="2" t="s">
        <v>160</v>
      </c>
      <c r="B162" t="str">
        <f>IF(AnalizzatoWin!K188&gt;RiconoscimentoEmozioni3quartile!$B$2,"y","n")</f>
        <v>n</v>
      </c>
      <c r="C162" t="str">
        <f>IF(AnalizzatoWin!L188&gt;RiconoscimentoEmozioni3quartile!$C$2,"y","n")</f>
        <v>n</v>
      </c>
      <c r="D162" t="str">
        <f>IF(AnalizzatoWin!M188&gt;RiconoscimentoEmozioni3quartile!$D$2,"y","n")</f>
        <v>n</v>
      </c>
      <c r="E162" t="str">
        <f>IF(AnalizzatoWin!N188&gt;RiconoscimentoEmozioni3quartile!$E$2,"y","n")</f>
        <v>n</v>
      </c>
      <c r="F162" t="str">
        <f>IF(AnalizzatoWin!O188&gt;RiconoscimentoEmozioni3quartile!$F$2,"y","n")</f>
        <v>n</v>
      </c>
      <c r="G162" t="str">
        <f>IF(AnalizzatoWin!P188&gt;RiconoscimentoEmozioni3quartile!$G$2,"y","n")</f>
        <v>n</v>
      </c>
      <c r="H162" t="str">
        <f>IF(AnalizzatoWin!Q188&gt;RiconoscimentoEmozioni3quartile!$H$2,"y","n")</f>
        <v>n</v>
      </c>
      <c r="I162" t="str">
        <f>IF(AnalizzatoWin!R188&gt;RiconoscimentoEmozioni3quartile!$I$2,"y","n")</f>
        <v>n</v>
      </c>
    </row>
    <row r="163" spans="1:9" ht="135" x14ac:dyDescent="0.25">
      <c r="A163" s="2" t="s">
        <v>161</v>
      </c>
      <c r="B163" t="str">
        <f>IF(AnalizzatoWin!K189&gt;RiconoscimentoEmozioni3quartile!$B$2,"y","n")</f>
        <v>y</v>
      </c>
      <c r="C163" t="str">
        <f>IF(AnalizzatoWin!L189&gt;RiconoscimentoEmozioni3quartile!$C$2,"y","n")</f>
        <v>n</v>
      </c>
      <c r="D163" t="str">
        <f>IF(AnalizzatoWin!M189&gt;RiconoscimentoEmozioni3quartile!$D$2,"y","n")</f>
        <v>y</v>
      </c>
      <c r="E163" t="str">
        <f>IF(AnalizzatoWin!N189&gt;RiconoscimentoEmozioni3quartile!$E$2,"y","n")</f>
        <v>n</v>
      </c>
      <c r="F163" t="str">
        <f>IF(AnalizzatoWin!O189&gt;RiconoscimentoEmozioni3quartile!$F$2,"y","n")</f>
        <v>n</v>
      </c>
      <c r="G163" t="str">
        <f>IF(AnalizzatoWin!P189&gt;RiconoscimentoEmozioni3quartile!$G$2,"y","n")</f>
        <v>y</v>
      </c>
      <c r="H163" t="str">
        <f>IF(AnalizzatoWin!Q189&gt;RiconoscimentoEmozioni3quartile!$H$2,"y","n")</f>
        <v>y</v>
      </c>
      <c r="I163" t="str">
        <f>IF(AnalizzatoWin!R189&gt;RiconoscimentoEmozioni3quartile!$I$2,"y","n")</f>
        <v>y</v>
      </c>
    </row>
    <row r="164" spans="1:9" ht="105" x14ac:dyDescent="0.25">
      <c r="A164" s="2" t="s">
        <v>162</v>
      </c>
      <c r="B164" t="str">
        <f>IF(AnalizzatoWin!K190&gt;RiconoscimentoEmozioni3quartile!$B$2,"y","n")</f>
        <v>n</v>
      </c>
      <c r="C164" t="str">
        <f>IF(AnalizzatoWin!L190&gt;RiconoscimentoEmozioni3quartile!$C$2,"y","n")</f>
        <v>n</v>
      </c>
      <c r="D164" t="str">
        <f>IF(AnalizzatoWin!M190&gt;RiconoscimentoEmozioni3quartile!$D$2,"y","n")</f>
        <v>n</v>
      </c>
      <c r="E164" t="str">
        <f>IF(AnalizzatoWin!N190&gt;RiconoscimentoEmozioni3quartile!$E$2,"y","n")</f>
        <v>n</v>
      </c>
      <c r="F164" t="str">
        <f>IF(AnalizzatoWin!O190&gt;RiconoscimentoEmozioni3quartile!$F$2,"y","n")</f>
        <v>n</v>
      </c>
      <c r="G164" t="str">
        <f>IF(AnalizzatoWin!P190&gt;RiconoscimentoEmozioni3quartile!$G$2,"y","n")</f>
        <v>n</v>
      </c>
      <c r="H164" t="str">
        <f>IF(AnalizzatoWin!Q190&gt;RiconoscimentoEmozioni3quartile!$H$2,"y","n")</f>
        <v>n</v>
      </c>
      <c r="I164" t="str">
        <f>IF(AnalizzatoWin!R190&gt;RiconoscimentoEmozioni3quartile!$I$2,"y","n")</f>
        <v>y</v>
      </c>
    </row>
    <row r="165" spans="1:9" ht="255" x14ac:dyDescent="0.25">
      <c r="A165" s="2" t="s">
        <v>163</v>
      </c>
      <c r="B165" t="str">
        <f>IF(AnalizzatoWin!K191&gt;RiconoscimentoEmozioni3quartile!$B$2,"y","n")</f>
        <v>n</v>
      </c>
      <c r="C165" t="str">
        <f>IF(AnalizzatoWin!L191&gt;RiconoscimentoEmozioni3quartile!$C$2,"y","n")</f>
        <v>n</v>
      </c>
      <c r="D165" t="str">
        <f>IF(AnalizzatoWin!M191&gt;RiconoscimentoEmozioni3quartile!$D$2,"y","n")</f>
        <v>n</v>
      </c>
      <c r="E165" t="str">
        <f>IF(AnalizzatoWin!N191&gt;RiconoscimentoEmozioni3quartile!$E$2,"y","n")</f>
        <v>n</v>
      </c>
      <c r="F165" t="str">
        <f>IF(AnalizzatoWin!O191&gt;RiconoscimentoEmozioni3quartile!$F$2,"y","n")</f>
        <v>n</v>
      </c>
      <c r="G165" t="str">
        <f>IF(AnalizzatoWin!P191&gt;RiconoscimentoEmozioni3quartile!$G$2,"y","n")</f>
        <v>n</v>
      </c>
      <c r="H165" t="str">
        <f>IF(AnalizzatoWin!Q191&gt;RiconoscimentoEmozioni3quartile!$H$2,"y","n")</f>
        <v>n</v>
      </c>
      <c r="I165" t="str">
        <f>IF(AnalizzatoWin!R191&gt;RiconoscimentoEmozioni3quartile!$I$2,"y","n")</f>
        <v>n</v>
      </c>
    </row>
    <row r="166" spans="1:9" ht="90" x14ac:dyDescent="0.25">
      <c r="A166" s="2" t="s">
        <v>164</v>
      </c>
      <c r="B166" t="str">
        <f>IF(AnalizzatoWin!K192&gt;RiconoscimentoEmozioni3quartile!$B$2,"y","n")</f>
        <v>y</v>
      </c>
      <c r="C166" t="str">
        <f>IF(AnalizzatoWin!L192&gt;RiconoscimentoEmozioni3quartile!$C$2,"y","n")</f>
        <v>n</v>
      </c>
      <c r="D166" t="str">
        <f>IF(AnalizzatoWin!M192&gt;RiconoscimentoEmozioni3quartile!$D$2,"y","n")</f>
        <v>n</v>
      </c>
      <c r="E166" t="str">
        <f>IF(AnalizzatoWin!N192&gt;RiconoscimentoEmozioni3quartile!$E$2,"y","n")</f>
        <v>n</v>
      </c>
      <c r="F166" t="str">
        <f>IF(AnalizzatoWin!O192&gt;RiconoscimentoEmozioni3quartile!$F$2,"y","n")</f>
        <v>n</v>
      </c>
      <c r="G166" t="str">
        <f>IF(AnalizzatoWin!P192&gt;RiconoscimentoEmozioni3quartile!$G$2,"y","n")</f>
        <v>n</v>
      </c>
      <c r="H166" t="str">
        <f>IF(AnalizzatoWin!Q192&gt;RiconoscimentoEmozioni3quartile!$H$2,"y","n")</f>
        <v>n</v>
      </c>
      <c r="I166" t="str">
        <f>IF(AnalizzatoWin!R192&gt;RiconoscimentoEmozioni3quartile!$I$2,"y","n")</f>
        <v>n</v>
      </c>
    </row>
    <row r="167" spans="1:9" ht="75" x14ac:dyDescent="0.25">
      <c r="A167" s="2" t="s">
        <v>165</v>
      </c>
      <c r="B167" t="str">
        <f>IF(AnalizzatoWin!K193&gt;RiconoscimentoEmozioni3quartile!$B$2,"y","n")</f>
        <v>n</v>
      </c>
      <c r="C167" t="str">
        <f>IF(AnalizzatoWin!L193&gt;RiconoscimentoEmozioni3quartile!$C$2,"y","n")</f>
        <v>n</v>
      </c>
      <c r="D167" t="str">
        <f>IF(AnalizzatoWin!M193&gt;RiconoscimentoEmozioni3quartile!$D$2,"y","n")</f>
        <v>n</v>
      </c>
      <c r="E167" t="str">
        <f>IF(AnalizzatoWin!N193&gt;RiconoscimentoEmozioni3quartile!$E$2,"y","n")</f>
        <v>n</v>
      </c>
      <c r="F167" t="str">
        <f>IF(AnalizzatoWin!O193&gt;RiconoscimentoEmozioni3quartile!$F$2,"y","n")</f>
        <v>n</v>
      </c>
      <c r="G167" t="str">
        <f>IF(AnalizzatoWin!P193&gt;RiconoscimentoEmozioni3quartile!$G$2,"y","n")</f>
        <v>n</v>
      </c>
      <c r="H167" t="str">
        <f>IF(AnalizzatoWin!Q193&gt;RiconoscimentoEmozioni3quartile!$H$2,"y","n")</f>
        <v>n</v>
      </c>
      <c r="I167" t="str">
        <f>IF(AnalizzatoWin!R193&gt;RiconoscimentoEmozioni3quartile!$I$2,"y","n")</f>
        <v>y</v>
      </c>
    </row>
    <row r="168" spans="1:9" ht="165" x14ac:dyDescent="0.25">
      <c r="A168" s="2" t="s">
        <v>166</v>
      </c>
      <c r="B168" t="str">
        <f>IF(AnalizzatoWin!K194&gt;RiconoscimentoEmozioni3quartile!$B$2,"y","n")</f>
        <v>n</v>
      </c>
      <c r="C168" t="str">
        <f>IF(AnalizzatoWin!L194&gt;RiconoscimentoEmozioni3quartile!$C$2,"y","n")</f>
        <v>n</v>
      </c>
      <c r="D168" t="str">
        <f>IF(AnalizzatoWin!M194&gt;RiconoscimentoEmozioni3quartile!$D$2,"y","n")</f>
        <v>n</v>
      </c>
      <c r="E168" t="str">
        <f>IF(AnalizzatoWin!N194&gt;RiconoscimentoEmozioni3quartile!$E$2,"y","n")</f>
        <v>n</v>
      </c>
      <c r="F168" t="str">
        <f>IF(AnalizzatoWin!O194&gt;RiconoscimentoEmozioni3quartile!$F$2,"y","n")</f>
        <v>n</v>
      </c>
      <c r="G168" t="str">
        <f>IF(AnalizzatoWin!P194&gt;RiconoscimentoEmozioni3quartile!$G$2,"y","n")</f>
        <v>n</v>
      </c>
      <c r="H168" t="str">
        <f>IF(AnalizzatoWin!Q194&gt;RiconoscimentoEmozioni3quartile!$H$2,"y","n")</f>
        <v>n</v>
      </c>
      <c r="I168" t="str">
        <f>IF(AnalizzatoWin!R194&gt;RiconoscimentoEmozioni3quartile!$I$2,"y","n")</f>
        <v>n</v>
      </c>
    </row>
    <row r="169" spans="1:9" ht="180" x14ac:dyDescent="0.25">
      <c r="A169" s="2" t="s">
        <v>167</v>
      </c>
      <c r="B169" t="str">
        <f>IF(AnalizzatoWin!K195&gt;RiconoscimentoEmozioni3quartile!$B$2,"y","n")</f>
        <v>n</v>
      </c>
      <c r="C169" t="str">
        <f>IF(AnalizzatoWin!L195&gt;RiconoscimentoEmozioni3quartile!$C$2,"y","n")</f>
        <v>n</v>
      </c>
      <c r="D169" t="str">
        <f>IF(AnalizzatoWin!M195&gt;RiconoscimentoEmozioni3quartile!$D$2,"y","n")</f>
        <v>n</v>
      </c>
      <c r="E169" t="str">
        <f>IF(AnalizzatoWin!N195&gt;RiconoscimentoEmozioni3quartile!$E$2,"y","n")</f>
        <v>n</v>
      </c>
      <c r="F169" t="str">
        <f>IF(AnalizzatoWin!O195&gt;RiconoscimentoEmozioni3quartile!$F$2,"y","n")</f>
        <v>n</v>
      </c>
      <c r="G169" t="str">
        <f>IF(AnalizzatoWin!P195&gt;RiconoscimentoEmozioni3quartile!$G$2,"y","n")</f>
        <v>n</v>
      </c>
      <c r="H169" t="str">
        <f>IF(AnalizzatoWin!Q195&gt;RiconoscimentoEmozioni3quartile!$H$2,"y","n")</f>
        <v>n</v>
      </c>
      <c r="I169" t="str">
        <f>IF(AnalizzatoWin!R195&gt;RiconoscimentoEmozioni3quartile!$I$2,"y","n")</f>
        <v>n</v>
      </c>
    </row>
    <row r="170" spans="1:9" ht="45" x14ac:dyDescent="0.25">
      <c r="A170" s="2" t="s">
        <v>168</v>
      </c>
      <c r="B170" t="str">
        <f>IF(AnalizzatoWin!K196&gt;RiconoscimentoEmozioni3quartile!$B$2,"y","n")</f>
        <v>y</v>
      </c>
      <c r="C170" t="str">
        <f>IF(AnalizzatoWin!L196&gt;RiconoscimentoEmozioni3quartile!$C$2,"y","n")</f>
        <v>n</v>
      </c>
      <c r="D170" t="str">
        <f>IF(AnalizzatoWin!M196&gt;RiconoscimentoEmozioni3quartile!$D$2,"y","n")</f>
        <v>n</v>
      </c>
      <c r="E170" t="str">
        <f>IF(AnalizzatoWin!N196&gt;RiconoscimentoEmozioni3quartile!$E$2,"y","n")</f>
        <v>n</v>
      </c>
      <c r="F170" t="str">
        <f>IF(AnalizzatoWin!O196&gt;RiconoscimentoEmozioni3quartile!$F$2,"y","n")</f>
        <v>n</v>
      </c>
      <c r="G170" t="str">
        <f>IF(AnalizzatoWin!P196&gt;RiconoscimentoEmozioni3quartile!$G$2,"y","n")</f>
        <v>n</v>
      </c>
      <c r="H170" t="str">
        <f>IF(AnalizzatoWin!Q196&gt;RiconoscimentoEmozioni3quartile!$H$2,"y","n")</f>
        <v>n</v>
      </c>
      <c r="I170" t="str">
        <f>IF(AnalizzatoWin!R196&gt;RiconoscimentoEmozioni3quartile!$I$2,"y","n")</f>
        <v>n</v>
      </c>
    </row>
    <row r="171" spans="1:9" ht="135" x14ac:dyDescent="0.25">
      <c r="A171" s="2" t="s">
        <v>169</v>
      </c>
      <c r="B171" t="str">
        <f>IF(AnalizzatoWin!K197&gt;RiconoscimentoEmozioni3quartile!$B$2,"y","n")</f>
        <v>n</v>
      </c>
      <c r="C171" t="str">
        <f>IF(AnalizzatoWin!L197&gt;RiconoscimentoEmozioni3quartile!$C$2,"y","n")</f>
        <v>n</v>
      </c>
      <c r="D171" t="str">
        <f>IF(AnalizzatoWin!M197&gt;RiconoscimentoEmozioni3quartile!$D$2,"y","n")</f>
        <v>n</v>
      </c>
      <c r="E171" t="str">
        <f>IF(AnalizzatoWin!N197&gt;RiconoscimentoEmozioni3quartile!$E$2,"y","n")</f>
        <v>n</v>
      </c>
      <c r="F171" t="str">
        <f>IF(AnalizzatoWin!O197&gt;RiconoscimentoEmozioni3quartile!$F$2,"y","n")</f>
        <v>y</v>
      </c>
      <c r="G171" t="str">
        <f>IF(AnalizzatoWin!P197&gt;RiconoscimentoEmozioni3quartile!$G$2,"y","n")</f>
        <v>n</v>
      </c>
      <c r="H171" t="str">
        <f>IF(AnalizzatoWin!Q197&gt;RiconoscimentoEmozioni3quartile!$H$2,"y","n")</f>
        <v>n</v>
      </c>
      <c r="I171" t="str">
        <f>IF(AnalizzatoWin!R197&gt;RiconoscimentoEmozioni3quartile!$I$2,"y","n")</f>
        <v>n</v>
      </c>
    </row>
    <row r="172" spans="1:9" ht="45" x14ac:dyDescent="0.25">
      <c r="A172" s="2" t="s">
        <v>170</v>
      </c>
      <c r="B172" t="str">
        <f>IF(AnalizzatoWin!K198&gt;RiconoscimentoEmozioni3quartile!$B$2,"y","n")</f>
        <v>n</v>
      </c>
      <c r="C172" t="str">
        <f>IF(AnalizzatoWin!L198&gt;RiconoscimentoEmozioni3quartile!$C$2,"y","n")</f>
        <v>n</v>
      </c>
      <c r="D172" t="str">
        <f>IF(AnalizzatoWin!M198&gt;RiconoscimentoEmozioni3quartile!$D$2,"y","n")</f>
        <v>n</v>
      </c>
      <c r="E172" t="str">
        <f>IF(AnalizzatoWin!N198&gt;RiconoscimentoEmozioni3quartile!$E$2,"y","n")</f>
        <v>n</v>
      </c>
      <c r="F172" t="str">
        <f>IF(AnalizzatoWin!O198&gt;RiconoscimentoEmozioni3quartile!$F$2,"y","n")</f>
        <v>n</v>
      </c>
      <c r="G172" t="str">
        <f>IF(AnalizzatoWin!P198&gt;RiconoscimentoEmozioni3quartile!$G$2,"y","n")</f>
        <v>n</v>
      </c>
      <c r="H172" t="str">
        <f>IF(AnalizzatoWin!Q198&gt;RiconoscimentoEmozioni3quartile!$H$2,"y","n")</f>
        <v>n</v>
      </c>
      <c r="I172" t="str">
        <f>IF(AnalizzatoWin!R198&gt;RiconoscimentoEmozioni3quartile!$I$2,"y","n")</f>
        <v>n</v>
      </c>
    </row>
    <row r="173" spans="1:9" ht="60" x14ac:dyDescent="0.25">
      <c r="A173" s="2" t="s">
        <v>171</v>
      </c>
      <c r="B173" t="str">
        <f>IF(AnalizzatoWin!K199&gt;RiconoscimentoEmozioni3quartile!$B$2,"y","n")</f>
        <v>n</v>
      </c>
      <c r="C173" t="str">
        <f>IF(AnalizzatoWin!L199&gt;RiconoscimentoEmozioni3quartile!$C$2,"y","n")</f>
        <v>n</v>
      </c>
      <c r="D173" t="str">
        <f>IF(AnalizzatoWin!M199&gt;RiconoscimentoEmozioni3quartile!$D$2,"y","n")</f>
        <v>n</v>
      </c>
      <c r="E173" t="str">
        <f>IF(AnalizzatoWin!N199&gt;RiconoscimentoEmozioni3quartile!$E$2,"y","n")</f>
        <v>n</v>
      </c>
      <c r="F173" t="str">
        <f>IF(AnalizzatoWin!O199&gt;RiconoscimentoEmozioni3quartile!$F$2,"y","n")</f>
        <v>n</v>
      </c>
      <c r="G173" t="str">
        <f>IF(AnalizzatoWin!P199&gt;RiconoscimentoEmozioni3quartile!$G$2,"y","n")</f>
        <v>n</v>
      </c>
      <c r="H173" t="str">
        <f>IF(AnalizzatoWin!Q199&gt;RiconoscimentoEmozioni3quartile!$H$2,"y","n")</f>
        <v>n</v>
      </c>
      <c r="I173" t="str">
        <f>IF(AnalizzatoWin!R199&gt;RiconoscimentoEmozioni3quartile!$I$2,"y","n")</f>
        <v>n</v>
      </c>
    </row>
    <row r="174" spans="1:9" ht="60" x14ac:dyDescent="0.25">
      <c r="A174" s="2" t="s">
        <v>172</v>
      </c>
      <c r="B174" t="str">
        <f>IF(AnalizzatoWin!K200&gt;RiconoscimentoEmozioni3quartile!$B$2,"y","n")</f>
        <v>n</v>
      </c>
      <c r="C174" t="str">
        <f>IF(AnalizzatoWin!L200&gt;RiconoscimentoEmozioni3quartile!$C$2,"y","n")</f>
        <v>n</v>
      </c>
      <c r="D174" t="str">
        <f>IF(AnalizzatoWin!M200&gt;RiconoscimentoEmozioni3quartile!$D$2,"y","n")</f>
        <v>n</v>
      </c>
      <c r="E174" t="str">
        <f>IF(AnalizzatoWin!N200&gt;RiconoscimentoEmozioni3quartile!$E$2,"y","n")</f>
        <v>n</v>
      </c>
      <c r="F174" t="str">
        <f>IF(AnalizzatoWin!O200&gt;RiconoscimentoEmozioni3quartile!$F$2,"y","n")</f>
        <v>y</v>
      </c>
      <c r="G174" t="str">
        <f>IF(AnalizzatoWin!P200&gt;RiconoscimentoEmozioni3quartile!$G$2,"y","n")</f>
        <v>n</v>
      </c>
      <c r="H174" t="str">
        <f>IF(AnalizzatoWin!Q200&gt;RiconoscimentoEmozioni3quartile!$H$2,"y","n")</f>
        <v>n</v>
      </c>
      <c r="I174" t="str">
        <f>IF(AnalizzatoWin!R200&gt;RiconoscimentoEmozioni3quartile!$I$2,"y","n")</f>
        <v>n</v>
      </c>
    </row>
    <row r="175" spans="1:9" ht="30" x14ac:dyDescent="0.25">
      <c r="A175" s="2" t="s">
        <v>173</v>
      </c>
      <c r="B175" t="str">
        <f>IF(AnalizzatoWin!K201&gt;RiconoscimentoEmozioni3quartile!$B$2,"y","n")</f>
        <v>n</v>
      </c>
      <c r="C175" t="str">
        <f>IF(AnalizzatoWin!L201&gt;RiconoscimentoEmozioni3quartile!$C$2,"y","n")</f>
        <v>n</v>
      </c>
      <c r="D175" t="str">
        <f>IF(AnalizzatoWin!M201&gt;RiconoscimentoEmozioni3quartile!$D$2,"y","n")</f>
        <v>n</v>
      </c>
      <c r="E175" t="str">
        <f>IF(AnalizzatoWin!N201&gt;RiconoscimentoEmozioni3quartile!$E$2,"y","n")</f>
        <v>n</v>
      </c>
      <c r="F175" t="str">
        <f>IF(AnalizzatoWin!O201&gt;RiconoscimentoEmozioni3quartile!$F$2,"y","n")</f>
        <v>y</v>
      </c>
      <c r="G175" t="str">
        <f>IF(AnalizzatoWin!P201&gt;RiconoscimentoEmozioni3quartile!$G$2,"y","n")</f>
        <v>n</v>
      </c>
      <c r="H175" t="str">
        <f>IF(AnalizzatoWin!Q201&gt;RiconoscimentoEmozioni3quartile!$H$2,"y","n")</f>
        <v>n</v>
      </c>
      <c r="I175" t="str">
        <f>IF(AnalizzatoWin!R201&gt;RiconoscimentoEmozioni3quartile!$I$2,"y","n")</f>
        <v>n</v>
      </c>
    </row>
    <row r="176" spans="1:9" ht="105" x14ac:dyDescent="0.25">
      <c r="A176" s="2" t="s">
        <v>174</v>
      </c>
      <c r="B176" t="str">
        <f>IF(AnalizzatoWin!K202&gt;RiconoscimentoEmozioni3quartile!$B$2,"y","n")</f>
        <v>n</v>
      </c>
      <c r="C176" t="str">
        <f>IF(AnalizzatoWin!L202&gt;RiconoscimentoEmozioni3quartile!$C$2,"y","n")</f>
        <v>n</v>
      </c>
      <c r="D176" t="str">
        <f>IF(AnalizzatoWin!M202&gt;RiconoscimentoEmozioni3quartile!$D$2,"y","n")</f>
        <v>n</v>
      </c>
      <c r="E176" t="str">
        <f>IF(AnalizzatoWin!N202&gt;RiconoscimentoEmozioni3quartile!$E$2,"y","n")</f>
        <v>n</v>
      </c>
      <c r="F176" t="str">
        <f>IF(AnalizzatoWin!O202&gt;RiconoscimentoEmozioni3quartile!$F$2,"y","n")</f>
        <v>n</v>
      </c>
      <c r="G176" t="str">
        <f>IF(AnalizzatoWin!P202&gt;RiconoscimentoEmozioni3quartile!$G$2,"y","n")</f>
        <v>n</v>
      </c>
      <c r="H176" t="str">
        <f>IF(AnalizzatoWin!Q202&gt;RiconoscimentoEmozioni3quartile!$H$2,"y","n")</f>
        <v>n</v>
      </c>
      <c r="I176" t="str">
        <f>IF(AnalizzatoWin!R202&gt;RiconoscimentoEmozioni3quartile!$I$2,"y","n")</f>
        <v>n</v>
      </c>
    </row>
    <row r="177" spans="1:9" ht="60" x14ac:dyDescent="0.25">
      <c r="A177" s="2" t="s">
        <v>175</v>
      </c>
      <c r="B177" t="str">
        <f>IF(AnalizzatoWin!K203&gt;RiconoscimentoEmozioni3quartile!$B$2,"y","n")</f>
        <v>n</v>
      </c>
      <c r="C177" t="str">
        <f>IF(AnalizzatoWin!L203&gt;RiconoscimentoEmozioni3quartile!$C$2,"y","n")</f>
        <v>n</v>
      </c>
      <c r="D177" t="str">
        <f>IF(AnalizzatoWin!M203&gt;RiconoscimentoEmozioni3quartile!$D$2,"y","n")</f>
        <v>n</v>
      </c>
      <c r="E177" t="str">
        <f>IF(AnalizzatoWin!N203&gt;RiconoscimentoEmozioni3quartile!$E$2,"y","n")</f>
        <v>n</v>
      </c>
      <c r="F177" t="str">
        <f>IF(AnalizzatoWin!O203&gt;RiconoscimentoEmozioni3quartile!$F$2,"y","n")</f>
        <v>y</v>
      </c>
      <c r="G177" t="str">
        <f>IF(AnalizzatoWin!P203&gt;RiconoscimentoEmozioni3quartile!$G$2,"y","n")</f>
        <v>n</v>
      </c>
      <c r="H177" t="str">
        <f>IF(AnalizzatoWin!Q203&gt;RiconoscimentoEmozioni3quartile!$H$2,"y","n")</f>
        <v>n</v>
      </c>
      <c r="I177" t="str">
        <f>IF(AnalizzatoWin!R203&gt;RiconoscimentoEmozioni3quartile!$I$2,"y","n")</f>
        <v>n</v>
      </c>
    </row>
    <row r="178" spans="1:9" ht="45" x14ac:dyDescent="0.25">
      <c r="A178" s="2" t="s">
        <v>176</v>
      </c>
      <c r="B178" t="str">
        <f>IF(AnalizzatoWin!K204&gt;RiconoscimentoEmozioni3quartile!$B$2,"y","n")</f>
        <v>n</v>
      </c>
      <c r="C178" t="str">
        <f>IF(AnalizzatoWin!L204&gt;RiconoscimentoEmozioni3quartile!$C$2,"y","n")</f>
        <v>y</v>
      </c>
      <c r="D178" t="str">
        <f>IF(AnalizzatoWin!M204&gt;RiconoscimentoEmozioni3quartile!$D$2,"y","n")</f>
        <v>n</v>
      </c>
      <c r="E178" t="str">
        <f>IF(AnalizzatoWin!N204&gt;RiconoscimentoEmozioni3quartile!$E$2,"y","n")</f>
        <v>n</v>
      </c>
      <c r="F178" t="str">
        <f>IF(AnalizzatoWin!O204&gt;RiconoscimentoEmozioni3quartile!$F$2,"y","n")</f>
        <v>n</v>
      </c>
      <c r="G178" t="str">
        <f>IF(AnalizzatoWin!P204&gt;RiconoscimentoEmozioni3quartile!$G$2,"y","n")</f>
        <v>n</v>
      </c>
      <c r="H178" t="str">
        <f>IF(AnalizzatoWin!Q204&gt;RiconoscimentoEmozioni3quartile!$H$2,"y","n")</f>
        <v>y</v>
      </c>
      <c r="I178" t="str">
        <f>IF(AnalizzatoWin!R204&gt;RiconoscimentoEmozioni3quartile!$I$2,"y","n")</f>
        <v>n</v>
      </c>
    </row>
    <row r="179" spans="1:9" ht="45" x14ac:dyDescent="0.25">
      <c r="A179" s="2" t="s">
        <v>177</v>
      </c>
      <c r="B179" t="str">
        <f>IF(AnalizzatoWin!K205&gt;RiconoscimentoEmozioni3quartile!$B$2,"y","n")</f>
        <v>n</v>
      </c>
      <c r="C179" t="str">
        <f>IF(AnalizzatoWin!L205&gt;RiconoscimentoEmozioni3quartile!$C$2,"y","n")</f>
        <v>n</v>
      </c>
      <c r="D179" t="str">
        <f>IF(AnalizzatoWin!M205&gt;RiconoscimentoEmozioni3quartile!$D$2,"y","n")</f>
        <v>n</v>
      </c>
      <c r="E179" t="str">
        <f>IF(AnalizzatoWin!N205&gt;RiconoscimentoEmozioni3quartile!$E$2,"y","n")</f>
        <v>n</v>
      </c>
      <c r="F179" t="str">
        <f>IF(AnalizzatoWin!O205&gt;RiconoscimentoEmozioni3quartile!$F$2,"y","n")</f>
        <v>y</v>
      </c>
      <c r="G179" t="str">
        <f>IF(AnalizzatoWin!P205&gt;RiconoscimentoEmozioni3quartile!$G$2,"y","n")</f>
        <v>n</v>
      </c>
      <c r="H179" t="str">
        <f>IF(AnalizzatoWin!Q205&gt;RiconoscimentoEmozioni3quartile!$H$2,"y","n")</f>
        <v>n</v>
      </c>
      <c r="I179" t="str">
        <f>IF(AnalizzatoWin!R205&gt;RiconoscimentoEmozioni3quartile!$I$2,"y","n")</f>
        <v>n</v>
      </c>
    </row>
    <row r="180" spans="1:9" ht="195" x14ac:dyDescent="0.25">
      <c r="A180" s="2" t="s">
        <v>178</v>
      </c>
      <c r="B180" t="str">
        <f>IF(AnalizzatoWin!K206&gt;RiconoscimentoEmozioni3quartile!$B$2,"y","n")</f>
        <v>n</v>
      </c>
      <c r="C180" t="str">
        <f>IF(AnalizzatoWin!L206&gt;RiconoscimentoEmozioni3quartile!$C$2,"y","n")</f>
        <v>y</v>
      </c>
      <c r="D180" t="str">
        <f>IF(AnalizzatoWin!M206&gt;RiconoscimentoEmozioni3quartile!$D$2,"y","n")</f>
        <v>y</v>
      </c>
      <c r="E180" t="str">
        <f>IF(AnalizzatoWin!N206&gt;RiconoscimentoEmozioni3quartile!$E$2,"y","n")</f>
        <v>y</v>
      </c>
      <c r="F180" t="str">
        <f>IF(AnalizzatoWin!O206&gt;RiconoscimentoEmozioni3quartile!$F$2,"y","n")</f>
        <v>n</v>
      </c>
      <c r="G180" t="str">
        <f>IF(AnalizzatoWin!P206&gt;RiconoscimentoEmozioni3quartile!$G$2,"y","n")</f>
        <v>y</v>
      </c>
      <c r="H180" t="str">
        <f>IF(AnalizzatoWin!Q206&gt;RiconoscimentoEmozioni3quartile!$H$2,"y","n")</f>
        <v>y</v>
      </c>
      <c r="I180" t="str">
        <f>IF(AnalizzatoWin!R206&gt;RiconoscimentoEmozioni3quartile!$I$2,"y","n")</f>
        <v>y</v>
      </c>
    </row>
    <row r="181" spans="1:9" ht="75" x14ac:dyDescent="0.25">
      <c r="A181" s="2" t="s">
        <v>179</v>
      </c>
      <c r="B181" t="str">
        <f>IF(AnalizzatoWin!K207&gt;RiconoscimentoEmozioni3quartile!$B$2,"y","n")</f>
        <v>n</v>
      </c>
      <c r="C181" t="str">
        <f>IF(AnalizzatoWin!L207&gt;RiconoscimentoEmozioni3quartile!$C$2,"y","n")</f>
        <v>n</v>
      </c>
      <c r="D181" t="str">
        <f>IF(AnalizzatoWin!M207&gt;RiconoscimentoEmozioni3quartile!$D$2,"y","n")</f>
        <v>n</v>
      </c>
      <c r="E181" t="str">
        <f>IF(AnalizzatoWin!N207&gt;RiconoscimentoEmozioni3quartile!$E$2,"y","n")</f>
        <v>n</v>
      </c>
      <c r="F181" t="str">
        <f>IF(AnalizzatoWin!O207&gt;RiconoscimentoEmozioni3quartile!$F$2,"y","n")</f>
        <v>n</v>
      </c>
      <c r="G181" t="str">
        <f>IF(AnalizzatoWin!P207&gt;RiconoscimentoEmozioni3quartile!$G$2,"y","n")</f>
        <v>n</v>
      </c>
      <c r="H181" t="str">
        <f>IF(AnalizzatoWin!Q207&gt;RiconoscimentoEmozioni3quartile!$H$2,"y","n")</f>
        <v>y</v>
      </c>
      <c r="I181" t="str">
        <f>IF(AnalizzatoWin!R207&gt;RiconoscimentoEmozioni3quartile!$I$2,"y","n")</f>
        <v>n</v>
      </c>
    </row>
    <row r="182" spans="1:9" ht="135" x14ac:dyDescent="0.25">
      <c r="A182" s="2" t="s">
        <v>180</v>
      </c>
      <c r="B182" t="str">
        <f>IF(AnalizzatoWin!K208&gt;RiconoscimentoEmozioni3quartile!$B$2,"y","n")</f>
        <v>n</v>
      </c>
      <c r="C182" t="str">
        <f>IF(AnalizzatoWin!L208&gt;RiconoscimentoEmozioni3quartile!$C$2,"y","n")</f>
        <v>n</v>
      </c>
      <c r="D182" t="str">
        <f>IF(AnalizzatoWin!M208&gt;RiconoscimentoEmozioni3quartile!$D$2,"y","n")</f>
        <v>n</v>
      </c>
      <c r="E182" t="str">
        <f>IF(AnalizzatoWin!N208&gt;RiconoscimentoEmozioni3quartile!$E$2,"y","n")</f>
        <v>n</v>
      </c>
      <c r="F182" t="str">
        <f>IF(AnalizzatoWin!O208&gt;RiconoscimentoEmozioni3quartile!$F$2,"y","n")</f>
        <v>n</v>
      </c>
      <c r="G182" t="str">
        <f>IF(AnalizzatoWin!P208&gt;RiconoscimentoEmozioni3quartile!$G$2,"y","n")</f>
        <v>n</v>
      </c>
      <c r="H182" t="str">
        <f>IF(AnalizzatoWin!Q208&gt;RiconoscimentoEmozioni3quartile!$H$2,"y","n")</f>
        <v>n</v>
      </c>
      <c r="I182" t="str">
        <f>IF(AnalizzatoWin!R208&gt;RiconoscimentoEmozioni3quartile!$I$2,"y","n")</f>
        <v>n</v>
      </c>
    </row>
    <row r="183" spans="1:9" ht="75" x14ac:dyDescent="0.25">
      <c r="A183" s="2" t="s">
        <v>181</v>
      </c>
      <c r="B183" t="str">
        <f>IF(AnalizzatoWin!K209&gt;RiconoscimentoEmozioni3quartile!$B$2,"y","n")</f>
        <v>n</v>
      </c>
      <c r="C183" t="str">
        <f>IF(AnalizzatoWin!L209&gt;RiconoscimentoEmozioni3quartile!$C$2,"y","n")</f>
        <v>n</v>
      </c>
      <c r="D183" t="str">
        <f>IF(AnalizzatoWin!M209&gt;RiconoscimentoEmozioni3quartile!$D$2,"y","n")</f>
        <v>n</v>
      </c>
      <c r="E183" t="str">
        <f>IF(AnalizzatoWin!N209&gt;RiconoscimentoEmozioni3quartile!$E$2,"y","n")</f>
        <v>n</v>
      </c>
      <c r="F183" t="str">
        <f>IF(AnalizzatoWin!O209&gt;RiconoscimentoEmozioni3quartile!$F$2,"y","n")</f>
        <v>y</v>
      </c>
      <c r="G183" t="str">
        <f>IF(AnalizzatoWin!P209&gt;RiconoscimentoEmozioni3quartile!$G$2,"y","n")</f>
        <v>n</v>
      </c>
      <c r="H183" t="str">
        <f>IF(AnalizzatoWin!Q209&gt;RiconoscimentoEmozioni3quartile!$H$2,"y","n")</f>
        <v>n</v>
      </c>
      <c r="I183" t="str">
        <f>IF(AnalizzatoWin!R209&gt;RiconoscimentoEmozioni3quartile!$I$2,"y","n")</f>
        <v>n</v>
      </c>
    </row>
    <row r="184" spans="1:9" ht="240" x14ac:dyDescent="0.25">
      <c r="A184" s="2" t="s">
        <v>182</v>
      </c>
      <c r="B184" t="str">
        <f>IF(AnalizzatoWin!K210&gt;RiconoscimentoEmozioni3quartile!$B$2,"y","n")</f>
        <v>y</v>
      </c>
      <c r="C184" t="str">
        <f>IF(AnalizzatoWin!L210&gt;RiconoscimentoEmozioni3quartile!$C$2,"y","n")</f>
        <v>n</v>
      </c>
      <c r="D184" t="str">
        <f>IF(AnalizzatoWin!M210&gt;RiconoscimentoEmozioni3quartile!$D$2,"y","n")</f>
        <v>y</v>
      </c>
      <c r="E184" t="str">
        <f>IF(AnalizzatoWin!N210&gt;RiconoscimentoEmozioni3quartile!$E$2,"y","n")</f>
        <v>y</v>
      </c>
      <c r="F184" t="str">
        <f>IF(AnalizzatoWin!O210&gt;RiconoscimentoEmozioni3quartile!$F$2,"y","n")</f>
        <v>n</v>
      </c>
      <c r="G184" t="str">
        <f>IF(AnalizzatoWin!P210&gt;RiconoscimentoEmozioni3quartile!$G$2,"y","n")</f>
        <v>n</v>
      </c>
      <c r="H184" t="str">
        <f>IF(AnalizzatoWin!Q210&gt;RiconoscimentoEmozioni3quartile!$H$2,"y","n")</f>
        <v>y</v>
      </c>
      <c r="I184" t="str">
        <f>IF(AnalizzatoWin!R210&gt;RiconoscimentoEmozioni3quartile!$I$2,"y","n")</f>
        <v>n</v>
      </c>
    </row>
    <row r="185" spans="1:9" ht="105" x14ac:dyDescent="0.25">
      <c r="A185" s="2" t="s">
        <v>183</v>
      </c>
      <c r="B185" t="str">
        <f>IF(AnalizzatoWin!K211&gt;RiconoscimentoEmozioni3quartile!$B$2,"y","n")</f>
        <v>n</v>
      </c>
      <c r="C185" t="str">
        <f>IF(AnalizzatoWin!L211&gt;RiconoscimentoEmozioni3quartile!$C$2,"y","n")</f>
        <v>n</v>
      </c>
      <c r="D185" t="str">
        <f>IF(AnalizzatoWin!M211&gt;RiconoscimentoEmozioni3quartile!$D$2,"y","n")</f>
        <v>n</v>
      </c>
      <c r="E185" t="str">
        <f>IF(AnalizzatoWin!N211&gt;RiconoscimentoEmozioni3quartile!$E$2,"y","n")</f>
        <v>n</v>
      </c>
      <c r="F185" t="str">
        <f>IF(AnalizzatoWin!O211&gt;RiconoscimentoEmozioni3quartile!$F$2,"y","n")</f>
        <v>y</v>
      </c>
      <c r="G185" t="str">
        <f>IF(AnalizzatoWin!P211&gt;RiconoscimentoEmozioni3quartile!$G$2,"y","n")</f>
        <v>n</v>
      </c>
      <c r="H185" t="str">
        <f>IF(AnalizzatoWin!Q211&gt;RiconoscimentoEmozioni3quartile!$H$2,"y","n")</f>
        <v>n</v>
      </c>
      <c r="I185" t="str">
        <f>IF(AnalizzatoWin!R211&gt;RiconoscimentoEmozioni3quartile!$I$2,"y","n")</f>
        <v>n</v>
      </c>
    </row>
    <row r="186" spans="1:9" ht="360" x14ac:dyDescent="0.25">
      <c r="A186" s="2" t="s">
        <v>184</v>
      </c>
      <c r="B186" t="str">
        <f>IF(AnalizzatoWin!K212&gt;RiconoscimentoEmozioni3quartile!$B$2,"y","n")</f>
        <v>y</v>
      </c>
      <c r="C186" t="str">
        <f>IF(AnalizzatoWin!L212&gt;RiconoscimentoEmozioni3quartile!$C$2,"y","n")</f>
        <v>y</v>
      </c>
      <c r="D186" t="str">
        <f>IF(AnalizzatoWin!M212&gt;RiconoscimentoEmozioni3quartile!$D$2,"y","n")</f>
        <v>y</v>
      </c>
      <c r="E186" t="str">
        <f>IF(AnalizzatoWin!N212&gt;RiconoscimentoEmozioni3quartile!$E$2,"y","n")</f>
        <v>y</v>
      </c>
      <c r="F186" t="str">
        <f>IF(AnalizzatoWin!O212&gt;RiconoscimentoEmozioni3quartile!$F$2,"y","n")</f>
        <v>n</v>
      </c>
      <c r="G186" t="str">
        <f>IF(AnalizzatoWin!P212&gt;RiconoscimentoEmozioni3quartile!$G$2,"y","n")</f>
        <v>y</v>
      </c>
      <c r="H186" t="str">
        <f>IF(AnalizzatoWin!Q212&gt;RiconoscimentoEmozioni3quartile!$H$2,"y","n")</f>
        <v>y</v>
      </c>
      <c r="I186" t="str">
        <f>IF(AnalizzatoWin!R212&gt;RiconoscimentoEmozioni3quartile!$I$2,"y","n")</f>
        <v>y</v>
      </c>
    </row>
    <row r="187" spans="1:9" ht="195" x14ac:dyDescent="0.25">
      <c r="A187" s="2" t="s">
        <v>185</v>
      </c>
      <c r="B187" t="str">
        <f>IF(AnalizzatoWin!K213&gt;RiconoscimentoEmozioni3quartile!$B$2,"y","n")</f>
        <v>n</v>
      </c>
      <c r="C187" t="str">
        <f>IF(AnalizzatoWin!L213&gt;RiconoscimentoEmozioni3quartile!$C$2,"y","n")</f>
        <v>y</v>
      </c>
      <c r="D187" t="str">
        <f>IF(AnalizzatoWin!M213&gt;RiconoscimentoEmozioni3quartile!$D$2,"y","n")</f>
        <v>n</v>
      </c>
      <c r="E187" t="str">
        <f>IF(AnalizzatoWin!N213&gt;RiconoscimentoEmozioni3quartile!$E$2,"y","n")</f>
        <v>y</v>
      </c>
      <c r="F187" t="str">
        <f>IF(AnalizzatoWin!O213&gt;RiconoscimentoEmozioni3quartile!$F$2,"y","n")</f>
        <v>n</v>
      </c>
      <c r="G187" t="str">
        <f>IF(AnalizzatoWin!P213&gt;RiconoscimentoEmozioni3quartile!$G$2,"y","n")</f>
        <v>n</v>
      </c>
      <c r="H187" t="str">
        <f>IF(AnalizzatoWin!Q213&gt;RiconoscimentoEmozioni3quartile!$H$2,"y","n")</f>
        <v>n</v>
      </c>
      <c r="I187" t="str">
        <f>IF(AnalizzatoWin!R213&gt;RiconoscimentoEmozioni3quartile!$I$2,"y","n")</f>
        <v>n</v>
      </c>
    </row>
    <row r="188" spans="1:9" ht="120" x14ac:dyDescent="0.25">
      <c r="A188" s="2" t="s">
        <v>186</v>
      </c>
      <c r="B188" t="str">
        <f>IF(AnalizzatoWin!K214&gt;RiconoscimentoEmozioni3quartile!$B$2,"y","n")</f>
        <v>n</v>
      </c>
      <c r="C188" t="str">
        <f>IF(AnalizzatoWin!L214&gt;RiconoscimentoEmozioni3quartile!$C$2,"y","n")</f>
        <v>n</v>
      </c>
      <c r="D188" t="str">
        <f>IF(AnalizzatoWin!M214&gt;RiconoscimentoEmozioni3quartile!$D$2,"y","n")</f>
        <v>n</v>
      </c>
      <c r="E188" t="str">
        <f>IF(AnalizzatoWin!N214&gt;RiconoscimentoEmozioni3quartile!$E$2,"y","n")</f>
        <v>n</v>
      </c>
      <c r="F188" t="str">
        <f>IF(AnalizzatoWin!O214&gt;RiconoscimentoEmozioni3quartile!$F$2,"y","n")</f>
        <v>y</v>
      </c>
      <c r="G188" t="str">
        <f>IF(AnalizzatoWin!P214&gt;RiconoscimentoEmozioni3quartile!$G$2,"y","n")</f>
        <v>n</v>
      </c>
      <c r="H188" t="str">
        <f>IF(AnalizzatoWin!Q214&gt;RiconoscimentoEmozioni3quartile!$H$2,"y","n")</f>
        <v>n</v>
      </c>
      <c r="I188" t="str">
        <f>IF(AnalizzatoWin!R214&gt;RiconoscimentoEmozioni3quartile!$I$2,"y","n")</f>
        <v>n</v>
      </c>
    </row>
    <row r="189" spans="1:9" ht="405" x14ac:dyDescent="0.25">
      <c r="A189" s="2" t="s">
        <v>187</v>
      </c>
      <c r="B189" t="str">
        <f>IF(AnalizzatoWin!K215&gt;RiconoscimentoEmozioni3quartile!$B$2,"y","n")</f>
        <v>n</v>
      </c>
      <c r="C189" t="str">
        <f>IF(AnalizzatoWin!L215&gt;RiconoscimentoEmozioni3quartile!$C$2,"y","n")</f>
        <v>n</v>
      </c>
      <c r="D189" t="str">
        <f>IF(AnalizzatoWin!M215&gt;RiconoscimentoEmozioni3quartile!$D$2,"y","n")</f>
        <v>n</v>
      </c>
      <c r="E189" t="str">
        <f>IF(AnalizzatoWin!N215&gt;RiconoscimentoEmozioni3quartile!$E$2,"y","n")</f>
        <v>n</v>
      </c>
      <c r="F189" t="str">
        <f>IF(AnalizzatoWin!O215&gt;RiconoscimentoEmozioni3quartile!$F$2,"y","n")</f>
        <v>y</v>
      </c>
      <c r="G189" t="str">
        <f>IF(AnalizzatoWin!P215&gt;RiconoscimentoEmozioni3quartile!$G$2,"y","n")</f>
        <v>n</v>
      </c>
      <c r="H189" t="str">
        <f>IF(AnalizzatoWin!Q215&gt;RiconoscimentoEmozioni3quartile!$H$2,"y","n")</f>
        <v>n</v>
      </c>
      <c r="I189" t="str">
        <f>IF(AnalizzatoWin!R215&gt;RiconoscimentoEmozioni3quartile!$I$2,"y","n")</f>
        <v>n</v>
      </c>
    </row>
    <row r="190" spans="1:9" ht="135" x14ac:dyDescent="0.25">
      <c r="A190" s="2" t="s">
        <v>188</v>
      </c>
      <c r="B190" t="str">
        <f>IF(AnalizzatoWin!K216&gt;RiconoscimentoEmozioni3quartile!$B$2,"y","n")</f>
        <v>n</v>
      </c>
      <c r="C190" t="str">
        <f>IF(AnalizzatoWin!L216&gt;RiconoscimentoEmozioni3quartile!$C$2,"y","n")</f>
        <v>n</v>
      </c>
      <c r="D190" t="str">
        <f>IF(AnalizzatoWin!M216&gt;RiconoscimentoEmozioni3quartile!$D$2,"y","n")</f>
        <v>n</v>
      </c>
      <c r="E190" t="str">
        <f>IF(AnalizzatoWin!N216&gt;RiconoscimentoEmozioni3quartile!$E$2,"y","n")</f>
        <v>n</v>
      </c>
      <c r="F190" t="str">
        <f>IF(AnalizzatoWin!O216&gt;RiconoscimentoEmozioni3quartile!$F$2,"y","n")</f>
        <v>y</v>
      </c>
      <c r="G190" t="str">
        <f>IF(AnalizzatoWin!P216&gt;RiconoscimentoEmozioni3quartile!$G$2,"y","n")</f>
        <v>n</v>
      </c>
      <c r="H190" t="str">
        <f>IF(AnalizzatoWin!Q216&gt;RiconoscimentoEmozioni3quartile!$H$2,"y","n")</f>
        <v>n</v>
      </c>
      <c r="I190" t="str">
        <f>IF(AnalizzatoWin!R216&gt;RiconoscimentoEmozioni3quartile!$I$2,"y","n")</f>
        <v>n</v>
      </c>
    </row>
    <row r="191" spans="1:9" ht="45" x14ac:dyDescent="0.25">
      <c r="A191" s="2" t="s">
        <v>189</v>
      </c>
      <c r="B191" t="str">
        <f>IF(AnalizzatoWin!K217&gt;RiconoscimentoEmozioni3quartile!$B$2,"y","n")</f>
        <v>y</v>
      </c>
      <c r="C191" t="str">
        <f>IF(AnalizzatoWin!L217&gt;RiconoscimentoEmozioni3quartile!$C$2,"y","n")</f>
        <v>n</v>
      </c>
      <c r="D191" t="str">
        <f>IF(AnalizzatoWin!M217&gt;RiconoscimentoEmozioni3quartile!$D$2,"y","n")</f>
        <v>n</v>
      </c>
      <c r="E191" t="str">
        <f>IF(AnalizzatoWin!N217&gt;RiconoscimentoEmozioni3quartile!$E$2,"y","n")</f>
        <v>n</v>
      </c>
      <c r="F191" t="str">
        <f>IF(AnalizzatoWin!O217&gt;RiconoscimentoEmozioni3quartile!$F$2,"y","n")</f>
        <v>n</v>
      </c>
      <c r="G191" t="str">
        <f>IF(AnalizzatoWin!P217&gt;RiconoscimentoEmozioni3quartile!$G$2,"y","n")</f>
        <v>n</v>
      </c>
      <c r="H191" t="str">
        <f>IF(AnalizzatoWin!Q217&gt;RiconoscimentoEmozioni3quartile!$H$2,"y","n")</f>
        <v>n</v>
      </c>
      <c r="I191" t="str">
        <f>IF(AnalizzatoWin!R217&gt;RiconoscimentoEmozioni3quartile!$I$2,"y","n")</f>
        <v>n</v>
      </c>
    </row>
    <row r="192" spans="1:9" ht="270" x14ac:dyDescent="0.25">
      <c r="A192" s="2" t="s">
        <v>190</v>
      </c>
      <c r="B192" t="str">
        <f>IF(AnalizzatoWin!K218&gt;RiconoscimentoEmozioni3quartile!$B$2,"y","n")</f>
        <v>n</v>
      </c>
      <c r="C192" t="str">
        <f>IF(AnalizzatoWin!L218&gt;RiconoscimentoEmozioni3quartile!$C$2,"y","n")</f>
        <v>y</v>
      </c>
      <c r="D192" t="str">
        <f>IF(AnalizzatoWin!M218&gt;RiconoscimentoEmozioni3quartile!$D$2,"y","n")</f>
        <v>n</v>
      </c>
      <c r="E192" t="str">
        <f>IF(AnalizzatoWin!N218&gt;RiconoscimentoEmozioni3quartile!$E$2,"y","n")</f>
        <v>n</v>
      </c>
      <c r="F192" t="str">
        <f>IF(AnalizzatoWin!O218&gt;RiconoscimentoEmozioni3quartile!$F$2,"y","n")</f>
        <v>n</v>
      </c>
      <c r="G192" t="str">
        <f>IF(AnalizzatoWin!P218&gt;RiconoscimentoEmozioni3quartile!$G$2,"y","n")</f>
        <v>n</v>
      </c>
      <c r="H192" t="str">
        <f>IF(AnalizzatoWin!Q218&gt;RiconoscimentoEmozioni3quartile!$H$2,"y","n")</f>
        <v>n</v>
      </c>
      <c r="I192" t="str">
        <f>IF(AnalizzatoWin!R218&gt;RiconoscimentoEmozioni3quartile!$I$2,"y","n")</f>
        <v>y</v>
      </c>
    </row>
    <row r="193" spans="1:9" ht="195" x14ac:dyDescent="0.25">
      <c r="A193" s="2" t="s">
        <v>191</v>
      </c>
      <c r="B193" t="str">
        <f>IF(AnalizzatoWin!K219&gt;RiconoscimentoEmozioni3quartile!$B$2,"y","n")</f>
        <v>n</v>
      </c>
      <c r="C193" t="str">
        <f>IF(AnalizzatoWin!L219&gt;RiconoscimentoEmozioni3quartile!$C$2,"y","n")</f>
        <v>n</v>
      </c>
      <c r="D193" t="str">
        <f>IF(AnalizzatoWin!M219&gt;RiconoscimentoEmozioni3quartile!$D$2,"y","n")</f>
        <v>n</v>
      </c>
      <c r="E193" t="str">
        <f>IF(AnalizzatoWin!N219&gt;RiconoscimentoEmozioni3quartile!$E$2,"y","n")</f>
        <v>n</v>
      </c>
      <c r="F193" t="str">
        <f>IF(AnalizzatoWin!O219&gt;RiconoscimentoEmozioni3quartile!$F$2,"y","n")</f>
        <v>y</v>
      </c>
      <c r="G193" t="str">
        <f>IF(AnalizzatoWin!P219&gt;RiconoscimentoEmozioni3quartile!$G$2,"y","n")</f>
        <v>n</v>
      </c>
      <c r="H193" t="str">
        <f>IF(AnalizzatoWin!Q219&gt;RiconoscimentoEmozioni3quartile!$H$2,"y","n")</f>
        <v>n</v>
      </c>
      <c r="I193" t="str">
        <f>IF(AnalizzatoWin!R219&gt;RiconoscimentoEmozioni3quartile!$I$2,"y","n")</f>
        <v>n</v>
      </c>
    </row>
    <row r="194" spans="1:9" ht="195" x14ac:dyDescent="0.25">
      <c r="A194" s="2" t="s">
        <v>192</v>
      </c>
      <c r="B194" t="str">
        <f>IF(AnalizzatoWin!K220&gt;RiconoscimentoEmozioni3quartile!$B$2,"y","n")</f>
        <v>n</v>
      </c>
      <c r="C194" t="str">
        <f>IF(AnalizzatoWin!L220&gt;RiconoscimentoEmozioni3quartile!$C$2,"y","n")</f>
        <v>n</v>
      </c>
      <c r="D194" t="str">
        <f>IF(AnalizzatoWin!M220&gt;RiconoscimentoEmozioni3quartile!$D$2,"y","n")</f>
        <v>n</v>
      </c>
      <c r="E194" t="str">
        <f>IF(AnalizzatoWin!N220&gt;RiconoscimentoEmozioni3quartile!$E$2,"y","n")</f>
        <v>n</v>
      </c>
      <c r="F194" t="str">
        <f>IF(AnalizzatoWin!O220&gt;RiconoscimentoEmozioni3quartile!$F$2,"y","n")</f>
        <v>n</v>
      </c>
      <c r="G194" t="str">
        <f>IF(AnalizzatoWin!P220&gt;RiconoscimentoEmozioni3quartile!$G$2,"y","n")</f>
        <v>n</v>
      </c>
      <c r="H194" t="str">
        <f>IF(AnalizzatoWin!Q220&gt;RiconoscimentoEmozioni3quartile!$H$2,"y","n")</f>
        <v>n</v>
      </c>
      <c r="I194" t="str">
        <f>IF(AnalizzatoWin!R220&gt;RiconoscimentoEmozioni3quartile!$I$2,"y","n")</f>
        <v>n</v>
      </c>
    </row>
    <row r="195" spans="1:9" ht="90" x14ac:dyDescent="0.25">
      <c r="A195" s="2" t="s">
        <v>193</v>
      </c>
      <c r="B195" t="str">
        <f>IF(AnalizzatoWin!K221&gt;RiconoscimentoEmozioni3quartile!$B$2,"y","n")</f>
        <v>y</v>
      </c>
      <c r="C195" t="str">
        <f>IF(AnalizzatoWin!L221&gt;RiconoscimentoEmozioni3quartile!$C$2,"y","n")</f>
        <v>n</v>
      </c>
      <c r="D195" t="str">
        <f>IF(AnalizzatoWin!M221&gt;RiconoscimentoEmozioni3quartile!$D$2,"y","n")</f>
        <v>y</v>
      </c>
      <c r="E195" t="str">
        <f>IF(AnalizzatoWin!N221&gt;RiconoscimentoEmozioni3quartile!$E$2,"y","n")</f>
        <v>y</v>
      </c>
      <c r="F195" t="str">
        <f>IF(AnalizzatoWin!O221&gt;RiconoscimentoEmozioni3quartile!$F$2,"y","n")</f>
        <v>n</v>
      </c>
      <c r="G195" t="str">
        <f>IF(AnalizzatoWin!P221&gt;RiconoscimentoEmozioni3quartile!$G$2,"y","n")</f>
        <v>y</v>
      </c>
      <c r="H195" t="str">
        <f>IF(AnalizzatoWin!Q221&gt;RiconoscimentoEmozioni3quartile!$H$2,"y","n")</f>
        <v>n</v>
      </c>
      <c r="I195" t="str">
        <f>IF(AnalizzatoWin!R221&gt;RiconoscimentoEmozioni3quartile!$I$2,"y","n")</f>
        <v>n</v>
      </c>
    </row>
    <row r="196" spans="1:9" ht="315" x14ac:dyDescent="0.25">
      <c r="A196" s="2" t="s">
        <v>194</v>
      </c>
      <c r="B196" t="str">
        <f>IF(AnalizzatoWin!K222&gt;RiconoscimentoEmozioni3quartile!$B$2,"y","n")</f>
        <v>n</v>
      </c>
      <c r="C196" t="str">
        <f>IF(AnalizzatoWin!L222&gt;RiconoscimentoEmozioni3quartile!$C$2,"y","n")</f>
        <v>n</v>
      </c>
      <c r="D196" t="str">
        <f>IF(AnalizzatoWin!M222&gt;RiconoscimentoEmozioni3quartile!$D$2,"y","n")</f>
        <v>y</v>
      </c>
      <c r="E196" t="str">
        <f>IF(AnalizzatoWin!N222&gt;RiconoscimentoEmozioni3quartile!$E$2,"y","n")</f>
        <v>y</v>
      </c>
      <c r="F196" t="str">
        <f>IF(AnalizzatoWin!O222&gt;RiconoscimentoEmozioni3quartile!$F$2,"y","n")</f>
        <v>n</v>
      </c>
      <c r="G196" t="str">
        <f>IF(AnalizzatoWin!P222&gt;RiconoscimentoEmozioni3quartile!$G$2,"y","n")</f>
        <v>y</v>
      </c>
      <c r="H196" t="str">
        <f>IF(AnalizzatoWin!Q222&gt;RiconoscimentoEmozioni3quartile!$H$2,"y","n")</f>
        <v>y</v>
      </c>
      <c r="I196" t="str">
        <f>IF(AnalizzatoWin!R222&gt;RiconoscimentoEmozioni3quartile!$I$2,"y","n")</f>
        <v>n</v>
      </c>
    </row>
    <row r="197" spans="1:9" ht="195" x14ac:dyDescent="0.25">
      <c r="A197" s="2" t="s">
        <v>195</v>
      </c>
      <c r="B197" t="str">
        <f>IF(AnalizzatoWin!K223&gt;RiconoscimentoEmozioni3quartile!$B$2,"y","n")</f>
        <v>n</v>
      </c>
      <c r="C197" t="str">
        <f>IF(AnalizzatoWin!L223&gt;RiconoscimentoEmozioni3quartile!$C$2,"y","n")</f>
        <v>n</v>
      </c>
      <c r="D197" t="str">
        <f>IF(AnalizzatoWin!M223&gt;RiconoscimentoEmozioni3quartile!$D$2,"y","n")</f>
        <v>n</v>
      </c>
      <c r="E197" t="str">
        <f>IF(AnalizzatoWin!N223&gt;RiconoscimentoEmozioni3quartile!$E$2,"y","n")</f>
        <v>n</v>
      </c>
      <c r="F197" t="str">
        <f>IF(AnalizzatoWin!O223&gt;RiconoscimentoEmozioni3quartile!$F$2,"y","n")</f>
        <v>n</v>
      </c>
      <c r="G197" t="str">
        <f>IF(AnalizzatoWin!P223&gt;RiconoscimentoEmozioni3quartile!$G$2,"y","n")</f>
        <v>n</v>
      </c>
      <c r="H197" t="str">
        <f>IF(AnalizzatoWin!Q223&gt;RiconoscimentoEmozioni3quartile!$H$2,"y","n")</f>
        <v>n</v>
      </c>
      <c r="I197" t="str">
        <f>IF(AnalizzatoWin!R223&gt;RiconoscimentoEmozioni3quartile!$I$2,"y","n")</f>
        <v>n</v>
      </c>
    </row>
    <row r="198" spans="1:9" ht="90" x14ac:dyDescent="0.25">
      <c r="A198" s="2" t="s">
        <v>196</v>
      </c>
      <c r="B198" t="str">
        <f>IF(AnalizzatoWin!K224&gt;RiconoscimentoEmozioni3quartile!$B$2,"y","n")</f>
        <v>n</v>
      </c>
      <c r="C198" t="str">
        <f>IF(AnalizzatoWin!L224&gt;RiconoscimentoEmozioni3quartile!$C$2,"y","n")</f>
        <v>n</v>
      </c>
      <c r="D198" t="str">
        <f>IF(AnalizzatoWin!M224&gt;RiconoscimentoEmozioni3quartile!$D$2,"y","n")</f>
        <v>n</v>
      </c>
      <c r="E198" t="str">
        <f>IF(AnalizzatoWin!N224&gt;RiconoscimentoEmozioni3quartile!$E$2,"y","n")</f>
        <v>n</v>
      </c>
      <c r="F198" t="str">
        <f>IF(AnalizzatoWin!O224&gt;RiconoscimentoEmozioni3quartile!$F$2,"y","n")</f>
        <v>n</v>
      </c>
      <c r="G198" t="str">
        <f>IF(AnalizzatoWin!P224&gt;RiconoscimentoEmozioni3quartile!$G$2,"y","n")</f>
        <v>n</v>
      </c>
      <c r="H198" t="str">
        <f>IF(AnalizzatoWin!Q224&gt;RiconoscimentoEmozioni3quartile!$H$2,"y","n")</f>
        <v>n</v>
      </c>
      <c r="I198" t="str">
        <f>IF(AnalizzatoWin!R224&gt;RiconoscimentoEmozioni3quartile!$I$2,"y","n")</f>
        <v>y</v>
      </c>
    </row>
    <row r="199" spans="1:9" ht="45" x14ac:dyDescent="0.25">
      <c r="A199" s="2" t="s">
        <v>197</v>
      </c>
      <c r="B199" t="str">
        <f>IF(AnalizzatoWin!K225&gt;RiconoscimentoEmozioni3quartile!$B$2,"y","n")</f>
        <v>n</v>
      </c>
      <c r="C199" t="str">
        <f>IF(AnalizzatoWin!L225&gt;RiconoscimentoEmozioni3quartile!$C$2,"y","n")</f>
        <v>y</v>
      </c>
      <c r="D199" t="str">
        <f>IF(AnalizzatoWin!M225&gt;RiconoscimentoEmozioni3quartile!$D$2,"y","n")</f>
        <v>n</v>
      </c>
      <c r="E199" t="str">
        <f>IF(AnalizzatoWin!N225&gt;RiconoscimentoEmozioni3quartile!$E$2,"y","n")</f>
        <v>n</v>
      </c>
      <c r="F199" t="str">
        <f>IF(AnalizzatoWin!O225&gt;RiconoscimentoEmozioni3quartile!$F$2,"y","n")</f>
        <v>n</v>
      </c>
      <c r="G199" t="str">
        <f>IF(AnalizzatoWin!P225&gt;RiconoscimentoEmozioni3quartile!$G$2,"y","n")</f>
        <v>n</v>
      </c>
      <c r="H199" t="str">
        <f>IF(AnalizzatoWin!Q225&gt;RiconoscimentoEmozioni3quartile!$H$2,"y","n")</f>
        <v>n</v>
      </c>
      <c r="I199" t="str">
        <f>IF(AnalizzatoWin!R225&gt;RiconoscimentoEmozioni3quartile!$I$2,"y","n")</f>
        <v>n</v>
      </c>
    </row>
    <row r="200" spans="1:9" ht="30" x14ac:dyDescent="0.25">
      <c r="A200" s="2" t="s">
        <v>198</v>
      </c>
      <c r="B200" t="str">
        <f>IF(AnalizzatoWin!K226&gt;RiconoscimentoEmozioni3quartile!$B$2,"y","n")</f>
        <v>n</v>
      </c>
      <c r="C200" t="str">
        <f>IF(AnalizzatoWin!L226&gt;RiconoscimentoEmozioni3quartile!$C$2,"y","n")</f>
        <v>y</v>
      </c>
      <c r="D200" t="str">
        <f>IF(AnalizzatoWin!M226&gt;RiconoscimentoEmozioni3quartile!$D$2,"y","n")</f>
        <v>n</v>
      </c>
      <c r="E200" t="str">
        <f>IF(AnalizzatoWin!N226&gt;RiconoscimentoEmozioni3quartile!$E$2,"y","n")</f>
        <v>n</v>
      </c>
      <c r="F200" t="str">
        <f>IF(AnalizzatoWin!O226&gt;RiconoscimentoEmozioni3quartile!$F$2,"y","n")</f>
        <v>n</v>
      </c>
      <c r="G200" t="str">
        <f>IF(AnalizzatoWin!P226&gt;RiconoscimentoEmozioni3quartile!$G$2,"y","n")</f>
        <v>n</v>
      </c>
      <c r="H200" t="str">
        <f>IF(AnalizzatoWin!Q226&gt;RiconoscimentoEmozioni3quartile!$H$2,"y","n")</f>
        <v>n</v>
      </c>
      <c r="I200" t="str">
        <f>IF(AnalizzatoWin!R226&gt;RiconoscimentoEmozioni3quartile!$I$2,"y","n")</f>
        <v>y</v>
      </c>
    </row>
    <row r="201" spans="1:9" ht="90" x14ac:dyDescent="0.25">
      <c r="A201" s="2" t="s">
        <v>199</v>
      </c>
      <c r="B201" t="str">
        <f>IF(AnalizzatoWin!K227&gt;RiconoscimentoEmozioni3quartile!$B$2,"y","n")</f>
        <v>n</v>
      </c>
      <c r="C201" t="str">
        <f>IF(AnalizzatoWin!L227&gt;RiconoscimentoEmozioni3quartile!$C$2,"y","n")</f>
        <v>y</v>
      </c>
      <c r="D201" t="str">
        <f>IF(AnalizzatoWin!M227&gt;RiconoscimentoEmozioni3quartile!$D$2,"y","n")</f>
        <v>n</v>
      </c>
      <c r="E201" t="str">
        <f>IF(AnalizzatoWin!N227&gt;RiconoscimentoEmozioni3quartile!$E$2,"y","n")</f>
        <v>y</v>
      </c>
      <c r="F201" t="str">
        <f>IF(AnalizzatoWin!O227&gt;RiconoscimentoEmozioni3quartile!$F$2,"y","n")</f>
        <v>n</v>
      </c>
      <c r="G201" t="str">
        <f>IF(AnalizzatoWin!P227&gt;RiconoscimentoEmozioni3quartile!$G$2,"y","n")</f>
        <v>y</v>
      </c>
      <c r="H201" t="str">
        <f>IF(AnalizzatoWin!Q227&gt;RiconoscimentoEmozioni3quartile!$H$2,"y","n")</f>
        <v>n</v>
      </c>
      <c r="I201" t="str">
        <f>IF(AnalizzatoWin!R227&gt;RiconoscimentoEmozioni3quartile!$I$2,"y","n")</f>
        <v>y</v>
      </c>
    </row>
    <row r="202" spans="1:9" ht="45" x14ac:dyDescent="0.25">
      <c r="A202" s="2" t="s">
        <v>200</v>
      </c>
      <c r="B202" t="str">
        <f>IF(AnalizzatoWin!K228&gt;RiconoscimentoEmozioni3quartile!$B$2,"y","n")</f>
        <v>n</v>
      </c>
      <c r="C202" t="str">
        <f>IF(AnalizzatoWin!L228&gt;RiconoscimentoEmozioni3quartile!$C$2,"y","n")</f>
        <v>n</v>
      </c>
      <c r="D202" t="str">
        <f>IF(AnalizzatoWin!M228&gt;RiconoscimentoEmozioni3quartile!$D$2,"y","n")</f>
        <v>n</v>
      </c>
      <c r="E202" t="str">
        <f>IF(AnalizzatoWin!N228&gt;RiconoscimentoEmozioni3quartile!$E$2,"y","n")</f>
        <v>n</v>
      </c>
      <c r="F202" t="str">
        <f>IF(AnalizzatoWin!O228&gt;RiconoscimentoEmozioni3quartile!$F$2,"y","n")</f>
        <v>y</v>
      </c>
      <c r="G202" t="str">
        <f>IF(AnalizzatoWin!P228&gt;RiconoscimentoEmozioni3quartile!$G$2,"y","n")</f>
        <v>n</v>
      </c>
      <c r="H202" t="str">
        <f>IF(AnalizzatoWin!Q228&gt;RiconoscimentoEmozioni3quartile!$H$2,"y","n")</f>
        <v>n</v>
      </c>
      <c r="I202" t="str">
        <f>IF(AnalizzatoWin!R228&gt;RiconoscimentoEmozioni3quartile!$I$2,"y","n")</f>
        <v>n</v>
      </c>
    </row>
    <row r="203" spans="1:9" ht="135" x14ac:dyDescent="0.25">
      <c r="A203" s="2" t="s">
        <v>201</v>
      </c>
      <c r="B203" t="str">
        <f>IF(AnalizzatoWin!K229&gt;RiconoscimentoEmozioni3quartile!$B$2,"y","n")</f>
        <v>n</v>
      </c>
      <c r="C203" t="str">
        <f>IF(AnalizzatoWin!L229&gt;RiconoscimentoEmozioni3quartile!$C$2,"y","n")</f>
        <v>n</v>
      </c>
      <c r="D203" t="str">
        <f>IF(AnalizzatoWin!M229&gt;RiconoscimentoEmozioni3quartile!$D$2,"y","n")</f>
        <v>n</v>
      </c>
      <c r="E203" t="str">
        <f>IF(AnalizzatoWin!N229&gt;RiconoscimentoEmozioni3quartile!$E$2,"y","n")</f>
        <v>n</v>
      </c>
      <c r="F203" t="str">
        <f>IF(AnalizzatoWin!O229&gt;RiconoscimentoEmozioni3quartile!$F$2,"y","n")</f>
        <v>y</v>
      </c>
      <c r="G203" t="str">
        <f>IF(AnalizzatoWin!P229&gt;RiconoscimentoEmozioni3quartile!$G$2,"y","n")</f>
        <v>n</v>
      </c>
      <c r="H203" t="str">
        <f>IF(AnalizzatoWin!Q229&gt;RiconoscimentoEmozioni3quartile!$H$2,"y","n")</f>
        <v>n</v>
      </c>
      <c r="I203" t="str">
        <f>IF(AnalizzatoWin!R229&gt;RiconoscimentoEmozioni3quartile!$I$2,"y","n")</f>
        <v>n</v>
      </c>
    </row>
    <row r="204" spans="1:9" ht="270" x14ac:dyDescent="0.25">
      <c r="A204" s="2" t="s">
        <v>202</v>
      </c>
      <c r="B204" t="str">
        <f>IF(AnalizzatoWin!K230&gt;RiconoscimentoEmozioni3quartile!$B$2,"y","n")</f>
        <v>n</v>
      </c>
      <c r="C204" t="str">
        <f>IF(AnalizzatoWin!L230&gt;RiconoscimentoEmozioni3quartile!$C$2,"y","n")</f>
        <v>n</v>
      </c>
      <c r="D204" t="str">
        <f>IF(AnalizzatoWin!M230&gt;RiconoscimentoEmozioni3quartile!$D$2,"y","n")</f>
        <v>n</v>
      </c>
      <c r="E204" t="str">
        <f>IF(AnalizzatoWin!N230&gt;RiconoscimentoEmozioni3quartile!$E$2,"y","n")</f>
        <v>n</v>
      </c>
      <c r="F204" t="str">
        <f>IF(AnalizzatoWin!O230&gt;RiconoscimentoEmozioni3quartile!$F$2,"y","n")</f>
        <v>n</v>
      </c>
      <c r="G204" t="str">
        <f>IF(AnalizzatoWin!P230&gt;RiconoscimentoEmozioni3quartile!$G$2,"y","n")</f>
        <v>n</v>
      </c>
      <c r="H204" t="str">
        <f>IF(AnalizzatoWin!Q230&gt;RiconoscimentoEmozioni3quartile!$H$2,"y","n")</f>
        <v>n</v>
      </c>
      <c r="I204" t="str">
        <f>IF(AnalizzatoWin!R230&gt;RiconoscimentoEmozioni3quartile!$I$2,"y","n")</f>
        <v>y</v>
      </c>
    </row>
    <row r="205" spans="1:9" ht="60" x14ac:dyDescent="0.25">
      <c r="A205" s="2" t="s">
        <v>203</v>
      </c>
      <c r="B205" t="str">
        <f>IF(AnalizzatoWin!K231&gt;RiconoscimentoEmozioni3quartile!$B$2,"y","n")</f>
        <v>n</v>
      </c>
      <c r="C205" t="str">
        <f>IF(AnalizzatoWin!L231&gt;RiconoscimentoEmozioni3quartile!$C$2,"y","n")</f>
        <v>y</v>
      </c>
      <c r="D205" t="str">
        <f>IF(AnalizzatoWin!M231&gt;RiconoscimentoEmozioni3quartile!$D$2,"y","n")</f>
        <v>n</v>
      </c>
      <c r="E205" t="str">
        <f>IF(AnalizzatoWin!N231&gt;RiconoscimentoEmozioni3quartile!$E$2,"y","n")</f>
        <v>y</v>
      </c>
      <c r="F205" t="str">
        <f>IF(AnalizzatoWin!O231&gt;RiconoscimentoEmozioni3quartile!$F$2,"y","n")</f>
        <v>n</v>
      </c>
      <c r="G205" t="str">
        <f>IF(AnalizzatoWin!P231&gt;RiconoscimentoEmozioni3quartile!$G$2,"y","n")</f>
        <v>n</v>
      </c>
      <c r="H205" t="str">
        <f>IF(AnalizzatoWin!Q231&gt;RiconoscimentoEmozioni3quartile!$H$2,"y","n")</f>
        <v>y</v>
      </c>
      <c r="I205" t="str">
        <f>IF(AnalizzatoWin!R231&gt;RiconoscimentoEmozioni3quartile!$I$2,"y","n")</f>
        <v>n</v>
      </c>
    </row>
    <row r="206" spans="1:9" ht="45" x14ac:dyDescent="0.25">
      <c r="A206" s="2" t="s">
        <v>204</v>
      </c>
      <c r="B206" t="str">
        <f>IF(AnalizzatoWin!K232&gt;RiconoscimentoEmozioni3quartile!$B$2,"y","n")</f>
        <v>n</v>
      </c>
      <c r="C206" t="str">
        <f>IF(AnalizzatoWin!L232&gt;RiconoscimentoEmozioni3quartile!$C$2,"y","n")</f>
        <v>n</v>
      </c>
      <c r="D206" t="str">
        <f>IF(AnalizzatoWin!M232&gt;RiconoscimentoEmozioni3quartile!$D$2,"y","n")</f>
        <v>n</v>
      </c>
      <c r="E206" t="str">
        <f>IF(AnalizzatoWin!N232&gt;RiconoscimentoEmozioni3quartile!$E$2,"y","n")</f>
        <v>n</v>
      </c>
      <c r="F206" t="str">
        <f>IF(AnalizzatoWin!O232&gt;RiconoscimentoEmozioni3quartile!$F$2,"y","n")</f>
        <v>y</v>
      </c>
      <c r="G206" t="str">
        <f>IF(AnalizzatoWin!P232&gt;RiconoscimentoEmozioni3quartile!$G$2,"y","n")</f>
        <v>n</v>
      </c>
      <c r="H206" t="str">
        <f>IF(AnalizzatoWin!Q232&gt;RiconoscimentoEmozioni3quartile!$H$2,"y","n")</f>
        <v>n</v>
      </c>
      <c r="I206" t="str">
        <f>IF(AnalizzatoWin!R232&gt;RiconoscimentoEmozioni3quartile!$I$2,"y","n")</f>
        <v>n</v>
      </c>
    </row>
    <row r="207" spans="1:9" ht="60" x14ac:dyDescent="0.25">
      <c r="A207" s="2" t="s">
        <v>205</v>
      </c>
      <c r="B207" t="str">
        <f>IF(AnalizzatoWin!K233&gt;RiconoscimentoEmozioni3quartile!$B$2,"y","n")</f>
        <v>n</v>
      </c>
      <c r="C207" t="str">
        <f>IF(AnalizzatoWin!L233&gt;RiconoscimentoEmozioni3quartile!$C$2,"y","n")</f>
        <v>n</v>
      </c>
      <c r="D207" t="str">
        <f>IF(AnalizzatoWin!M233&gt;RiconoscimentoEmozioni3quartile!$D$2,"y","n")</f>
        <v>n</v>
      </c>
      <c r="E207" t="str">
        <f>IF(AnalizzatoWin!N233&gt;RiconoscimentoEmozioni3quartile!$E$2,"y","n")</f>
        <v>n</v>
      </c>
      <c r="F207" t="str">
        <f>IF(AnalizzatoWin!O233&gt;RiconoscimentoEmozioni3quartile!$F$2,"y","n")</f>
        <v>n</v>
      </c>
      <c r="G207" t="str">
        <f>IF(AnalizzatoWin!P233&gt;RiconoscimentoEmozioni3quartile!$G$2,"y","n")</f>
        <v>n</v>
      </c>
      <c r="H207" t="str">
        <f>IF(AnalizzatoWin!Q233&gt;RiconoscimentoEmozioni3quartile!$H$2,"y","n")</f>
        <v>n</v>
      </c>
      <c r="I207" t="str">
        <f>IF(AnalizzatoWin!R233&gt;RiconoscimentoEmozioni3quartile!$I$2,"y","n")</f>
        <v>y</v>
      </c>
    </row>
    <row r="208" spans="1:9" ht="30" x14ac:dyDescent="0.25">
      <c r="A208" s="2" t="s">
        <v>206</v>
      </c>
      <c r="B208" t="str">
        <f>IF(AnalizzatoWin!K234&gt;RiconoscimentoEmozioni3quartile!$B$2,"y","n")</f>
        <v>n</v>
      </c>
      <c r="C208" t="str">
        <f>IF(AnalizzatoWin!L234&gt;RiconoscimentoEmozioni3quartile!$C$2,"y","n")</f>
        <v>n</v>
      </c>
      <c r="D208" t="str">
        <f>IF(AnalizzatoWin!M234&gt;RiconoscimentoEmozioni3quartile!$D$2,"y","n")</f>
        <v>n</v>
      </c>
      <c r="E208" t="str">
        <f>IF(AnalizzatoWin!N234&gt;RiconoscimentoEmozioni3quartile!$E$2,"y","n")</f>
        <v>n</v>
      </c>
      <c r="F208" t="str">
        <f>IF(AnalizzatoWin!O234&gt;RiconoscimentoEmozioni3quartile!$F$2,"y","n")</f>
        <v>y</v>
      </c>
      <c r="G208" t="str">
        <f>IF(AnalizzatoWin!P234&gt;RiconoscimentoEmozioni3quartile!$G$2,"y","n")</f>
        <v>n</v>
      </c>
      <c r="H208" t="str">
        <f>IF(AnalizzatoWin!Q234&gt;RiconoscimentoEmozioni3quartile!$H$2,"y","n")</f>
        <v>n</v>
      </c>
      <c r="I208" t="str">
        <f>IF(AnalizzatoWin!R234&gt;RiconoscimentoEmozioni3quartile!$I$2,"y","n")</f>
        <v>n</v>
      </c>
    </row>
    <row r="209" spans="1:9" ht="45" x14ac:dyDescent="0.25">
      <c r="A209" s="2" t="s">
        <v>207</v>
      </c>
      <c r="B209" t="str">
        <f>IF(AnalizzatoWin!K235&gt;RiconoscimentoEmozioni3quartile!$B$2,"y","n")</f>
        <v>n</v>
      </c>
      <c r="C209" t="str">
        <f>IF(AnalizzatoWin!L235&gt;RiconoscimentoEmozioni3quartile!$C$2,"y","n")</f>
        <v>y</v>
      </c>
      <c r="D209" t="str">
        <f>IF(AnalizzatoWin!M235&gt;RiconoscimentoEmozioni3quartile!$D$2,"y","n")</f>
        <v>n</v>
      </c>
      <c r="E209" t="str">
        <f>IF(AnalizzatoWin!N235&gt;RiconoscimentoEmozioni3quartile!$E$2,"y","n")</f>
        <v>y</v>
      </c>
      <c r="F209" t="str">
        <f>IF(AnalizzatoWin!O235&gt;RiconoscimentoEmozioni3quartile!$F$2,"y","n")</f>
        <v>n</v>
      </c>
      <c r="G209" t="str">
        <f>IF(AnalizzatoWin!P235&gt;RiconoscimentoEmozioni3quartile!$G$2,"y","n")</f>
        <v>n</v>
      </c>
      <c r="H209" t="str">
        <f>IF(AnalizzatoWin!Q235&gt;RiconoscimentoEmozioni3quartile!$H$2,"y","n")</f>
        <v>y</v>
      </c>
      <c r="I209" t="str">
        <f>IF(AnalizzatoWin!R235&gt;RiconoscimentoEmozioni3quartile!$I$2,"y","n")</f>
        <v>n</v>
      </c>
    </row>
    <row r="210" spans="1:9" ht="45" x14ac:dyDescent="0.25">
      <c r="A210" s="2" t="s">
        <v>208</v>
      </c>
      <c r="B210" t="str">
        <f>IF(AnalizzatoWin!K236&gt;RiconoscimentoEmozioni3quartile!$B$2,"y","n")</f>
        <v>n</v>
      </c>
      <c r="C210" t="str">
        <f>IF(AnalizzatoWin!L236&gt;RiconoscimentoEmozioni3quartile!$C$2,"y","n")</f>
        <v>n</v>
      </c>
      <c r="D210" t="str">
        <f>IF(AnalizzatoWin!M236&gt;RiconoscimentoEmozioni3quartile!$D$2,"y","n")</f>
        <v>n</v>
      </c>
      <c r="E210" t="str">
        <f>IF(AnalizzatoWin!N236&gt;RiconoscimentoEmozioni3quartile!$E$2,"y","n")</f>
        <v>n</v>
      </c>
      <c r="F210" t="str">
        <f>IF(AnalizzatoWin!O236&gt;RiconoscimentoEmozioni3quartile!$F$2,"y","n")</f>
        <v>n</v>
      </c>
      <c r="G210" t="str">
        <f>IF(AnalizzatoWin!P236&gt;RiconoscimentoEmozioni3quartile!$G$2,"y","n")</f>
        <v>y</v>
      </c>
      <c r="H210" t="str">
        <f>IF(AnalizzatoWin!Q236&gt;RiconoscimentoEmozioni3quartile!$H$2,"y","n")</f>
        <v>y</v>
      </c>
      <c r="I210" t="str">
        <f>IF(AnalizzatoWin!R236&gt;RiconoscimentoEmozioni3quartile!$I$2,"y","n")</f>
        <v>n</v>
      </c>
    </row>
    <row r="211" spans="1:9" ht="45" x14ac:dyDescent="0.25">
      <c r="A211" s="2" t="s">
        <v>209</v>
      </c>
      <c r="B211" t="str">
        <f>IF(AnalizzatoWin!K237&gt;RiconoscimentoEmozioni3quartile!$B$2,"y","n")</f>
        <v>n</v>
      </c>
      <c r="C211" t="str">
        <f>IF(AnalizzatoWin!L237&gt;RiconoscimentoEmozioni3quartile!$C$2,"y","n")</f>
        <v>y</v>
      </c>
      <c r="D211" t="str">
        <f>IF(AnalizzatoWin!M237&gt;RiconoscimentoEmozioni3quartile!$D$2,"y","n")</f>
        <v>n</v>
      </c>
      <c r="E211" t="str">
        <f>IF(AnalizzatoWin!N237&gt;RiconoscimentoEmozioni3quartile!$E$2,"y","n")</f>
        <v>n</v>
      </c>
      <c r="F211" t="str">
        <f>IF(AnalizzatoWin!O237&gt;RiconoscimentoEmozioni3quartile!$F$2,"y","n")</f>
        <v>n</v>
      </c>
      <c r="G211" t="str">
        <f>IF(AnalizzatoWin!P237&gt;RiconoscimentoEmozioni3quartile!$G$2,"y","n")</f>
        <v>n</v>
      </c>
      <c r="H211" t="str">
        <f>IF(AnalizzatoWin!Q237&gt;RiconoscimentoEmozioni3quartile!$H$2,"y","n")</f>
        <v>y</v>
      </c>
      <c r="I211" t="str">
        <f>IF(AnalizzatoWin!R237&gt;RiconoscimentoEmozioni3quartile!$I$2,"y","n")</f>
        <v>n</v>
      </c>
    </row>
    <row r="212" spans="1:9" ht="150" x14ac:dyDescent="0.25">
      <c r="A212" s="2" t="s">
        <v>210</v>
      </c>
      <c r="B212" t="str">
        <f>IF(AnalizzatoWin!K238&gt;RiconoscimentoEmozioni3quartile!$B$2,"y","n")</f>
        <v>n</v>
      </c>
      <c r="C212" t="str">
        <f>IF(AnalizzatoWin!L238&gt;RiconoscimentoEmozioni3quartile!$C$2,"y","n")</f>
        <v>n</v>
      </c>
      <c r="D212" t="str">
        <f>IF(AnalizzatoWin!M238&gt;RiconoscimentoEmozioni3quartile!$D$2,"y","n")</f>
        <v>n</v>
      </c>
      <c r="E212" t="str">
        <f>IF(AnalizzatoWin!N238&gt;RiconoscimentoEmozioni3quartile!$E$2,"y","n")</f>
        <v>n</v>
      </c>
      <c r="F212" t="str">
        <f>IF(AnalizzatoWin!O238&gt;RiconoscimentoEmozioni3quartile!$F$2,"y","n")</f>
        <v>n</v>
      </c>
      <c r="G212" t="str">
        <f>IF(AnalizzatoWin!P238&gt;RiconoscimentoEmozioni3quartile!$G$2,"y","n")</f>
        <v>n</v>
      </c>
      <c r="H212" t="str">
        <f>IF(AnalizzatoWin!Q238&gt;RiconoscimentoEmozioni3quartile!$H$2,"y","n")</f>
        <v>n</v>
      </c>
      <c r="I212" t="str">
        <f>IF(AnalizzatoWin!R238&gt;RiconoscimentoEmozioni3quartile!$I$2,"y","n")</f>
        <v>n</v>
      </c>
    </row>
    <row r="213" spans="1:9" ht="135" x14ac:dyDescent="0.25">
      <c r="A213" s="2" t="s">
        <v>211</v>
      </c>
      <c r="B213" t="str">
        <f>IF(AnalizzatoWin!K239&gt;RiconoscimentoEmozioni3quartile!$B$2,"y","n")</f>
        <v>n</v>
      </c>
      <c r="C213" t="str">
        <f>IF(AnalizzatoWin!L239&gt;RiconoscimentoEmozioni3quartile!$C$2,"y","n")</f>
        <v>y</v>
      </c>
      <c r="D213" t="str">
        <f>IF(AnalizzatoWin!M239&gt;RiconoscimentoEmozioni3quartile!$D$2,"y","n")</f>
        <v>n</v>
      </c>
      <c r="E213" t="str">
        <f>IF(AnalizzatoWin!N239&gt;RiconoscimentoEmozioni3quartile!$E$2,"y","n")</f>
        <v>y</v>
      </c>
      <c r="F213" t="str">
        <f>IF(AnalizzatoWin!O239&gt;RiconoscimentoEmozioni3quartile!$F$2,"y","n")</f>
        <v>n</v>
      </c>
      <c r="G213" t="str">
        <f>IF(AnalizzatoWin!P239&gt;RiconoscimentoEmozioni3quartile!$G$2,"y","n")</f>
        <v>n</v>
      </c>
      <c r="H213" t="str">
        <f>IF(AnalizzatoWin!Q239&gt;RiconoscimentoEmozioni3quartile!$H$2,"y","n")</f>
        <v>n</v>
      </c>
      <c r="I213" t="str">
        <f>IF(AnalizzatoWin!R239&gt;RiconoscimentoEmozioni3quartile!$I$2,"y","n")</f>
        <v>y</v>
      </c>
    </row>
    <row r="214" spans="1:9" ht="45" x14ac:dyDescent="0.25">
      <c r="A214" s="2" t="s">
        <v>212</v>
      </c>
      <c r="B214" t="str">
        <f>IF(AnalizzatoWin!K240&gt;RiconoscimentoEmozioni3quartile!$B$2,"y","n")</f>
        <v>n</v>
      </c>
      <c r="C214" t="str">
        <f>IF(AnalizzatoWin!L240&gt;RiconoscimentoEmozioni3quartile!$C$2,"y","n")</f>
        <v>y</v>
      </c>
      <c r="D214" t="str">
        <f>IF(AnalizzatoWin!M240&gt;RiconoscimentoEmozioni3quartile!$D$2,"y","n")</f>
        <v>n</v>
      </c>
      <c r="E214" t="str">
        <f>IF(AnalizzatoWin!N240&gt;RiconoscimentoEmozioni3quartile!$E$2,"y","n")</f>
        <v>n</v>
      </c>
      <c r="F214" t="str">
        <f>IF(AnalizzatoWin!O240&gt;RiconoscimentoEmozioni3quartile!$F$2,"y","n")</f>
        <v>n</v>
      </c>
      <c r="G214" t="str">
        <f>IF(AnalizzatoWin!P240&gt;RiconoscimentoEmozioni3quartile!$G$2,"y","n")</f>
        <v>n</v>
      </c>
      <c r="H214" t="str">
        <f>IF(AnalizzatoWin!Q240&gt;RiconoscimentoEmozioni3quartile!$H$2,"y","n")</f>
        <v>n</v>
      </c>
      <c r="I214" t="str">
        <f>IF(AnalizzatoWin!R240&gt;RiconoscimentoEmozioni3quartile!$I$2,"y","n")</f>
        <v>n</v>
      </c>
    </row>
    <row r="215" spans="1:9" ht="105" x14ac:dyDescent="0.25">
      <c r="A215" s="2" t="s">
        <v>213</v>
      </c>
      <c r="B215" t="str">
        <f>IF(AnalizzatoWin!K241&gt;RiconoscimentoEmozioni3quartile!$B$2,"y","n")</f>
        <v>n</v>
      </c>
      <c r="C215" t="str">
        <f>IF(AnalizzatoWin!L241&gt;RiconoscimentoEmozioni3quartile!$C$2,"y","n")</f>
        <v>y</v>
      </c>
      <c r="D215" t="str">
        <f>IF(AnalizzatoWin!M241&gt;RiconoscimentoEmozioni3quartile!$D$2,"y","n")</f>
        <v>n</v>
      </c>
      <c r="E215" t="str">
        <f>IF(AnalizzatoWin!N241&gt;RiconoscimentoEmozioni3quartile!$E$2,"y","n")</f>
        <v>y</v>
      </c>
      <c r="F215" t="str">
        <f>IF(AnalizzatoWin!O241&gt;RiconoscimentoEmozioni3quartile!$F$2,"y","n")</f>
        <v>n</v>
      </c>
      <c r="G215" t="str">
        <f>IF(AnalizzatoWin!P241&gt;RiconoscimentoEmozioni3quartile!$G$2,"y","n")</f>
        <v>y</v>
      </c>
      <c r="H215" t="str">
        <f>IF(AnalizzatoWin!Q241&gt;RiconoscimentoEmozioni3quartile!$H$2,"y","n")</f>
        <v>y</v>
      </c>
      <c r="I215" t="str">
        <f>IF(AnalizzatoWin!R241&gt;RiconoscimentoEmozioni3quartile!$I$2,"y","n")</f>
        <v>y</v>
      </c>
    </row>
    <row r="216" spans="1:9" ht="90" x14ac:dyDescent="0.25">
      <c r="A216" s="2" t="s">
        <v>214</v>
      </c>
      <c r="B216" t="str">
        <f>IF(AnalizzatoWin!K242&gt;RiconoscimentoEmozioni3quartile!$B$2,"y","n")</f>
        <v>n</v>
      </c>
      <c r="C216" t="str">
        <f>IF(AnalizzatoWin!L242&gt;RiconoscimentoEmozioni3quartile!$C$2,"y","n")</f>
        <v>y</v>
      </c>
      <c r="D216" t="str">
        <f>IF(AnalizzatoWin!M242&gt;RiconoscimentoEmozioni3quartile!$D$2,"y","n")</f>
        <v>n</v>
      </c>
      <c r="E216" t="str">
        <f>IF(AnalizzatoWin!N242&gt;RiconoscimentoEmozioni3quartile!$E$2,"y","n")</f>
        <v>n</v>
      </c>
      <c r="F216" t="str">
        <f>IF(AnalizzatoWin!O242&gt;RiconoscimentoEmozioni3quartile!$F$2,"y","n")</f>
        <v>n</v>
      </c>
      <c r="G216" t="str">
        <f>IF(AnalizzatoWin!P242&gt;RiconoscimentoEmozioni3quartile!$G$2,"y","n")</f>
        <v>n</v>
      </c>
      <c r="H216" t="str">
        <f>IF(AnalizzatoWin!Q242&gt;RiconoscimentoEmozioni3quartile!$H$2,"y","n")</f>
        <v>n</v>
      </c>
      <c r="I216" t="str">
        <f>IF(AnalizzatoWin!R242&gt;RiconoscimentoEmozioni3quartile!$I$2,"y","n")</f>
        <v>n</v>
      </c>
    </row>
    <row r="217" spans="1:9" ht="45" x14ac:dyDescent="0.25">
      <c r="A217" s="2" t="s">
        <v>215</v>
      </c>
      <c r="B217" t="str">
        <f>IF(AnalizzatoWin!K243&gt;RiconoscimentoEmozioni3quartile!$B$2,"y","n")</f>
        <v>n</v>
      </c>
      <c r="C217" t="str">
        <f>IF(AnalizzatoWin!L243&gt;RiconoscimentoEmozioni3quartile!$C$2,"y","n")</f>
        <v>y</v>
      </c>
      <c r="D217" t="str">
        <f>IF(AnalizzatoWin!M243&gt;RiconoscimentoEmozioni3quartile!$D$2,"y","n")</f>
        <v>n</v>
      </c>
      <c r="E217" t="str">
        <f>IF(AnalizzatoWin!N243&gt;RiconoscimentoEmozioni3quartile!$E$2,"y","n")</f>
        <v>n</v>
      </c>
      <c r="F217" t="str">
        <f>IF(AnalizzatoWin!O243&gt;RiconoscimentoEmozioni3quartile!$F$2,"y","n")</f>
        <v>n</v>
      </c>
      <c r="G217" t="str">
        <f>IF(AnalizzatoWin!P243&gt;RiconoscimentoEmozioni3quartile!$G$2,"y","n")</f>
        <v>n</v>
      </c>
      <c r="H217" t="str">
        <f>IF(AnalizzatoWin!Q243&gt;RiconoscimentoEmozioni3quartile!$H$2,"y","n")</f>
        <v>n</v>
      </c>
      <c r="I217" t="str">
        <f>IF(AnalizzatoWin!R243&gt;RiconoscimentoEmozioni3quartile!$I$2,"y","n")</f>
        <v>n</v>
      </c>
    </row>
    <row r="218" spans="1:9" ht="45" x14ac:dyDescent="0.25">
      <c r="A218" s="2" t="s">
        <v>216</v>
      </c>
      <c r="B218" t="str">
        <f>IF(AnalizzatoWin!K244&gt;RiconoscimentoEmozioni3quartile!$B$2,"y","n")</f>
        <v>y</v>
      </c>
      <c r="C218" t="str">
        <f>IF(AnalizzatoWin!L244&gt;RiconoscimentoEmozioni3quartile!$C$2,"y","n")</f>
        <v>n</v>
      </c>
      <c r="D218" t="str">
        <f>IF(AnalizzatoWin!M244&gt;RiconoscimentoEmozioni3quartile!$D$2,"y","n")</f>
        <v>y</v>
      </c>
      <c r="E218" t="str">
        <f>IF(AnalizzatoWin!N244&gt;RiconoscimentoEmozioni3quartile!$E$2,"y","n")</f>
        <v>n</v>
      </c>
      <c r="F218" t="str">
        <f>IF(AnalizzatoWin!O244&gt;RiconoscimentoEmozioni3quartile!$F$2,"y","n")</f>
        <v>n</v>
      </c>
      <c r="G218" t="str">
        <f>IF(AnalizzatoWin!P244&gt;RiconoscimentoEmozioni3quartile!$G$2,"y","n")</f>
        <v>y</v>
      </c>
      <c r="H218" t="str">
        <f>IF(AnalizzatoWin!Q244&gt;RiconoscimentoEmozioni3quartile!$H$2,"y","n")</f>
        <v>y</v>
      </c>
      <c r="I218" t="str">
        <f>IF(AnalizzatoWin!R244&gt;RiconoscimentoEmozioni3quartile!$I$2,"y","n")</f>
        <v>n</v>
      </c>
    </row>
    <row r="219" spans="1:9" ht="150" x14ac:dyDescent="0.25">
      <c r="A219" s="2" t="s">
        <v>217</v>
      </c>
      <c r="B219" t="str">
        <f>IF(AnalizzatoWin!K245&gt;RiconoscimentoEmozioni3quartile!$B$2,"y","n")</f>
        <v>y</v>
      </c>
      <c r="C219" t="str">
        <f>IF(AnalizzatoWin!L245&gt;RiconoscimentoEmozioni3quartile!$C$2,"y","n")</f>
        <v>n</v>
      </c>
      <c r="D219" t="str">
        <f>IF(AnalizzatoWin!M245&gt;RiconoscimentoEmozioni3quartile!$D$2,"y","n")</f>
        <v>y</v>
      </c>
      <c r="E219" t="str">
        <f>IF(AnalizzatoWin!N245&gt;RiconoscimentoEmozioni3quartile!$E$2,"y","n")</f>
        <v>y</v>
      </c>
      <c r="F219" t="str">
        <f>IF(AnalizzatoWin!O245&gt;RiconoscimentoEmozioni3quartile!$F$2,"y","n")</f>
        <v>n</v>
      </c>
      <c r="G219" t="str">
        <f>IF(AnalizzatoWin!P245&gt;RiconoscimentoEmozioni3quartile!$G$2,"y","n")</f>
        <v>y</v>
      </c>
      <c r="H219" t="str">
        <f>IF(AnalizzatoWin!Q245&gt;RiconoscimentoEmozioni3quartile!$H$2,"y","n")</f>
        <v>n</v>
      </c>
      <c r="I219" t="str">
        <f>IF(AnalizzatoWin!R245&gt;RiconoscimentoEmozioni3quartile!$I$2,"y","n")</f>
        <v>n</v>
      </c>
    </row>
    <row r="220" spans="1:9" ht="75" x14ac:dyDescent="0.25">
      <c r="A220" s="2" t="s">
        <v>218</v>
      </c>
      <c r="B220" t="str">
        <f>IF(AnalizzatoWin!K246&gt;RiconoscimentoEmozioni3quartile!$B$2,"y","n")</f>
        <v>y</v>
      </c>
      <c r="C220" t="str">
        <f>IF(AnalizzatoWin!L246&gt;RiconoscimentoEmozioni3quartile!$C$2,"y","n")</f>
        <v>n</v>
      </c>
      <c r="D220" t="str">
        <f>IF(AnalizzatoWin!M246&gt;RiconoscimentoEmozioni3quartile!$D$2,"y","n")</f>
        <v>y</v>
      </c>
      <c r="E220" t="str">
        <f>IF(AnalizzatoWin!N246&gt;RiconoscimentoEmozioni3quartile!$E$2,"y","n")</f>
        <v>y</v>
      </c>
      <c r="F220" t="str">
        <f>IF(AnalizzatoWin!O246&gt;RiconoscimentoEmozioni3quartile!$F$2,"y","n")</f>
        <v>n</v>
      </c>
      <c r="G220" t="str">
        <f>IF(AnalizzatoWin!P246&gt;RiconoscimentoEmozioni3quartile!$G$2,"y","n")</f>
        <v>y</v>
      </c>
      <c r="H220" t="str">
        <f>IF(AnalizzatoWin!Q246&gt;RiconoscimentoEmozioni3quartile!$H$2,"y","n")</f>
        <v>y</v>
      </c>
      <c r="I220" t="str">
        <f>IF(AnalizzatoWin!R246&gt;RiconoscimentoEmozioni3quartile!$I$2,"y","n")</f>
        <v>n</v>
      </c>
    </row>
    <row r="221" spans="1:9" ht="75" x14ac:dyDescent="0.25">
      <c r="A221" s="2" t="s">
        <v>219</v>
      </c>
      <c r="B221" t="str">
        <f>IF(AnalizzatoWin!K247&gt;RiconoscimentoEmozioni3quartile!$B$2,"y","n")</f>
        <v>n</v>
      </c>
      <c r="C221" t="str">
        <f>IF(AnalizzatoWin!L247&gt;RiconoscimentoEmozioni3quartile!$C$2,"y","n")</f>
        <v>n</v>
      </c>
      <c r="D221" t="str">
        <f>IF(AnalizzatoWin!M247&gt;RiconoscimentoEmozioni3quartile!$D$2,"y","n")</f>
        <v>n</v>
      </c>
      <c r="E221" t="str">
        <f>IF(AnalizzatoWin!N247&gt;RiconoscimentoEmozioni3quartile!$E$2,"y","n")</f>
        <v>n</v>
      </c>
      <c r="F221" t="str">
        <f>IF(AnalizzatoWin!O247&gt;RiconoscimentoEmozioni3quartile!$F$2,"y","n")</f>
        <v>n</v>
      </c>
      <c r="G221" t="str">
        <f>IF(AnalizzatoWin!P247&gt;RiconoscimentoEmozioni3quartile!$G$2,"y","n")</f>
        <v>n</v>
      </c>
      <c r="H221" t="str">
        <f>IF(AnalizzatoWin!Q247&gt;RiconoscimentoEmozioni3quartile!$H$2,"y","n")</f>
        <v>n</v>
      </c>
      <c r="I221" t="str">
        <f>IF(AnalizzatoWin!R247&gt;RiconoscimentoEmozioni3quartile!$I$2,"y","n")</f>
        <v>y</v>
      </c>
    </row>
    <row r="222" spans="1:9" ht="30" x14ac:dyDescent="0.25">
      <c r="A222" s="2" t="s">
        <v>220</v>
      </c>
      <c r="B222" t="str">
        <f>IF(AnalizzatoWin!K248&gt;RiconoscimentoEmozioni3quartile!$B$2,"y","n")</f>
        <v>n</v>
      </c>
      <c r="C222" t="str">
        <f>IF(AnalizzatoWin!L248&gt;RiconoscimentoEmozioni3quartile!$C$2,"y","n")</f>
        <v>y</v>
      </c>
      <c r="D222" t="str">
        <f>IF(AnalizzatoWin!M248&gt;RiconoscimentoEmozioni3quartile!$D$2,"y","n")</f>
        <v>n</v>
      </c>
      <c r="E222" t="str">
        <f>IF(AnalizzatoWin!N248&gt;RiconoscimentoEmozioni3quartile!$E$2,"y","n")</f>
        <v>n</v>
      </c>
      <c r="F222" t="str">
        <f>IF(AnalizzatoWin!O248&gt;RiconoscimentoEmozioni3quartile!$F$2,"y","n")</f>
        <v>n</v>
      </c>
      <c r="G222" t="str">
        <f>IF(AnalizzatoWin!P248&gt;RiconoscimentoEmozioni3quartile!$G$2,"y","n")</f>
        <v>n</v>
      </c>
      <c r="H222" t="str">
        <f>IF(AnalizzatoWin!Q248&gt;RiconoscimentoEmozioni3quartile!$H$2,"y","n")</f>
        <v>n</v>
      </c>
      <c r="I222" t="str">
        <f>IF(AnalizzatoWin!R248&gt;RiconoscimentoEmozioni3quartile!$I$2,"y","n")</f>
        <v>y</v>
      </c>
    </row>
    <row r="223" spans="1:9" ht="120" x14ac:dyDescent="0.25">
      <c r="A223" s="2" t="s">
        <v>221</v>
      </c>
      <c r="B223" t="str">
        <f>IF(AnalizzatoWin!K249&gt;RiconoscimentoEmozioni3quartile!$B$2,"y","n")</f>
        <v>n</v>
      </c>
      <c r="C223" t="str">
        <f>IF(AnalizzatoWin!L249&gt;RiconoscimentoEmozioni3quartile!$C$2,"y","n")</f>
        <v>n</v>
      </c>
      <c r="D223" t="str">
        <f>IF(AnalizzatoWin!M249&gt;RiconoscimentoEmozioni3quartile!$D$2,"y","n")</f>
        <v>n</v>
      </c>
      <c r="E223" t="str">
        <f>IF(AnalizzatoWin!N249&gt;RiconoscimentoEmozioni3quartile!$E$2,"y","n")</f>
        <v>n</v>
      </c>
      <c r="F223" t="str">
        <f>IF(AnalizzatoWin!O249&gt;RiconoscimentoEmozioni3quartile!$F$2,"y","n")</f>
        <v>n</v>
      </c>
      <c r="G223" t="str">
        <f>IF(AnalizzatoWin!P249&gt;RiconoscimentoEmozioni3quartile!$G$2,"y","n")</f>
        <v>n</v>
      </c>
      <c r="H223" t="str">
        <f>IF(AnalizzatoWin!Q249&gt;RiconoscimentoEmozioni3quartile!$H$2,"y","n")</f>
        <v>n</v>
      </c>
      <c r="I223" t="str">
        <f>IF(AnalizzatoWin!R249&gt;RiconoscimentoEmozioni3quartile!$I$2,"y","n")</f>
        <v>n</v>
      </c>
    </row>
    <row r="224" spans="1:9" ht="105" x14ac:dyDescent="0.25">
      <c r="A224" s="2" t="s">
        <v>222</v>
      </c>
      <c r="B224" t="str">
        <f>IF(AnalizzatoWin!K250&gt;RiconoscimentoEmozioni3quartile!$B$2,"y","n")</f>
        <v>n</v>
      </c>
      <c r="C224" t="str">
        <f>IF(AnalizzatoWin!L250&gt;RiconoscimentoEmozioni3quartile!$C$2,"y","n")</f>
        <v>n</v>
      </c>
      <c r="D224" t="str">
        <f>IF(AnalizzatoWin!M250&gt;RiconoscimentoEmozioni3quartile!$D$2,"y","n")</f>
        <v>n</v>
      </c>
      <c r="E224" t="str">
        <f>IF(AnalizzatoWin!N250&gt;RiconoscimentoEmozioni3quartile!$E$2,"y","n")</f>
        <v>n</v>
      </c>
      <c r="F224" t="str">
        <f>IF(AnalizzatoWin!O250&gt;RiconoscimentoEmozioni3quartile!$F$2,"y","n")</f>
        <v>y</v>
      </c>
      <c r="G224" t="str">
        <f>IF(AnalizzatoWin!P250&gt;RiconoscimentoEmozioni3quartile!$G$2,"y","n")</f>
        <v>n</v>
      </c>
      <c r="H224" t="str">
        <f>IF(AnalizzatoWin!Q250&gt;RiconoscimentoEmozioni3quartile!$H$2,"y","n")</f>
        <v>n</v>
      </c>
      <c r="I224" t="str">
        <f>IF(AnalizzatoWin!R250&gt;RiconoscimentoEmozioni3quartile!$I$2,"y","n")</f>
        <v>n</v>
      </c>
    </row>
    <row r="225" spans="1:9" ht="75" x14ac:dyDescent="0.25">
      <c r="A225" s="2" t="s">
        <v>223</v>
      </c>
      <c r="B225" t="str">
        <f>IF(AnalizzatoWin!K251&gt;RiconoscimentoEmozioni3quartile!$B$2,"y","n")</f>
        <v>n</v>
      </c>
      <c r="C225" t="str">
        <f>IF(AnalizzatoWin!L251&gt;RiconoscimentoEmozioni3quartile!$C$2,"y","n")</f>
        <v>n</v>
      </c>
      <c r="D225" t="str">
        <f>IF(AnalizzatoWin!M251&gt;RiconoscimentoEmozioni3quartile!$D$2,"y","n")</f>
        <v>n</v>
      </c>
      <c r="E225" t="str">
        <f>IF(AnalizzatoWin!N251&gt;RiconoscimentoEmozioni3quartile!$E$2,"y","n")</f>
        <v>n</v>
      </c>
      <c r="F225" t="str">
        <f>IF(AnalizzatoWin!O251&gt;RiconoscimentoEmozioni3quartile!$F$2,"y","n")</f>
        <v>y</v>
      </c>
      <c r="G225" t="str">
        <f>IF(AnalizzatoWin!P251&gt;RiconoscimentoEmozioni3quartile!$G$2,"y","n")</f>
        <v>n</v>
      </c>
      <c r="H225" t="str">
        <f>IF(AnalizzatoWin!Q251&gt;RiconoscimentoEmozioni3quartile!$H$2,"y","n")</f>
        <v>n</v>
      </c>
      <c r="I225" t="str">
        <f>IF(AnalizzatoWin!R251&gt;RiconoscimentoEmozioni3quartile!$I$2,"y","n")</f>
        <v>n</v>
      </c>
    </row>
    <row r="226" spans="1:9" ht="165" x14ac:dyDescent="0.25">
      <c r="A226" s="2" t="s">
        <v>224</v>
      </c>
      <c r="B226" t="str">
        <f>IF(AnalizzatoWin!K252&gt;RiconoscimentoEmozioni3quartile!$B$2,"y","n")</f>
        <v>n</v>
      </c>
      <c r="C226" t="str">
        <f>IF(AnalizzatoWin!L252&gt;RiconoscimentoEmozioni3quartile!$C$2,"y","n")</f>
        <v>n</v>
      </c>
      <c r="D226" t="str">
        <f>IF(AnalizzatoWin!M252&gt;RiconoscimentoEmozioni3quartile!$D$2,"y","n")</f>
        <v>n</v>
      </c>
      <c r="E226" t="str">
        <f>IF(AnalizzatoWin!N252&gt;RiconoscimentoEmozioni3quartile!$E$2,"y","n")</f>
        <v>n</v>
      </c>
      <c r="F226" t="str">
        <f>IF(AnalizzatoWin!O252&gt;RiconoscimentoEmozioni3quartile!$F$2,"y","n")</f>
        <v>n</v>
      </c>
      <c r="G226" t="str">
        <f>IF(AnalizzatoWin!P252&gt;RiconoscimentoEmozioni3quartile!$G$2,"y","n")</f>
        <v>n</v>
      </c>
      <c r="H226" t="str">
        <f>IF(AnalizzatoWin!Q252&gt;RiconoscimentoEmozioni3quartile!$H$2,"y","n")</f>
        <v>y</v>
      </c>
      <c r="I226" t="str">
        <f>IF(AnalizzatoWin!R252&gt;RiconoscimentoEmozioni3quartile!$I$2,"y","n")</f>
        <v>n</v>
      </c>
    </row>
    <row r="227" spans="1:9" ht="45" x14ac:dyDescent="0.25">
      <c r="A227" s="2" t="s">
        <v>225</v>
      </c>
      <c r="B227" t="str">
        <f>IF(AnalizzatoWin!K253&gt;RiconoscimentoEmozioni3quartile!$B$2,"y","n")</f>
        <v>n</v>
      </c>
      <c r="C227" t="str">
        <f>IF(AnalizzatoWin!L253&gt;RiconoscimentoEmozioni3quartile!$C$2,"y","n")</f>
        <v>n</v>
      </c>
      <c r="D227" t="str">
        <f>IF(AnalizzatoWin!M253&gt;RiconoscimentoEmozioni3quartile!$D$2,"y","n")</f>
        <v>n</v>
      </c>
      <c r="E227" t="str">
        <f>IF(AnalizzatoWin!N253&gt;RiconoscimentoEmozioni3quartile!$E$2,"y","n")</f>
        <v>n</v>
      </c>
      <c r="F227" t="str">
        <f>IF(AnalizzatoWin!O253&gt;RiconoscimentoEmozioni3quartile!$F$2,"y","n")</f>
        <v>y</v>
      </c>
      <c r="G227" t="str">
        <f>IF(AnalizzatoWin!P253&gt;RiconoscimentoEmozioni3quartile!$G$2,"y","n")</f>
        <v>n</v>
      </c>
      <c r="H227" t="str">
        <f>IF(AnalizzatoWin!Q253&gt;RiconoscimentoEmozioni3quartile!$H$2,"y","n")</f>
        <v>n</v>
      </c>
      <c r="I227" t="str">
        <f>IF(AnalizzatoWin!R253&gt;RiconoscimentoEmozioni3quartile!$I$2,"y","n")</f>
        <v>n</v>
      </c>
    </row>
    <row r="228" spans="1:9" ht="75" x14ac:dyDescent="0.25">
      <c r="A228" s="2" t="s">
        <v>226</v>
      </c>
      <c r="B228" t="str">
        <f>IF(AnalizzatoWin!K254&gt;RiconoscimentoEmozioni3quartile!$B$2,"y","n")</f>
        <v>n</v>
      </c>
      <c r="C228" t="str">
        <f>IF(AnalizzatoWin!L254&gt;RiconoscimentoEmozioni3quartile!$C$2,"y","n")</f>
        <v>n</v>
      </c>
      <c r="D228" t="str">
        <f>IF(AnalizzatoWin!M254&gt;RiconoscimentoEmozioni3quartile!$D$2,"y","n")</f>
        <v>n</v>
      </c>
      <c r="E228" t="str">
        <f>IF(AnalizzatoWin!N254&gt;RiconoscimentoEmozioni3quartile!$E$2,"y","n")</f>
        <v>n</v>
      </c>
      <c r="F228" t="str">
        <f>IF(AnalizzatoWin!O254&gt;RiconoscimentoEmozioni3quartile!$F$2,"y","n")</f>
        <v>y</v>
      </c>
      <c r="G228" t="str">
        <f>IF(AnalizzatoWin!P254&gt;RiconoscimentoEmozioni3quartile!$G$2,"y","n")</f>
        <v>n</v>
      </c>
      <c r="H228" t="str">
        <f>IF(AnalizzatoWin!Q254&gt;RiconoscimentoEmozioni3quartile!$H$2,"y","n")</f>
        <v>n</v>
      </c>
      <c r="I228" t="str">
        <f>IF(AnalizzatoWin!R254&gt;RiconoscimentoEmozioni3quartile!$I$2,"y","n")</f>
        <v>n</v>
      </c>
    </row>
    <row r="229" spans="1:9" ht="45" x14ac:dyDescent="0.25">
      <c r="A229" s="2" t="s">
        <v>227</v>
      </c>
      <c r="B229" t="str">
        <f>IF(AnalizzatoWin!K255&gt;RiconoscimentoEmozioni3quartile!$B$2,"y","n")</f>
        <v>y</v>
      </c>
      <c r="C229" t="str">
        <f>IF(AnalizzatoWin!L255&gt;RiconoscimentoEmozioni3quartile!$C$2,"y","n")</f>
        <v>y</v>
      </c>
      <c r="D229" t="str">
        <f>IF(AnalizzatoWin!M255&gt;RiconoscimentoEmozioni3quartile!$D$2,"y","n")</f>
        <v>y</v>
      </c>
      <c r="E229" t="str">
        <f>IF(AnalizzatoWin!N255&gt;RiconoscimentoEmozioni3quartile!$E$2,"y","n")</f>
        <v>y</v>
      </c>
      <c r="F229" t="str">
        <f>IF(AnalizzatoWin!O255&gt;RiconoscimentoEmozioni3quartile!$F$2,"y","n")</f>
        <v>n</v>
      </c>
      <c r="G229" t="str">
        <f>IF(AnalizzatoWin!P255&gt;RiconoscimentoEmozioni3quartile!$G$2,"y","n")</f>
        <v>y</v>
      </c>
      <c r="H229" t="str">
        <f>IF(AnalizzatoWin!Q255&gt;RiconoscimentoEmozioni3quartile!$H$2,"y","n")</f>
        <v>y</v>
      </c>
      <c r="I229" t="str">
        <f>IF(AnalizzatoWin!R255&gt;RiconoscimentoEmozioni3quartile!$I$2,"y","n")</f>
        <v>y</v>
      </c>
    </row>
    <row r="230" spans="1:9" ht="60" x14ac:dyDescent="0.25">
      <c r="A230" s="2" t="s">
        <v>228</v>
      </c>
      <c r="B230" t="str">
        <f>IF(AnalizzatoWin!K256&gt;RiconoscimentoEmozioni3quartile!$B$2,"y","n")</f>
        <v>y</v>
      </c>
      <c r="C230" t="str">
        <f>IF(AnalizzatoWin!L256&gt;RiconoscimentoEmozioni3quartile!$C$2,"y","n")</f>
        <v>n</v>
      </c>
      <c r="D230" t="str">
        <f>IF(AnalizzatoWin!M256&gt;RiconoscimentoEmozioni3quartile!$D$2,"y","n")</f>
        <v>n</v>
      </c>
      <c r="E230" t="str">
        <f>IF(AnalizzatoWin!N256&gt;RiconoscimentoEmozioni3quartile!$E$2,"y","n")</f>
        <v>n</v>
      </c>
      <c r="F230" t="str">
        <f>IF(AnalizzatoWin!O256&gt;RiconoscimentoEmozioni3quartile!$F$2,"y","n")</f>
        <v>n</v>
      </c>
      <c r="G230" t="str">
        <f>IF(AnalizzatoWin!P256&gt;RiconoscimentoEmozioni3quartile!$G$2,"y","n")</f>
        <v>n</v>
      </c>
      <c r="H230" t="str">
        <f>IF(AnalizzatoWin!Q256&gt;RiconoscimentoEmozioni3quartile!$H$2,"y","n")</f>
        <v>n</v>
      </c>
      <c r="I230" t="str">
        <f>IF(AnalizzatoWin!R256&gt;RiconoscimentoEmozioni3quartile!$I$2,"y","n")</f>
        <v>n</v>
      </c>
    </row>
    <row r="231" spans="1:9" ht="315" x14ac:dyDescent="0.25">
      <c r="A231" s="2" t="s">
        <v>229</v>
      </c>
      <c r="B231" t="str">
        <f>IF(AnalizzatoWin!K257&gt;RiconoscimentoEmozioni3quartile!$B$2,"y","n")</f>
        <v>y</v>
      </c>
      <c r="C231" t="str">
        <f>IF(AnalizzatoWin!L257&gt;RiconoscimentoEmozioni3quartile!$C$2,"y","n")</f>
        <v>n</v>
      </c>
      <c r="D231" t="str">
        <f>IF(AnalizzatoWin!M257&gt;RiconoscimentoEmozioni3quartile!$D$2,"y","n")</f>
        <v>y</v>
      </c>
      <c r="E231" t="str">
        <f>IF(AnalizzatoWin!N257&gt;RiconoscimentoEmozioni3quartile!$E$2,"y","n")</f>
        <v>n</v>
      </c>
      <c r="F231" t="str">
        <f>IF(AnalizzatoWin!O257&gt;RiconoscimentoEmozioni3quartile!$F$2,"y","n")</f>
        <v>n</v>
      </c>
      <c r="G231" t="str">
        <f>IF(AnalizzatoWin!P257&gt;RiconoscimentoEmozioni3quartile!$G$2,"y","n")</f>
        <v>n</v>
      </c>
      <c r="H231" t="str">
        <f>IF(AnalizzatoWin!Q257&gt;RiconoscimentoEmozioni3quartile!$H$2,"y","n")</f>
        <v>n</v>
      </c>
      <c r="I231" t="str">
        <f>IF(AnalizzatoWin!R257&gt;RiconoscimentoEmozioni3quartile!$I$2,"y","n")</f>
        <v>n</v>
      </c>
    </row>
    <row r="232" spans="1:9" ht="60" x14ac:dyDescent="0.25">
      <c r="A232" s="2" t="s">
        <v>230</v>
      </c>
      <c r="B232" t="str">
        <f>IF(AnalizzatoWin!K258&gt;RiconoscimentoEmozioni3quartile!$B$2,"y","n")</f>
        <v>n</v>
      </c>
      <c r="C232" t="str">
        <f>IF(AnalizzatoWin!L258&gt;RiconoscimentoEmozioni3quartile!$C$2,"y","n")</f>
        <v>n</v>
      </c>
      <c r="D232" t="str">
        <f>IF(AnalizzatoWin!M258&gt;RiconoscimentoEmozioni3quartile!$D$2,"y","n")</f>
        <v>n</v>
      </c>
      <c r="E232" t="str">
        <f>IF(AnalizzatoWin!N258&gt;RiconoscimentoEmozioni3quartile!$E$2,"y","n")</f>
        <v>n</v>
      </c>
      <c r="F232" t="str">
        <f>IF(AnalizzatoWin!O258&gt;RiconoscimentoEmozioni3quartile!$F$2,"y","n")</f>
        <v>n</v>
      </c>
      <c r="G232" t="str">
        <f>IF(AnalizzatoWin!P258&gt;RiconoscimentoEmozioni3quartile!$G$2,"y","n")</f>
        <v>n</v>
      </c>
      <c r="H232" t="str">
        <f>IF(AnalizzatoWin!Q258&gt;RiconoscimentoEmozioni3quartile!$H$2,"y","n")</f>
        <v>n</v>
      </c>
      <c r="I232" t="str">
        <f>IF(AnalizzatoWin!R258&gt;RiconoscimentoEmozioni3quartile!$I$2,"y","n")</f>
        <v>y</v>
      </c>
    </row>
    <row r="233" spans="1:9" ht="60" x14ac:dyDescent="0.25">
      <c r="A233" s="2" t="s">
        <v>231</v>
      </c>
      <c r="B233" t="str">
        <f>IF(AnalizzatoWin!K259&gt;RiconoscimentoEmozioni3quartile!$B$2,"y","n")</f>
        <v>y</v>
      </c>
      <c r="C233" t="str">
        <f>IF(AnalizzatoWin!L259&gt;RiconoscimentoEmozioni3quartile!$C$2,"y","n")</f>
        <v>n</v>
      </c>
      <c r="D233" t="str">
        <f>IF(AnalizzatoWin!M259&gt;RiconoscimentoEmozioni3quartile!$D$2,"y","n")</f>
        <v>y</v>
      </c>
      <c r="E233" t="str">
        <f>IF(AnalizzatoWin!N259&gt;RiconoscimentoEmozioni3quartile!$E$2,"y","n")</f>
        <v>n</v>
      </c>
      <c r="F233" t="str">
        <f>IF(AnalizzatoWin!O259&gt;RiconoscimentoEmozioni3quartile!$F$2,"y","n")</f>
        <v>n</v>
      </c>
      <c r="G233" t="str">
        <f>IF(AnalizzatoWin!P259&gt;RiconoscimentoEmozioni3quartile!$G$2,"y","n")</f>
        <v>y</v>
      </c>
      <c r="H233" t="str">
        <f>IF(AnalizzatoWin!Q259&gt;RiconoscimentoEmozioni3quartile!$H$2,"y","n")</f>
        <v>n</v>
      </c>
      <c r="I233" t="str">
        <f>IF(AnalizzatoWin!R259&gt;RiconoscimentoEmozioni3quartile!$I$2,"y","n")</f>
        <v>n</v>
      </c>
    </row>
    <row r="234" spans="1:9" ht="60" x14ac:dyDescent="0.25">
      <c r="A234" s="2" t="s">
        <v>232</v>
      </c>
      <c r="B234" t="str">
        <f>IF(AnalizzatoWin!K260&gt;RiconoscimentoEmozioni3quartile!$B$2,"y","n")</f>
        <v>n</v>
      </c>
      <c r="C234" t="str">
        <f>IF(AnalizzatoWin!L260&gt;RiconoscimentoEmozioni3quartile!$C$2,"y","n")</f>
        <v>y</v>
      </c>
      <c r="D234" t="str">
        <f>IF(AnalizzatoWin!M260&gt;RiconoscimentoEmozioni3quartile!$D$2,"y","n")</f>
        <v>n</v>
      </c>
      <c r="E234" t="str">
        <f>IF(AnalizzatoWin!N260&gt;RiconoscimentoEmozioni3quartile!$E$2,"y","n")</f>
        <v>n</v>
      </c>
      <c r="F234" t="str">
        <f>IF(AnalizzatoWin!O260&gt;RiconoscimentoEmozioni3quartile!$F$2,"y","n")</f>
        <v>n</v>
      </c>
      <c r="G234" t="str">
        <f>IF(AnalizzatoWin!P260&gt;RiconoscimentoEmozioni3quartile!$G$2,"y","n")</f>
        <v>n</v>
      </c>
      <c r="H234" t="str">
        <f>IF(AnalizzatoWin!Q260&gt;RiconoscimentoEmozioni3quartile!$H$2,"y","n")</f>
        <v>n</v>
      </c>
      <c r="I234" t="str">
        <f>IF(AnalizzatoWin!R260&gt;RiconoscimentoEmozioni3quartile!$I$2,"y","n")</f>
        <v>n</v>
      </c>
    </row>
    <row r="235" spans="1:9" ht="30" x14ac:dyDescent="0.25">
      <c r="A235" s="2" t="s">
        <v>233</v>
      </c>
      <c r="B235" t="str">
        <f>IF(AnalizzatoWin!K261&gt;RiconoscimentoEmozioni3quartile!$B$2,"y","n")</f>
        <v>n</v>
      </c>
      <c r="C235" t="str">
        <f>IF(AnalizzatoWin!L261&gt;RiconoscimentoEmozioni3quartile!$C$2,"y","n")</f>
        <v>n</v>
      </c>
      <c r="D235" t="str">
        <f>IF(AnalizzatoWin!M261&gt;RiconoscimentoEmozioni3quartile!$D$2,"y","n")</f>
        <v>n</v>
      </c>
      <c r="E235" t="str">
        <f>IF(AnalizzatoWin!N261&gt;RiconoscimentoEmozioni3quartile!$E$2,"y","n")</f>
        <v>n</v>
      </c>
      <c r="F235" t="str">
        <f>IF(AnalizzatoWin!O261&gt;RiconoscimentoEmozioni3quartile!$F$2,"y","n")</f>
        <v>n</v>
      </c>
      <c r="G235" t="str">
        <f>IF(AnalizzatoWin!P261&gt;RiconoscimentoEmozioni3quartile!$G$2,"y","n")</f>
        <v>n</v>
      </c>
      <c r="H235" t="str">
        <f>IF(AnalizzatoWin!Q261&gt;RiconoscimentoEmozioni3quartile!$H$2,"y","n")</f>
        <v>n</v>
      </c>
      <c r="I235" t="str">
        <f>IF(AnalizzatoWin!R261&gt;RiconoscimentoEmozioni3quartile!$I$2,"y","n")</f>
        <v>n</v>
      </c>
    </row>
    <row r="236" spans="1:9" ht="255" x14ac:dyDescent="0.25">
      <c r="A236" s="2" t="s">
        <v>234</v>
      </c>
      <c r="B236" t="str">
        <f>IF(AnalizzatoWin!K262&gt;RiconoscimentoEmozioni3quartile!$B$2,"y","n")</f>
        <v>n</v>
      </c>
      <c r="C236" t="str">
        <f>IF(AnalizzatoWin!L262&gt;RiconoscimentoEmozioni3quartile!$C$2,"y","n")</f>
        <v>n</v>
      </c>
      <c r="D236" t="str">
        <f>IF(AnalizzatoWin!M262&gt;RiconoscimentoEmozioni3quartile!$D$2,"y","n")</f>
        <v>n</v>
      </c>
      <c r="E236" t="str">
        <f>IF(AnalizzatoWin!N262&gt;RiconoscimentoEmozioni3quartile!$E$2,"y","n")</f>
        <v>n</v>
      </c>
      <c r="F236" t="str">
        <f>IF(AnalizzatoWin!O262&gt;RiconoscimentoEmozioni3quartile!$F$2,"y","n")</f>
        <v>n</v>
      </c>
      <c r="G236" t="str">
        <f>IF(AnalizzatoWin!P262&gt;RiconoscimentoEmozioni3quartile!$G$2,"y","n")</f>
        <v>n</v>
      </c>
      <c r="H236" t="str">
        <f>IF(AnalizzatoWin!Q262&gt;RiconoscimentoEmozioni3quartile!$H$2,"y","n")</f>
        <v>y</v>
      </c>
      <c r="I236" t="str">
        <f>IF(AnalizzatoWin!R262&gt;RiconoscimentoEmozioni3quartile!$I$2,"y","n")</f>
        <v>n</v>
      </c>
    </row>
    <row r="237" spans="1:9" ht="75" x14ac:dyDescent="0.25">
      <c r="A237" s="2" t="s">
        <v>235</v>
      </c>
      <c r="B237" t="str">
        <f>IF(AnalizzatoWin!K263&gt;RiconoscimentoEmozioni3quartile!$B$2,"y","n")</f>
        <v>n</v>
      </c>
      <c r="C237" t="str">
        <f>IF(AnalizzatoWin!L263&gt;RiconoscimentoEmozioni3quartile!$C$2,"y","n")</f>
        <v>n</v>
      </c>
      <c r="D237" t="str">
        <f>IF(AnalizzatoWin!M263&gt;RiconoscimentoEmozioni3quartile!$D$2,"y","n")</f>
        <v>n</v>
      </c>
      <c r="E237" t="str">
        <f>IF(AnalizzatoWin!N263&gt;RiconoscimentoEmozioni3quartile!$E$2,"y","n")</f>
        <v>n</v>
      </c>
      <c r="F237" t="str">
        <f>IF(AnalizzatoWin!O263&gt;RiconoscimentoEmozioni3quartile!$F$2,"y","n")</f>
        <v>n</v>
      </c>
      <c r="G237" t="str">
        <f>IF(AnalizzatoWin!P263&gt;RiconoscimentoEmozioni3quartile!$G$2,"y","n")</f>
        <v>n</v>
      </c>
      <c r="H237" t="str">
        <f>IF(AnalizzatoWin!Q263&gt;RiconoscimentoEmozioni3quartile!$H$2,"y","n")</f>
        <v>n</v>
      </c>
      <c r="I237" t="str">
        <f>IF(AnalizzatoWin!R263&gt;RiconoscimentoEmozioni3quartile!$I$2,"y","n")</f>
        <v>y</v>
      </c>
    </row>
    <row r="238" spans="1:9" ht="45" x14ac:dyDescent="0.25">
      <c r="A238" s="2" t="s">
        <v>236</v>
      </c>
      <c r="B238" t="str">
        <f>IF(AnalizzatoWin!K264&gt;RiconoscimentoEmozioni3quartile!$B$2,"y","n")</f>
        <v>n</v>
      </c>
      <c r="C238" t="str">
        <f>IF(AnalizzatoWin!L264&gt;RiconoscimentoEmozioni3quartile!$C$2,"y","n")</f>
        <v>n</v>
      </c>
      <c r="D238" t="str">
        <f>IF(AnalizzatoWin!M264&gt;RiconoscimentoEmozioni3quartile!$D$2,"y","n")</f>
        <v>n</v>
      </c>
      <c r="E238" t="str">
        <f>IF(AnalizzatoWin!N264&gt;RiconoscimentoEmozioni3quartile!$E$2,"y","n")</f>
        <v>n</v>
      </c>
      <c r="F238" t="str">
        <f>IF(AnalizzatoWin!O264&gt;RiconoscimentoEmozioni3quartile!$F$2,"y","n")</f>
        <v>n</v>
      </c>
      <c r="G238" t="str">
        <f>IF(AnalizzatoWin!P264&gt;RiconoscimentoEmozioni3quartile!$G$2,"y","n")</f>
        <v>n</v>
      </c>
      <c r="H238" t="str">
        <f>IF(AnalizzatoWin!Q264&gt;RiconoscimentoEmozioni3quartile!$H$2,"y","n")</f>
        <v>n</v>
      </c>
      <c r="I238" t="str">
        <f>IF(AnalizzatoWin!R264&gt;RiconoscimentoEmozioni3quartile!$I$2,"y","n")</f>
        <v>n</v>
      </c>
    </row>
    <row r="239" spans="1:9" ht="105" x14ac:dyDescent="0.25">
      <c r="A239" s="2" t="s">
        <v>237</v>
      </c>
      <c r="B239" t="str">
        <f>IF(AnalizzatoWin!K265&gt;RiconoscimentoEmozioni3quartile!$B$2,"y","n")</f>
        <v>n</v>
      </c>
      <c r="C239" t="str">
        <f>IF(AnalizzatoWin!L265&gt;RiconoscimentoEmozioni3quartile!$C$2,"y","n")</f>
        <v>y</v>
      </c>
      <c r="D239" t="str">
        <f>IF(AnalizzatoWin!M265&gt;RiconoscimentoEmozioni3quartile!$D$2,"y","n")</f>
        <v>n</v>
      </c>
      <c r="E239" t="str">
        <f>IF(AnalizzatoWin!N265&gt;RiconoscimentoEmozioni3quartile!$E$2,"y","n")</f>
        <v>n</v>
      </c>
      <c r="F239" t="str">
        <f>IF(AnalizzatoWin!O265&gt;RiconoscimentoEmozioni3quartile!$F$2,"y","n")</f>
        <v>n</v>
      </c>
      <c r="G239" t="str">
        <f>IF(AnalizzatoWin!P265&gt;RiconoscimentoEmozioni3quartile!$G$2,"y","n")</f>
        <v>n</v>
      </c>
      <c r="H239" t="str">
        <f>IF(AnalizzatoWin!Q265&gt;RiconoscimentoEmozioni3quartile!$H$2,"y","n")</f>
        <v>y</v>
      </c>
      <c r="I239" t="str">
        <f>IF(AnalizzatoWin!R265&gt;RiconoscimentoEmozioni3quartile!$I$2,"y","n")</f>
        <v>y</v>
      </c>
    </row>
    <row r="240" spans="1:9" ht="375" x14ac:dyDescent="0.25">
      <c r="A240" s="2" t="s">
        <v>238</v>
      </c>
      <c r="B240" t="str">
        <f>IF(AnalizzatoWin!K266&gt;RiconoscimentoEmozioni3quartile!$B$2,"y","n")</f>
        <v>n</v>
      </c>
      <c r="C240" t="str">
        <f>IF(AnalizzatoWin!L266&gt;RiconoscimentoEmozioni3quartile!$C$2,"y","n")</f>
        <v>n</v>
      </c>
      <c r="D240" t="str">
        <f>IF(AnalizzatoWin!M266&gt;RiconoscimentoEmozioni3quartile!$D$2,"y","n")</f>
        <v>n</v>
      </c>
      <c r="E240" t="str">
        <f>IF(AnalizzatoWin!N266&gt;RiconoscimentoEmozioni3quartile!$E$2,"y","n")</f>
        <v>n</v>
      </c>
      <c r="F240" t="str">
        <f>IF(AnalizzatoWin!O266&gt;RiconoscimentoEmozioni3quartile!$F$2,"y","n")</f>
        <v>y</v>
      </c>
      <c r="G240" t="str">
        <f>IF(AnalizzatoWin!P266&gt;RiconoscimentoEmozioni3quartile!$G$2,"y","n")</f>
        <v>n</v>
      </c>
      <c r="H240" t="str">
        <f>IF(AnalizzatoWin!Q266&gt;RiconoscimentoEmozioni3quartile!$H$2,"y","n")</f>
        <v>n</v>
      </c>
      <c r="I240" t="str">
        <f>IF(AnalizzatoWin!R266&gt;RiconoscimentoEmozioni3quartile!$I$2,"y","n")</f>
        <v>n</v>
      </c>
    </row>
    <row r="241" spans="1:9" ht="45" x14ac:dyDescent="0.25">
      <c r="A241" s="2" t="s">
        <v>239</v>
      </c>
      <c r="B241" t="str">
        <f>IF(AnalizzatoWin!K267&gt;RiconoscimentoEmozioni3quartile!$B$2,"y","n")</f>
        <v>n</v>
      </c>
      <c r="C241" t="str">
        <f>IF(AnalizzatoWin!L267&gt;RiconoscimentoEmozioni3quartile!$C$2,"y","n")</f>
        <v>n</v>
      </c>
      <c r="D241" t="str">
        <f>IF(AnalizzatoWin!M267&gt;RiconoscimentoEmozioni3quartile!$D$2,"y","n")</f>
        <v>n</v>
      </c>
      <c r="E241" t="str">
        <f>IF(AnalizzatoWin!N267&gt;RiconoscimentoEmozioni3quartile!$E$2,"y","n")</f>
        <v>n</v>
      </c>
      <c r="F241" t="str">
        <f>IF(AnalizzatoWin!O267&gt;RiconoscimentoEmozioni3quartile!$F$2,"y","n")</f>
        <v>n</v>
      </c>
      <c r="G241" t="str">
        <f>IF(AnalizzatoWin!P267&gt;RiconoscimentoEmozioni3quartile!$G$2,"y","n")</f>
        <v>n</v>
      </c>
      <c r="H241" t="str">
        <f>IF(AnalizzatoWin!Q267&gt;RiconoscimentoEmozioni3quartile!$H$2,"y","n")</f>
        <v>y</v>
      </c>
      <c r="I241" t="str">
        <f>IF(AnalizzatoWin!R267&gt;RiconoscimentoEmozioni3quartile!$I$2,"y","n")</f>
        <v>n</v>
      </c>
    </row>
    <row r="242" spans="1:9" ht="285" x14ac:dyDescent="0.25">
      <c r="A242" s="2" t="s">
        <v>240</v>
      </c>
      <c r="B242" t="str">
        <f>IF(AnalizzatoWin!K268&gt;RiconoscimentoEmozioni3quartile!$B$2,"y","n")</f>
        <v>n</v>
      </c>
      <c r="C242" t="str">
        <f>IF(AnalizzatoWin!L268&gt;RiconoscimentoEmozioni3quartile!$C$2,"y","n")</f>
        <v>n</v>
      </c>
      <c r="D242" t="str">
        <f>IF(AnalizzatoWin!M268&gt;RiconoscimentoEmozioni3quartile!$D$2,"y","n")</f>
        <v>n</v>
      </c>
      <c r="E242" t="str">
        <f>IF(AnalizzatoWin!N268&gt;RiconoscimentoEmozioni3quartile!$E$2,"y","n")</f>
        <v>n</v>
      </c>
      <c r="F242" t="str">
        <f>IF(AnalizzatoWin!O268&gt;RiconoscimentoEmozioni3quartile!$F$2,"y","n")</f>
        <v>y</v>
      </c>
      <c r="G242" t="str">
        <f>IF(AnalizzatoWin!P268&gt;RiconoscimentoEmozioni3quartile!$G$2,"y","n")</f>
        <v>n</v>
      </c>
      <c r="H242" t="str">
        <f>IF(AnalizzatoWin!Q268&gt;RiconoscimentoEmozioni3quartile!$H$2,"y","n")</f>
        <v>n</v>
      </c>
      <c r="I242" t="str">
        <f>IF(AnalizzatoWin!R268&gt;RiconoscimentoEmozioni3quartile!$I$2,"y","n")</f>
        <v>n</v>
      </c>
    </row>
    <row r="243" spans="1:9" ht="405" x14ac:dyDescent="0.25">
      <c r="A243" s="2" t="s">
        <v>241</v>
      </c>
      <c r="B243" t="str">
        <f>IF(AnalizzatoWin!K269&gt;RiconoscimentoEmozioni3quartile!$B$2,"y","n")</f>
        <v>n</v>
      </c>
      <c r="C243" t="str">
        <f>IF(AnalizzatoWin!L269&gt;RiconoscimentoEmozioni3quartile!$C$2,"y","n")</f>
        <v>n</v>
      </c>
      <c r="D243" t="str">
        <f>IF(AnalizzatoWin!M269&gt;RiconoscimentoEmozioni3quartile!$D$2,"y","n")</f>
        <v>n</v>
      </c>
      <c r="E243" t="str">
        <f>IF(AnalizzatoWin!N269&gt;RiconoscimentoEmozioni3quartile!$E$2,"y","n")</f>
        <v>n</v>
      </c>
      <c r="F243" t="str">
        <f>IF(AnalizzatoWin!O269&gt;RiconoscimentoEmozioni3quartile!$F$2,"y","n")</f>
        <v>y</v>
      </c>
      <c r="G243" t="str">
        <f>IF(AnalizzatoWin!P269&gt;RiconoscimentoEmozioni3quartile!$G$2,"y","n")</f>
        <v>n</v>
      </c>
      <c r="H243" t="str">
        <f>IF(AnalizzatoWin!Q269&gt;RiconoscimentoEmozioni3quartile!$H$2,"y","n")</f>
        <v>n</v>
      </c>
      <c r="I243" t="str">
        <f>IF(AnalizzatoWin!R269&gt;RiconoscimentoEmozioni3quartile!$I$2,"y","n")</f>
        <v>n</v>
      </c>
    </row>
    <row r="244" spans="1:9" ht="75" x14ac:dyDescent="0.25">
      <c r="A244" s="2" t="s">
        <v>242</v>
      </c>
      <c r="B244" t="str">
        <f>IF(AnalizzatoWin!K270&gt;RiconoscimentoEmozioni3quartile!$B$2,"y","n")</f>
        <v>n</v>
      </c>
      <c r="C244" t="str">
        <f>IF(AnalizzatoWin!L270&gt;RiconoscimentoEmozioni3quartile!$C$2,"y","n")</f>
        <v>n</v>
      </c>
      <c r="D244" t="str">
        <f>IF(AnalizzatoWin!M270&gt;RiconoscimentoEmozioni3quartile!$D$2,"y","n")</f>
        <v>n</v>
      </c>
      <c r="E244" t="str">
        <f>IF(AnalizzatoWin!N270&gt;RiconoscimentoEmozioni3quartile!$E$2,"y","n")</f>
        <v>n</v>
      </c>
      <c r="F244" t="str">
        <f>IF(AnalizzatoWin!O270&gt;RiconoscimentoEmozioni3quartile!$F$2,"y","n")</f>
        <v>n</v>
      </c>
      <c r="G244" t="str">
        <f>IF(AnalizzatoWin!P270&gt;RiconoscimentoEmozioni3quartile!$G$2,"y","n")</f>
        <v>n</v>
      </c>
      <c r="H244" t="str">
        <f>IF(AnalizzatoWin!Q270&gt;RiconoscimentoEmozioni3quartile!$H$2,"y","n")</f>
        <v>n</v>
      </c>
      <c r="I244" t="str">
        <f>IF(AnalizzatoWin!R270&gt;RiconoscimentoEmozioni3quartile!$I$2,"y","n")</f>
        <v>n</v>
      </c>
    </row>
    <row r="245" spans="1:9" ht="105" x14ac:dyDescent="0.25">
      <c r="A245" s="2" t="s">
        <v>243</v>
      </c>
      <c r="B245" t="str">
        <f>IF(AnalizzatoWin!K271&gt;RiconoscimentoEmozioni3quartile!$B$2,"y","n")</f>
        <v>n</v>
      </c>
      <c r="C245" t="str">
        <f>IF(AnalizzatoWin!L271&gt;RiconoscimentoEmozioni3quartile!$C$2,"y","n")</f>
        <v>n</v>
      </c>
      <c r="D245" t="str">
        <f>IF(AnalizzatoWin!M271&gt;RiconoscimentoEmozioni3quartile!$D$2,"y","n")</f>
        <v>n</v>
      </c>
      <c r="E245" t="str">
        <f>IF(AnalizzatoWin!N271&gt;RiconoscimentoEmozioni3quartile!$E$2,"y","n")</f>
        <v>n</v>
      </c>
      <c r="F245" t="str">
        <f>IF(AnalizzatoWin!O271&gt;RiconoscimentoEmozioni3quartile!$F$2,"y","n")</f>
        <v>n</v>
      </c>
      <c r="G245" t="str">
        <f>IF(AnalizzatoWin!P271&gt;RiconoscimentoEmozioni3quartile!$G$2,"y","n")</f>
        <v>n</v>
      </c>
      <c r="H245" t="str">
        <f>IF(AnalizzatoWin!Q271&gt;RiconoscimentoEmozioni3quartile!$H$2,"y","n")</f>
        <v>n</v>
      </c>
      <c r="I245" t="str">
        <f>IF(AnalizzatoWin!R271&gt;RiconoscimentoEmozioni3quartile!$I$2,"y","n")</f>
        <v>n</v>
      </c>
    </row>
    <row r="246" spans="1:9" ht="120" x14ac:dyDescent="0.25">
      <c r="A246" s="2" t="s">
        <v>244</v>
      </c>
      <c r="B246" t="str">
        <f>IF(AnalizzatoWin!K272&gt;RiconoscimentoEmozioni3quartile!$B$2,"y","n")</f>
        <v>n</v>
      </c>
      <c r="C246" t="str">
        <f>IF(AnalizzatoWin!L272&gt;RiconoscimentoEmozioni3quartile!$C$2,"y","n")</f>
        <v>n</v>
      </c>
      <c r="D246" t="str">
        <f>IF(AnalizzatoWin!M272&gt;RiconoscimentoEmozioni3quartile!$D$2,"y","n")</f>
        <v>n</v>
      </c>
      <c r="E246" t="str">
        <f>IF(AnalizzatoWin!N272&gt;RiconoscimentoEmozioni3quartile!$E$2,"y","n")</f>
        <v>n</v>
      </c>
      <c r="F246" t="str">
        <f>IF(AnalizzatoWin!O272&gt;RiconoscimentoEmozioni3quartile!$F$2,"y","n")</f>
        <v>n</v>
      </c>
      <c r="G246" t="str">
        <f>IF(AnalizzatoWin!P272&gt;RiconoscimentoEmozioni3quartile!$G$2,"y","n")</f>
        <v>n</v>
      </c>
      <c r="H246" t="str">
        <f>IF(AnalizzatoWin!Q272&gt;RiconoscimentoEmozioni3quartile!$H$2,"y","n")</f>
        <v>n</v>
      </c>
      <c r="I246" t="str">
        <f>IF(AnalizzatoWin!R272&gt;RiconoscimentoEmozioni3quartile!$I$2,"y","n")</f>
        <v>n</v>
      </c>
    </row>
    <row r="247" spans="1:9" ht="150" x14ac:dyDescent="0.25">
      <c r="A247" s="2" t="s">
        <v>245</v>
      </c>
      <c r="B247" t="str">
        <f>IF(AnalizzatoWin!K273&gt;RiconoscimentoEmozioni3quartile!$B$2,"y","n")</f>
        <v>n</v>
      </c>
      <c r="C247" t="str">
        <f>IF(AnalizzatoWin!L273&gt;RiconoscimentoEmozioni3quartile!$C$2,"y","n")</f>
        <v>n</v>
      </c>
      <c r="D247" t="str">
        <f>IF(AnalizzatoWin!M273&gt;RiconoscimentoEmozioni3quartile!$D$2,"y","n")</f>
        <v>n</v>
      </c>
      <c r="E247" t="str">
        <f>IF(AnalizzatoWin!N273&gt;RiconoscimentoEmozioni3quartile!$E$2,"y","n")</f>
        <v>n</v>
      </c>
      <c r="F247" t="str">
        <f>IF(AnalizzatoWin!O273&gt;RiconoscimentoEmozioni3quartile!$F$2,"y","n")</f>
        <v>n</v>
      </c>
      <c r="G247" t="str">
        <f>IF(AnalizzatoWin!P273&gt;RiconoscimentoEmozioni3quartile!$G$2,"y","n")</f>
        <v>n</v>
      </c>
      <c r="H247" t="str">
        <f>IF(AnalizzatoWin!Q273&gt;RiconoscimentoEmozioni3quartile!$H$2,"y","n")</f>
        <v>n</v>
      </c>
      <c r="I247" t="str">
        <f>IF(AnalizzatoWin!R273&gt;RiconoscimentoEmozioni3quartile!$I$2,"y","n")</f>
        <v>n</v>
      </c>
    </row>
    <row r="248" spans="1:9" ht="60" x14ac:dyDescent="0.25">
      <c r="A248" s="2" t="s">
        <v>246</v>
      </c>
      <c r="B248" t="str">
        <f>IF(AnalizzatoWin!K274&gt;RiconoscimentoEmozioni3quartile!$B$2,"y","n")</f>
        <v>n</v>
      </c>
      <c r="C248" t="str">
        <f>IF(AnalizzatoWin!L274&gt;RiconoscimentoEmozioni3quartile!$C$2,"y","n")</f>
        <v>n</v>
      </c>
      <c r="D248" t="str">
        <f>IF(AnalizzatoWin!M274&gt;RiconoscimentoEmozioni3quartile!$D$2,"y","n")</f>
        <v>n</v>
      </c>
      <c r="E248" t="str">
        <f>IF(AnalizzatoWin!N274&gt;RiconoscimentoEmozioni3quartile!$E$2,"y","n")</f>
        <v>n</v>
      </c>
      <c r="F248" t="str">
        <f>IF(AnalizzatoWin!O274&gt;RiconoscimentoEmozioni3quartile!$F$2,"y","n")</f>
        <v>n</v>
      </c>
      <c r="G248" t="str">
        <f>IF(AnalizzatoWin!P274&gt;RiconoscimentoEmozioni3quartile!$G$2,"y","n")</f>
        <v>n</v>
      </c>
      <c r="H248" t="str">
        <f>IF(AnalizzatoWin!Q274&gt;RiconoscimentoEmozioni3quartile!$H$2,"y","n")</f>
        <v>n</v>
      </c>
      <c r="I248" t="str">
        <f>IF(AnalizzatoWin!R274&gt;RiconoscimentoEmozioni3quartile!$I$2,"y","n")</f>
        <v>n</v>
      </c>
    </row>
    <row r="249" spans="1:9" ht="30" x14ac:dyDescent="0.25">
      <c r="A249" s="2" t="s">
        <v>247</v>
      </c>
      <c r="B249" t="str">
        <f>IF(AnalizzatoWin!K275&gt;RiconoscimentoEmozioni3quartile!$B$2,"y","n")</f>
        <v>n</v>
      </c>
      <c r="C249" t="str">
        <f>IF(AnalizzatoWin!L275&gt;RiconoscimentoEmozioni3quartile!$C$2,"y","n")</f>
        <v>n</v>
      </c>
      <c r="D249" t="str">
        <f>IF(AnalizzatoWin!M275&gt;RiconoscimentoEmozioni3quartile!$D$2,"y","n")</f>
        <v>n</v>
      </c>
      <c r="E249" t="str">
        <f>IF(AnalizzatoWin!N275&gt;RiconoscimentoEmozioni3quartile!$E$2,"y","n")</f>
        <v>n</v>
      </c>
      <c r="F249" t="str">
        <f>IF(AnalizzatoWin!O275&gt;RiconoscimentoEmozioni3quartile!$F$2,"y","n")</f>
        <v>n</v>
      </c>
      <c r="G249" t="str">
        <f>IF(AnalizzatoWin!P275&gt;RiconoscimentoEmozioni3quartile!$G$2,"y","n")</f>
        <v>n</v>
      </c>
      <c r="H249" t="str">
        <f>IF(AnalizzatoWin!Q275&gt;RiconoscimentoEmozioni3quartile!$H$2,"y","n")</f>
        <v>n</v>
      </c>
      <c r="I249" t="str">
        <f>IF(AnalizzatoWin!R275&gt;RiconoscimentoEmozioni3quartile!$I$2,"y","n")</f>
        <v>n</v>
      </c>
    </row>
    <row r="250" spans="1:9" ht="90" x14ac:dyDescent="0.25">
      <c r="A250" s="2" t="s">
        <v>248</v>
      </c>
      <c r="B250" t="str">
        <f>IF(AnalizzatoWin!K276&gt;RiconoscimentoEmozioni3quartile!$B$2,"y","n")</f>
        <v>n</v>
      </c>
      <c r="C250" t="str">
        <f>IF(AnalizzatoWin!L276&gt;RiconoscimentoEmozioni3quartile!$C$2,"y","n")</f>
        <v>n</v>
      </c>
      <c r="D250" t="str">
        <f>IF(AnalizzatoWin!M276&gt;RiconoscimentoEmozioni3quartile!$D$2,"y","n")</f>
        <v>n</v>
      </c>
      <c r="E250" t="str">
        <f>IF(AnalizzatoWin!N276&gt;RiconoscimentoEmozioni3quartile!$E$2,"y","n")</f>
        <v>n</v>
      </c>
      <c r="F250" t="str">
        <f>IF(AnalizzatoWin!O276&gt;RiconoscimentoEmozioni3quartile!$F$2,"y","n")</f>
        <v>n</v>
      </c>
      <c r="G250" t="str">
        <f>IF(AnalizzatoWin!P276&gt;RiconoscimentoEmozioni3quartile!$G$2,"y","n")</f>
        <v>n</v>
      </c>
      <c r="H250" t="str">
        <f>IF(AnalizzatoWin!Q276&gt;RiconoscimentoEmozioni3quartile!$H$2,"y","n")</f>
        <v>n</v>
      </c>
      <c r="I250" t="str">
        <f>IF(AnalizzatoWin!R276&gt;RiconoscimentoEmozioni3quartile!$I$2,"y","n")</f>
        <v>n</v>
      </c>
    </row>
    <row r="251" spans="1:9" ht="75" x14ac:dyDescent="0.25">
      <c r="A251" s="2" t="s">
        <v>249</v>
      </c>
      <c r="B251" t="str">
        <f>IF(AnalizzatoWin!K277&gt;RiconoscimentoEmozioni3quartile!$B$2,"y","n")</f>
        <v>n</v>
      </c>
      <c r="C251" t="str">
        <f>IF(AnalizzatoWin!L277&gt;RiconoscimentoEmozioni3quartile!$C$2,"y","n")</f>
        <v>n</v>
      </c>
      <c r="D251" t="str">
        <f>IF(AnalizzatoWin!M277&gt;RiconoscimentoEmozioni3quartile!$D$2,"y","n")</f>
        <v>n</v>
      </c>
      <c r="E251" t="str">
        <f>IF(AnalizzatoWin!N277&gt;RiconoscimentoEmozioni3quartile!$E$2,"y","n")</f>
        <v>n</v>
      </c>
      <c r="F251" t="str">
        <f>IF(AnalizzatoWin!O277&gt;RiconoscimentoEmozioni3quartile!$F$2,"y","n")</f>
        <v>n</v>
      </c>
      <c r="G251" t="str">
        <f>IF(AnalizzatoWin!P277&gt;RiconoscimentoEmozioni3quartile!$G$2,"y","n")</f>
        <v>n</v>
      </c>
      <c r="H251" t="str">
        <f>IF(AnalizzatoWin!Q277&gt;RiconoscimentoEmozioni3quartile!$H$2,"y","n")</f>
        <v>n</v>
      </c>
      <c r="I251" t="str">
        <f>IF(AnalizzatoWin!R277&gt;RiconoscimentoEmozioni3quartile!$I$2,"y","n")</f>
        <v>n</v>
      </c>
    </row>
    <row r="252" spans="1:9" ht="105" x14ac:dyDescent="0.25">
      <c r="A252" s="2" t="s">
        <v>250</v>
      </c>
      <c r="B252" t="str">
        <f>IF(AnalizzatoWin!K278&gt;RiconoscimentoEmozioni3quartile!$B$2,"y","n")</f>
        <v>n</v>
      </c>
      <c r="C252" t="str">
        <f>IF(AnalizzatoWin!L278&gt;RiconoscimentoEmozioni3quartile!$C$2,"y","n")</f>
        <v>n</v>
      </c>
      <c r="D252" t="str">
        <f>IF(AnalizzatoWin!M278&gt;RiconoscimentoEmozioni3quartile!$D$2,"y","n")</f>
        <v>n</v>
      </c>
      <c r="E252" t="str">
        <f>IF(AnalizzatoWin!N278&gt;RiconoscimentoEmozioni3quartile!$E$2,"y","n")</f>
        <v>n</v>
      </c>
      <c r="F252" t="str">
        <f>IF(AnalizzatoWin!O278&gt;RiconoscimentoEmozioni3quartile!$F$2,"y","n")</f>
        <v>n</v>
      </c>
      <c r="G252" t="str">
        <f>IF(AnalizzatoWin!P278&gt;RiconoscimentoEmozioni3quartile!$G$2,"y","n")</f>
        <v>n</v>
      </c>
      <c r="H252" t="str">
        <f>IF(AnalizzatoWin!Q278&gt;RiconoscimentoEmozioni3quartile!$H$2,"y","n")</f>
        <v>n</v>
      </c>
      <c r="I252" t="str">
        <f>IF(AnalizzatoWin!R278&gt;RiconoscimentoEmozioni3quartile!$I$2,"y","n")</f>
        <v>n</v>
      </c>
    </row>
    <row r="253" spans="1:9" ht="165" x14ac:dyDescent="0.25">
      <c r="A253" s="2" t="s">
        <v>251</v>
      </c>
      <c r="B253" t="str">
        <f>IF(AnalizzatoWin!K279&gt;RiconoscimentoEmozioni3quartile!$B$2,"y","n")</f>
        <v>n</v>
      </c>
      <c r="C253" t="str">
        <f>IF(AnalizzatoWin!L279&gt;RiconoscimentoEmozioni3quartile!$C$2,"y","n")</f>
        <v>n</v>
      </c>
      <c r="D253" t="str">
        <f>IF(AnalizzatoWin!M279&gt;RiconoscimentoEmozioni3quartile!$D$2,"y","n")</f>
        <v>n</v>
      </c>
      <c r="E253" t="str">
        <f>IF(AnalizzatoWin!N279&gt;RiconoscimentoEmozioni3quartile!$E$2,"y","n")</f>
        <v>n</v>
      </c>
      <c r="F253" t="str">
        <f>IF(AnalizzatoWin!O279&gt;RiconoscimentoEmozioni3quartile!$F$2,"y","n")</f>
        <v>n</v>
      </c>
      <c r="G253" t="str">
        <f>IF(AnalizzatoWin!P279&gt;RiconoscimentoEmozioni3quartile!$G$2,"y","n")</f>
        <v>n</v>
      </c>
      <c r="H253" t="str">
        <f>IF(AnalizzatoWin!Q279&gt;RiconoscimentoEmozioni3quartile!$H$2,"y","n")</f>
        <v>n</v>
      </c>
      <c r="I253" t="str">
        <f>IF(AnalizzatoWin!R279&gt;RiconoscimentoEmozioni3quartile!$I$2,"y","n")</f>
        <v>n</v>
      </c>
    </row>
    <row r="254" spans="1:9" ht="60" x14ac:dyDescent="0.25">
      <c r="A254" s="2" t="s">
        <v>252</v>
      </c>
      <c r="B254" t="str">
        <f>IF(AnalizzatoWin!K280&gt;RiconoscimentoEmozioni3quartile!$B$2,"y","n")</f>
        <v>n</v>
      </c>
      <c r="C254" t="str">
        <f>IF(AnalizzatoWin!L280&gt;RiconoscimentoEmozioni3quartile!$C$2,"y","n")</f>
        <v>n</v>
      </c>
      <c r="D254" t="str">
        <f>IF(AnalizzatoWin!M280&gt;RiconoscimentoEmozioni3quartile!$D$2,"y","n")</f>
        <v>n</v>
      </c>
      <c r="E254" t="str">
        <f>IF(AnalizzatoWin!N280&gt;RiconoscimentoEmozioni3quartile!$E$2,"y","n")</f>
        <v>n</v>
      </c>
      <c r="F254" t="str">
        <f>IF(AnalizzatoWin!O280&gt;RiconoscimentoEmozioni3quartile!$F$2,"y","n")</f>
        <v>n</v>
      </c>
      <c r="G254" t="str">
        <f>IF(AnalizzatoWin!P280&gt;RiconoscimentoEmozioni3quartile!$G$2,"y","n")</f>
        <v>n</v>
      </c>
      <c r="H254" t="str">
        <f>IF(AnalizzatoWin!Q280&gt;RiconoscimentoEmozioni3quartile!$H$2,"y","n")</f>
        <v>n</v>
      </c>
      <c r="I254" t="str">
        <f>IF(AnalizzatoWin!R280&gt;RiconoscimentoEmozioni3quartile!$I$2,"y","n")</f>
        <v>n</v>
      </c>
    </row>
    <row r="255" spans="1:9" ht="30" x14ac:dyDescent="0.25">
      <c r="A255" s="2" t="s">
        <v>253</v>
      </c>
      <c r="B255" t="str">
        <f>IF(AnalizzatoWin!K281&gt;RiconoscimentoEmozioni3quartile!$B$2,"y","n")</f>
        <v>n</v>
      </c>
      <c r="C255" t="str">
        <f>IF(AnalizzatoWin!L281&gt;RiconoscimentoEmozioni3quartile!$C$2,"y","n")</f>
        <v>n</v>
      </c>
      <c r="D255" t="str">
        <f>IF(AnalizzatoWin!M281&gt;RiconoscimentoEmozioni3quartile!$D$2,"y","n")</f>
        <v>n</v>
      </c>
      <c r="E255" t="str">
        <f>IF(AnalizzatoWin!N281&gt;RiconoscimentoEmozioni3quartile!$E$2,"y","n")</f>
        <v>n</v>
      </c>
      <c r="F255" t="str">
        <f>IF(AnalizzatoWin!O281&gt;RiconoscimentoEmozioni3quartile!$F$2,"y","n")</f>
        <v>n</v>
      </c>
      <c r="G255" t="str">
        <f>IF(AnalizzatoWin!P281&gt;RiconoscimentoEmozioni3quartile!$G$2,"y","n")</f>
        <v>n</v>
      </c>
      <c r="H255" t="str">
        <f>IF(AnalizzatoWin!Q281&gt;RiconoscimentoEmozioni3quartile!$H$2,"y","n")</f>
        <v>n</v>
      </c>
      <c r="I255" t="str">
        <f>IF(AnalizzatoWin!R281&gt;RiconoscimentoEmozioni3quartile!$I$2,"y","n")</f>
        <v>n</v>
      </c>
    </row>
    <row r="256" spans="1:9" ht="225" x14ac:dyDescent="0.25">
      <c r="A256" s="2" t="s">
        <v>254</v>
      </c>
      <c r="B256" t="str">
        <f>IF(AnalizzatoWin!K282&gt;RiconoscimentoEmozioni3quartile!$B$2,"y","n")</f>
        <v>n</v>
      </c>
      <c r="C256" t="str">
        <f>IF(AnalizzatoWin!L282&gt;RiconoscimentoEmozioni3quartile!$C$2,"y","n")</f>
        <v>n</v>
      </c>
      <c r="D256" t="str">
        <f>IF(AnalizzatoWin!M282&gt;RiconoscimentoEmozioni3quartile!$D$2,"y","n")</f>
        <v>n</v>
      </c>
      <c r="E256" t="str">
        <f>IF(AnalizzatoWin!N282&gt;RiconoscimentoEmozioni3quartile!$E$2,"y","n")</f>
        <v>n</v>
      </c>
      <c r="F256" t="str">
        <f>IF(AnalizzatoWin!O282&gt;RiconoscimentoEmozioni3quartile!$F$2,"y","n")</f>
        <v>n</v>
      </c>
      <c r="G256" t="str">
        <f>IF(AnalizzatoWin!P282&gt;RiconoscimentoEmozioni3quartile!$G$2,"y","n")</f>
        <v>n</v>
      </c>
      <c r="H256" t="str">
        <f>IF(AnalizzatoWin!Q282&gt;RiconoscimentoEmozioni3quartile!$H$2,"y","n")</f>
        <v>n</v>
      </c>
      <c r="I256" t="str">
        <f>IF(AnalizzatoWin!R282&gt;RiconoscimentoEmozioni3quartile!$I$2,"y","n")</f>
        <v>n</v>
      </c>
    </row>
    <row r="257" spans="1:9" ht="120" x14ac:dyDescent="0.25">
      <c r="A257" s="2" t="s">
        <v>255</v>
      </c>
      <c r="B257" t="str">
        <f>IF(AnalizzatoWin!K283&gt;RiconoscimentoEmozioni3quartile!$B$2,"y","n")</f>
        <v>n</v>
      </c>
      <c r="C257" t="str">
        <f>IF(AnalizzatoWin!L283&gt;RiconoscimentoEmozioni3quartile!$C$2,"y","n")</f>
        <v>n</v>
      </c>
      <c r="D257" t="str">
        <f>IF(AnalizzatoWin!M283&gt;RiconoscimentoEmozioni3quartile!$D$2,"y","n")</f>
        <v>n</v>
      </c>
      <c r="E257" t="str">
        <f>IF(AnalizzatoWin!N283&gt;RiconoscimentoEmozioni3quartile!$E$2,"y","n")</f>
        <v>n</v>
      </c>
      <c r="F257" t="str">
        <f>IF(AnalizzatoWin!O283&gt;RiconoscimentoEmozioni3quartile!$F$2,"y","n")</f>
        <v>n</v>
      </c>
      <c r="G257" t="str">
        <f>IF(AnalizzatoWin!P283&gt;RiconoscimentoEmozioni3quartile!$G$2,"y","n")</f>
        <v>n</v>
      </c>
      <c r="H257" t="str">
        <f>IF(AnalizzatoWin!Q283&gt;RiconoscimentoEmozioni3quartile!$H$2,"y","n")</f>
        <v>n</v>
      </c>
      <c r="I257" t="str">
        <f>IF(AnalizzatoWin!R283&gt;RiconoscimentoEmozioni3quartile!$I$2,"y","n")</f>
        <v>n</v>
      </c>
    </row>
    <row r="258" spans="1:9" ht="135" x14ac:dyDescent="0.25">
      <c r="A258" s="2" t="s">
        <v>256</v>
      </c>
      <c r="B258" t="str">
        <f>IF(AnalizzatoWin!K284&gt;RiconoscimentoEmozioni3quartile!$B$2,"y","n")</f>
        <v>n</v>
      </c>
      <c r="C258" t="str">
        <f>IF(AnalizzatoWin!L284&gt;RiconoscimentoEmozioni3quartile!$C$2,"y","n")</f>
        <v>n</v>
      </c>
      <c r="D258" t="str">
        <f>IF(AnalizzatoWin!M284&gt;RiconoscimentoEmozioni3quartile!$D$2,"y","n")</f>
        <v>n</v>
      </c>
      <c r="E258" t="str">
        <f>IF(AnalizzatoWin!N284&gt;RiconoscimentoEmozioni3quartile!$E$2,"y","n")</f>
        <v>n</v>
      </c>
      <c r="F258" t="str">
        <f>IF(AnalizzatoWin!O284&gt;RiconoscimentoEmozioni3quartile!$F$2,"y","n")</f>
        <v>n</v>
      </c>
      <c r="G258" t="str">
        <f>IF(AnalizzatoWin!P284&gt;RiconoscimentoEmozioni3quartile!$G$2,"y","n")</f>
        <v>n</v>
      </c>
      <c r="H258" t="str">
        <f>IF(AnalizzatoWin!Q284&gt;RiconoscimentoEmozioni3quartile!$H$2,"y","n")</f>
        <v>n</v>
      </c>
      <c r="I258" t="str">
        <f>IF(AnalizzatoWin!R284&gt;RiconoscimentoEmozioni3quartile!$I$2,"y","n")</f>
        <v>n</v>
      </c>
    </row>
    <row r="259" spans="1:9" ht="180" x14ac:dyDescent="0.25">
      <c r="A259" s="2" t="s">
        <v>257</v>
      </c>
      <c r="B259" t="str">
        <f>IF(AnalizzatoWin!K285&gt;RiconoscimentoEmozioni3quartile!$B$2,"y","n")</f>
        <v>n</v>
      </c>
      <c r="C259" t="str">
        <f>IF(AnalizzatoWin!L285&gt;RiconoscimentoEmozioni3quartile!$C$2,"y","n")</f>
        <v>n</v>
      </c>
      <c r="D259" t="str">
        <f>IF(AnalizzatoWin!M285&gt;RiconoscimentoEmozioni3quartile!$D$2,"y","n")</f>
        <v>n</v>
      </c>
      <c r="E259" t="str">
        <f>IF(AnalizzatoWin!N285&gt;RiconoscimentoEmozioni3quartile!$E$2,"y","n")</f>
        <v>n</v>
      </c>
      <c r="F259" t="str">
        <f>IF(AnalizzatoWin!O285&gt;RiconoscimentoEmozioni3quartile!$F$2,"y","n")</f>
        <v>n</v>
      </c>
      <c r="G259" t="str">
        <f>IF(AnalizzatoWin!P285&gt;RiconoscimentoEmozioni3quartile!$G$2,"y","n")</f>
        <v>n</v>
      </c>
      <c r="H259" t="str">
        <f>IF(AnalizzatoWin!Q285&gt;RiconoscimentoEmozioni3quartile!$H$2,"y","n")</f>
        <v>n</v>
      </c>
      <c r="I259" t="str">
        <f>IF(AnalizzatoWin!R285&gt;RiconoscimentoEmozioni3quartile!$I$2,"y","n")</f>
        <v>n</v>
      </c>
    </row>
    <row r="260" spans="1:9" ht="60" x14ac:dyDescent="0.25">
      <c r="A260" s="2" t="s">
        <v>258</v>
      </c>
      <c r="B260" t="str">
        <f>IF(AnalizzatoWin!K286&gt;RiconoscimentoEmozioni3quartile!$B$2,"y","n")</f>
        <v>n</v>
      </c>
      <c r="C260" t="str">
        <f>IF(AnalizzatoWin!L286&gt;RiconoscimentoEmozioni3quartile!$C$2,"y","n")</f>
        <v>n</v>
      </c>
      <c r="D260" t="str">
        <f>IF(AnalizzatoWin!M286&gt;RiconoscimentoEmozioni3quartile!$D$2,"y","n")</f>
        <v>n</v>
      </c>
      <c r="E260" t="str">
        <f>IF(AnalizzatoWin!N286&gt;RiconoscimentoEmozioni3quartile!$E$2,"y","n")</f>
        <v>n</v>
      </c>
      <c r="F260" t="str">
        <f>IF(AnalizzatoWin!O286&gt;RiconoscimentoEmozioni3quartile!$F$2,"y","n")</f>
        <v>n</v>
      </c>
      <c r="G260" t="str">
        <f>IF(AnalizzatoWin!P286&gt;RiconoscimentoEmozioni3quartile!$G$2,"y","n")</f>
        <v>n</v>
      </c>
      <c r="H260" t="str">
        <f>IF(AnalizzatoWin!Q286&gt;RiconoscimentoEmozioni3quartile!$H$2,"y","n")</f>
        <v>n</v>
      </c>
      <c r="I260" t="str">
        <f>IF(AnalizzatoWin!R286&gt;RiconoscimentoEmozioni3quartile!$I$2,"y","n")</f>
        <v>n</v>
      </c>
    </row>
    <row r="261" spans="1:9" ht="210" x14ac:dyDescent="0.25">
      <c r="A261" s="2" t="s">
        <v>259</v>
      </c>
      <c r="B261" t="str">
        <f>IF(AnalizzatoWin!K287&gt;RiconoscimentoEmozioni3quartile!$B$2,"y","n")</f>
        <v>n</v>
      </c>
      <c r="C261" t="str">
        <f>IF(AnalizzatoWin!L287&gt;RiconoscimentoEmozioni3quartile!$C$2,"y","n")</f>
        <v>n</v>
      </c>
      <c r="D261" t="str">
        <f>IF(AnalizzatoWin!M287&gt;RiconoscimentoEmozioni3quartile!$D$2,"y","n")</f>
        <v>n</v>
      </c>
      <c r="E261" t="str">
        <f>IF(AnalizzatoWin!N287&gt;RiconoscimentoEmozioni3quartile!$E$2,"y","n")</f>
        <v>n</v>
      </c>
      <c r="F261" t="str">
        <f>IF(AnalizzatoWin!O287&gt;RiconoscimentoEmozioni3quartile!$F$2,"y","n")</f>
        <v>n</v>
      </c>
      <c r="G261" t="str">
        <f>IF(AnalizzatoWin!P287&gt;RiconoscimentoEmozioni3quartile!$G$2,"y","n")</f>
        <v>n</v>
      </c>
      <c r="H261" t="str">
        <f>IF(AnalizzatoWin!Q287&gt;RiconoscimentoEmozioni3quartile!$H$2,"y","n")</f>
        <v>n</v>
      </c>
      <c r="I261" t="str">
        <f>IF(AnalizzatoWin!R287&gt;RiconoscimentoEmozioni3quartile!$I$2,"y","n")</f>
        <v>n</v>
      </c>
    </row>
    <row r="262" spans="1:9" ht="45" x14ac:dyDescent="0.25">
      <c r="A262" s="2" t="s">
        <v>260</v>
      </c>
      <c r="B262" t="str">
        <f>IF(AnalizzatoWin!K288&gt;RiconoscimentoEmozioni3quartile!$B$2,"y","n")</f>
        <v>n</v>
      </c>
      <c r="C262" t="str">
        <f>IF(AnalizzatoWin!L288&gt;RiconoscimentoEmozioni3quartile!$C$2,"y","n")</f>
        <v>n</v>
      </c>
      <c r="D262" t="str">
        <f>IF(AnalizzatoWin!M288&gt;RiconoscimentoEmozioni3quartile!$D$2,"y","n")</f>
        <v>n</v>
      </c>
      <c r="E262" t="str">
        <f>IF(AnalizzatoWin!N288&gt;RiconoscimentoEmozioni3quartile!$E$2,"y","n")</f>
        <v>n</v>
      </c>
      <c r="F262" t="str">
        <f>IF(AnalizzatoWin!O288&gt;RiconoscimentoEmozioni3quartile!$F$2,"y","n")</f>
        <v>n</v>
      </c>
      <c r="G262" t="str">
        <f>IF(AnalizzatoWin!P288&gt;RiconoscimentoEmozioni3quartile!$G$2,"y","n")</f>
        <v>n</v>
      </c>
      <c r="H262" t="str">
        <f>IF(AnalizzatoWin!Q288&gt;RiconoscimentoEmozioni3quartile!$H$2,"y","n")</f>
        <v>n</v>
      </c>
      <c r="I262" t="str">
        <f>IF(AnalizzatoWin!R288&gt;RiconoscimentoEmozioni3quartile!$I$2,"y","n")</f>
        <v>n</v>
      </c>
    </row>
    <row r="263" spans="1:9" ht="285" x14ac:dyDescent="0.25">
      <c r="A263" s="2" t="s">
        <v>261</v>
      </c>
      <c r="B263" t="str">
        <f>IF(AnalizzatoWin!K289&gt;RiconoscimentoEmozioni3quartile!$B$2,"y","n")</f>
        <v>n</v>
      </c>
      <c r="C263" t="str">
        <f>IF(AnalizzatoWin!L289&gt;RiconoscimentoEmozioni3quartile!$C$2,"y","n")</f>
        <v>n</v>
      </c>
      <c r="D263" t="str">
        <f>IF(AnalizzatoWin!M289&gt;RiconoscimentoEmozioni3quartile!$D$2,"y","n")</f>
        <v>n</v>
      </c>
      <c r="E263" t="str">
        <f>IF(AnalizzatoWin!N289&gt;RiconoscimentoEmozioni3quartile!$E$2,"y","n")</f>
        <v>n</v>
      </c>
      <c r="F263" t="str">
        <f>IF(AnalizzatoWin!O289&gt;RiconoscimentoEmozioni3quartile!$F$2,"y","n")</f>
        <v>n</v>
      </c>
      <c r="G263" t="str">
        <f>IF(AnalizzatoWin!P289&gt;RiconoscimentoEmozioni3quartile!$G$2,"y","n")</f>
        <v>n</v>
      </c>
      <c r="H263" t="str">
        <f>IF(AnalizzatoWin!Q289&gt;RiconoscimentoEmozioni3quartile!$H$2,"y","n")</f>
        <v>n</v>
      </c>
      <c r="I263" t="str">
        <f>IF(AnalizzatoWin!R289&gt;RiconoscimentoEmozioni3quartile!$I$2,"y","n")</f>
        <v>n</v>
      </c>
    </row>
    <row r="264" spans="1:9" ht="60" x14ac:dyDescent="0.25">
      <c r="A264" s="2" t="s">
        <v>262</v>
      </c>
      <c r="B264" t="str">
        <f>IF(AnalizzatoWin!K290&gt;RiconoscimentoEmozioni3quartile!$B$2,"y","n")</f>
        <v>n</v>
      </c>
      <c r="C264" t="str">
        <f>IF(AnalizzatoWin!L290&gt;RiconoscimentoEmozioni3quartile!$C$2,"y","n")</f>
        <v>n</v>
      </c>
      <c r="D264" t="str">
        <f>IF(AnalizzatoWin!M290&gt;RiconoscimentoEmozioni3quartile!$D$2,"y","n")</f>
        <v>n</v>
      </c>
      <c r="E264" t="str">
        <f>IF(AnalizzatoWin!N290&gt;RiconoscimentoEmozioni3quartile!$E$2,"y","n")</f>
        <v>n</v>
      </c>
      <c r="F264" t="str">
        <f>IF(AnalizzatoWin!O290&gt;RiconoscimentoEmozioni3quartile!$F$2,"y","n")</f>
        <v>n</v>
      </c>
      <c r="G264" t="str">
        <f>IF(AnalizzatoWin!P290&gt;RiconoscimentoEmozioni3quartile!$G$2,"y","n")</f>
        <v>n</v>
      </c>
      <c r="H264" t="str">
        <f>IF(AnalizzatoWin!Q290&gt;RiconoscimentoEmozioni3quartile!$H$2,"y","n")</f>
        <v>n</v>
      </c>
      <c r="I264" t="str">
        <f>IF(AnalizzatoWin!R290&gt;RiconoscimentoEmozioni3quartile!$I$2,"y","n")</f>
        <v>n</v>
      </c>
    </row>
    <row r="265" spans="1:9" ht="165" x14ac:dyDescent="0.25">
      <c r="A265" s="2" t="s">
        <v>263</v>
      </c>
      <c r="B265" t="str">
        <f>IF(AnalizzatoWin!K291&gt;RiconoscimentoEmozioni3quartile!$B$2,"y","n")</f>
        <v>n</v>
      </c>
      <c r="C265" t="str">
        <f>IF(AnalizzatoWin!L291&gt;RiconoscimentoEmozioni3quartile!$C$2,"y","n")</f>
        <v>n</v>
      </c>
      <c r="D265" t="str">
        <f>IF(AnalizzatoWin!M291&gt;RiconoscimentoEmozioni3quartile!$D$2,"y","n")</f>
        <v>n</v>
      </c>
      <c r="E265" t="str">
        <f>IF(AnalizzatoWin!N291&gt;RiconoscimentoEmozioni3quartile!$E$2,"y","n")</f>
        <v>n</v>
      </c>
      <c r="F265" t="str">
        <f>IF(AnalizzatoWin!O291&gt;RiconoscimentoEmozioni3quartile!$F$2,"y","n")</f>
        <v>n</v>
      </c>
      <c r="G265" t="str">
        <f>IF(AnalizzatoWin!P291&gt;RiconoscimentoEmozioni3quartile!$G$2,"y","n")</f>
        <v>n</v>
      </c>
      <c r="H265" t="str">
        <f>IF(AnalizzatoWin!Q291&gt;RiconoscimentoEmozioni3quartile!$H$2,"y","n")</f>
        <v>n</v>
      </c>
      <c r="I265" t="str">
        <f>IF(AnalizzatoWin!R291&gt;RiconoscimentoEmozioni3quartile!$I$2,"y","n")</f>
        <v>n</v>
      </c>
    </row>
    <row r="266" spans="1:9" ht="195" x14ac:dyDescent="0.25">
      <c r="A266" s="2" t="s">
        <v>264</v>
      </c>
      <c r="B266" t="str">
        <f>IF(AnalizzatoWin!K292&gt;RiconoscimentoEmozioni3quartile!$B$2,"y","n")</f>
        <v>n</v>
      </c>
      <c r="C266" t="str">
        <f>IF(AnalizzatoWin!L292&gt;RiconoscimentoEmozioni3quartile!$C$2,"y","n")</f>
        <v>n</v>
      </c>
      <c r="D266" t="str">
        <f>IF(AnalizzatoWin!M292&gt;RiconoscimentoEmozioni3quartile!$D$2,"y","n")</f>
        <v>n</v>
      </c>
      <c r="E266" t="str">
        <f>IF(AnalizzatoWin!N292&gt;RiconoscimentoEmozioni3quartile!$E$2,"y","n")</f>
        <v>n</v>
      </c>
      <c r="F266" t="str">
        <f>IF(AnalizzatoWin!O292&gt;RiconoscimentoEmozioni3quartile!$F$2,"y","n")</f>
        <v>n</v>
      </c>
      <c r="G266" t="str">
        <f>IF(AnalizzatoWin!P292&gt;RiconoscimentoEmozioni3quartile!$G$2,"y","n")</f>
        <v>n</v>
      </c>
      <c r="H266" t="str">
        <f>IF(AnalizzatoWin!Q292&gt;RiconoscimentoEmozioni3quartile!$H$2,"y","n")</f>
        <v>n</v>
      </c>
      <c r="I266" t="str">
        <f>IF(AnalizzatoWin!R292&gt;RiconoscimentoEmozioni3quartile!$I$2,"y","n")</f>
        <v>n</v>
      </c>
    </row>
    <row r="267" spans="1:9" ht="90" x14ac:dyDescent="0.25">
      <c r="A267" s="2" t="s">
        <v>265</v>
      </c>
      <c r="B267" t="str">
        <f>IF(AnalizzatoWin!K293&gt;RiconoscimentoEmozioni3quartile!$B$2,"y","n")</f>
        <v>n</v>
      </c>
      <c r="C267" t="str">
        <f>IF(AnalizzatoWin!L293&gt;RiconoscimentoEmozioni3quartile!$C$2,"y","n")</f>
        <v>n</v>
      </c>
      <c r="D267" t="str">
        <f>IF(AnalizzatoWin!M293&gt;RiconoscimentoEmozioni3quartile!$D$2,"y","n")</f>
        <v>n</v>
      </c>
      <c r="E267" t="str">
        <f>IF(AnalizzatoWin!N293&gt;RiconoscimentoEmozioni3quartile!$E$2,"y","n")</f>
        <v>n</v>
      </c>
      <c r="F267" t="str">
        <f>IF(AnalizzatoWin!O293&gt;RiconoscimentoEmozioni3quartile!$F$2,"y","n")</f>
        <v>n</v>
      </c>
      <c r="G267" t="str">
        <f>IF(AnalizzatoWin!P293&gt;RiconoscimentoEmozioni3quartile!$G$2,"y","n")</f>
        <v>n</v>
      </c>
      <c r="H267" t="str">
        <f>IF(AnalizzatoWin!Q293&gt;RiconoscimentoEmozioni3quartile!$H$2,"y","n")</f>
        <v>n</v>
      </c>
      <c r="I267" t="str">
        <f>IF(AnalizzatoWin!R293&gt;RiconoscimentoEmozioni3quartile!$I$2,"y","n")</f>
        <v>n</v>
      </c>
    </row>
    <row r="268" spans="1:9" ht="345" x14ac:dyDescent="0.25">
      <c r="A268" s="2" t="s">
        <v>266</v>
      </c>
      <c r="B268" t="str">
        <f>IF(AnalizzatoWin!K294&gt;RiconoscimentoEmozioni3quartile!$B$2,"y","n")</f>
        <v>n</v>
      </c>
      <c r="C268" t="str">
        <f>IF(AnalizzatoWin!L294&gt;RiconoscimentoEmozioni3quartile!$C$2,"y","n")</f>
        <v>n</v>
      </c>
      <c r="D268" t="str">
        <f>IF(AnalizzatoWin!M294&gt;RiconoscimentoEmozioni3quartile!$D$2,"y","n")</f>
        <v>n</v>
      </c>
      <c r="E268" t="str">
        <f>IF(AnalizzatoWin!N294&gt;RiconoscimentoEmozioni3quartile!$E$2,"y","n")</f>
        <v>n</v>
      </c>
      <c r="F268" t="str">
        <f>IF(AnalizzatoWin!O294&gt;RiconoscimentoEmozioni3quartile!$F$2,"y","n")</f>
        <v>n</v>
      </c>
      <c r="G268" t="str">
        <f>IF(AnalizzatoWin!P294&gt;RiconoscimentoEmozioni3quartile!$G$2,"y","n")</f>
        <v>n</v>
      </c>
      <c r="H268" t="str">
        <f>IF(AnalizzatoWin!Q294&gt;RiconoscimentoEmozioni3quartile!$H$2,"y","n")</f>
        <v>n</v>
      </c>
      <c r="I268" t="str">
        <f>IF(AnalizzatoWin!R294&gt;RiconoscimentoEmozioni3quartile!$I$2,"y","n")</f>
        <v>n</v>
      </c>
    </row>
    <row r="269" spans="1:9" ht="45" x14ac:dyDescent="0.25">
      <c r="A269" s="2" t="s">
        <v>267</v>
      </c>
      <c r="B269" t="str">
        <f>IF(AnalizzatoWin!K295&gt;RiconoscimentoEmozioni3quartile!$B$2,"y","n")</f>
        <v>n</v>
      </c>
      <c r="C269" t="str">
        <f>IF(AnalizzatoWin!L295&gt;RiconoscimentoEmozioni3quartile!$C$2,"y","n")</f>
        <v>n</v>
      </c>
      <c r="D269" t="str">
        <f>IF(AnalizzatoWin!M295&gt;RiconoscimentoEmozioni3quartile!$D$2,"y","n")</f>
        <v>n</v>
      </c>
      <c r="E269" t="str">
        <f>IF(AnalizzatoWin!N295&gt;RiconoscimentoEmozioni3quartile!$E$2,"y","n")</f>
        <v>n</v>
      </c>
      <c r="F269" t="str">
        <f>IF(AnalizzatoWin!O295&gt;RiconoscimentoEmozioni3quartile!$F$2,"y","n")</f>
        <v>n</v>
      </c>
      <c r="G269" t="str">
        <f>IF(AnalizzatoWin!P295&gt;RiconoscimentoEmozioni3quartile!$G$2,"y","n")</f>
        <v>n</v>
      </c>
      <c r="H269" t="str">
        <f>IF(AnalizzatoWin!Q295&gt;RiconoscimentoEmozioni3quartile!$H$2,"y","n")</f>
        <v>n</v>
      </c>
      <c r="I269" t="str">
        <f>IF(AnalizzatoWin!R295&gt;RiconoscimentoEmozioni3quartile!$I$2,"y","n")</f>
        <v>n</v>
      </c>
    </row>
    <row r="270" spans="1:9" ht="30" x14ac:dyDescent="0.25">
      <c r="A270" s="2" t="s">
        <v>268</v>
      </c>
      <c r="B270" t="str">
        <f>IF(AnalizzatoWin!K296&gt;RiconoscimentoEmozioni3quartile!$B$2,"y","n")</f>
        <v>n</v>
      </c>
      <c r="C270" t="str">
        <f>IF(AnalizzatoWin!L296&gt;RiconoscimentoEmozioni3quartile!$C$2,"y","n")</f>
        <v>n</v>
      </c>
      <c r="D270" t="str">
        <f>IF(AnalizzatoWin!M296&gt;RiconoscimentoEmozioni3quartile!$D$2,"y","n")</f>
        <v>n</v>
      </c>
      <c r="E270" t="str">
        <f>IF(AnalizzatoWin!N296&gt;RiconoscimentoEmozioni3quartile!$E$2,"y","n")</f>
        <v>n</v>
      </c>
      <c r="F270" t="str">
        <f>IF(AnalizzatoWin!O296&gt;RiconoscimentoEmozioni3quartile!$F$2,"y","n")</f>
        <v>n</v>
      </c>
      <c r="G270" t="str">
        <f>IF(AnalizzatoWin!P296&gt;RiconoscimentoEmozioni3quartile!$G$2,"y","n")</f>
        <v>n</v>
      </c>
      <c r="H270" t="str">
        <f>IF(AnalizzatoWin!Q296&gt;RiconoscimentoEmozioni3quartile!$H$2,"y","n")</f>
        <v>n</v>
      </c>
      <c r="I270" t="str">
        <f>IF(AnalizzatoWin!R296&gt;RiconoscimentoEmozioni3quartile!$I$2,"y","n")</f>
        <v>n</v>
      </c>
    </row>
    <row r="272" spans="1:9" x14ac:dyDescent="0.25">
      <c r="B272">
        <f t="shared" ref="B272:I272" si="0">COUNTIF(B3:B270,B274)</f>
        <v>60</v>
      </c>
      <c r="C272">
        <f t="shared" si="0"/>
        <v>60</v>
      </c>
      <c r="D272">
        <f t="shared" si="0"/>
        <v>60</v>
      </c>
      <c r="E272">
        <f t="shared" si="0"/>
        <v>58</v>
      </c>
      <c r="F272">
        <f t="shared" si="0"/>
        <v>65</v>
      </c>
      <c r="G272">
        <f t="shared" si="0"/>
        <v>60</v>
      </c>
      <c r="H272">
        <f t="shared" si="0"/>
        <v>61</v>
      </c>
      <c r="I272">
        <f t="shared" si="0"/>
        <v>59</v>
      </c>
    </row>
    <row r="274" spans="2:9" x14ac:dyDescent="0.25">
      <c r="B274" t="s">
        <v>565</v>
      </c>
      <c r="C274" t="s">
        <v>565</v>
      </c>
      <c r="D274" t="s">
        <v>565</v>
      </c>
      <c r="E274" t="s">
        <v>565</v>
      </c>
      <c r="F274" t="s">
        <v>565</v>
      </c>
      <c r="G274" t="s">
        <v>565</v>
      </c>
      <c r="H274" t="s">
        <v>565</v>
      </c>
      <c r="I274" t="s">
        <v>565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80"/>
  <sheetViews>
    <sheetView topLeftCell="M268" zoomScale="70" zoomScaleNormal="70" workbookViewId="0">
      <selection activeCell="AB4" sqref="AB4:AB272"/>
    </sheetView>
  </sheetViews>
  <sheetFormatPr defaultRowHeight="15" x14ac:dyDescent="0.25"/>
  <cols>
    <col min="1" max="1" width="92.7109375" style="13" customWidth="1"/>
    <col min="2" max="2" width="12.42578125" style="25" bestFit="1" customWidth="1"/>
    <col min="3" max="3" width="20.140625" style="26" bestFit="1" customWidth="1"/>
    <col min="4" max="4" width="14" style="26" bestFit="1" customWidth="1"/>
    <col min="5" max="5" width="10.42578125" style="26" bestFit="1" customWidth="1"/>
    <col min="6" max="6" width="9.7109375" style="26" bestFit="1" customWidth="1"/>
    <col min="7" max="7" width="14" style="26" bestFit="1" customWidth="1"/>
    <col min="8" max="8" width="14.140625" style="26" bestFit="1" customWidth="1"/>
    <col min="9" max="9" width="12.140625" style="18" bestFit="1" customWidth="1"/>
    <col min="10" max="10" width="12.42578125" style="26" bestFit="1" customWidth="1"/>
    <col min="11" max="11" width="20.140625" style="26" bestFit="1" customWidth="1"/>
    <col min="12" max="12" width="14" style="26" bestFit="1" customWidth="1"/>
    <col min="13" max="13" width="10.42578125" style="26" bestFit="1" customWidth="1"/>
    <col min="14" max="14" width="9.7109375" style="26" bestFit="1" customWidth="1"/>
    <col min="15" max="15" width="14" style="26" bestFit="1" customWidth="1"/>
    <col min="16" max="16" width="14.140625" style="26" bestFit="1" customWidth="1"/>
    <col min="17" max="17" width="12.140625" style="26" bestFit="1" customWidth="1"/>
    <col min="18" max="18" width="12.42578125" style="25" bestFit="1" customWidth="1"/>
    <col min="19" max="19" width="20.140625" style="26" bestFit="1" customWidth="1"/>
    <col min="20" max="20" width="14" style="26" bestFit="1" customWidth="1"/>
    <col min="21" max="21" width="10.42578125" style="26" bestFit="1" customWidth="1"/>
    <col min="22" max="22" width="9.7109375" style="26" bestFit="1" customWidth="1"/>
    <col min="23" max="23" width="14" style="26" bestFit="1" customWidth="1"/>
    <col min="24" max="24" width="14.140625" style="26" bestFit="1" customWidth="1"/>
    <col min="25" max="25" width="12.140625" style="26" bestFit="1" customWidth="1"/>
    <col min="26" max="26" width="21.7109375" style="27" bestFit="1" customWidth="1"/>
    <col min="27" max="27" width="21.7109375" style="4" bestFit="1" customWidth="1"/>
    <col min="28" max="28" width="21.7109375" style="27" bestFit="1" customWidth="1"/>
    <col min="29" max="29" width="21.7109375" style="4" bestFit="1" customWidth="1"/>
  </cols>
  <sheetData>
    <row r="1" spans="1:29" ht="15.75" thickTop="1" x14ac:dyDescent="0.25">
      <c r="A1" s="51" t="s">
        <v>559</v>
      </c>
      <c r="B1" s="49" t="s">
        <v>772</v>
      </c>
      <c r="C1" s="50"/>
      <c r="D1" s="50"/>
      <c r="E1" s="50"/>
      <c r="F1" s="50"/>
      <c r="G1" s="50"/>
      <c r="H1" s="50"/>
      <c r="I1" s="50"/>
      <c r="J1" s="50"/>
      <c r="K1" s="50"/>
      <c r="L1" s="50"/>
      <c r="M1" s="50"/>
      <c r="N1" s="50"/>
      <c r="O1" s="50"/>
      <c r="P1" s="50"/>
      <c r="Q1" s="50"/>
      <c r="R1" s="50"/>
      <c r="S1" s="50"/>
      <c r="T1" s="50"/>
      <c r="U1" s="50"/>
      <c r="V1" s="50"/>
      <c r="W1" s="50"/>
      <c r="X1" s="50"/>
      <c r="Y1" s="55"/>
      <c r="Z1" s="49" t="s">
        <v>773</v>
      </c>
      <c r="AA1" s="50"/>
      <c r="AB1" s="50"/>
      <c r="AC1" s="50"/>
    </row>
    <row r="2" spans="1:29" x14ac:dyDescent="0.25">
      <c r="A2" s="51"/>
      <c r="B2" s="52" t="s">
        <v>562</v>
      </c>
      <c r="C2" s="53"/>
      <c r="D2" s="53"/>
      <c r="E2" s="53"/>
      <c r="F2" s="53"/>
      <c r="G2" s="53"/>
      <c r="H2" s="53"/>
      <c r="I2" s="54"/>
      <c r="J2" s="52" t="s">
        <v>563</v>
      </c>
      <c r="K2" s="53"/>
      <c r="L2" s="53"/>
      <c r="M2" s="53"/>
      <c r="N2" s="53"/>
      <c r="O2" s="53"/>
      <c r="P2" s="53"/>
      <c r="Q2" s="54"/>
      <c r="R2" s="52" t="s">
        <v>564</v>
      </c>
      <c r="S2" s="53"/>
      <c r="T2" s="53"/>
      <c r="U2" s="53"/>
      <c r="V2" s="53"/>
      <c r="W2" s="53"/>
      <c r="X2" s="53"/>
      <c r="Y2" s="54"/>
      <c r="Z2" s="47" t="s">
        <v>774</v>
      </c>
      <c r="AA2" s="48" t="s">
        <v>775</v>
      </c>
      <c r="AB2" s="47" t="s">
        <v>776</v>
      </c>
      <c r="AC2" s="48" t="s">
        <v>777</v>
      </c>
    </row>
    <row r="3" spans="1:29" x14ac:dyDescent="0.25">
      <c r="A3" s="5"/>
      <c r="B3" s="23" t="s">
        <v>270</v>
      </c>
      <c r="C3" s="24" t="s">
        <v>271</v>
      </c>
      <c r="D3" s="24" t="s">
        <v>272</v>
      </c>
      <c r="E3" s="24" t="s">
        <v>273</v>
      </c>
      <c r="F3" s="24" t="s">
        <v>274</v>
      </c>
      <c r="G3" s="24" t="s">
        <v>275</v>
      </c>
      <c r="H3" s="24" t="s">
        <v>276</v>
      </c>
      <c r="I3" s="17" t="s">
        <v>277</v>
      </c>
      <c r="J3" s="24" t="s">
        <v>270</v>
      </c>
      <c r="K3" s="24" t="s">
        <v>271</v>
      </c>
      <c r="L3" s="24" t="s">
        <v>272</v>
      </c>
      <c r="M3" s="24" t="s">
        <v>273</v>
      </c>
      <c r="N3" s="24" t="s">
        <v>274</v>
      </c>
      <c r="O3" s="24" t="s">
        <v>275</v>
      </c>
      <c r="P3" s="24" t="s">
        <v>276</v>
      </c>
      <c r="Q3" s="24" t="s">
        <v>277</v>
      </c>
      <c r="R3" s="23" t="s">
        <v>270</v>
      </c>
      <c r="S3" s="24" t="s">
        <v>271</v>
      </c>
      <c r="T3" s="24" t="s">
        <v>272</v>
      </c>
      <c r="U3" s="24" t="s">
        <v>273</v>
      </c>
      <c r="V3" s="24" t="s">
        <v>274</v>
      </c>
      <c r="W3" s="24" t="s">
        <v>275</v>
      </c>
      <c r="X3" s="24" t="s">
        <v>276</v>
      </c>
      <c r="Y3" s="24" t="s">
        <v>277</v>
      </c>
      <c r="Z3" s="47"/>
      <c r="AA3" s="48"/>
      <c r="AB3" s="47"/>
      <c r="AC3" s="48"/>
    </row>
    <row r="4" spans="1:29" ht="45" x14ac:dyDescent="0.25">
      <c r="A4" s="12" t="s">
        <v>1</v>
      </c>
      <c r="B4" s="29">
        <f>IF(AND([2]Oracolo!D3="y",[2]Oracolo!D3=RiconoscimentoEmozioni1quartile!B3),1,0)</f>
        <v>0</v>
      </c>
      <c r="C4" s="28">
        <f>IF(AND([2]Oracolo!E3="y",[2]Oracolo!E3=RiconoscimentoEmozioni1quartile!C3),1,0)</f>
        <v>0</v>
      </c>
      <c r="D4" s="28">
        <f>IF(AND([2]Oracolo!F3="y",[2]Oracolo!F3=RiconoscimentoEmozioni1quartile!D3),1,0)</f>
        <v>0</v>
      </c>
      <c r="E4" s="28">
        <f>IF(AND([2]Oracolo!G3="y",[2]Oracolo!G3=RiconoscimentoEmozioni1quartile!E3),1,0)</f>
        <v>0</v>
      </c>
      <c r="F4" s="28">
        <f>IF(AND([2]Oracolo!H3="y",[2]Oracolo!H3=RiconoscimentoEmozioni1quartile!F3),1,0)</f>
        <v>1</v>
      </c>
      <c r="G4" s="28">
        <f>IF(AND([2]Oracolo!I3="y",[2]Oracolo!I3=RiconoscimentoEmozioni1quartile!G3),1,0)</f>
        <v>0</v>
      </c>
      <c r="H4" s="28">
        <f>IF(AND([2]Oracolo!J3="y",[2]Oracolo!J3=RiconoscimentoEmozioni1quartile!H3),1,0)</f>
        <v>0</v>
      </c>
      <c r="I4" s="30">
        <f>IF(AND([2]Oracolo!K3="y",[2]Oracolo!K3=RiconoscimentoEmozioni1quartile!I3),1,0)</f>
        <v>0</v>
      </c>
      <c r="J4" s="28">
        <f>IF(AND([2]Oracolo!D3="y",[2]Oracolo!D3=RiconoscimentoEmozioni2quartile!B3),1,0)</f>
        <v>0</v>
      </c>
      <c r="K4" s="28">
        <f>IF(AND([2]Oracolo!E3="y",[2]Oracolo!E3=RiconoscimentoEmozioni2quartile!C3),1,0)</f>
        <v>0</v>
      </c>
      <c r="L4" s="28">
        <f>IF(AND([2]Oracolo!F3="y",[2]Oracolo!F3=RiconoscimentoEmozioni2quartile!D3),1,0)</f>
        <v>0</v>
      </c>
      <c r="M4" s="28">
        <f>IF(AND([2]Oracolo!G3="y",[2]Oracolo!G3=RiconoscimentoEmozioni2quartile!E3),1,0)</f>
        <v>0</v>
      </c>
      <c r="N4" s="28">
        <f>IF(AND([2]Oracolo!H3="y",[2]Oracolo!H3=RiconoscimentoEmozioni2quartile!F3),1,0)</f>
        <v>1</v>
      </c>
      <c r="O4" s="28">
        <f>IF(AND([2]Oracolo!I3="y",[2]Oracolo!I3=RiconoscimentoEmozioni2quartile!G3),1,0)</f>
        <v>0</v>
      </c>
      <c r="P4" s="28">
        <f>IF(AND([2]Oracolo!J3="y",[2]Oracolo!J3=RiconoscimentoEmozioni2quartile!H3),1,0)</f>
        <v>0</v>
      </c>
      <c r="Q4" s="28">
        <f>IF(AND([2]Oracolo!K3="y",[2]Oracolo!K3=RiconoscimentoEmozioni2quartile!I3),1,0)</f>
        <v>0</v>
      </c>
      <c r="R4" s="29">
        <f>IF(AND([2]Oracolo!D3="y",[2]Oracolo!D3=RiconoscimentoEmozioni3quartile!B3),1,0)</f>
        <v>0</v>
      </c>
      <c r="S4" s="28">
        <f>IF(AND([2]Oracolo!E3="y",[2]Oracolo!E3=RiconoscimentoEmozioni3quartile!C3),1,0)</f>
        <v>0</v>
      </c>
      <c r="T4" s="28">
        <f>IF(AND([2]Oracolo!F3="y",[2]Oracolo!F3=RiconoscimentoEmozioni3quartile!D3),1,0)</f>
        <v>0</v>
      </c>
      <c r="U4" s="28">
        <f>IF(AND([2]Oracolo!G3="y",[2]Oracolo!G3=RiconoscimentoEmozioni3quartile!E3),1,0)</f>
        <v>0</v>
      </c>
      <c r="V4" s="28">
        <f>IF(AND([2]Oracolo!H3="y",[2]Oracolo!H3=RiconoscimentoEmozioni3quartile!F3),1,0)</f>
        <v>1</v>
      </c>
      <c r="W4" s="28">
        <f>IF(AND([2]Oracolo!I3="y",[2]Oracolo!I3=RiconoscimentoEmozioni3quartile!G3),1,0)</f>
        <v>0</v>
      </c>
      <c r="X4" s="28">
        <f>IF(AND([2]Oracolo!J3="y",[2]Oracolo!J3=RiconoscimentoEmozioni3quartile!H3),1,0)</f>
        <v>0</v>
      </c>
      <c r="Y4" s="28">
        <f>IF(AND([2]Oracolo!K3="y",[2]Oracolo!K3=RiconoscimentoEmozioni3quartile!I3),1,0)</f>
        <v>0</v>
      </c>
      <c r="Z4" s="29">
        <f>IF(AND([2]Oracolo!C3=3,AnalizzatoWin!G2=3),1,0)</f>
        <v>0</v>
      </c>
      <c r="AA4" s="46">
        <f>IF(AND([2]Oracolo!$C3=3,AnalizzatoWin!$J2=3),1,0)</f>
        <v>1</v>
      </c>
      <c r="AB4" s="29">
        <f>IF(AND([2]Oracolo!C3=1,AnalizzatoWin!G2=1),1,0)</f>
        <v>0</v>
      </c>
      <c r="AC4" s="46">
        <f>IF(AND([2]Oracolo!$C3=1,AnalizzatoWin!$J2=1),1,0)</f>
        <v>0</v>
      </c>
    </row>
    <row r="5" spans="1:29" ht="45" x14ac:dyDescent="0.25">
      <c r="A5" s="12" t="s">
        <v>2</v>
      </c>
      <c r="B5" s="29">
        <f>IF(AND([2]Oracolo!D4="y",[2]Oracolo!D4=RiconoscimentoEmozioni1quartile!B4),1,0)</f>
        <v>0</v>
      </c>
      <c r="C5" s="28">
        <f>IF(AND([2]Oracolo!E4="y",[2]Oracolo!E4=RiconoscimentoEmozioni1quartile!C4),1,0)</f>
        <v>0</v>
      </c>
      <c r="D5" s="28">
        <f>IF(AND([2]Oracolo!F4="y",[2]Oracolo!F4=RiconoscimentoEmozioni1quartile!D4),1,0)</f>
        <v>0</v>
      </c>
      <c r="E5" s="28">
        <f>IF(AND([2]Oracolo!G4="y",[2]Oracolo!G4=RiconoscimentoEmozioni1quartile!E4),1,0)</f>
        <v>0</v>
      </c>
      <c r="F5" s="28">
        <f>IF(AND([2]Oracolo!H4="y",[2]Oracolo!H4=RiconoscimentoEmozioni1quartile!F4),1,0)</f>
        <v>1</v>
      </c>
      <c r="G5" s="28">
        <f>IF(AND([2]Oracolo!I4="y",[2]Oracolo!I4=RiconoscimentoEmozioni1quartile!G4),1,0)</f>
        <v>0</v>
      </c>
      <c r="H5" s="28">
        <f>IF(AND([2]Oracolo!J4="y",[2]Oracolo!J4=RiconoscimentoEmozioni1quartile!H4),1,0)</f>
        <v>0</v>
      </c>
      <c r="I5" s="30">
        <f>IF(AND([2]Oracolo!K4="y",[2]Oracolo!K4=RiconoscimentoEmozioni1quartile!I4),1,0)</f>
        <v>0</v>
      </c>
      <c r="J5" s="28">
        <f>IF(AND([2]Oracolo!D4="y",[2]Oracolo!D4=RiconoscimentoEmozioni2quartile!B4),1,0)</f>
        <v>0</v>
      </c>
      <c r="K5" s="28">
        <f>IF(AND([2]Oracolo!E4="y",[2]Oracolo!E4=RiconoscimentoEmozioni2quartile!C4),1,0)</f>
        <v>0</v>
      </c>
      <c r="L5" s="28">
        <f>IF(AND([2]Oracolo!F4="y",[2]Oracolo!F4=RiconoscimentoEmozioni2quartile!D4),1,0)</f>
        <v>0</v>
      </c>
      <c r="M5" s="28">
        <f>IF(AND([2]Oracolo!G4="y",[2]Oracolo!G4=RiconoscimentoEmozioni2quartile!E4),1,0)</f>
        <v>0</v>
      </c>
      <c r="N5" s="28">
        <f>IF(AND([2]Oracolo!H4="y",[2]Oracolo!H4=RiconoscimentoEmozioni2quartile!F4),1,0)</f>
        <v>1</v>
      </c>
      <c r="O5" s="28">
        <f>IF(AND([2]Oracolo!I4="y",[2]Oracolo!I4=RiconoscimentoEmozioni2quartile!G4),1,0)</f>
        <v>0</v>
      </c>
      <c r="P5" s="28">
        <f>IF(AND([2]Oracolo!J4="y",[2]Oracolo!J4=RiconoscimentoEmozioni2quartile!H4),1,0)</f>
        <v>0</v>
      </c>
      <c r="Q5" s="28">
        <f>IF(AND([2]Oracolo!K4="y",[2]Oracolo!K4=RiconoscimentoEmozioni2quartile!I4),1,0)</f>
        <v>0</v>
      </c>
      <c r="R5" s="29">
        <f>IF(AND([2]Oracolo!D4="y",[2]Oracolo!D4=RiconoscimentoEmozioni3quartile!B4),1,0)</f>
        <v>0</v>
      </c>
      <c r="S5" s="28">
        <f>IF(AND([2]Oracolo!E4="y",[2]Oracolo!E4=RiconoscimentoEmozioni3quartile!C4),1,0)</f>
        <v>0</v>
      </c>
      <c r="T5" s="28">
        <f>IF(AND([2]Oracolo!F4="y",[2]Oracolo!F4=RiconoscimentoEmozioni3quartile!D4),1,0)</f>
        <v>0</v>
      </c>
      <c r="U5" s="28">
        <f>IF(AND([2]Oracolo!G4="y",[2]Oracolo!G4=RiconoscimentoEmozioni3quartile!E4),1,0)</f>
        <v>0</v>
      </c>
      <c r="V5" s="28">
        <f>IF(AND([2]Oracolo!H4="y",[2]Oracolo!H4=RiconoscimentoEmozioni3quartile!F4),1,0)</f>
        <v>1</v>
      </c>
      <c r="W5" s="28">
        <f>IF(AND([2]Oracolo!I4="y",[2]Oracolo!I4=RiconoscimentoEmozioni3quartile!G4),1,0)</f>
        <v>0</v>
      </c>
      <c r="X5" s="28">
        <f>IF(AND([2]Oracolo!J4="y",[2]Oracolo!J4=RiconoscimentoEmozioni3quartile!H4),1,0)</f>
        <v>0</v>
      </c>
      <c r="Y5" s="28">
        <f>IF(AND([2]Oracolo!K4="y",[2]Oracolo!K4=RiconoscimentoEmozioni3quartile!I4),1,0)</f>
        <v>0</v>
      </c>
      <c r="Z5" s="29">
        <f>IF(AND([2]Oracolo!C4=3,AnalizzatoWin!G3=3),1,0)</f>
        <v>1</v>
      </c>
      <c r="AA5" s="46">
        <f>IF(AND([2]Oracolo!$C4=3,AnalizzatoWin!$J3=3),1,0)</f>
        <v>1</v>
      </c>
      <c r="AB5" s="29">
        <f>IF(AND([2]Oracolo!C4=1,AnalizzatoWin!G3=1),1,0)</f>
        <v>0</v>
      </c>
      <c r="AC5" s="46">
        <f>IF(AND([2]Oracolo!$C4=1,AnalizzatoWin!$J3=1),1,0)</f>
        <v>0</v>
      </c>
    </row>
    <row r="6" spans="1:29" ht="105" x14ac:dyDescent="0.25">
      <c r="A6" s="13" t="s">
        <v>3</v>
      </c>
      <c r="B6" s="29">
        <f>IF(AND([2]Oracolo!D5="y",[2]Oracolo!D5=RiconoscimentoEmozioni1quartile!B5),1,0)</f>
        <v>0</v>
      </c>
      <c r="C6" s="28">
        <f>IF(AND([2]Oracolo!E5="y",[2]Oracolo!E5=RiconoscimentoEmozioni1quartile!C5),1,0)</f>
        <v>0</v>
      </c>
      <c r="D6" s="28">
        <f>IF(AND([2]Oracolo!F5="y",[2]Oracolo!F5=RiconoscimentoEmozioni1quartile!D5),1,0)</f>
        <v>0</v>
      </c>
      <c r="E6" s="28">
        <f>IF(AND([2]Oracolo!G5="y",[2]Oracolo!G5=RiconoscimentoEmozioni1quartile!E5),1,0)</f>
        <v>0</v>
      </c>
      <c r="F6" s="28">
        <f>IF(AND([2]Oracolo!H5="y",[2]Oracolo!H5=RiconoscimentoEmozioni1quartile!F5),1,0)</f>
        <v>0</v>
      </c>
      <c r="G6" s="28">
        <f>IF(AND([2]Oracolo!I5="y",[2]Oracolo!I5=RiconoscimentoEmozioni1quartile!G5),1,0)</f>
        <v>0</v>
      </c>
      <c r="H6" s="28">
        <f>IF(AND([2]Oracolo!J5="y",[2]Oracolo!J5=RiconoscimentoEmozioni1quartile!H5),1,0)</f>
        <v>1</v>
      </c>
      <c r="I6" s="30">
        <f>IF(AND([2]Oracolo!K5="y",[2]Oracolo!K5=RiconoscimentoEmozioni1quartile!I5),1,0)</f>
        <v>1</v>
      </c>
      <c r="J6" s="28">
        <f>IF(AND([2]Oracolo!D5="y",[2]Oracolo!D5=RiconoscimentoEmozioni2quartile!B5),1,0)</f>
        <v>0</v>
      </c>
      <c r="K6" s="28">
        <f>IF(AND([2]Oracolo!E5="y",[2]Oracolo!E5=RiconoscimentoEmozioni2quartile!C5),1,0)</f>
        <v>0</v>
      </c>
      <c r="L6" s="28">
        <f>IF(AND([2]Oracolo!F5="y",[2]Oracolo!F5=RiconoscimentoEmozioni2quartile!D5),1,0)</f>
        <v>0</v>
      </c>
      <c r="M6" s="28">
        <f>IF(AND([2]Oracolo!G5="y",[2]Oracolo!G5=RiconoscimentoEmozioni2quartile!E5),1,0)</f>
        <v>0</v>
      </c>
      <c r="N6" s="28">
        <f>IF(AND([2]Oracolo!H5="y",[2]Oracolo!H5=RiconoscimentoEmozioni2quartile!F5),1,0)</f>
        <v>0</v>
      </c>
      <c r="O6" s="28">
        <f>IF(AND([2]Oracolo!I5="y",[2]Oracolo!I5=RiconoscimentoEmozioni2quartile!G5),1,0)</f>
        <v>0</v>
      </c>
      <c r="P6" s="28">
        <f>IF(AND([2]Oracolo!J5="y",[2]Oracolo!J5=RiconoscimentoEmozioni2quartile!H5),1,0)</f>
        <v>1</v>
      </c>
      <c r="Q6" s="28">
        <f>IF(AND([2]Oracolo!K5="y",[2]Oracolo!K5=RiconoscimentoEmozioni2quartile!I5),1,0)</f>
        <v>1</v>
      </c>
      <c r="R6" s="29">
        <f>IF(AND([2]Oracolo!D5="y",[2]Oracolo!D5=RiconoscimentoEmozioni3quartile!B5),1,0)</f>
        <v>0</v>
      </c>
      <c r="S6" s="28">
        <f>IF(AND([2]Oracolo!E5="y",[2]Oracolo!E5=RiconoscimentoEmozioni3quartile!C5),1,0)</f>
        <v>0</v>
      </c>
      <c r="T6" s="28">
        <f>IF(AND([2]Oracolo!F5="y",[2]Oracolo!F5=RiconoscimentoEmozioni3quartile!D5),1,0)</f>
        <v>0</v>
      </c>
      <c r="U6" s="28">
        <f>IF(AND([2]Oracolo!G5="y",[2]Oracolo!G5=RiconoscimentoEmozioni3quartile!E5),1,0)</f>
        <v>0</v>
      </c>
      <c r="V6" s="28">
        <f>IF(AND([2]Oracolo!H5="y",[2]Oracolo!H5=RiconoscimentoEmozioni3quartile!F5),1,0)</f>
        <v>0</v>
      </c>
      <c r="W6" s="28">
        <f>IF(AND([2]Oracolo!I5="y",[2]Oracolo!I5=RiconoscimentoEmozioni3quartile!G5),1,0)</f>
        <v>0</v>
      </c>
      <c r="X6" s="28">
        <f>IF(AND([2]Oracolo!J5="y",[2]Oracolo!J5=RiconoscimentoEmozioni3quartile!H5),1,0)</f>
        <v>1</v>
      </c>
      <c r="Y6" s="28">
        <f>IF(AND([2]Oracolo!K5="y",[2]Oracolo!K5=RiconoscimentoEmozioni3quartile!I5),1,0)</f>
        <v>1</v>
      </c>
      <c r="Z6" s="29">
        <f>IF(AND([2]Oracolo!C5=3,AnalizzatoWin!G4=3),1,0)</f>
        <v>0</v>
      </c>
      <c r="AA6" s="46">
        <f>IF(AND([2]Oracolo!$C5=3,AnalizzatoWin!$J4=3),1,0)</f>
        <v>1</v>
      </c>
      <c r="AB6" s="29">
        <f>IF(AND([2]Oracolo!C5=1,AnalizzatoWin!G4=1),1,0)</f>
        <v>0</v>
      </c>
      <c r="AC6" s="46">
        <f>IF(AND([2]Oracolo!$C5=1,AnalizzatoWin!$J4=1),1,0)</f>
        <v>0</v>
      </c>
    </row>
    <row r="7" spans="1:29" ht="45" x14ac:dyDescent="0.25">
      <c r="A7" s="13" t="s">
        <v>4</v>
      </c>
      <c r="B7" s="29">
        <f>IF(AND([2]Oracolo!D6="y",[2]Oracolo!D6=RiconoscimentoEmozioni1quartile!B6),1,0)</f>
        <v>0</v>
      </c>
      <c r="C7" s="28">
        <f>IF(AND([2]Oracolo!E6="y",[2]Oracolo!E6=RiconoscimentoEmozioni1quartile!C6),1,0)</f>
        <v>0</v>
      </c>
      <c r="D7" s="28">
        <f>IF(AND([2]Oracolo!F6="y",[2]Oracolo!F6=RiconoscimentoEmozioni1quartile!D6),1,0)</f>
        <v>0</v>
      </c>
      <c r="E7" s="28">
        <f>IF(AND([2]Oracolo!G6="y",[2]Oracolo!G6=RiconoscimentoEmozioni1quartile!E6),1,0)</f>
        <v>0</v>
      </c>
      <c r="F7" s="28">
        <f>IF(AND([2]Oracolo!H6="y",[2]Oracolo!H6=RiconoscimentoEmozioni1quartile!F6),1,0)</f>
        <v>1</v>
      </c>
      <c r="G7" s="28">
        <f>IF(AND([2]Oracolo!I6="y",[2]Oracolo!I6=RiconoscimentoEmozioni1quartile!G6),1,0)</f>
        <v>0</v>
      </c>
      <c r="H7" s="28">
        <f>IF(AND([2]Oracolo!J6="y",[2]Oracolo!J6=RiconoscimentoEmozioni1quartile!H6),1,0)</f>
        <v>0</v>
      </c>
      <c r="I7" s="30">
        <f>IF(AND([2]Oracolo!K6="y",[2]Oracolo!K6=RiconoscimentoEmozioni1quartile!I6),1,0)</f>
        <v>0</v>
      </c>
      <c r="J7" s="28">
        <f>IF(AND([2]Oracolo!D6="y",[2]Oracolo!D6=RiconoscimentoEmozioni2quartile!B6),1,0)</f>
        <v>0</v>
      </c>
      <c r="K7" s="28">
        <f>IF(AND([2]Oracolo!E6="y",[2]Oracolo!E6=RiconoscimentoEmozioni2quartile!C6),1,0)</f>
        <v>0</v>
      </c>
      <c r="L7" s="28">
        <f>IF(AND([2]Oracolo!F6="y",[2]Oracolo!F6=RiconoscimentoEmozioni2quartile!D6),1,0)</f>
        <v>0</v>
      </c>
      <c r="M7" s="28">
        <f>IF(AND([2]Oracolo!G6="y",[2]Oracolo!G6=RiconoscimentoEmozioni2quartile!E6),1,0)</f>
        <v>0</v>
      </c>
      <c r="N7" s="28">
        <f>IF(AND([2]Oracolo!H6="y",[2]Oracolo!H6=RiconoscimentoEmozioni2quartile!F6),1,0)</f>
        <v>1</v>
      </c>
      <c r="O7" s="28">
        <f>IF(AND([2]Oracolo!I6="y",[2]Oracolo!I6=RiconoscimentoEmozioni2quartile!G6),1,0)</f>
        <v>0</v>
      </c>
      <c r="P7" s="28">
        <f>IF(AND([2]Oracolo!J6="y",[2]Oracolo!J6=RiconoscimentoEmozioni2quartile!H6),1,0)</f>
        <v>0</v>
      </c>
      <c r="Q7" s="28">
        <f>IF(AND([2]Oracolo!K6="y",[2]Oracolo!K6=RiconoscimentoEmozioni2quartile!I6),1,0)</f>
        <v>0</v>
      </c>
      <c r="R7" s="29">
        <f>IF(AND([2]Oracolo!D6="y",[2]Oracolo!D6=RiconoscimentoEmozioni3quartile!B6),1,0)</f>
        <v>0</v>
      </c>
      <c r="S7" s="28">
        <f>IF(AND([2]Oracolo!E6="y",[2]Oracolo!E6=RiconoscimentoEmozioni3quartile!C6),1,0)</f>
        <v>0</v>
      </c>
      <c r="T7" s="28">
        <f>IF(AND([2]Oracolo!F6="y",[2]Oracolo!F6=RiconoscimentoEmozioni3quartile!D6),1,0)</f>
        <v>0</v>
      </c>
      <c r="U7" s="28">
        <f>IF(AND([2]Oracolo!G6="y",[2]Oracolo!G6=RiconoscimentoEmozioni3quartile!E6),1,0)</f>
        <v>0</v>
      </c>
      <c r="V7" s="28">
        <f>IF(AND([2]Oracolo!H6="y",[2]Oracolo!H6=RiconoscimentoEmozioni3quartile!F6),1,0)</f>
        <v>0</v>
      </c>
      <c r="W7" s="28">
        <f>IF(AND([2]Oracolo!I6="y",[2]Oracolo!I6=RiconoscimentoEmozioni3quartile!G6),1,0)</f>
        <v>0</v>
      </c>
      <c r="X7" s="28">
        <f>IF(AND([2]Oracolo!J6="y",[2]Oracolo!J6=RiconoscimentoEmozioni3quartile!H6),1,0)</f>
        <v>0</v>
      </c>
      <c r="Y7" s="28">
        <f>IF(AND([2]Oracolo!K6="y",[2]Oracolo!K6=RiconoscimentoEmozioni3quartile!I6),1,0)</f>
        <v>0</v>
      </c>
      <c r="Z7" s="29">
        <f>IF(AND([2]Oracolo!C6=3,AnalizzatoWin!G5=3),1,0)</f>
        <v>0</v>
      </c>
      <c r="AA7" s="46">
        <f>IF(AND([2]Oracolo!$C6=3,AnalizzatoWin!$J5=3),1,0)</f>
        <v>1</v>
      </c>
      <c r="AB7" s="29">
        <f>IF(AND([2]Oracolo!C6=1,AnalizzatoWin!G5=1),1,0)</f>
        <v>0</v>
      </c>
      <c r="AC7" s="46">
        <f>IF(AND([2]Oracolo!$C6=1,AnalizzatoWin!$J5=1),1,0)</f>
        <v>0</v>
      </c>
    </row>
    <row r="8" spans="1:29" ht="45" x14ac:dyDescent="0.25">
      <c r="A8" s="12" t="s">
        <v>5</v>
      </c>
      <c r="B8" s="29">
        <f>IF(AND([2]Oracolo!D7="y",[2]Oracolo!D7=RiconoscimentoEmozioni1quartile!B7),1,0)</f>
        <v>0</v>
      </c>
      <c r="C8" s="28">
        <f>IF(AND([2]Oracolo!E7="y",[2]Oracolo!E7=RiconoscimentoEmozioni1quartile!C7),1,0)</f>
        <v>0</v>
      </c>
      <c r="D8" s="28">
        <f>IF(AND([2]Oracolo!F7="y",[2]Oracolo!F7=RiconoscimentoEmozioni1quartile!D7),1,0)</f>
        <v>0</v>
      </c>
      <c r="E8" s="28">
        <f>IF(AND([2]Oracolo!G7="y",[2]Oracolo!G7=RiconoscimentoEmozioni1quartile!E7),1,0)</f>
        <v>0</v>
      </c>
      <c r="F8" s="28">
        <f>IF(AND([2]Oracolo!H7="y",[2]Oracolo!H7=RiconoscimentoEmozioni1quartile!F7),1,0)</f>
        <v>1</v>
      </c>
      <c r="G8" s="28">
        <f>IF(AND([2]Oracolo!I7="y",[2]Oracolo!I7=RiconoscimentoEmozioni1quartile!G7),1,0)</f>
        <v>0</v>
      </c>
      <c r="H8" s="28">
        <f>IF(AND([2]Oracolo!J7="y",[2]Oracolo!J7=RiconoscimentoEmozioni1quartile!H7),1,0)</f>
        <v>0</v>
      </c>
      <c r="I8" s="30">
        <f>IF(AND([2]Oracolo!K7="y",[2]Oracolo!K7=RiconoscimentoEmozioni1quartile!I7),1,0)</f>
        <v>0</v>
      </c>
      <c r="J8" s="28">
        <f>IF(AND([2]Oracolo!D7="y",[2]Oracolo!D7=RiconoscimentoEmozioni2quartile!B7),1,0)</f>
        <v>0</v>
      </c>
      <c r="K8" s="28">
        <f>IF(AND([2]Oracolo!E7="y",[2]Oracolo!E7=RiconoscimentoEmozioni2quartile!C7),1,0)</f>
        <v>0</v>
      </c>
      <c r="L8" s="28">
        <f>IF(AND([2]Oracolo!F7="y",[2]Oracolo!F7=RiconoscimentoEmozioni2quartile!D7),1,0)</f>
        <v>0</v>
      </c>
      <c r="M8" s="28">
        <f>IF(AND([2]Oracolo!G7="y",[2]Oracolo!G7=RiconoscimentoEmozioni2quartile!E7),1,0)</f>
        <v>0</v>
      </c>
      <c r="N8" s="28">
        <f>IF(AND([2]Oracolo!H7="y",[2]Oracolo!H7=RiconoscimentoEmozioni2quartile!F7),1,0)</f>
        <v>1</v>
      </c>
      <c r="O8" s="28">
        <f>IF(AND([2]Oracolo!I7="y",[2]Oracolo!I7=RiconoscimentoEmozioni2quartile!G7),1,0)</f>
        <v>0</v>
      </c>
      <c r="P8" s="28">
        <f>IF(AND([2]Oracolo!J7="y",[2]Oracolo!J7=RiconoscimentoEmozioni2quartile!H7),1,0)</f>
        <v>0</v>
      </c>
      <c r="Q8" s="28">
        <f>IF(AND([2]Oracolo!K7="y",[2]Oracolo!K7=RiconoscimentoEmozioni2quartile!I7),1,0)</f>
        <v>0</v>
      </c>
      <c r="R8" s="29">
        <f>IF(AND([2]Oracolo!D7="y",[2]Oracolo!D7=RiconoscimentoEmozioni3quartile!B7),1,0)</f>
        <v>0</v>
      </c>
      <c r="S8" s="28">
        <f>IF(AND([2]Oracolo!E7="y",[2]Oracolo!E7=RiconoscimentoEmozioni3quartile!C7),1,0)</f>
        <v>0</v>
      </c>
      <c r="T8" s="28">
        <f>IF(AND([2]Oracolo!F7="y",[2]Oracolo!F7=RiconoscimentoEmozioni3quartile!D7),1,0)</f>
        <v>0</v>
      </c>
      <c r="U8" s="28">
        <f>IF(AND([2]Oracolo!G7="y",[2]Oracolo!G7=RiconoscimentoEmozioni3quartile!E7),1,0)</f>
        <v>0</v>
      </c>
      <c r="V8" s="28">
        <f>IF(AND([2]Oracolo!H7="y",[2]Oracolo!H7=RiconoscimentoEmozioni3quartile!F7),1,0)</f>
        <v>1</v>
      </c>
      <c r="W8" s="28">
        <f>IF(AND([2]Oracolo!I7="y",[2]Oracolo!I7=RiconoscimentoEmozioni3quartile!G7),1,0)</f>
        <v>0</v>
      </c>
      <c r="X8" s="28">
        <f>IF(AND([2]Oracolo!J7="y",[2]Oracolo!J7=RiconoscimentoEmozioni3quartile!H7),1,0)</f>
        <v>0</v>
      </c>
      <c r="Y8" s="28">
        <f>IF(AND([2]Oracolo!K7="y",[2]Oracolo!K7=RiconoscimentoEmozioni3quartile!I7),1,0)</f>
        <v>0</v>
      </c>
      <c r="Z8" s="29">
        <f>IF(AND([2]Oracolo!C7=3,AnalizzatoWin!G6=3),1,0)</f>
        <v>1</v>
      </c>
      <c r="AA8" s="46">
        <f>IF(AND([2]Oracolo!$C7=3,AnalizzatoWin!$J6=3),1,0)</f>
        <v>1</v>
      </c>
      <c r="AB8" s="29">
        <f>IF(AND([2]Oracolo!C7=1,AnalizzatoWin!G6=1),1,0)</f>
        <v>0</v>
      </c>
      <c r="AC8" s="46">
        <f>IF(AND([2]Oracolo!$C7=1,AnalizzatoWin!$J6=1),1,0)</f>
        <v>0</v>
      </c>
    </row>
    <row r="9" spans="1:29" ht="75" x14ac:dyDescent="0.25">
      <c r="A9" s="12" t="s">
        <v>6</v>
      </c>
      <c r="B9" s="29">
        <f>IF(AND([2]Oracolo!D8="y",[2]Oracolo!D8=RiconoscimentoEmozioni1quartile!B8),1,0)</f>
        <v>0</v>
      </c>
      <c r="C9" s="28">
        <f>IF(AND([2]Oracolo!E8="y",[2]Oracolo!E8=RiconoscimentoEmozioni1quartile!C8),1,0)</f>
        <v>0</v>
      </c>
      <c r="D9" s="28">
        <f>IF(AND([2]Oracolo!F8="y",[2]Oracolo!F8=RiconoscimentoEmozioni1quartile!D8),1,0)</f>
        <v>0</v>
      </c>
      <c r="E9" s="28">
        <f>IF(AND([2]Oracolo!G8="y",[2]Oracolo!G8=RiconoscimentoEmozioni1quartile!E8),1,0)</f>
        <v>0</v>
      </c>
      <c r="F9" s="28">
        <f>IF(AND([2]Oracolo!H8="y",[2]Oracolo!H8=RiconoscimentoEmozioni1quartile!F8),1,0)</f>
        <v>1</v>
      </c>
      <c r="G9" s="28">
        <f>IF(AND([2]Oracolo!I8="y",[2]Oracolo!I8=RiconoscimentoEmozioni1quartile!G8),1,0)</f>
        <v>0</v>
      </c>
      <c r="H9" s="28">
        <f>IF(AND([2]Oracolo!J8="y",[2]Oracolo!J8=RiconoscimentoEmozioni1quartile!H8),1,0)</f>
        <v>1</v>
      </c>
      <c r="I9" s="30">
        <f>IF(AND([2]Oracolo!K8="y",[2]Oracolo!K8=RiconoscimentoEmozioni1quartile!I8),1,0)</f>
        <v>0</v>
      </c>
      <c r="J9" s="28">
        <f>IF(AND([2]Oracolo!D8="y",[2]Oracolo!D8=RiconoscimentoEmozioni2quartile!B8),1,0)</f>
        <v>0</v>
      </c>
      <c r="K9" s="28">
        <f>IF(AND([2]Oracolo!E8="y",[2]Oracolo!E8=RiconoscimentoEmozioni2quartile!C8),1,0)</f>
        <v>0</v>
      </c>
      <c r="L9" s="28">
        <f>IF(AND([2]Oracolo!F8="y",[2]Oracolo!F8=RiconoscimentoEmozioni2quartile!D8),1,0)</f>
        <v>0</v>
      </c>
      <c r="M9" s="28">
        <f>IF(AND([2]Oracolo!G8="y",[2]Oracolo!G8=RiconoscimentoEmozioni2quartile!E8),1,0)</f>
        <v>0</v>
      </c>
      <c r="N9" s="28">
        <f>IF(AND([2]Oracolo!H8="y",[2]Oracolo!H8=RiconoscimentoEmozioni2quartile!F8),1,0)</f>
        <v>1</v>
      </c>
      <c r="O9" s="28">
        <f>IF(AND([2]Oracolo!I8="y",[2]Oracolo!I8=RiconoscimentoEmozioni2quartile!G8),1,0)</f>
        <v>0</v>
      </c>
      <c r="P9" s="28">
        <f>IF(AND([2]Oracolo!J8="y",[2]Oracolo!J8=RiconoscimentoEmozioni2quartile!H8),1,0)</f>
        <v>1</v>
      </c>
      <c r="Q9" s="28">
        <f>IF(AND([2]Oracolo!K8="y",[2]Oracolo!K8=RiconoscimentoEmozioni2quartile!I8),1,0)</f>
        <v>0</v>
      </c>
      <c r="R9" s="29">
        <f>IF(AND([2]Oracolo!D8="y",[2]Oracolo!D8=RiconoscimentoEmozioni3quartile!B8),1,0)</f>
        <v>0</v>
      </c>
      <c r="S9" s="28">
        <f>IF(AND([2]Oracolo!E8="y",[2]Oracolo!E8=RiconoscimentoEmozioni3quartile!C8),1,0)</f>
        <v>0</v>
      </c>
      <c r="T9" s="28">
        <f>IF(AND([2]Oracolo!F8="y",[2]Oracolo!F8=RiconoscimentoEmozioni3quartile!D8),1,0)</f>
        <v>0</v>
      </c>
      <c r="U9" s="28">
        <f>IF(AND([2]Oracolo!G8="y",[2]Oracolo!G8=RiconoscimentoEmozioni3quartile!E8),1,0)</f>
        <v>0</v>
      </c>
      <c r="V9" s="28">
        <f>IF(AND([2]Oracolo!H8="y",[2]Oracolo!H8=RiconoscimentoEmozioni3quartile!F8),1,0)</f>
        <v>0</v>
      </c>
      <c r="W9" s="28">
        <f>IF(AND([2]Oracolo!I8="y",[2]Oracolo!I8=RiconoscimentoEmozioni3quartile!G8),1,0)</f>
        <v>0</v>
      </c>
      <c r="X9" s="28">
        <f>IF(AND([2]Oracolo!J8="y",[2]Oracolo!J8=RiconoscimentoEmozioni3quartile!H8),1,0)</f>
        <v>0</v>
      </c>
      <c r="Y9" s="28">
        <f>IF(AND([2]Oracolo!K8="y",[2]Oracolo!K8=RiconoscimentoEmozioni3quartile!I8),1,0)</f>
        <v>0</v>
      </c>
      <c r="Z9" s="29">
        <f>IF(AND([2]Oracolo!C8=3,AnalizzatoWin!G7=3),1,0)</f>
        <v>1</v>
      </c>
      <c r="AA9" s="46">
        <f>IF(AND([2]Oracolo!$C8=3,AnalizzatoWin!$J7=3),1,0)</f>
        <v>1</v>
      </c>
      <c r="AB9" s="29">
        <f>IF(AND([2]Oracolo!C8=1,AnalizzatoWin!G7=1),1,0)</f>
        <v>0</v>
      </c>
      <c r="AC9" s="46">
        <f>IF(AND([2]Oracolo!$C8=1,AnalizzatoWin!$J7=1),1,0)</f>
        <v>0</v>
      </c>
    </row>
    <row r="10" spans="1:29" ht="30" x14ac:dyDescent="0.25">
      <c r="A10" s="12" t="s">
        <v>7</v>
      </c>
      <c r="B10" s="29">
        <f>IF(AND([2]Oracolo!D9="y",[2]Oracolo!D9=RiconoscimentoEmozioni1quartile!B9),1,0)</f>
        <v>0</v>
      </c>
      <c r="C10" s="28">
        <f>IF(AND([2]Oracolo!E9="y",[2]Oracolo!E9=RiconoscimentoEmozioni1quartile!C9),1,0)</f>
        <v>0</v>
      </c>
      <c r="D10" s="28">
        <f>IF(AND([2]Oracolo!F9="y",[2]Oracolo!F9=RiconoscimentoEmozioni1quartile!D9),1,0)</f>
        <v>0</v>
      </c>
      <c r="E10" s="28">
        <f>IF(AND([2]Oracolo!G9="y",[2]Oracolo!G9=RiconoscimentoEmozioni1quartile!E9),1,0)</f>
        <v>0</v>
      </c>
      <c r="F10" s="28">
        <f>IF(AND([2]Oracolo!H9="y",[2]Oracolo!H9=RiconoscimentoEmozioni1quartile!F9),1,0)</f>
        <v>1</v>
      </c>
      <c r="G10" s="28">
        <f>IF(AND([2]Oracolo!I9="y",[2]Oracolo!I9=RiconoscimentoEmozioni1quartile!G9),1,0)</f>
        <v>0</v>
      </c>
      <c r="H10" s="28">
        <f>IF(AND([2]Oracolo!J9="y",[2]Oracolo!J9=RiconoscimentoEmozioni1quartile!H9),1,0)</f>
        <v>0</v>
      </c>
      <c r="I10" s="30">
        <f>IF(AND([2]Oracolo!K9="y",[2]Oracolo!K9=RiconoscimentoEmozioni1quartile!I9),1,0)</f>
        <v>0</v>
      </c>
      <c r="J10" s="28">
        <f>IF(AND([2]Oracolo!D9="y",[2]Oracolo!D9=RiconoscimentoEmozioni2quartile!B9),1,0)</f>
        <v>0</v>
      </c>
      <c r="K10" s="28">
        <f>IF(AND([2]Oracolo!E9="y",[2]Oracolo!E9=RiconoscimentoEmozioni2quartile!C9),1,0)</f>
        <v>0</v>
      </c>
      <c r="L10" s="28">
        <f>IF(AND([2]Oracolo!F9="y",[2]Oracolo!F9=RiconoscimentoEmozioni2quartile!D9),1,0)</f>
        <v>0</v>
      </c>
      <c r="M10" s="28">
        <f>IF(AND([2]Oracolo!G9="y",[2]Oracolo!G9=RiconoscimentoEmozioni2quartile!E9),1,0)</f>
        <v>0</v>
      </c>
      <c r="N10" s="28">
        <f>IF(AND([2]Oracolo!H9="y",[2]Oracolo!H9=RiconoscimentoEmozioni2quartile!F9),1,0)</f>
        <v>1</v>
      </c>
      <c r="O10" s="28">
        <f>IF(AND([2]Oracolo!I9="y",[2]Oracolo!I9=RiconoscimentoEmozioni2quartile!G9),1,0)</f>
        <v>0</v>
      </c>
      <c r="P10" s="28">
        <f>IF(AND([2]Oracolo!J9="y",[2]Oracolo!J9=RiconoscimentoEmozioni2quartile!H9),1,0)</f>
        <v>0</v>
      </c>
      <c r="Q10" s="28">
        <f>IF(AND([2]Oracolo!K9="y",[2]Oracolo!K9=RiconoscimentoEmozioni2quartile!I9),1,0)</f>
        <v>0</v>
      </c>
      <c r="R10" s="29">
        <f>IF(AND([2]Oracolo!D9="y",[2]Oracolo!D9=RiconoscimentoEmozioni3quartile!B9),1,0)</f>
        <v>0</v>
      </c>
      <c r="S10" s="28">
        <f>IF(AND([2]Oracolo!E9="y",[2]Oracolo!E9=RiconoscimentoEmozioni3quartile!C9),1,0)</f>
        <v>0</v>
      </c>
      <c r="T10" s="28">
        <f>IF(AND([2]Oracolo!F9="y",[2]Oracolo!F9=RiconoscimentoEmozioni3quartile!D9),1,0)</f>
        <v>0</v>
      </c>
      <c r="U10" s="28">
        <f>IF(AND([2]Oracolo!G9="y",[2]Oracolo!G9=RiconoscimentoEmozioni3quartile!E9),1,0)</f>
        <v>0</v>
      </c>
      <c r="V10" s="28">
        <f>IF(AND([2]Oracolo!H9="y",[2]Oracolo!H9=RiconoscimentoEmozioni3quartile!F9),1,0)</f>
        <v>1</v>
      </c>
      <c r="W10" s="28">
        <f>IF(AND([2]Oracolo!I9="y",[2]Oracolo!I9=RiconoscimentoEmozioni3quartile!G9),1,0)</f>
        <v>0</v>
      </c>
      <c r="X10" s="28">
        <f>IF(AND([2]Oracolo!J9="y",[2]Oracolo!J9=RiconoscimentoEmozioni3quartile!H9),1,0)</f>
        <v>0</v>
      </c>
      <c r="Y10" s="28">
        <f>IF(AND([2]Oracolo!K9="y",[2]Oracolo!K9=RiconoscimentoEmozioni3quartile!I9),1,0)</f>
        <v>0</v>
      </c>
      <c r="Z10" s="29">
        <f>IF(AND([2]Oracolo!C9=3,AnalizzatoWin!G8=3),1,0)</f>
        <v>1</v>
      </c>
      <c r="AA10" s="46">
        <f>IF(AND([2]Oracolo!$C9=3,AnalizzatoWin!$J8=3),1,0)</f>
        <v>0</v>
      </c>
      <c r="AB10" s="29">
        <f>IF(AND([2]Oracolo!C9=1,AnalizzatoWin!G8=1),1,0)</f>
        <v>0</v>
      </c>
      <c r="AC10" s="46">
        <f>IF(AND([2]Oracolo!$C9=1,AnalizzatoWin!$J8=1),1,0)</f>
        <v>0</v>
      </c>
    </row>
    <row r="11" spans="1:29" ht="30" x14ac:dyDescent="0.25">
      <c r="A11" s="13" t="s">
        <v>8</v>
      </c>
      <c r="B11" s="29">
        <f>IF(AND([2]Oracolo!D10="y",[2]Oracolo!D10=RiconoscimentoEmozioni1quartile!B10),1,0)</f>
        <v>0</v>
      </c>
      <c r="C11" s="28">
        <f>IF(AND([2]Oracolo!E10="y",[2]Oracolo!E10=RiconoscimentoEmozioni1quartile!C10),1,0)</f>
        <v>0</v>
      </c>
      <c r="D11" s="28">
        <f>IF(AND([2]Oracolo!F10="y",[2]Oracolo!F10=RiconoscimentoEmozioni1quartile!D10),1,0)</f>
        <v>0</v>
      </c>
      <c r="E11" s="28">
        <f>IF(AND([2]Oracolo!G10="y",[2]Oracolo!G10=RiconoscimentoEmozioni1quartile!E10),1,0)</f>
        <v>0</v>
      </c>
      <c r="F11" s="28">
        <f>IF(AND([2]Oracolo!H10="y",[2]Oracolo!H10=RiconoscimentoEmozioni1quartile!F10),1,0)</f>
        <v>1</v>
      </c>
      <c r="G11" s="28">
        <f>IF(AND([2]Oracolo!I10="y",[2]Oracolo!I10=RiconoscimentoEmozioni1quartile!G10),1,0)</f>
        <v>0</v>
      </c>
      <c r="H11" s="28">
        <f>IF(AND([2]Oracolo!J10="y",[2]Oracolo!J10=RiconoscimentoEmozioni1quartile!H10),1,0)</f>
        <v>1</v>
      </c>
      <c r="I11" s="30">
        <f>IF(AND([2]Oracolo!K10="y",[2]Oracolo!K10=RiconoscimentoEmozioni1quartile!I10),1,0)</f>
        <v>0</v>
      </c>
      <c r="J11" s="28">
        <f>IF(AND([2]Oracolo!D10="y",[2]Oracolo!D10=RiconoscimentoEmozioni2quartile!B10),1,0)</f>
        <v>0</v>
      </c>
      <c r="K11" s="28">
        <f>IF(AND([2]Oracolo!E10="y",[2]Oracolo!E10=RiconoscimentoEmozioni2quartile!C10),1,0)</f>
        <v>0</v>
      </c>
      <c r="L11" s="28">
        <f>IF(AND([2]Oracolo!F10="y",[2]Oracolo!F10=RiconoscimentoEmozioni2quartile!D10),1,0)</f>
        <v>0</v>
      </c>
      <c r="M11" s="28">
        <f>IF(AND([2]Oracolo!G10="y",[2]Oracolo!G10=RiconoscimentoEmozioni2quartile!E10),1,0)</f>
        <v>0</v>
      </c>
      <c r="N11" s="28">
        <f>IF(AND([2]Oracolo!H10="y",[2]Oracolo!H10=RiconoscimentoEmozioni2quartile!F10),1,0)</f>
        <v>1</v>
      </c>
      <c r="O11" s="28">
        <f>IF(AND([2]Oracolo!I10="y",[2]Oracolo!I10=RiconoscimentoEmozioni2quartile!G10),1,0)</f>
        <v>0</v>
      </c>
      <c r="P11" s="28">
        <f>IF(AND([2]Oracolo!J10="y",[2]Oracolo!J10=RiconoscimentoEmozioni2quartile!H10),1,0)</f>
        <v>0</v>
      </c>
      <c r="Q11" s="28">
        <f>IF(AND([2]Oracolo!K10="y",[2]Oracolo!K10=RiconoscimentoEmozioni2quartile!I10),1,0)</f>
        <v>0</v>
      </c>
      <c r="R11" s="29">
        <f>IF(AND([2]Oracolo!D10="y",[2]Oracolo!D10=RiconoscimentoEmozioni3quartile!B10),1,0)</f>
        <v>0</v>
      </c>
      <c r="S11" s="28">
        <f>IF(AND([2]Oracolo!E10="y",[2]Oracolo!E10=RiconoscimentoEmozioni3quartile!C10),1,0)</f>
        <v>0</v>
      </c>
      <c r="T11" s="28">
        <f>IF(AND([2]Oracolo!F10="y",[2]Oracolo!F10=RiconoscimentoEmozioni3quartile!D10),1,0)</f>
        <v>0</v>
      </c>
      <c r="U11" s="28">
        <f>IF(AND([2]Oracolo!G10="y",[2]Oracolo!G10=RiconoscimentoEmozioni3quartile!E10),1,0)</f>
        <v>0</v>
      </c>
      <c r="V11" s="28">
        <f>IF(AND([2]Oracolo!H10="y",[2]Oracolo!H10=RiconoscimentoEmozioni3quartile!F10),1,0)</f>
        <v>0</v>
      </c>
      <c r="W11" s="28">
        <f>IF(AND([2]Oracolo!I10="y",[2]Oracolo!I10=RiconoscimentoEmozioni3quartile!G10),1,0)</f>
        <v>0</v>
      </c>
      <c r="X11" s="28">
        <f>IF(AND([2]Oracolo!J10="y",[2]Oracolo!J10=RiconoscimentoEmozioni3quartile!H10),1,0)</f>
        <v>0</v>
      </c>
      <c r="Y11" s="28">
        <f>IF(AND([2]Oracolo!K10="y",[2]Oracolo!K10=RiconoscimentoEmozioni3quartile!I10),1,0)</f>
        <v>0</v>
      </c>
      <c r="Z11" s="29">
        <f>IF(AND([2]Oracolo!C10=3,AnalizzatoWin!G9=3),1,0)</f>
        <v>1</v>
      </c>
      <c r="AA11" s="46">
        <f>IF(AND([2]Oracolo!$C10=3,AnalizzatoWin!$J9=3),1,0)</f>
        <v>1</v>
      </c>
      <c r="AB11" s="29">
        <f>IF(AND([2]Oracolo!C10=1,AnalizzatoWin!G9=1),1,0)</f>
        <v>0</v>
      </c>
      <c r="AC11" s="46">
        <f>IF(AND([2]Oracolo!$C10=1,AnalizzatoWin!$J9=1),1,0)</f>
        <v>0</v>
      </c>
    </row>
    <row r="12" spans="1:29" ht="45" x14ac:dyDescent="0.25">
      <c r="A12" s="13" t="s">
        <v>9</v>
      </c>
      <c r="B12" s="29">
        <f>IF(AND([2]Oracolo!D11="y",[2]Oracolo!D11=RiconoscimentoEmozioni1quartile!B11),1,0)</f>
        <v>0</v>
      </c>
      <c r="C12" s="28">
        <f>IF(AND([2]Oracolo!E11="y",[2]Oracolo!E11=RiconoscimentoEmozioni1quartile!C11),1,0)</f>
        <v>0</v>
      </c>
      <c r="D12" s="28">
        <f>IF(AND([2]Oracolo!F11="y",[2]Oracolo!F11=RiconoscimentoEmozioni1quartile!D11),1,0)</f>
        <v>0</v>
      </c>
      <c r="E12" s="28">
        <f>IF(AND([2]Oracolo!G11="y",[2]Oracolo!G11=RiconoscimentoEmozioni1quartile!E11),1,0)</f>
        <v>0</v>
      </c>
      <c r="F12" s="28">
        <f>IF(AND([2]Oracolo!H11="y",[2]Oracolo!H11=RiconoscimentoEmozioni1quartile!F11),1,0)</f>
        <v>0</v>
      </c>
      <c r="G12" s="28">
        <f>IF(AND([2]Oracolo!I11="y",[2]Oracolo!I11=RiconoscimentoEmozioni1quartile!G11),1,0)</f>
        <v>0</v>
      </c>
      <c r="H12" s="28">
        <f>IF(AND([2]Oracolo!J11="y",[2]Oracolo!J11=RiconoscimentoEmozioni1quartile!H11),1,0)</f>
        <v>0</v>
      </c>
      <c r="I12" s="30">
        <f>IF(AND([2]Oracolo!K11="y",[2]Oracolo!K11=RiconoscimentoEmozioni1quartile!I11),1,0)</f>
        <v>0</v>
      </c>
      <c r="J12" s="28">
        <f>IF(AND([2]Oracolo!D11="y",[2]Oracolo!D11=RiconoscimentoEmozioni2quartile!B11),1,0)</f>
        <v>0</v>
      </c>
      <c r="K12" s="28">
        <f>IF(AND([2]Oracolo!E11="y",[2]Oracolo!E11=RiconoscimentoEmozioni2quartile!C11),1,0)</f>
        <v>0</v>
      </c>
      <c r="L12" s="28">
        <f>IF(AND([2]Oracolo!F11="y",[2]Oracolo!F11=RiconoscimentoEmozioni2quartile!D11),1,0)</f>
        <v>0</v>
      </c>
      <c r="M12" s="28">
        <f>IF(AND([2]Oracolo!G11="y",[2]Oracolo!G11=RiconoscimentoEmozioni2quartile!E11),1,0)</f>
        <v>0</v>
      </c>
      <c r="N12" s="28">
        <f>IF(AND([2]Oracolo!H11="y",[2]Oracolo!H11=RiconoscimentoEmozioni2quartile!F11),1,0)</f>
        <v>0</v>
      </c>
      <c r="O12" s="28">
        <f>IF(AND([2]Oracolo!I11="y",[2]Oracolo!I11=RiconoscimentoEmozioni2quartile!G11),1,0)</f>
        <v>0</v>
      </c>
      <c r="P12" s="28">
        <f>IF(AND([2]Oracolo!J11="y",[2]Oracolo!J11=RiconoscimentoEmozioni2quartile!H11),1,0)</f>
        <v>0</v>
      </c>
      <c r="Q12" s="28">
        <f>IF(AND([2]Oracolo!K11="y",[2]Oracolo!K11=RiconoscimentoEmozioni2quartile!I11),1,0)</f>
        <v>0</v>
      </c>
      <c r="R12" s="29">
        <f>IF(AND([2]Oracolo!D11="y",[2]Oracolo!D11=RiconoscimentoEmozioni3quartile!B11),1,0)</f>
        <v>0</v>
      </c>
      <c r="S12" s="28">
        <f>IF(AND([2]Oracolo!E11="y",[2]Oracolo!E11=RiconoscimentoEmozioni3quartile!C11),1,0)</f>
        <v>0</v>
      </c>
      <c r="T12" s="28">
        <f>IF(AND([2]Oracolo!F11="y",[2]Oracolo!F11=RiconoscimentoEmozioni3quartile!D11),1,0)</f>
        <v>0</v>
      </c>
      <c r="U12" s="28">
        <f>IF(AND([2]Oracolo!G11="y",[2]Oracolo!G11=RiconoscimentoEmozioni3quartile!E11),1,0)</f>
        <v>0</v>
      </c>
      <c r="V12" s="28">
        <f>IF(AND([2]Oracolo!H11="y",[2]Oracolo!H11=RiconoscimentoEmozioni3quartile!F11),1,0)</f>
        <v>0</v>
      </c>
      <c r="W12" s="28">
        <f>IF(AND([2]Oracolo!I11="y",[2]Oracolo!I11=RiconoscimentoEmozioni3quartile!G11),1,0)</f>
        <v>0</v>
      </c>
      <c r="X12" s="28">
        <f>IF(AND([2]Oracolo!J11="y",[2]Oracolo!J11=RiconoscimentoEmozioni3quartile!H11),1,0)</f>
        <v>0</v>
      </c>
      <c r="Y12" s="28">
        <f>IF(AND([2]Oracolo!K11="y",[2]Oracolo!K11=RiconoscimentoEmozioni3quartile!I11),1,0)</f>
        <v>0</v>
      </c>
      <c r="Z12" s="29">
        <f>IF(AND([2]Oracolo!C11=3,AnalizzatoWin!G10=3),1,0)</f>
        <v>1</v>
      </c>
      <c r="AA12" s="46">
        <f>IF(AND([2]Oracolo!$C11=3,AnalizzatoWin!$J10=3),1,0)</f>
        <v>1</v>
      </c>
      <c r="AB12" s="29">
        <f>IF(AND([2]Oracolo!C11=1,AnalizzatoWin!G10=1),1,0)</f>
        <v>0</v>
      </c>
      <c r="AC12" s="46">
        <f>IF(AND([2]Oracolo!$C11=1,AnalizzatoWin!$J10=1),1,0)</f>
        <v>0</v>
      </c>
    </row>
    <row r="13" spans="1:29" ht="120" x14ac:dyDescent="0.25">
      <c r="A13" s="13" t="s">
        <v>10</v>
      </c>
      <c r="B13" s="29">
        <f>IF(AND([2]Oracolo!D12="y",[2]Oracolo!D12=RiconoscimentoEmozioni1quartile!B12),1,0)</f>
        <v>0</v>
      </c>
      <c r="C13" s="28">
        <f>IF(AND([2]Oracolo!E12="y",[2]Oracolo!E12=RiconoscimentoEmozioni1quartile!C12),1,0)</f>
        <v>0</v>
      </c>
      <c r="D13" s="28">
        <f>IF(AND([2]Oracolo!F12="y",[2]Oracolo!F12=RiconoscimentoEmozioni1quartile!D12),1,0)</f>
        <v>0</v>
      </c>
      <c r="E13" s="28">
        <f>IF(AND([2]Oracolo!G12="y",[2]Oracolo!G12=RiconoscimentoEmozioni1quartile!E12),1,0)</f>
        <v>0</v>
      </c>
      <c r="F13" s="28">
        <f>IF(AND([2]Oracolo!H12="y",[2]Oracolo!H12=RiconoscimentoEmozioni1quartile!F12),1,0)</f>
        <v>1</v>
      </c>
      <c r="G13" s="28">
        <f>IF(AND([2]Oracolo!I12="y",[2]Oracolo!I12=RiconoscimentoEmozioni1quartile!G12),1,0)</f>
        <v>0</v>
      </c>
      <c r="H13" s="28">
        <f>IF(AND([2]Oracolo!J12="y",[2]Oracolo!J12=RiconoscimentoEmozioni1quartile!H12),1,0)</f>
        <v>0</v>
      </c>
      <c r="I13" s="30">
        <f>IF(AND([2]Oracolo!K12="y",[2]Oracolo!K12=RiconoscimentoEmozioni1quartile!I12),1,0)</f>
        <v>1</v>
      </c>
      <c r="J13" s="28">
        <f>IF(AND([2]Oracolo!D12="y",[2]Oracolo!D12=RiconoscimentoEmozioni2quartile!B12),1,0)</f>
        <v>0</v>
      </c>
      <c r="K13" s="28">
        <f>IF(AND([2]Oracolo!E12="y",[2]Oracolo!E12=RiconoscimentoEmozioni2quartile!C12),1,0)</f>
        <v>0</v>
      </c>
      <c r="L13" s="28">
        <f>IF(AND([2]Oracolo!F12="y",[2]Oracolo!F12=RiconoscimentoEmozioni2quartile!D12),1,0)</f>
        <v>0</v>
      </c>
      <c r="M13" s="28">
        <f>IF(AND([2]Oracolo!G12="y",[2]Oracolo!G12=RiconoscimentoEmozioni2quartile!E12),1,0)</f>
        <v>0</v>
      </c>
      <c r="N13" s="28">
        <f>IF(AND([2]Oracolo!H12="y",[2]Oracolo!H12=RiconoscimentoEmozioni2quartile!F12),1,0)</f>
        <v>1</v>
      </c>
      <c r="O13" s="28">
        <f>IF(AND([2]Oracolo!I12="y",[2]Oracolo!I12=RiconoscimentoEmozioni2quartile!G12),1,0)</f>
        <v>0</v>
      </c>
      <c r="P13" s="28">
        <f>IF(AND([2]Oracolo!J12="y",[2]Oracolo!J12=RiconoscimentoEmozioni2quartile!H12),1,0)</f>
        <v>0</v>
      </c>
      <c r="Q13" s="28">
        <f>IF(AND([2]Oracolo!K12="y",[2]Oracolo!K12=RiconoscimentoEmozioni2quartile!I12),1,0)</f>
        <v>1</v>
      </c>
      <c r="R13" s="29">
        <f>IF(AND([2]Oracolo!D12="y",[2]Oracolo!D12=RiconoscimentoEmozioni3quartile!B12),1,0)</f>
        <v>0</v>
      </c>
      <c r="S13" s="28">
        <f>IF(AND([2]Oracolo!E12="y",[2]Oracolo!E12=RiconoscimentoEmozioni3quartile!C12),1,0)</f>
        <v>0</v>
      </c>
      <c r="T13" s="28">
        <f>IF(AND([2]Oracolo!F12="y",[2]Oracolo!F12=RiconoscimentoEmozioni3quartile!D12),1,0)</f>
        <v>0</v>
      </c>
      <c r="U13" s="28">
        <f>IF(AND([2]Oracolo!G12="y",[2]Oracolo!G12=RiconoscimentoEmozioni3quartile!E12),1,0)</f>
        <v>0</v>
      </c>
      <c r="V13" s="28">
        <f>IF(AND([2]Oracolo!H12="y",[2]Oracolo!H12=RiconoscimentoEmozioni3quartile!F12),1,0)</f>
        <v>0</v>
      </c>
      <c r="W13" s="28">
        <f>IF(AND([2]Oracolo!I12="y",[2]Oracolo!I12=RiconoscimentoEmozioni3quartile!G12),1,0)</f>
        <v>0</v>
      </c>
      <c r="X13" s="28">
        <f>IF(AND([2]Oracolo!J12="y",[2]Oracolo!J12=RiconoscimentoEmozioni3quartile!H12),1,0)</f>
        <v>0</v>
      </c>
      <c r="Y13" s="28">
        <f>IF(AND([2]Oracolo!K12="y",[2]Oracolo!K12=RiconoscimentoEmozioni3quartile!I12),1,0)</f>
        <v>1</v>
      </c>
      <c r="Z13" s="29">
        <f>IF(AND([2]Oracolo!C12=3,AnalizzatoWin!G11=3),1,0)</f>
        <v>0</v>
      </c>
      <c r="AA13" s="46">
        <f>IF(AND([2]Oracolo!$C12=3,AnalizzatoWin!$J11=3),1,0)</f>
        <v>1</v>
      </c>
      <c r="AB13" s="29">
        <f>IF(AND([2]Oracolo!C12=1,AnalizzatoWin!G11=1),1,0)</f>
        <v>0</v>
      </c>
      <c r="AC13" s="46">
        <f>IF(AND([2]Oracolo!$C12=1,AnalizzatoWin!$J11=1),1,0)</f>
        <v>0</v>
      </c>
    </row>
    <row r="14" spans="1:29" ht="30" x14ac:dyDescent="0.25">
      <c r="A14" s="13" t="s">
        <v>11</v>
      </c>
      <c r="B14" s="29">
        <f>IF(AND([2]Oracolo!D13="y",[2]Oracolo!D13=RiconoscimentoEmozioni1quartile!B13),1,0)</f>
        <v>0</v>
      </c>
      <c r="C14" s="28">
        <f>IF(AND([2]Oracolo!E13="y",[2]Oracolo!E13=RiconoscimentoEmozioni1quartile!C13),1,0)</f>
        <v>0</v>
      </c>
      <c r="D14" s="28">
        <f>IF(AND([2]Oracolo!F13="y",[2]Oracolo!F13=RiconoscimentoEmozioni1quartile!D13),1,0)</f>
        <v>0</v>
      </c>
      <c r="E14" s="28">
        <f>IF(AND([2]Oracolo!G13="y",[2]Oracolo!G13=RiconoscimentoEmozioni1quartile!E13),1,0)</f>
        <v>0</v>
      </c>
      <c r="F14" s="28">
        <f>IF(AND([2]Oracolo!H13="y",[2]Oracolo!H13=RiconoscimentoEmozioni1quartile!F13),1,0)</f>
        <v>0</v>
      </c>
      <c r="G14" s="28">
        <f>IF(AND([2]Oracolo!I13="y",[2]Oracolo!I13=RiconoscimentoEmozioni1quartile!G13),1,0)</f>
        <v>0</v>
      </c>
      <c r="H14" s="28">
        <f>IF(AND([2]Oracolo!J13="y",[2]Oracolo!J13=RiconoscimentoEmozioni1quartile!H13),1,0)</f>
        <v>1</v>
      </c>
      <c r="I14" s="30">
        <f>IF(AND([2]Oracolo!K13="y",[2]Oracolo!K13=RiconoscimentoEmozioni1quartile!I13),1,0)</f>
        <v>0</v>
      </c>
      <c r="J14" s="28">
        <f>IF(AND([2]Oracolo!D13="y",[2]Oracolo!D13=RiconoscimentoEmozioni2quartile!B13),1,0)</f>
        <v>0</v>
      </c>
      <c r="K14" s="28">
        <f>IF(AND([2]Oracolo!E13="y",[2]Oracolo!E13=RiconoscimentoEmozioni2quartile!C13),1,0)</f>
        <v>0</v>
      </c>
      <c r="L14" s="28">
        <f>IF(AND([2]Oracolo!F13="y",[2]Oracolo!F13=RiconoscimentoEmozioni2quartile!D13),1,0)</f>
        <v>0</v>
      </c>
      <c r="M14" s="28">
        <f>IF(AND([2]Oracolo!G13="y",[2]Oracolo!G13=RiconoscimentoEmozioni2quartile!E13),1,0)</f>
        <v>0</v>
      </c>
      <c r="N14" s="28">
        <f>IF(AND([2]Oracolo!H13="y",[2]Oracolo!H13=RiconoscimentoEmozioni2quartile!F13),1,0)</f>
        <v>0</v>
      </c>
      <c r="O14" s="28">
        <f>IF(AND([2]Oracolo!I13="y",[2]Oracolo!I13=RiconoscimentoEmozioni2quartile!G13),1,0)</f>
        <v>0</v>
      </c>
      <c r="P14" s="28">
        <f>IF(AND([2]Oracolo!J13="y",[2]Oracolo!J13=RiconoscimentoEmozioni2quartile!H13),1,0)</f>
        <v>1</v>
      </c>
      <c r="Q14" s="28">
        <f>IF(AND([2]Oracolo!K13="y",[2]Oracolo!K13=RiconoscimentoEmozioni2quartile!I13),1,0)</f>
        <v>0</v>
      </c>
      <c r="R14" s="29">
        <f>IF(AND([2]Oracolo!D13="y",[2]Oracolo!D13=RiconoscimentoEmozioni3quartile!B13),1,0)</f>
        <v>0</v>
      </c>
      <c r="S14" s="28">
        <f>IF(AND([2]Oracolo!E13="y",[2]Oracolo!E13=RiconoscimentoEmozioni3quartile!C13),1,0)</f>
        <v>0</v>
      </c>
      <c r="T14" s="28">
        <f>IF(AND([2]Oracolo!F13="y",[2]Oracolo!F13=RiconoscimentoEmozioni3quartile!D13),1,0)</f>
        <v>0</v>
      </c>
      <c r="U14" s="28">
        <f>IF(AND([2]Oracolo!G13="y",[2]Oracolo!G13=RiconoscimentoEmozioni3quartile!E13),1,0)</f>
        <v>0</v>
      </c>
      <c r="V14" s="28">
        <f>IF(AND([2]Oracolo!H13="y",[2]Oracolo!H13=RiconoscimentoEmozioni3quartile!F13),1,0)</f>
        <v>0</v>
      </c>
      <c r="W14" s="28">
        <f>IF(AND([2]Oracolo!I13="y",[2]Oracolo!I13=RiconoscimentoEmozioni3quartile!G13),1,0)</f>
        <v>0</v>
      </c>
      <c r="X14" s="28">
        <f>IF(AND([2]Oracolo!J13="y",[2]Oracolo!J13=RiconoscimentoEmozioni3quartile!H13),1,0)</f>
        <v>1</v>
      </c>
      <c r="Y14" s="28">
        <f>IF(AND([2]Oracolo!K13="y",[2]Oracolo!K13=RiconoscimentoEmozioni3quartile!I13),1,0)</f>
        <v>0</v>
      </c>
      <c r="Z14" s="29">
        <f>IF(AND([2]Oracolo!C13=3,AnalizzatoWin!G12=3),1,0)</f>
        <v>1</v>
      </c>
      <c r="AA14" s="46">
        <f>IF(AND([2]Oracolo!$C13=3,AnalizzatoWin!$J12=3),1,0)</f>
        <v>1</v>
      </c>
      <c r="AB14" s="29">
        <f>IF(AND([2]Oracolo!C13=1,AnalizzatoWin!G12=1),1,0)</f>
        <v>0</v>
      </c>
      <c r="AC14" s="46">
        <f>IF(AND([2]Oracolo!$C13=1,AnalizzatoWin!$J12=1),1,0)</f>
        <v>0</v>
      </c>
    </row>
    <row r="15" spans="1:29" ht="60" x14ac:dyDescent="0.25">
      <c r="A15" s="13" t="s">
        <v>12</v>
      </c>
      <c r="B15" s="29">
        <f>IF(AND([2]Oracolo!D14="y",[2]Oracolo!D14=RiconoscimentoEmozioni1quartile!B14),1,0)</f>
        <v>0</v>
      </c>
      <c r="C15" s="28">
        <f>IF(AND([2]Oracolo!E14="y",[2]Oracolo!E14=RiconoscimentoEmozioni1quartile!C14),1,0)</f>
        <v>0</v>
      </c>
      <c r="D15" s="28">
        <f>IF(AND([2]Oracolo!F14="y",[2]Oracolo!F14=RiconoscimentoEmozioni1quartile!D14),1,0)</f>
        <v>0</v>
      </c>
      <c r="E15" s="28">
        <f>IF(AND([2]Oracolo!G14="y",[2]Oracolo!G14=RiconoscimentoEmozioni1quartile!E14),1,0)</f>
        <v>0</v>
      </c>
      <c r="F15" s="28">
        <f>IF(AND([2]Oracolo!H14="y",[2]Oracolo!H14=RiconoscimentoEmozioni1quartile!F14),1,0)</f>
        <v>1</v>
      </c>
      <c r="G15" s="28">
        <f>IF(AND([2]Oracolo!I14="y",[2]Oracolo!I14=RiconoscimentoEmozioni1quartile!G14),1,0)</f>
        <v>0</v>
      </c>
      <c r="H15" s="28">
        <f>IF(AND([2]Oracolo!J14="y",[2]Oracolo!J14=RiconoscimentoEmozioni1quartile!H14),1,0)</f>
        <v>1</v>
      </c>
      <c r="I15" s="30">
        <f>IF(AND([2]Oracolo!K14="y",[2]Oracolo!K14=RiconoscimentoEmozioni1quartile!I14),1,0)</f>
        <v>1</v>
      </c>
      <c r="J15" s="28">
        <f>IF(AND([2]Oracolo!D14="y",[2]Oracolo!D14=RiconoscimentoEmozioni2quartile!B14),1,0)</f>
        <v>0</v>
      </c>
      <c r="K15" s="28">
        <f>IF(AND([2]Oracolo!E14="y",[2]Oracolo!E14=RiconoscimentoEmozioni2quartile!C14),1,0)</f>
        <v>0</v>
      </c>
      <c r="L15" s="28">
        <f>IF(AND([2]Oracolo!F14="y",[2]Oracolo!F14=RiconoscimentoEmozioni2quartile!D14),1,0)</f>
        <v>0</v>
      </c>
      <c r="M15" s="28">
        <f>IF(AND([2]Oracolo!G14="y",[2]Oracolo!G14=RiconoscimentoEmozioni2quartile!E14),1,0)</f>
        <v>0</v>
      </c>
      <c r="N15" s="28">
        <f>IF(AND([2]Oracolo!H14="y",[2]Oracolo!H14=RiconoscimentoEmozioni2quartile!F14),1,0)</f>
        <v>0</v>
      </c>
      <c r="O15" s="28">
        <f>IF(AND([2]Oracolo!I14="y",[2]Oracolo!I14=RiconoscimentoEmozioni2quartile!G14),1,0)</f>
        <v>0</v>
      </c>
      <c r="P15" s="28">
        <f>IF(AND([2]Oracolo!J14="y",[2]Oracolo!J14=RiconoscimentoEmozioni2quartile!H14),1,0)</f>
        <v>1</v>
      </c>
      <c r="Q15" s="28">
        <f>IF(AND([2]Oracolo!K14="y",[2]Oracolo!K14=RiconoscimentoEmozioni2quartile!I14),1,0)</f>
        <v>1</v>
      </c>
      <c r="R15" s="29">
        <f>IF(AND([2]Oracolo!D14="y",[2]Oracolo!D14=RiconoscimentoEmozioni3quartile!B14),1,0)</f>
        <v>0</v>
      </c>
      <c r="S15" s="28">
        <f>IF(AND([2]Oracolo!E14="y",[2]Oracolo!E14=RiconoscimentoEmozioni3quartile!C14),1,0)</f>
        <v>0</v>
      </c>
      <c r="T15" s="28">
        <f>IF(AND([2]Oracolo!F14="y",[2]Oracolo!F14=RiconoscimentoEmozioni3quartile!D14),1,0)</f>
        <v>0</v>
      </c>
      <c r="U15" s="28">
        <f>IF(AND([2]Oracolo!G14="y",[2]Oracolo!G14=RiconoscimentoEmozioni3quartile!E14),1,0)</f>
        <v>0</v>
      </c>
      <c r="V15" s="28">
        <f>IF(AND([2]Oracolo!H14="y",[2]Oracolo!H14=RiconoscimentoEmozioni3quartile!F14),1,0)</f>
        <v>0</v>
      </c>
      <c r="W15" s="28">
        <f>IF(AND([2]Oracolo!I14="y",[2]Oracolo!I14=RiconoscimentoEmozioni3quartile!G14),1,0)</f>
        <v>0</v>
      </c>
      <c r="X15" s="28">
        <f>IF(AND([2]Oracolo!J14="y",[2]Oracolo!J14=RiconoscimentoEmozioni3quartile!H14),1,0)</f>
        <v>0</v>
      </c>
      <c r="Y15" s="28">
        <f>IF(AND([2]Oracolo!K14="y",[2]Oracolo!K14=RiconoscimentoEmozioni3quartile!I14),1,0)</f>
        <v>1</v>
      </c>
      <c r="Z15" s="29">
        <f>IF(AND([2]Oracolo!C14=3,AnalizzatoWin!G13=3),1,0)</f>
        <v>0</v>
      </c>
      <c r="AA15" s="46">
        <f>IF(AND([2]Oracolo!$C14=3,AnalizzatoWin!$J13=3),1,0)</f>
        <v>1</v>
      </c>
      <c r="AB15" s="29">
        <f>IF(AND([2]Oracolo!C14=1,AnalizzatoWin!G13=1),1,0)</f>
        <v>0</v>
      </c>
      <c r="AC15" s="46">
        <f>IF(AND([2]Oracolo!$C14=1,AnalizzatoWin!$J13=1),1,0)</f>
        <v>0</v>
      </c>
    </row>
    <row r="16" spans="1:29" ht="45" x14ac:dyDescent="0.25">
      <c r="A16" s="13" t="s">
        <v>13</v>
      </c>
      <c r="B16" s="29">
        <f>IF(AND([2]Oracolo!D15="y",[2]Oracolo!D15=RiconoscimentoEmozioni1quartile!B15),1,0)</f>
        <v>0</v>
      </c>
      <c r="C16" s="28">
        <f>IF(AND([2]Oracolo!E15="y",[2]Oracolo!E15=RiconoscimentoEmozioni1quartile!C15),1,0)</f>
        <v>0</v>
      </c>
      <c r="D16" s="28">
        <f>IF(AND([2]Oracolo!F15="y",[2]Oracolo!F15=RiconoscimentoEmozioni1quartile!D15),1,0)</f>
        <v>0</v>
      </c>
      <c r="E16" s="28">
        <f>IF(AND([2]Oracolo!G15="y",[2]Oracolo!G15=RiconoscimentoEmozioni1quartile!E15),1,0)</f>
        <v>0</v>
      </c>
      <c r="F16" s="28">
        <f>IF(AND([2]Oracolo!H15="y",[2]Oracolo!H15=RiconoscimentoEmozioni1quartile!F15),1,0)</f>
        <v>1</v>
      </c>
      <c r="G16" s="28">
        <f>IF(AND([2]Oracolo!I15="y",[2]Oracolo!I15=RiconoscimentoEmozioni1quartile!G15),1,0)</f>
        <v>0</v>
      </c>
      <c r="H16" s="28">
        <f>IF(AND([2]Oracolo!J15="y",[2]Oracolo!J15=RiconoscimentoEmozioni1quartile!H15),1,0)</f>
        <v>1</v>
      </c>
      <c r="I16" s="30">
        <f>IF(AND([2]Oracolo!K15="y",[2]Oracolo!K15=RiconoscimentoEmozioni1quartile!I15),1,0)</f>
        <v>0</v>
      </c>
      <c r="J16" s="28">
        <f>IF(AND([2]Oracolo!D15="y",[2]Oracolo!D15=RiconoscimentoEmozioni2quartile!B15),1,0)</f>
        <v>0</v>
      </c>
      <c r="K16" s="28">
        <f>IF(AND([2]Oracolo!E15="y",[2]Oracolo!E15=RiconoscimentoEmozioni2quartile!C15),1,0)</f>
        <v>0</v>
      </c>
      <c r="L16" s="28">
        <f>IF(AND([2]Oracolo!F15="y",[2]Oracolo!F15=RiconoscimentoEmozioni2quartile!D15),1,0)</f>
        <v>0</v>
      </c>
      <c r="M16" s="28">
        <f>IF(AND([2]Oracolo!G15="y",[2]Oracolo!G15=RiconoscimentoEmozioni2quartile!E15),1,0)</f>
        <v>0</v>
      </c>
      <c r="N16" s="28">
        <f>IF(AND([2]Oracolo!H15="y",[2]Oracolo!H15=RiconoscimentoEmozioni2quartile!F15),1,0)</f>
        <v>0</v>
      </c>
      <c r="O16" s="28">
        <f>IF(AND([2]Oracolo!I15="y",[2]Oracolo!I15=RiconoscimentoEmozioni2quartile!G15),1,0)</f>
        <v>0</v>
      </c>
      <c r="P16" s="28">
        <f>IF(AND([2]Oracolo!J15="y",[2]Oracolo!J15=RiconoscimentoEmozioni2quartile!H15),1,0)</f>
        <v>1</v>
      </c>
      <c r="Q16" s="28">
        <f>IF(AND([2]Oracolo!K15="y",[2]Oracolo!K15=RiconoscimentoEmozioni2quartile!I15),1,0)</f>
        <v>0</v>
      </c>
      <c r="R16" s="29">
        <f>IF(AND([2]Oracolo!D15="y",[2]Oracolo!D15=RiconoscimentoEmozioni3quartile!B15),1,0)</f>
        <v>0</v>
      </c>
      <c r="S16" s="28">
        <f>IF(AND([2]Oracolo!E15="y",[2]Oracolo!E15=RiconoscimentoEmozioni3quartile!C15),1,0)</f>
        <v>0</v>
      </c>
      <c r="T16" s="28">
        <f>IF(AND([2]Oracolo!F15="y",[2]Oracolo!F15=RiconoscimentoEmozioni3quartile!D15),1,0)</f>
        <v>0</v>
      </c>
      <c r="U16" s="28">
        <f>IF(AND([2]Oracolo!G15="y",[2]Oracolo!G15=RiconoscimentoEmozioni3quartile!E15),1,0)</f>
        <v>0</v>
      </c>
      <c r="V16" s="28">
        <f>IF(AND([2]Oracolo!H15="y",[2]Oracolo!H15=RiconoscimentoEmozioni3quartile!F15),1,0)</f>
        <v>0</v>
      </c>
      <c r="W16" s="28">
        <f>IF(AND([2]Oracolo!I15="y",[2]Oracolo!I15=RiconoscimentoEmozioni3quartile!G15),1,0)</f>
        <v>0</v>
      </c>
      <c r="X16" s="28">
        <f>IF(AND([2]Oracolo!J15="y",[2]Oracolo!J15=RiconoscimentoEmozioni3quartile!H15),1,0)</f>
        <v>1</v>
      </c>
      <c r="Y16" s="28">
        <f>IF(AND([2]Oracolo!K15="y",[2]Oracolo!K15=RiconoscimentoEmozioni3quartile!I15),1,0)</f>
        <v>0</v>
      </c>
      <c r="Z16" s="29">
        <f>IF(AND([2]Oracolo!C15=3,AnalizzatoWin!G14=3),1,0)</f>
        <v>0</v>
      </c>
      <c r="AA16" s="46">
        <f>IF(AND([2]Oracolo!$C15=3,AnalizzatoWin!$J14=3),1,0)</f>
        <v>1</v>
      </c>
      <c r="AB16" s="29">
        <f>IF(AND([2]Oracolo!C15=1,AnalizzatoWin!G14=1),1,0)</f>
        <v>0</v>
      </c>
      <c r="AC16" s="46">
        <f>IF(AND([2]Oracolo!$C15=1,AnalizzatoWin!$J14=1),1,0)</f>
        <v>0</v>
      </c>
    </row>
    <row r="17" spans="1:29" ht="30" x14ac:dyDescent="0.25">
      <c r="A17" s="13" t="s">
        <v>14</v>
      </c>
      <c r="B17" s="29">
        <f>IF(AND([2]Oracolo!D16="y",[2]Oracolo!D16=RiconoscimentoEmozioni1quartile!B16),1,0)</f>
        <v>0</v>
      </c>
      <c r="C17" s="28">
        <f>IF(AND([2]Oracolo!E16="y",[2]Oracolo!E16=RiconoscimentoEmozioni1quartile!C16),1,0)</f>
        <v>0</v>
      </c>
      <c r="D17" s="28">
        <f>IF(AND([2]Oracolo!F16="y",[2]Oracolo!F16=RiconoscimentoEmozioni1quartile!D16),1,0)</f>
        <v>0</v>
      </c>
      <c r="E17" s="28">
        <f>IF(AND([2]Oracolo!G16="y",[2]Oracolo!G16=RiconoscimentoEmozioni1quartile!E16),1,0)</f>
        <v>0</v>
      </c>
      <c r="F17" s="28">
        <f>IF(AND([2]Oracolo!H16="y",[2]Oracolo!H16=RiconoscimentoEmozioni1quartile!F16),1,0)</f>
        <v>1</v>
      </c>
      <c r="G17" s="28">
        <f>IF(AND([2]Oracolo!I16="y",[2]Oracolo!I16=RiconoscimentoEmozioni1quartile!G16),1,0)</f>
        <v>0</v>
      </c>
      <c r="H17" s="28">
        <f>IF(AND([2]Oracolo!J16="y",[2]Oracolo!J16=RiconoscimentoEmozioni1quartile!H16),1,0)</f>
        <v>0</v>
      </c>
      <c r="I17" s="30">
        <f>IF(AND([2]Oracolo!K16="y",[2]Oracolo!K16=RiconoscimentoEmozioni1quartile!I16),1,0)</f>
        <v>0</v>
      </c>
      <c r="J17" s="28">
        <f>IF(AND([2]Oracolo!D16="y",[2]Oracolo!D16=RiconoscimentoEmozioni2quartile!B16),1,0)</f>
        <v>0</v>
      </c>
      <c r="K17" s="28">
        <f>IF(AND([2]Oracolo!E16="y",[2]Oracolo!E16=RiconoscimentoEmozioni2quartile!C16),1,0)</f>
        <v>0</v>
      </c>
      <c r="L17" s="28">
        <f>IF(AND([2]Oracolo!F16="y",[2]Oracolo!F16=RiconoscimentoEmozioni2quartile!D16),1,0)</f>
        <v>0</v>
      </c>
      <c r="M17" s="28">
        <f>IF(AND([2]Oracolo!G16="y",[2]Oracolo!G16=RiconoscimentoEmozioni2quartile!E16),1,0)</f>
        <v>0</v>
      </c>
      <c r="N17" s="28">
        <f>IF(AND([2]Oracolo!H16="y",[2]Oracolo!H16=RiconoscimentoEmozioni2quartile!F16),1,0)</f>
        <v>1</v>
      </c>
      <c r="O17" s="28">
        <f>IF(AND([2]Oracolo!I16="y",[2]Oracolo!I16=RiconoscimentoEmozioni2quartile!G16),1,0)</f>
        <v>0</v>
      </c>
      <c r="P17" s="28">
        <f>IF(AND([2]Oracolo!J16="y",[2]Oracolo!J16=RiconoscimentoEmozioni2quartile!H16),1,0)</f>
        <v>0</v>
      </c>
      <c r="Q17" s="28">
        <f>IF(AND([2]Oracolo!K16="y",[2]Oracolo!K16=RiconoscimentoEmozioni2quartile!I16),1,0)</f>
        <v>0</v>
      </c>
      <c r="R17" s="29">
        <f>IF(AND([2]Oracolo!D16="y",[2]Oracolo!D16=RiconoscimentoEmozioni3quartile!B16),1,0)</f>
        <v>0</v>
      </c>
      <c r="S17" s="28">
        <f>IF(AND([2]Oracolo!E16="y",[2]Oracolo!E16=RiconoscimentoEmozioni3quartile!C16),1,0)</f>
        <v>0</v>
      </c>
      <c r="T17" s="28">
        <f>IF(AND([2]Oracolo!F16="y",[2]Oracolo!F16=RiconoscimentoEmozioni3quartile!D16),1,0)</f>
        <v>0</v>
      </c>
      <c r="U17" s="28">
        <f>IF(AND([2]Oracolo!G16="y",[2]Oracolo!G16=RiconoscimentoEmozioni3quartile!E16),1,0)</f>
        <v>0</v>
      </c>
      <c r="V17" s="28">
        <f>IF(AND([2]Oracolo!H16="y",[2]Oracolo!H16=RiconoscimentoEmozioni3quartile!F16),1,0)</f>
        <v>0</v>
      </c>
      <c r="W17" s="28">
        <f>IF(AND([2]Oracolo!I16="y",[2]Oracolo!I16=RiconoscimentoEmozioni3quartile!G16),1,0)</f>
        <v>0</v>
      </c>
      <c r="X17" s="28">
        <f>IF(AND([2]Oracolo!J16="y",[2]Oracolo!J16=RiconoscimentoEmozioni3quartile!H16),1,0)</f>
        <v>0</v>
      </c>
      <c r="Y17" s="28">
        <f>IF(AND([2]Oracolo!K16="y",[2]Oracolo!K16=RiconoscimentoEmozioni3quartile!I16),1,0)</f>
        <v>0</v>
      </c>
      <c r="Z17" s="29">
        <f>IF(AND([2]Oracolo!C16=3,AnalizzatoWin!G15=3),1,0)</f>
        <v>0</v>
      </c>
      <c r="AA17" s="46">
        <f>IF(AND([2]Oracolo!$C16=3,AnalizzatoWin!$J15=3),1,0)</f>
        <v>0</v>
      </c>
      <c r="AB17" s="29">
        <f>IF(AND([2]Oracolo!C16=1,AnalizzatoWin!G15=1),1,0)</f>
        <v>0</v>
      </c>
      <c r="AC17" s="46">
        <f>IF(AND([2]Oracolo!$C16=1,AnalizzatoWin!$J15=1),1,0)</f>
        <v>0</v>
      </c>
    </row>
    <row r="18" spans="1:29" ht="60" x14ac:dyDescent="0.25">
      <c r="A18" s="13" t="s">
        <v>15</v>
      </c>
      <c r="B18" s="29">
        <f>IF(AND([2]Oracolo!D17="y",[2]Oracolo!D17=RiconoscimentoEmozioni1quartile!B17),1,0)</f>
        <v>0</v>
      </c>
      <c r="C18" s="28">
        <f>IF(AND([2]Oracolo!E17="y",[2]Oracolo!E17=RiconoscimentoEmozioni1quartile!C17),1,0)</f>
        <v>1</v>
      </c>
      <c r="D18" s="28">
        <f>IF(AND([2]Oracolo!F17="y",[2]Oracolo!F17=RiconoscimentoEmozioni1quartile!D17),1,0)</f>
        <v>0</v>
      </c>
      <c r="E18" s="28">
        <f>IF(AND([2]Oracolo!G17="y",[2]Oracolo!G17=RiconoscimentoEmozioni1quartile!E17),1,0)</f>
        <v>0</v>
      </c>
      <c r="F18" s="28">
        <f>IF(AND([2]Oracolo!H17="y",[2]Oracolo!H17=RiconoscimentoEmozioni1quartile!F17),1,0)</f>
        <v>1</v>
      </c>
      <c r="G18" s="28">
        <f>IF(AND([2]Oracolo!I17="y",[2]Oracolo!I17=RiconoscimentoEmozioni1quartile!G17),1,0)</f>
        <v>0</v>
      </c>
      <c r="H18" s="28">
        <f>IF(AND([2]Oracolo!J17="y",[2]Oracolo!J17=RiconoscimentoEmozioni1quartile!H17),1,0)</f>
        <v>1</v>
      </c>
      <c r="I18" s="30">
        <f>IF(AND([2]Oracolo!K17="y",[2]Oracolo!K17=RiconoscimentoEmozioni1quartile!I17),1,0)</f>
        <v>0</v>
      </c>
      <c r="J18" s="28">
        <f>IF(AND([2]Oracolo!D17="y",[2]Oracolo!D17=RiconoscimentoEmozioni2quartile!B17),1,0)</f>
        <v>0</v>
      </c>
      <c r="K18" s="28">
        <f>IF(AND([2]Oracolo!E17="y",[2]Oracolo!E17=RiconoscimentoEmozioni2quartile!C17),1,0)</f>
        <v>0</v>
      </c>
      <c r="L18" s="28">
        <f>IF(AND([2]Oracolo!F17="y",[2]Oracolo!F17=RiconoscimentoEmozioni2quartile!D17),1,0)</f>
        <v>0</v>
      </c>
      <c r="M18" s="28">
        <f>IF(AND([2]Oracolo!G17="y",[2]Oracolo!G17=RiconoscimentoEmozioni2quartile!E17),1,0)</f>
        <v>0</v>
      </c>
      <c r="N18" s="28">
        <f>IF(AND([2]Oracolo!H17="y",[2]Oracolo!H17=RiconoscimentoEmozioni2quartile!F17),1,0)</f>
        <v>1</v>
      </c>
      <c r="O18" s="28">
        <f>IF(AND([2]Oracolo!I17="y",[2]Oracolo!I17=RiconoscimentoEmozioni2quartile!G17),1,0)</f>
        <v>0</v>
      </c>
      <c r="P18" s="28">
        <f>IF(AND([2]Oracolo!J17="y",[2]Oracolo!J17=RiconoscimentoEmozioni2quartile!H17),1,0)</f>
        <v>0</v>
      </c>
      <c r="Q18" s="28">
        <f>IF(AND([2]Oracolo!K17="y",[2]Oracolo!K17=RiconoscimentoEmozioni2quartile!I17),1,0)</f>
        <v>0</v>
      </c>
      <c r="R18" s="29">
        <f>IF(AND([2]Oracolo!D17="y",[2]Oracolo!D17=RiconoscimentoEmozioni3quartile!B17),1,0)</f>
        <v>0</v>
      </c>
      <c r="S18" s="28">
        <f>IF(AND([2]Oracolo!E17="y",[2]Oracolo!E17=RiconoscimentoEmozioni3quartile!C17),1,0)</f>
        <v>0</v>
      </c>
      <c r="T18" s="28">
        <f>IF(AND([2]Oracolo!F17="y",[2]Oracolo!F17=RiconoscimentoEmozioni3quartile!D17),1,0)</f>
        <v>0</v>
      </c>
      <c r="U18" s="28">
        <f>IF(AND([2]Oracolo!G17="y",[2]Oracolo!G17=RiconoscimentoEmozioni3quartile!E17),1,0)</f>
        <v>0</v>
      </c>
      <c r="V18" s="28">
        <f>IF(AND([2]Oracolo!H17="y",[2]Oracolo!H17=RiconoscimentoEmozioni3quartile!F17),1,0)</f>
        <v>1</v>
      </c>
      <c r="W18" s="28">
        <f>IF(AND([2]Oracolo!I17="y",[2]Oracolo!I17=RiconoscimentoEmozioni3quartile!G17),1,0)</f>
        <v>0</v>
      </c>
      <c r="X18" s="28">
        <f>IF(AND([2]Oracolo!J17="y",[2]Oracolo!J17=RiconoscimentoEmozioni3quartile!H17),1,0)</f>
        <v>0</v>
      </c>
      <c r="Y18" s="28">
        <f>IF(AND([2]Oracolo!K17="y",[2]Oracolo!K17=RiconoscimentoEmozioni3quartile!I17),1,0)</f>
        <v>0</v>
      </c>
      <c r="Z18" s="29">
        <f>IF(AND([2]Oracolo!C17=3,AnalizzatoWin!G16=3),1,0)</f>
        <v>1</v>
      </c>
      <c r="AA18" s="46">
        <f>IF(AND([2]Oracolo!$C17=3,AnalizzatoWin!$J16=3),1,0)</f>
        <v>1</v>
      </c>
      <c r="AB18" s="29">
        <f>IF(AND([2]Oracolo!C17=1,AnalizzatoWin!G16=1),1,0)</f>
        <v>0</v>
      </c>
      <c r="AC18" s="46">
        <f>IF(AND([2]Oracolo!$C17=1,AnalizzatoWin!$J16=1),1,0)</f>
        <v>0</v>
      </c>
    </row>
    <row r="19" spans="1:29" ht="135" x14ac:dyDescent="0.25">
      <c r="A19" s="13" t="s">
        <v>16</v>
      </c>
      <c r="B19" s="29">
        <f>IF(AND([2]Oracolo!D18="y",[2]Oracolo!D18=RiconoscimentoEmozioni1quartile!B18),1,0)</f>
        <v>0</v>
      </c>
      <c r="C19" s="28">
        <f>IF(AND([2]Oracolo!E18="y",[2]Oracolo!E18=RiconoscimentoEmozioni1quartile!C18),1,0)</f>
        <v>1</v>
      </c>
      <c r="D19" s="28">
        <f>IF(AND([2]Oracolo!F18="y",[2]Oracolo!F18=RiconoscimentoEmozioni1quartile!D18),1,0)</f>
        <v>0</v>
      </c>
      <c r="E19" s="28">
        <f>IF(AND([2]Oracolo!G18="y",[2]Oracolo!G18=RiconoscimentoEmozioni1quartile!E18),1,0)</f>
        <v>0</v>
      </c>
      <c r="F19" s="28">
        <f>IF(AND([2]Oracolo!H18="y",[2]Oracolo!H18=RiconoscimentoEmozioni1quartile!F18),1,0)</f>
        <v>0</v>
      </c>
      <c r="G19" s="28">
        <f>IF(AND([2]Oracolo!I18="y",[2]Oracolo!I18=RiconoscimentoEmozioni1quartile!G18),1,0)</f>
        <v>0</v>
      </c>
      <c r="H19" s="28">
        <f>IF(AND([2]Oracolo!J18="y",[2]Oracolo!J18=RiconoscimentoEmozioni1quartile!H18),1,0)</f>
        <v>1</v>
      </c>
      <c r="I19" s="30">
        <f>IF(AND([2]Oracolo!K18="y",[2]Oracolo!K18=RiconoscimentoEmozioni1quartile!I18),1,0)</f>
        <v>0</v>
      </c>
      <c r="J19" s="28">
        <f>IF(AND([2]Oracolo!D18="y",[2]Oracolo!D18=RiconoscimentoEmozioni2quartile!B18),1,0)</f>
        <v>0</v>
      </c>
      <c r="K19" s="28">
        <f>IF(AND([2]Oracolo!E18="y",[2]Oracolo!E18=RiconoscimentoEmozioni2quartile!C18),1,0)</f>
        <v>0</v>
      </c>
      <c r="L19" s="28">
        <f>IF(AND([2]Oracolo!F18="y",[2]Oracolo!F18=RiconoscimentoEmozioni2quartile!D18),1,0)</f>
        <v>0</v>
      </c>
      <c r="M19" s="28">
        <f>IF(AND([2]Oracolo!G18="y",[2]Oracolo!G18=RiconoscimentoEmozioni2quartile!E18),1,0)</f>
        <v>0</v>
      </c>
      <c r="N19" s="28">
        <f>IF(AND([2]Oracolo!H18="y",[2]Oracolo!H18=RiconoscimentoEmozioni2quartile!F18),1,0)</f>
        <v>0</v>
      </c>
      <c r="O19" s="28">
        <f>IF(AND([2]Oracolo!I18="y",[2]Oracolo!I18=RiconoscimentoEmozioni2quartile!G18),1,0)</f>
        <v>0</v>
      </c>
      <c r="P19" s="28">
        <f>IF(AND([2]Oracolo!J18="y",[2]Oracolo!J18=RiconoscimentoEmozioni2quartile!H18),1,0)</f>
        <v>0</v>
      </c>
      <c r="Q19" s="28">
        <f>IF(AND([2]Oracolo!K18="y",[2]Oracolo!K18=RiconoscimentoEmozioni2quartile!I18),1,0)</f>
        <v>0</v>
      </c>
      <c r="R19" s="29">
        <f>IF(AND([2]Oracolo!D18="y",[2]Oracolo!D18=RiconoscimentoEmozioni3quartile!B18),1,0)</f>
        <v>0</v>
      </c>
      <c r="S19" s="28">
        <f>IF(AND([2]Oracolo!E18="y",[2]Oracolo!E18=RiconoscimentoEmozioni3quartile!C18),1,0)</f>
        <v>0</v>
      </c>
      <c r="T19" s="28">
        <f>IF(AND([2]Oracolo!F18="y",[2]Oracolo!F18=RiconoscimentoEmozioni3quartile!D18),1,0)</f>
        <v>0</v>
      </c>
      <c r="U19" s="28">
        <f>IF(AND([2]Oracolo!G18="y",[2]Oracolo!G18=RiconoscimentoEmozioni3quartile!E18),1,0)</f>
        <v>0</v>
      </c>
      <c r="V19" s="28">
        <f>IF(AND([2]Oracolo!H18="y",[2]Oracolo!H18=RiconoscimentoEmozioni3quartile!F18),1,0)</f>
        <v>0</v>
      </c>
      <c r="W19" s="28">
        <f>IF(AND([2]Oracolo!I18="y",[2]Oracolo!I18=RiconoscimentoEmozioni3quartile!G18),1,0)</f>
        <v>0</v>
      </c>
      <c r="X19" s="28">
        <f>IF(AND([2]Oracolo!J18="y",[2]Oracolo!J18=RiconoscimentoEmozioni3quartile!H18),1,0)</f>
        <v>0</v>
      </c>
      <c r="Y19" s="28">
        <f>IF(AND([2]Oracolo!K18="y",[2]Oracolo!K18=RiconoscimentoEmozioni3quartile!I18),1,0)</f>
        <v>0</v>
      </c>
      <c r="Z19" s="29">
        <f>IF(AND([2]Oracolo!C18=3,AnalizzatoWin!G17=3),1,0)</f>
        <v>1</v>
      </c>
      <c r="AA19" s="46">
        <f>IF(AND([2]Oracolo!$C18=3,AnalizzatoWin!$J17=3),1,0)</f>
        <v>1</v>
      </c>
      <c r="AB19" s="29">
        <f>IF(AND([2]Oracolo!C18=1,AnalizzatoWin!G17=1),1,0)</f>
        <v>0</v>
      </c>
      <c r="AC19" s="46">
        <f>IF(AND([2]Oracolo!$C18=1,AnalizzatoWin!$J17=1),1,0)</f>
        <v>0</v>
      </c>
    </row>
    <row r="20" spans="1:29" ht="30" x14ac:dyDescent="0.25">
      <c r="A20" s="13" t="s">
        <v>17</v>
      </c>
      <c r="B20" s="29">
        <f>IF(AND([2]Oracolo!D19="y",[2]Oracolo!D19=RiconoscimentoEmozioni1quartile!B19),1,0)</f>
        <v>0</v>
      </c>
      <c r="C20" s="28">
        <f>IF(AND([2]Oracolo!E19="y",[2]Oracolo!E19=RiconoscimentoEmozioni1quartile!C19),1,0)</f>
        <v>0</v>
      </c>
      <c r="D20" s="28">
        <f>IF(AND([2]Oracolo!F19="y",[2]Oracolo!F19=RiconoscimentoEmozioni1quartile!D19),1,0)</f>
        <v>0</v>
      </c>
      <c r="E20" s="28">
        <f>IF(AND([2]Oracolo!G19="y",[2]Oracolo!G19=RiconoscimentoEmozioni1quartile!E19),1,0)</f>
        <v>0</v>
      </c>
      <c r="F20" s="28">
        <f>IF(AND([2]Oracolo!H19="y",[2]Oracolo!H19=RiconoscimentoEmozioni1quartile!F19),1,0)</f>
        <v>1</v>
      </c>
      <c r="G20" s="28">
        <f>IF(AND([2]Oracolo!I19="y",[2]Oracolo!I19=RiconoscimentoEmozioni1quartile!G19),1,0)</f>
        <v>0</v>
      </c>
      <c r="H20" s="28">
        <f>IF(AND([2]Oracolo!J19="y",[2]Oracolo!J19=RiconoscimentoEmozioni1quartile!H19),1,0)</f>
        <v>0</v>
      </c>
      <c r="I20" s="30">
        <f>IF(AND([2]Oracolo!K19="y",[2]Oracolo!K19=RiconoscimentoEmozioni1quartile!I19),1,0)</f>
        <v>0</v>
      </c>
      <c r="J20" s="28">
        <f>IF(AND([2]Oracolo!D19="y",[2]Oracolo!D19=RiconoscimentoEmozioni2quartile!B19),1,0)</f>
        <v>0</v>
      </c>
      <c r="K20" s="28">
        <f>IF(AND([2]Oracolo!E19="y",[2]Oracolo!E19=RiconoscimentoEmozioni2quartile!C19),1,0)</f>
        <v>0</v>
      </c>
      <c r="L20" s="28">
        <f>IF(AND([2]Oracolo!F19="y",[2]Oracolo!F19=RiconoscimentoEmozioni2quartile!D19),1,0)</f>
        <v>0</v>
      </c>
      <c r="M20" s="28">
        <f>IF(AND([2]Oracolo!G19="y",[2]Oracolo!G19=RiconoscimentoEmozioni2quartile!E19),1,0)</f>
        <v>0</v>
      </c>
      <c r="N20" s="28">
        <f>IF(AND([2]Oracolo!H19="y",[2]Oracolo!H19=RiconoscimentoEmozioni2quartile!F19),1,0)</f>
        <v>1</v>
      </c>
      <c r="O20" s="28">
        <f>IF(AND([2]Oracolo!I19="y",[2]Oracolo!I19=RiconoscimentoEmozioni2quartile!G19),1,0)</f>
        <v>0</v>
      </c>
      <c r="P20" s="28">
        <f>IF(AND([2]Oracolo!J19="y",[2]Oracolo!J19=RiconoscimentoEmozioni2quartile!H19),1,0)</f>
        <v>0</v>
      </c>
      <c r="Q20" s="28">
        <f>IF(AND([2]Oracolo!K19="y",[2]Oracolo!K19=RiconoscimentoEmozioni2quartile!I19),1,0)</f>
        <v>0</v>
      </c>
      <c r="R20" s="29">
        <f>IF(AND([2]Oracolo!D19="y",[2]Oracolo!D19=RiconoscimentoEmozioni3quartile!B19),1,0)</f>
        <v>0</v>
      </c>
      <c r="S20" s="28">
        <f>IF(AND([2]Oracolo!E19="y",[2]Oracolo!E19=RiconoscimentoEmozioni3quartile!C19),1,0)</f>
        <v>0</v>
      </c>
      <c r="T20" s="28">
        <f>IF(AND([2]Oracolo!F19="y",[2]Oracolo!F19=RiconoscimentoEmozioni3quartile!D19),1,0)</f>
        <v>0</v>
      </c>
      <c r="U20" s="28">
        <f>IF(AND([2]Oracolo!G19="y",[2]Oracolo!G19=RiconoscimentoEmozioni3quartile!E19),1,0)</f>
        <v>0</v>
      </c>
      <c r="V20" s="28">
        <f>IF(AND([2]Oracolo!H19="y",[2]Oracolo!H19=RiconoscimentoEmozioni3quartile!F19),1,0)</f>
        <v>0</v>
      </c>
      <c r="W20" s="28">
        <f>IF(AND([2]Oracolo!I19="y",[2]Oracolo!I19=RiconoscimentoEmozioni3quartile!G19),1,0)</f>
        <v>0</v>
      </c>
      <c r="X20" s="28">
        <f>IF(AND([2]Oracolo!J19="y",[2]Oracolo!J19=RiconoscimentoEmozioni3quartile!H19),1,0)</f>
        <v>0</v>
      </c>
      <c r="Y20" s="28">
        <f>IF(AND([2]Oracolo!K19="y",[2]Oracolo!K19=RiconoscimentoEmozioni3quartile!I19),1,0)</f>
        <v>0</v>
      </c>
      <c r="Z20" s="29">
        <f>IF(AND([2]Oracolo!C19=3,AnalizzatoWin!G18=3),1,0)</f>
        <v>0</v>
      </c>
      <c r="AA20" s="46">
        <f>IF(AND([2]Oracolo!$C19=3,AnalizzatoWin!$J18=3),1,0)</f>
        <v>1</v>
      </c>
      <c r="AB20" s="29">
        <f>IF(AND([2]Oracolo!C19=1,AnalizzatoWin!G18=1),1,0)</f>
        <v>0</v>
      </c>
      <c r="AC20" s="46">
        <f>IF(AND([2]Oracolo!$C19=1,AnalizzatoWin!$J18=1),1,0)</f>
        <v>0</v>
      </c>
    </row>
    <row r="21" spans="1:29" ht="105" x14ac:dyDescent="0.25">
      <c r="A21" s="13" t="s">
        <v>18</v>
      </c>
      <c r="B21" s="29">
        <f>IF(AND([2]Oracolo!D20="y",[2]Oracolo!D20=RiconoscimentoEmozioni1quartile!B20),1,0)</f>
        <v>0</v>
      </c>
      <c r="C21" s="28">
        <f>IF(AND([2]Oracolo!E20="y",[2]Oracolo!E20=RiconoscimentoEmozioni1quartile!C20),1,0)</f>
        <v>0</v>
      </c>
      <c r="D21" s="28">
        <f>IF(AND([2]Oracolo!F20="y",[2]Oracolo!F20=RiconoscimentoEmozioni1quartile!D20),1,0)</f>
        <v>0</v>
      </c>
      <c r="E21" s="28">
        <f>IF(AND([2]Oracolo!G20="y",[2]Oracolo!G20=RiconoscimentoEmozioni1quartile!E20),1,0)</f>
        <v>0</v>
      </c>
      <c r="F21" s="28">
        <f>IF(AND([2]Oracolo!H20="y",[2]Oracolo!H20=RiconoscimentoEmozioni1quartile!F20),1,0)</f>
        <v>0</v>
      </c>
      <c r="G21" s="28">
        <f>IF(AND([2]Oracolo!I20="y",[2]Oracolo!I20=RiconoscimentoEmozioni1quartile!G20),1,0)</f>
        <v>1</v>
      </c>
      <c r="H21" s="28">
        <f>IF(AND([2]Oracolo!J20="y",[2]Oracolo!J20=RiconoscimentoEmozioni1quartile!H20),1,0)</f>
        <v>1</v>
      </c>
      <c r="I21" s="30">
        <f>IF(AND([2]Oracolo!K20="y",[2]Oracolo!K20=RiconoscimentoEmozioni1quartile!I20),1,0)</f>
        <v>0</v>
      </c>
      <c r="J21" s="28">
        <f>IF(AND([2]Oracolo!D20="y",[2]Oracolo!D20=RiconoscimentoEmozioni2quartile!B20),1,0)</f>
        <v>0</v>
      </c>
      <c r="K21" s="28">
        <f>IF(AND([2]Oracolo!E20="y",[2]Oracolo!E20=RiconoscimentoEmozioni2quartile!C20),1,0)</f>
        <v>0</v>
      </c>
      <c r="L21" s="28">
        <f>IF(AND([2]Oracolo!F20="y",[2]Oracolo!F20=RiconoscimentoEmozioni2quartile!D20),1,0)</f>
        <v>0</v>
      </c>
      <c r="M21" s="28">
        <f>IF(AND([2]Oracolo!G20="y",[2]Oracolo!G20=RiconoscimentoEmozioni2quartile!E20),1,0)</f>
        <v>0</v>
      </c>
      <c r="N21" s="28">
        <f>IF(AND([2]Oracolo!H20="y",[2]Oracolo!H20=RiconoscimentoEmozioni2quartile!F20),1,0)</f>
        <v>0</v>
      </c>
      <c r="O21" s="28">
        <f>IF(AND([2]Oracolo!I20="y",[2]Oracolo!I20=RiconoscimentoEmozioni2quartile!G20),1,0)</f>
        <v>1</v>
      </c>
      <c r="P21" s="28">
        <f>IF(AND([2]Oracolo!J20="y",[2]Oracolo!J20=RiconoscimentoEmozioni2quartile!H20),1,0)</f>
        <v>1</v>
      </c>
      <c r="Q21" s="28">
        <f>IF(AND([2]Oracolo!K20="y",[2]Oracolo!K20=RiconoscimentoEmozioni2quartile!I20),1,0)</f>
        <v>0</v>
      </c>
      <c r="R21" s="29">
        <f>IF(AND([2]Oracolo!D20="y",[2]Oracolo!D20=RiconoscimentoEmozioni3quartile!B20),1,0)</f>
        <v>0</v>
      </c>
      <c r="S21" s="28">
        <f>IF(AND([2]Oracolo!E20="y",[2]Oracolo!E20=RiconoscimentoEmozioni3quartile!C20),1,0)</f>
        <v>0</v>
      </c>
      <c r="T21" s="28">
        <f>IF(AND([2]Oracolo!F20="y",[2]Oracolo!F20=RiconoscimentoEmozioni3quartile!D20),1,0)</f>
        <v>0</v>
      </c>
      <c r="U21" s="28">
        <f>IF(AND([2]Oracolo!G20="y",[2]Oracolo!G20=RiconoscimentoEmozioni3quartile!E20),1,0)</f>
        <v>0</v>
      </c>
      <c r="V21" s="28">
        <f>IF(AND([2]Oracolo!H20="y",[2]Oracolo!H20=RiconoscimentoEmozioni3quartile!F20),1,0)</f>
        <v>0</v>
      </c>
      <c r="W21" s="28">
        <f>IF(AND([2]Oracolo!I20="y",[2]Oracolo!I20=RiconoscimentoEmozioni3quartile!G20),1,0)</f>
        <v>1</v>
      </c>
      <c r="X21" s="28">
        <f>IF(AND([2]Oracolo!J20="y",[2]Oracolo!J20=RiconoscimentoEmozioni3quartile!H20),1,0)</f>
        <v>1</v>
      </c>
      <c r="Y21" s="28">
        <f>IF(AND([2]Oracolo!K20="y",[2]Oracolo!K20=RiconoscimentoEmozioni3quartile!I20),1,0)</f>
        <v>0</v>
      </c>
      <c r="Z21" s="29">
        <f>IF(AND([2]Oracolo!C20=3,AnalizzatoWin!G19=3),1,0)</f>
        <v>0</v>
      </c>
      <c r="AA21" s="46">
        <f>IF(AND([2]Oracolo!$C20=3,AnalizzatoWin!$J19=3),1,0)</f>
        <v>0</v>
      </c>
      <c r="AB21" s="29">
        <f>IF(AND([2]Oracolo!C20=1,AnalizzatoWin!G19=1),1,0)</f>
        <v>0</v>
      </c>
      <c r="AC21" s="46">
        <f>IF(AND([2]Oracolo!$C20=1,AnalizzatoWin!$J19=1),1,0)</f>
        <v>0</v>
      </c>
    </row>
    <row r="22" spans="1:29" ht="60" x14ac:dyDescent="0.25">
      <c r="A22" s="13" t="s">
        <v>19</v>
      </c>
      <c r="B22" s="29">
        <f>IF(AND([2]Oracolo!D21="y",[2]Oracolo!D21=RiconoscimentoEmozioni1quartile!B21),1,0)</f>
        <v>0</v>
      </c>
      <c r="C22" s="28">
        <f>IF(AND([2]Oracolo!E21="y",[2]Oracolo!E21=RiconoscimentoEmozioni1quartile!C21),1,0)</f>
        <v>0</v>
      </c>
      <c r="D22" s="28">
        <f>IF(AND([2]Oracolo!F21="y",[2]Oracolo!F21=RiconoscimentoEmozioni1quartile!D21),1,0)</f>
        <v>0</v>
      </c>
      <c r="E22" s="28">
        <f>IF(AND([2]Oracolo!G21="y",[2]Oracolo!G21=RiconoscimentoEmozioni1quartile!E21),1,0)</f>
        <v>0</v>
      </c>
      <c r="F22" s="28">
        <f>IF(AND([2]Oracolo!H21="y",[2]Oracolo!H21=RiconoscimentoEmozioni1quartile!F21),1,0)</f>
        <v>0</v>
      </c>
      <c r="G22" s="28">
        <f>IF(AND([2]Oracolo!I21="y",[2]Oracolo!I21=RiconoscimentoEmozioni1quartile!G21),1,0)</f>
        <v>0</v>
      </c>
      <c r="H22" s="28">
        <f>IF(AND([2]Oracolo!J21="y",[2]Oracolo!J21=RiconoscimentoEmozioni1quartile!H21),1,0)</f>
        <v>0</v>
      </c>
      <c r="I22" s="30">
        <f>IF(AND([2]Oracolo!K21="y",[2]Oracolo!K21=RiconoscimentoEmozioni1quartile!I21),1,0)</f>
        <v>1</v>
      </c>
      <c r="J22" s="28">
        <f>IF(AND([2]Oracolo!D21="y",[2]Oracolo!D21=RiconoscimentoEmozioni2quartile!B21),1,0)</f>
        <v>0</v>
      </c>
      <c r="K22" s="28">
        <f>IF(AND([2]Oracolo!E21="y",[2]Oracolo!E21=RiconoscimentoEmozioni2quartile!C21),1,0)</f>
        <v>0</v>
      </c>
      <c r="L22" s="28">
        <f>IF(AND([2]Oracolo!F21="y",[2]Oracolo!F21=RiconoscimentoEmozioni2quartile!D21),1,0)</f>
        <v>0</v>
      </c>
      <c r="M22" s="28">
        <f>IF(AND([2]Oracolo!G21="y",[2]Oracolo!G21=RiconoscimentoEmozioni2quartile!E21),1,0)</f>
        <v>0</v>
      </c>
      <c r="N22" s="28">
        <f>IF(AND([2]Oracolo!H21="y",[2]Oracolo!H21=RiconoscimentoEmozioni2quartile!F21),1,0)</f>
        <v>0</v>
      </c>
      <c r="O22" s="28">
        <f>IF(AND([2]Oracolo!I21="y",[2]Oracolo!I21=RiconoscimentoEmozioni2quartile!G21),1,0)</f>
        <v>0</v>
      </c>
      <c r="P22" s="28">
        <f>IF(AND([2]Oracolo!J21="y",[2]Oracolo!J21=RiconoscimentoEmozioni2quartile!H21),1,0)</f>
        <v>0</v>
      </c>
      <c r="Q22" s="28">
        <f>IF(AND([2]Oracolo!K21="y",[2]Oracolo!K21=RiconoscimentoEmozioni2quartile!I21),1,0)</f>
        <v>0</v>
      </c>
      <c r="R22" s="29">
        <f>IF(AND([2]Oracolo!D21="y",[2]Oracolo!D21=RiconoscimentoEmozioni3quartile!B21),1,0)</f>
        <v>0</v>
      </c>
      <c r="S22" s="28">
        <f>IF(AND([2]Oracolo!E21="y",[2]Oracolo!E21=RiconoscimentoEmozioni3quartile!C21),1,0)</f>
        <v>0</v>
      </c>
      <c r="T22" s="28">
        <f>IF(AND([2]Oracolo!F21="y",[2]Oracolo!F21=RiconoscimentoEmozioni3quartile!D21),1,0)</f>
        <v>0</v>
      </c>
      <c r="U22" s="28">
        <f>IF(AND([2]Oracolo!G21="y",[2]Oracolo!G21=RiconoscimentoEmozioni3quartile!E21),1,0)</f>
        <v>0</v>
      </c>
      <c r="V22" s="28">
        <f>IF(AND([2]Oracolo!H21="y",[2]Oracolo!H21=RiconoscimentoEmozioni3quartile!F21),1,0)</f>
        <v>0</v>
      </c>
      <c r="W22" s="28">
        <f>IF(AND([2]Oracolo!I21="y",[2]Oracolo!I21=RiconoscimentoEmozioni3quartile!G21),1,0)</f>
        <v>0</v>
      </c>
      <c r="X22" s="28">
        <f>IF(AND([2]Oracolo!J21="y",[2]Oracolo!J21=RiconoscimentoEmozioni3quartile!H21),1,0)</f>
        <v>0</v>
      </c>
      <c r="Y22" s="28">
        <f>IF(AND([2]Oracolo!K21="y",[2]Oracolo!K21=RiconoscimentoEmozioni3quartile!I21),1,0)</f>
        <v>0</v>
      </c>
      <c r="Z22" s="29">
        <f>IF(AND([2]Oracolo!C21=3,AnalizzatoWin!G20=3),1,0)</f>
        <v>1</v>
      </c>
      <c r="AA22" s="46">
        <f>IF(AND([2]Oracolo!$C21=3,AnalizzatoWin!$J20=3),1,0)</f>
        <v>1</v>
      </c>
      <c r="AB22" s="29">
        <f>IF(AND([2]Oracolo!C21=1,AnalizzatoWin!G20=1),1,0)</f>
        <v>0</v>
      </c>
      <c r="AC22" s="46">
        <f>IF(AND([2]Oracolo!$C21=1,AnalizzatoWin!$J20=1),1,0)</f>
        <v>0</v>
      </c>
    </row>
    <row r="23" spans="1:29" ht="30" x14ac:dyDescent="0.25">
      <c r="A23" s="13" t="s">
        <v>20</v>
      </c>
      <c r="B23" s="29">
        <f>IF(AND([2]Oracolo!D22="y",[2]Oracolo!D22=RiconoscimentoEmozioni1quartile!B22),1,0)</f>
        <v>0</v>
      </c>
      <c r="C23" s="28">
        <f>IF(AND([2]Oracolo!E22="y",[2]Oracolo!E22=RiconoscimentoEmozioni1quartile!C22),1,0)</f>
        <v>0</v>
      </c>
      <c r="D23" s="28">
        <f>IF(AND([2]Oracolo!F22="y",[2]Oracolo!F22=RiconoscimentoEmozioni1quartile!D22),1,0)</f>
        <v>0</v>
      </c>
      <c r="E23" s="28">
        <f>IF(AND([2]Oracolo!G22="y",[2]Oracolo!G22=RiconoscimentoEmozioni1quartile!E22),1,0)</f>
        <v>0</v>
      </c>
      <c r="F23" s="28">
        <f>IF(AND([2]Oracolo!H22="y",[2]Oracolo!H22=RiconoscimentoEmozioni1quartile!F22),1,0)</f>
        <v>1</v>
      </c>
      <c r="G23" s="28">
        <f>IF(AND([2]Oracolo!I22="y",[2]Oracolo!I22=RiconoscimentoEmozioni1quartile!G22),1,0)</f>
        <v>0</v>
      </c>
      <c r="H23" s="28">
        <f>IF(AND([2]Oracolo!J22="y",[2]Oracolo!J22=RiconoscimentoEmozioni1quartile!H22),1,0)</f>
        <v>0</v>
      </c>
      <c r="I23" s="30">
        <f>IF(AND([2]Oracolo!K22="y",[2]Oracolo!K22=RiconoscimentoEmozioni1quartile!I22),1,0)</f>
        <v>0</v>
      </c>
      <c r="J23" s="28">
        <f>IF(AND([2]Oracolo!D22="y",[2]Oracolo!D22=RiconoscimentoEmozioni2quartile!B22),1,0)</f>
        <v>0</v>
      </c>
      <c r="K23" s="28">
        <f>IF(AND([2]Oracolo!E22="y",[2]Oracolo!E22=RiconoscimentoEmozioni2quartile!C22),1,0)</f>
        <v>0</v>
      </c>
      <c r="L23" s="28">
        <f>IF(AND([2]Oracolo!F22="y",[2]Oracolo!F22=RiconoscimentoEmozioni2quartile!D22),1,0)</f>
        <v>0</v>
      </c>
      <c r="M23" s="28">
        <f>IF(AND([2]Oracolo!G22="y",[2]Oracolo!G22=RiconoscimentoEmozioni2quartile!E22),1,0)</f>
        <v>0</v>
      </c>
      <c r="N23" s="28">
        <f>IF(AND([2]Oracolo!H22="y",[2]Oracolo!H22=RiconoscimentoEmozioni2quartile!F22),1,0)</f>
        <v>1</v>
      </c>
      <c r="O23" s="28">
        <f>IF(AND([2]Oracolo!I22="y",[2]Oracolo!I22=RiconoscimentoEmozioni2quartile!G22),1,0)</f>
        <v>0</v>
      </c>
      <c r="P23" s="28">
        <f>IF(AND([2]Oracolo!J22="y",[2]Oracolo!J22=RiconoscimentoEmozioni2quartile!H22),1,0)</f>
        <v>0</v>
      </c>
      <c r="Q23" s="28">
        <f>IF(AND([2]Oracolo!K22="y",[2]Oracolo!K22=RiconoscimentoEmozioni2quartile!I22),1,0)</f>
        <v>0</v>
      </c>
      <c r="R23" s="29">
        <f>IF(AND([2]Oracolo!D22="y",[2]Oracolo!D22=RiconoscimentoEmozioni3quartile!B22),1,0)</f>
        <v>0</v>
      </c>
      <c r="S23" s="28">
        <f>IF(AND([2]Oracolo!E22="y",[2]Oracolo!E22=RiconoscimentoEmozioni3quartile!C22),1,0)</f>
        <v>0</v>
      </c>
      <c r="T23" s="28">
        <f>IF(AND([2]Oracolo!F22="y",[2]Oracolo!F22=RiconoscimentoEmozioni3quartile!D22),1,0)</f>
        <v>0</v>
      </c>
      <c r="U23" s="28">
        <f>IF(AND([2]Oracolo!G22="y",[2]Oracolo!G22=RiconoscimentoEmozioni3quartile!E22),1,0)</f>
        <v>0</v>
      </c>
      <c r="V23" s="28">
        <f>IF(AND([2]Oracolo!H22="y",[2]Oracolo!H22=RiconoscimentoEmozioni3quartile!F22),1,0)</f>
        <v>0</v>
      </c>
      <c r="W23" s="28">
        <f>IF(AND([2]Oracolo!I22="y",[2]Oracolo!I22=RiconoscimentoEmozioni3quartile!G22),1,0)</f>
        <v>0</v>
      </c>
      <c r="X23" s="28">
        <f>IF(AND([2]Oracolo!J22="y",[2]Oracolo!J22=RiconoscimentoEmozioni3quartile!H22),1,0)</f>
        <v>0</v>
      </c>
      <c r="Y23" s="28">
        <f>IF(AND([2]Oracolo!K22="y",[2]Oracolo!K22=RiconoscimentoEmozioni3quartile!I22),1,0)</f>
        <v>0</v>
      </c>
      <c r="Z23" s="29">
        <f>IF(AND([2]Oracolo!C22=3,AnalizzatoWin!G21=3),1,0)</f>
        <v>1</v>
      </c>
      <c r="AA23" s="46">
        <f>IF(AND([2]Oracolo!$C22=3,AnalizzatoWin!$J21=3),1,0)</f>
        <v>1</v>
      </c>
      <c r="AB23" s="29">
        <f>IF(AND([2]Oracolo!C22=1,AnalizzatoWin!G21=1),1,0)</f>
        <v>0</v>
      </c>
      <c r="AC23" s="46">
        <f>IF(AND([2]Oracolo!$C22=1,AnalizzatoWin!$J21=1),1,0)</f>
        <v>0</v>
      </c>
    </row>
    <row r="24" spans="1:29" ht="45" x14ac:dyDescent="0.25">
      <c r="A24" s="13" t="s">
        <v>21</v>
      </c>
      <c r="B24" s="29">
        <f>IF(AND([2]Oracolo!D23="y",[2]Oracolo!D23=RiconoscimentoEmozioni1quartile!B23),1,0)</f>
        <v>0</v>
      </c>
      <c r="C24" s="28">
        <f>IF(AND([2]Oracolo!E23="y",[2]Oracolo!E23=RiconoscimentoEmozioni1quartile!C23),1,0)</f>
        <v>0</v>
      </c>
      <c r="D24" s="28">
        <f>IF(AND([2]Oracolo!F23="y",[2]Oracolo!F23=RiconoscimentoEmozioni1quartile!D23),1,0)</f>
        <v>0</v>
      </c>
      <c r="E24" s="28">
        <f>IF(AND([2]Oracolo!G23="y",[2]Oracolo!G23=RiconoscimentoEmozioni1quartile!E23),1,0)</f>
        <v>0</v>
      </c>
      <c r="F24" s="28">
        <f>IF(AND([2]Oracolo!H23="y",[2]Oracolo!H23=RiconoscimentoEmozioni1quartile!F23),1,0)</f>
        <v>1</v>
      </c>
      <c r="G24" s="28">
        <f>IF(AND([2]Oracolo!I23="y",[2]Oracolo!I23=RiconoscimentoEmozioni1quartile!G23),1,0)</f>
        <v>0</v>
      </c>
      <c r="H24" s="28">
        <f>IF(AND([2]Oracolo!J23="y",[2]Oracolo!J23=RiconoscimentoEmozioni1quartile!H23),1,0)</f>
        <v>1</v>
      </c>
      <c r="I24" s="30">
        <f>IF(AND([2]Oracolo!K23="y",[2]Oracolo!K23=RiconoscimentoEmozioni1quartile!I23),1,0)</f>
        <v>0</v>
      </c>
      <c r="J24" s="28">
        <f>IF(AND([2]Oracolo!D23="y",[2]Oracolo!D23=RiconoscimentoEmozioni2quartile!B23),1,0)</f>
        <v>0</v>
      </c>
      <c r="K24" s="28">
        <f>IF(AND([2]Oracolo!E23="y",[2]Oracolo!E23=RiconoscimentoEmozioni2quartile!C23),1,0)</f>
        <v>0</v>
      </c>
      <c r="L24" s="28">
        <f>IF(AND([2]Oracolo!F23="y",[2]Oracolo!F23=RiconoscimentoEmozioni2quartile!D23),1,0)</f>
        <v>0</v>
      </c>
      <c r="M24" s="28">
        <f>IF(AND([2]Oracolo!G23="y",[2]Oracolo!G23=RiconoscimentoEmozioni2quartile!E23),1,0)</f>
        <v>0</v>
      </c>
      <c r="N24" s="28">
        <f>IF(AND([2]Oracolo!H23="y",[2]Oracolo!H23=RiconoscimentoEmozioni2quartile!F23),1,0)</f>
        <v>1</v>
      </c>
      <c r="O24" s="28">
        <f>IF(AND([2]Oracolo!I23="y",[2]Oracolo!I23=RiconoscimentoEmozioni2quartile!G23),1,0)</f>
        <v>0</v>
      </c>
      <c r="P24" s="28">
        <f>IF(AND([2]Oracolo!J23="y",[2]Oracolo!J23=RiconoscimentoEmozioni2quartile!H23),1,0)</f>
        <v>0</v>
      </c>
      <c r="Q24" s="28">
        <f>IF(AND([2]Oracolo!K23="y",[2]Oracolo!K23=RiconoscimentoEmozioni2quartile!I23),1,0)</f>
        <v>0</v>
      </c>
      <c r="R24" s="29">
        <f>IF(AND([2]Oracolo!D23="y",[2]Oracolo!D23=RiconoscimentoEmozioni3quartile!B23),1,0)</f>
        <v>0</v>
      </c>
      <c r="S24" s="28">
        <f>IF(AND([2]Oracolo!E23="y",[2]Oracolo!E23=RiconoscimentoEmozioni3quartile!C23),1,0)</f>
        <v>0</v>
      </c>
      <c r="T24" s="28">
        <f>IF(AND([2]Oracolo!F23="y",[2]Oracolo!F23=RiconoscimentoEmozioni3quartile!D23),1,0)</f>
        <v>0</v>
      </c>
      <c r="U24" s="28">
        <f>IF(AND([2]Oracolo!G23="y",[2]Oracolo!G23=RiconoscimentoEmozioni3quartile!E23),1,0)</f>
        <v>0</v>
      </c>
      <c r="V24" s="28">
        <f>IF(AND([2]Oracolo!H23="y",[2]Oracolo!H23=RiconoscimentoEmozioni3quartile!F23),1,0)</f>
        <v>1</v>
      </c>
      <c r="W24" s="28">
        <f>IF(AND([2]Oracolo!I23="y",[2]Oracolo!I23=RiconoscimentoEmozioni3quartile!G23),1,0)</f>
        <v>0</v>
      </c>
      <c r="X24" s="28">
        <f>IF(AND([2]Oracolo!J23="y",[2]Oracolo!J23=RiconoscimentoEmozioni3quartile!H23),1,0)</f>
        <v>0</v>
      </c>
      <c r="Y24" s="28">
        <f>IF(AND([2]Oracolo!K23="y",[2]Oracolo!K23=RiconoscimentoEmozioni3quartile!I23),1,0)</f>
        <v>0</v>
      </c>
      <c r="Z24" s="29">
        <f>IF(AND([2]Oracolo!C23=3,AnalizzatoWin!G22=3),1,0)</f>
        <v>0</v>
      </c>
      <c r="AA24" s="46">
        <f>IF(AND([2]Oracolo!$C23=3,AnalizzatoWin!$J22=3),1,0)</f>
        <v>0</v>
      </c>
      <c r="AB24" s="29">
        <f>IF(AND([2]Oracolo!C23=1,AnalizzatoWin!G22=1),1,0)</f>
        <v>0</v>
      </c>
      <c r="AC24" s="46">
        <f>IF(AND([2]Oracolo!$C23=1,AnalizzatoWin!$J22=1),1,0)</f>
        <v>0</v>
      </c>
    </row>
    <row r="25" spans="1:29" ht="75" x14ac:dyDescent="0.25">
      <c r="A25" s="14" t="s">
        <v>22</v>
      </c>
      <c r="B25" s="29">
        <f>IF(AND([2]Oracolo!D24="y",[2]Oracolo!D24=RiconoscimentoEmozioni1quartile!B24),1,0)</f>
        <v>0</v>
      </c>
      <c r="C25" s="28">
        <f>IF(AND([2]Oracolo!E24="y",[2]Oracolo!E24=RiconoscimentoEmozioni1quartile!C24),1,0)</f>
        <v>0</v>
      </c>
      <c r="D25" s="28">
        <f>IF(AND([2]Oracolo!F24="y",[2]Oracolo!F24=RiconoscimentoEmozioni1quartile!D24),1,0)</f>
        <v>0</v>
      </c>
      <c r="E25" s="28">
        <f>IF(AND([2]Oracolo!G24="y",[2]Oracolo!G24=RiconoscimentoEmozioni1quartile!E24),1,0)</f>
        <v>0</v>
      </c>
      <c r="F25" s="28">
        <f>IF(AND([2]Oracolo!H24="y",[2]Oracolo!H24=RiconoscimentoEmozioni1quartile!F24),1,0)</f>
        <v>1</v>
      </c>
      <c r="G25" s="28">
        <f>IF(AND([2]Oracolo!I24="y",[2]Oracolo!I24=RiconoscimentoEmozioni1quartile!G24),1,0)</f>
        <v>0</v>
      </c>
      <c r="H25" s="28">
        <f>IF(AND([2]Oracolo!J24="y",[2]Oracolo!J24=RiconoscimentoEmozioni1quartile!H24),1,0)</f>
        <v>0</v>
      </c>
      <c r="I25" s="30">
        <f>IF(AND([2]Oracolo!K24="y",[2]Oracolo!K24=RiconoscimentoEmozioni1quartile!I24),1,0)</f>
        <v>0</v>
      </c>
      <c r="J25" s="28">
        <f>IF(AND([2]Oracolo!D24="y",[2]Oracolo!D24=RiconoscimentoEmozioni2quartile!B24),1,0)</f>
        <v>0</v>
      </c>
      <c r="K25" s="28">
        <f>IF(AND([2]Oracolo!E24="y",[2]Oracolo!E24=RiconoscimentoEmozioni2quartile!C24),1,0)</f>
        <v>0</v>
      </c>
      <c r="L25" s="28">
        <f>IF(AND([2]Oracolo!F24="y",[2]Oracolo!F24=RiconoscimentoEmozioni2quartile!D24),1,0)</f>
        <v>0</v>
      </c>
      <c r="M25" s="28">
        <f>IF(AND([2]Oracolo!G24="y",[2]Oracolo!G24=RiconoscimentoEmozioni2quartile!E24),1,0)</f>
        <v>0</v>
      </c>
      <c r="N25" s="28">
        <f>IF(AND([2]Oracolo!H24="y",[2]Oracolo!H24=RiconoscimentoEmozioni2quartile!F24),1,0)</f>
        <v>1</v>
      </c>
      <c r="O25" s="28">
        <f>IF(AND([2]Oracolo!I24="y",[2]Oracolo!I24=RiconoscimentoEmozioni2quartile!G24),1,0)</f>
        <v>0</v>
      </c>
      <c r="P25" s="28">
        <f>IF(AND([2]Oracolo!J24="y",[2]Oracolo!J24=RiconoscimentoEmozioni2quartile!H24),1,0)</f>
        <v>0</v>
      </c>
      <c r="Q25" s="28">
        <f>IF(AND([2]Oracolo!K24="y",[2]Oracolo!K24=RiconoscimentoEmozioni2quartile!I24),1,0)</f>
        <v>0</v>
      </c>
      <c r="R25" s="29">
        <f>IF(AND([2]Oracolo!D24="y",[2]Oracolo!D24=RiconoscimentoEmozioni3quartile!B24),1,0)</f>
        <v>0</v>
      </c>
      <c r="S25" s="28">
        <f>IF(AND([2]Oracolo!E24="y",[2]Oracolo!E24=RiconoscimentoEmozioni3quartile!C24),1,0)</f>
        <v>0</v>
      </c>
      <c r="T25" s="28">
        <f>IF(AND([2]Oracolo!F24="y",[2]Oracolo!F24=RiconoscimentoEmozioni3quartile!D24),1,0)</f>
        <v>0</v>
      </c>
      <c r="U25" s="28">
        <f>IF(AND([2]Oracolo!G24="y",[2]Oracolo!G24=RiconoscimentoEmozioni3quartile!E24),1,0)</f>
        <v>0</v>
      </c>
      <c r="V25" s="28">
        <f>IF(AND([2]Oracolo!H24="y",[2]Oracolo!H24=RiconoscimentoEmozioni3quartile!F24),1,0)</f>
        <v>1</v>
      </c>
      <c r="W25" s="28">
        <f>IF(AND([2]Oracolo!I24="y",[2]Oracolo!I24=RiconoscimentoEmozioni3quartile!G24),1,0)</f>
        <v>0</v>
      </c>
      <c r="X25" s="28">
        <f>IF(AND([2]Oracolo!J24="y",[2]Oracolo!J24=RiconoscimentoEmozioni3quartile!H24),1,0)</f>
        <v>0</v>
      </c>
      <c r="Y25" s="28">
        <f>IF(AND([2]Oracolo!K24="y",[2]Oracolo!K24=RiconoscimentoEmozioni3quartile!I24),1,0)</f>
        <v>0</v>
      </c>
      <c r="Z25" s="29">
        <f>IF(AND([2]Oracolo!C24=3,AnalizzatoWin!G23=3),1,0)</f>
        <v>1</v>
      </c>
      <c r="AA25" s="46">
        <f>IF(AND([2]Oracolo!$C24=3,AnalizzatoWin!$J23=3),1,0)</f>
        <v>1</v>
      </c>
      <c r="AB25" s="29">
        <f>IF(AND([2]Oracolo!C24=1,AnalizzatoWin!G23=1),1,0)</f>
        <v>0</v>
      </c>
      <c r="AC25" s="46">
        <f>IF(AND([2]Oracolo!$C24=1,AnalizzatoWin!$J23=1),1,0)</f>
        <v>0</v>
      </c>
    </row>
    <row r="26" spans="1:29" ht="45" x14ac:dyDescent="0.25">
      <c r="A26" s="14" t="s">
        <v>23</v>
      </c>
      <c r="B26" s="29">
        <f>IF(AND([2]Oracolo!D25="y",[2]Oracolo!D25=RiconoscimentoEmozioni1quartile!B25),1,0)</f>
        <v>0</v>
      </c>
      <c r="C26" s="28">
        <f>IF(AND([2]Oracolo!E25="y",[2]Oracolo!E25=RiconoscimentoEmozioni1quartile!C25),1,0)</f>
        <v>0</v>
      </c>
      <c r="D26" s="28">
        <f>IF(AND([2]Oracolo!F25="y",[2]Oracolo!F25=RiconoscimentoEmozioni1quartile!D25),1,0)</f>
        <v>0</v>
      </c>
      <c r="E26" s="28">
        <f>IF(AND([2]Oracolo!G25="y",[2]Oracolo!G25=RiconoscimentoEmozioni1quartile!E25),1,0)</f>
        <v>0</v>
      </c>
      <c r="F26" s="28">
        <f>IF(AND([2]Oracolo!H25="y",[2]Oracolo!H25=RiconoscimentoEmozioni1quartile!F25),1,0)</f>
        <v>1</v>
      </c>
      <c r="G26" s="28">
        <f>IF(AND([2]Oracolo!I25="y",[2]Oracolo!I25=RiconoscimentoEmozioni1quartile!G25),1,0)</f>
        <v>0</v>
      </c>
      <c r="H26" s="28">
        <f>IF(AND([2]Oracolo!J25="y",[2]Oracolo!J25=RiconoscimentoEmozioni1quartile!H25),1,0)</f>
        <v>1</v>
      </c>
      <c r="I26" s="30">
        <f>IF(AND([2]Oracolo!K25="y",[2]Oracolo!K25=RiconoscimentoEmozioni1quartile!I25),1,0)</f>
        <v>0</v>
      </c>
      <c r="J26" s="28">
        <f>IF(AND([2]Oracolo!D25="y",[2]Oracolo!D25=RiconoscimentoEmozioni2quartile!B25),1,0)</f>
        <v>0</v>
      </c>
      <c r="K26" s="28">
        <f>IF(AND([2]Oracolo!E25="y",[2]Oracolo!E25=RiconoscimentoEmozioni2quartile!C25),1,0)</f>
        <v>0</v>
      </c>
      <c r="L26" s="28">
        <f>IF(AND([2]Oracolo!F25="y",[2]Oracolo!F25=RiconoscimentoEmozioni2quartile!D25),1,0)</f>
        <v>0</v>
      </c>
      <c r="M26" s="28">
        <f>IF(AND([2]Oracolo!G25="y",[2]Oracolo!G25=RiconoscimentoEmozioni2quartile!E25),1,0)</f>
        <v>0</v>
      </c>
      <c r="N26" s="28">
        <f>IF(AND([2]Oracolo!H25="y",[2]Oracolo!H25=RiconoscimentoEmozioni2quartile!F25),1,0)</f>
        <v>0</v>
      </c>
      <c r="O26" s="28">
        <f>IF(AND([2]Oracolo!I25="y",[2]Oracolo!I25=RiconoscimentoEmozioni2quartile!G25),1,0)</f>
        <v>0</v>
      </c>
      <c r="P26" s="28">
        <f>IF(AND([2]Oracolo!J25="y",[2]Oracolo!J25=RiconoscimentoEmozioni2quartile!H25),1,0)</f>
        <v>1</v>
      </c>
      <c r="Q26" s="28">
        <f>IF(AND([2]Oracolo!K25="y",[2]Oracolo!K25=RiconoscimentoEmozioni2quartile!I25),1,0)</f>
        <v>0</v>
      </c>
      <c r="R26" s="29">
        <f>IF(AND([2]Oracolo!D25="y",[2]Oracolo!D25=RiconoscimentoEmozioni3quartile!B25),1,0)</f>
        <v>0</v>
      </c>
      <c r="S26" s="28">
        <f>IF(AND([2]Oracolo!E25="y",[2]Oracolo!E25=RiconoscimentoEmozioni3quartile!C25),1,0)</f>
        <v>0</v>
      </c>
      <c r="T26" s="28">
        <f>IF(AND([2]Oracolo!F25="y",[2]Oracolo!F25=RiconoscimentoEmozioni3quartile!D25),1,0)</f>
        <v>0</v>
      </c>
      <c r="U26" s="28">
        <f>IF(AND([2]Oracolo!G25="y",[2]Oracolo!G25=RiconoscimentoEmozioni3quartile!E25),1,0)</f>
        <v>0</v>
      </c>
      <c r="V26" s="28">
        <f>IF(AND([2]Oracolo!H25="y",[2]Oracolo!H25=RiconoscimentoEmozioni3quartile!F25),1,0)</f>
        <v>0</v>
      </c>
      <c r="W26" s="28">
        <f>IF(AND([2]Oracolo!I25="y",[2]Oracolo!I25=RiconoscimentoEmozioni3quartile!G25),1,0)</f>
        <v>0</v>
      </c>
      <c r="X26" s="28">
        <f>IF(AND([2]Oracolo!J25="y",[2]Oracolo!J25=RiconoscimentoEmozioni3quartile!H25),1,0)</f>
        <v>1</v>
      </c>
      <c r="Y26" s="28">
        <f>IF(AND([2]Oracolo!K25="y",[2]Oracolo!K25=RiconoscimentoEmozioni3quartile!I25),1,0)</f>
        <v>0</v>
      </c>
      <c r="Z26" s="29">
        <f>IF(AND([2]Oracolo!C25=3,AnalizzatoWin!G24=3),1,0)</f>
        <v>1</v>
      </c>
      <c r="AA26" s="46">
        <f>IF(AND([2]Oracolo!$C25=3,AnalizzatoWin!$J24=3),1,0)</f>
        <v>1</v>
      </c>
      <c r="AB26" s="29">
        <f>IF(AND([2]Oracolo!C25=1,AnalizzatoWin!G24=1),1,0)</f>
        <v>0</v>
      </c>
      <c r="AC26" s="46">
        <f>IF(AND([2]Oracolo!$C25=1,AnalizzatoWin!$J24=1),1,0)</f>
        <v>0</v>
      </c>
    </row>
    <row r="27" spans="1:29" ht="105" x14ac:dyDescent="0.25">
      <c r="A27" s="14" t="s">
        <v>24</v>
      </c>
      <c r="B27" s="29">
        <f>IF(AND([2]Oracolo!D26="y",[2]Oracolo!D26=RiconoscimentoEmozioni1quartile!B26),1,0)</f>
        <v>0</v>
      </c>
      <c r="C27" s="28">
        <f>IF(AND([2]Oracolo!E26="y",[2]Oracolo!E26=RiconoscimentoEmozioni1quartile!C26),1,0)</f>
        <v>0</v>
      </c>
      <c r="D27" s="28">
        <f>IF(AND([2]Oracolo!F26="y",[2]Oracolo!F26=RiconoscimentoEmozioni1quartile!D26),1,0)</f>
        <v>0</v>
      </c>
      <c r="E27" s="28">
        <f>IF(AND([2]Oracolo!G26="y",[2]Oracolo!G26=RiconoscimentoEmozioni1quartile!E26),1,0)</f>
        <v>0</v>
      </c>
      <c r="F27" s="28">
        <f>IF(AND([2]Oracolo!H26="y",[2]Oracolo!H26=RiconoscimentoEmozioni1quartile!F26),1,0)</f>
        <v>0</v>
      </c>
      <c r="G27" s="28">
        <f>IF(AND([2]Oracolo!I26="y",[2]Oracolo!I26=RiconoscimentoEmozioni1quartile!G26),1,0)</f>
        <v>0</v>
      </c>
      <c r="H27" s="28">
        <f>IF(AND([2]Oracolo!J26="y",[2]Oracolo!J26=RiconoscimentoEmozioni1quartile!H26),1,0)</f>
        <v>1</v>
      </c>
      <c r="I27" s="30">
        <f>IF(AND([2]Oracolo!K26="y",[2]Oracolo!K26=RiconoscimentoEmozioni1quartile!I26),1,0)</f>
        <v>0</v>
      </c>
      <c r="J27" s="28">
        <f>IF(AND([2]Oracolo!D26="y",[2]Oracolo!D26=RiconoscimentoEmozioni2quartile!B26),1,0)</f>
        <v>0</v>
      </c>
      <c r="K27" s="28">
        <f>IF(AND([2]Oracolo!E26="y",[2]Oracolo!E26=RiconoscimentoEmozioni2quartile!C26),1,0)</f>
        <v>0</v>
      </c>
      <c r="L27" s="28">
        <f>IF(AND([2]Oracolo!F26="y",[2]Oracolo!F26=RiconoscimentoEmozioni2quartile!D26),1,0)</f>
        <v>0</v>
      </c>
      <c r="M27" s="28">
        <f>IF(AND([2]Oracolo!G26="y",[2]Oracolo!G26=RiconoscimentoEmozioni2quartile!E26),1,0)</f>
        <v>0</v>
      </c>
      <c r="N27" s="28">
        <f>IF(AND([2]Oracolo!H26="y",[2]Oracolo!H26=RiconoscimentoEmozioni2quartile!F26),1,0)</f>
        <v>0</v>
      </c>
      <c r="O27" s="28">
        <f>IF(AND([2]Oracolo!I26="y",[2]Oracolo!I26=RiconoscimentoEmozioni2quartile!G26),1,0)</f>
        <v>0</v>
      </c>
      <c r="P27" s="28">
        <f>IF(AND([2]Oracolo!J26="y",[2]Oracolo!J26=RiconoscimentoEmozioni2quartile!H26),1,0)</f>
        <v>0</v>
      </c>
      <c r="Q27" s="28">
        <f>IF(AND([2]Oracolo!K26="y",[2]Oracolo!K26=RiconoscimentoEmozioni2quartile!I26),1,0)</f>
        <v>0</v>
      </c>
      <c r="R27" s="29">
        <f>IF(AND([2]Oracolo!D26="y",[2]Oracolo!D26=RiconoscimentoEmozioni3quartile!B26),1,0)</f>
        <v>0</v>
      </c>
      <c r="S27" s="28">
        <f>IF(AND([2]Oracolo!E26="y",[2]Oracolo!E26=RiconoscimentoEmozioni3quartile!C26),1,0)</f>
        <v>0</v>
      </c>
      <c r="T27" s="28">
        <f>IF(AND([2]Oracolo!F26="y",[2]Oracolo!F26=RiconoscimentoEmozioni3quartile!D26),1,0)</f>
        <v>0</v>
      </c>
      <c r="U27" s="28">
        <f>IF(AND([2]Oracolo!G26="y",[2]Oracolo!G26=RiconoscimentoEmozioni3quartile!E26),1,0)</f>
        <v>0</v>
      </c>
      <c r="V27" s="28">
        <f>IF(AND([2]Oracolo!H26="y",[2]Oracolo!H26=RiconoscimentoEmozioni3quartile!F26),1,0)</f>
        <v>0</v>
      </c>
      <c r="W27" s="28">
        <f>IF(AND([2]Oracolo!I26="y",[2]Oracolo!I26=RiconoscimentoEmozioni3quartile!G26),1,0)</f>
        <v>0</v>
      </c>
      <c r="X27" s="28">
        <f>IF(AND([2]Oracolo!J26="y",[2]Oracolo!J26=RiconoscimentoEmozioni3quartile!H26),1,0)</f>
        <v>0</v>
      </c>
      <c r="Y27" s="28">
        <f>IF(AND([2]Oracolo!K26="y",[2]Oracolo!K26=RiconoscimentoEmozioni3quartile!I26),1,0)</f>
        <v>0</v>
      </c>
      <c r="Z27" s="29">
        <f>IF(AND([2]Oracolo!C26=3,AnalizzatoWin!G25=3),1,0)</f>
        <v>0</v>
      </c>
      <c r="AA27" s="46">
        <f>IF(AND([2]Oracolo!$C26=3,AnalizzatoWin!$J25=3),1,0)</f>
        <v>1</v>
      </c>
      <c r="AB27" s="29">
        <f>IF(AND([2]Oracolo!C26=1,AnalizzatoWin!G25=1),1,0)</f>
        <v>0</v>
      </c>
      <c r="AC27" s="46">
        <f>IF(AND([2]Oracolo!$C26=1,AnalizzatoWin!$J25=1),1,0)</f>
        <v>0</v>
      </c>
    </row>
    <row r="28" spans="1:29" ht="30" x14ac:dyDescent="0.25">
      <c r="A28" s="14" t="s">
        <v>25</v>
      </c>
      <c r="B28" s="29">
        <f>IF(AND([2]Oracolo!D27="y",[2]Oracolo!D27=RiconoscimentoEmozioni1quartile!B27),1,0)</f>
        <v>0</v>
      </c>
      <c r="C28" s="28">
        <f>IF(AND([2]Oracolo!E27="y",[2]Oracolo!E27=RiconoscimentoEmozioni1quartile!C27),1,0)</f>
        <v>0</v>
      </c>
      <c r="D28" s="28">
        <f>IF(AND([2]Oracolo!F27="y",[2]Oracolo!F27=RiconoscimentoEmozioni1quartile!D27),1,0)</f>
        <v>0</v>
      </c>
      <c r="E28" s="28">
        <f>IF(AND([2]Oracolo!G27="y",[2]Oracolo!G27=RiconoscimentoEmozioni1quartile!E27),1,0)</f>
        <v>0</v>
      </c>
      <c r="F28" s="28">
        <f>IF(AND([2]Oracolo!H27="y",[2]Oracolo!H27=RiconoscimentoEmozioni1quartile!F27),1,0)</f>
        <v>0</v>
      </c>
      <c r="G28" s="28">
        <f>IF(AND([2]Oracolo!I27="y",[2]Oracolo!I27=RiconoscimentoEmozioni1quartile!G27),1,0)</f>
        <v>0</v>
      </c>
      <c r="H28" s="28">
        <f>IF(AND([2]Oracolo!J27="y",[2]Oracolo!J27=RiconoscimentoEmozioni1quartile!H27),1,0)</f>
        <v>0</v>
      </c>
      <c r="I28" s="30">
        <f>IF(AND([2]Oracolo!K27="y",[2]Oracolo!K27=RiconoscimentoEmozioni1quartile!I27),1,0)</f>
        <v>1</v>
      </c>
      <c r="J28" s="28">
        <f>IF(AND([2]Oracolo!D27="y",[2]Oracolo!D27=RiconoscimentoEmozioni2quartile!B27),1,0)</f>
        <v>0</v>
      </c>
      <c r="K28" s="28">
        <f>IF(AND([2]Oracolo!E27="y",[2]Oracolo!E27=RiconoscimentoEmozioni2quartile!C27),1,0)</f>
        <v>0</v>
      </c>
      <c r="L28" s="28">
        <f>IF(AND([2]Oracolo!F27="y",[2]Oracolo!F27=RiconoscimentoEmozioni2quartile!D27),1,0)</f>
        <v>0</v>
      </c>
      <c r="M28" s="28">
        <f>IF(AND([2]Oracolo!G27="y",[2]Oracolo!G27=RiconoscimentoEmozioni2quartile!E27),1,0)</f>
        <v>0</v>
      </c>
      <c r="N28" s="28">
        <f>IF(AND([2]Oracolo!H27="y",[2]Oracolo!H27=RiconoscimentoEmozioni2quartile!F27),1,0)</f>
        <v>0</v>
      </c>
      <c r="O28" s="28">
        <f>IF(AND([2]Oracolo!I27="y",[2]Oracolo!I27=RiconoscimentoEmozioni2quartile!G27),1,0)</f>
        <v>0</v>
      </c>
      <c r="P28" s="28">
        <f>IF(AND([2]Oracolo!J27="y",[2]Oracolo!J27=RiconoscimentoEmozioni2quartile!H27),1,0)</f>
        <v>0</v>
      </c>
      <c r="Q28" s="28">
        <f>IF(AND([2]Oracolo!K27="y",[2]Oracolo!K27=RiconoscimentoEmozioni2quartile!I27),1,0)</f>
        <v>1</v>
      </c>
      <c r="R28" s="29">
        <f>IF(AND([2]Oracolo!D27="y",[2]Oracolo!D27=RiconoscimentoEmozioni3quartile!B27),1,0)</f>
        <v>0</v>
      </c>
      <c r="S28" s="28">
        <f>IF(AND([2]Oracolo!E27="y",[2]Oracolo!E27=RiconoscimentoEmozioni3quartile!C27),1,0)</f>
        <v>0</v>
      </c>
      <c r="T28" s="28">
        <f>IF(AND([2]Oracolo!F27="y",[2]Oracolo!F27=RiconoscimentoEmozioni3quartile!D27),1,0)</f>
        <v>0</v>
      </c>
      <c r="U28" s="28">
        <f>IF(AND([2]Oracolo!G27="y",[2]Oracolo!G27=RiconoscimentoEmozioni3quartile!E27),1,0)</f>
        <v>0</v>
      </c>
      <c r="V28" s="28">
        <f>IF(AND([2]Oracolo!H27="y",[2]Oracolo!H27=RiconoscimentoEmozioni3quartile!F27),1,0)</f>
        <v>0</v>
      </c>
      <c r="W28" s="28">
        <f>IF(AND([2]Oracolo!I27="y",[2]Oracolo!I27=RiconoscimentoEmozioni3quartile!G27),1,0)</f>
        <v>0</v>
      </c>
      <c r="X28" s="28">
        <f>IF(AND([2]Oracolo!J27="y",[2]Oracolo!J27=RiconoscimentoEmozioni3quartile!H27),1,0)</f>
        <v>0</v>
      </c>
      <c r="Y28" s="28">
        <f>IF(AND([2]Oracolo!K27="y",[2]Oracolo!K27=RiconoscimentoEmozioni3quartile!I27),1,0)</f>
        <v>0</v>
      </c>
      <c r="Z28" s="29">
        <f>IF(AND([2]Oracolo!C27=3,AnalizzatoWin!G26=3),1,0)</f>
        <v>1</v>
      </c>
      <c r="AA28" s="46">
        <f>IF(AND([2]Oracolo!$C27=3,AnalizzatoWin!$J26=3),1,0)</f>
        <v>1</v>
      </c>
      <c r="AB28" s="29">
        <f>IF(AND([2]Oracolo!C27=1,AnalizzatoWin!G26=1),1,0)</f>
        <v>0</v>
      </c>
      <c r="AC28" s="46">
        <f>IF(AND([2]Oracolo!$C27=1,AnalizzatoWin!$J26=1),1,0)</f>
        <v>0</v>
      </c>
    </row>
    <row r="29" spans="1:29" ht="240" x14ac:dyDescent="0.25">
      <c r="A29" s="14" t="s">
        <v>26</v>
      </c>
      <c r="B29" s="29">
        <f>IF(AND([2]Oracolo!D28="y",[2]Oracolo!D28=RiconoscimentoEmozioni1quartile!B28),1,0)</f>
        <v>0</v>
      </c>
      <c r="C29" s="28">
        <f>IF(AND([2]Oracolo!E28="y",[2]Oracolo!E28=RiconoscimentoEmozioni1quartile!C28),1,0)</f>
        <v>0</v>
      </c>
      <c r="D29" s="28">
        <f>IF(AND([2]Oracolo!F28="y",[2]Oracolo!F28=RiconoscimentoEmozioni1quartile!D28),1,0)</f>
        <v>0</v>
      </c>
      <c r="E29" s="28">
        <f>IF(AND([2]Oracolo!G28="y",[2]Oracolo!G28=RiconoscimentoEmozioni1quartile!E28),1,0)</f>
        <v>0</v>
      </c>
      <c r="F29" s="28">
        <f>IF(AND([2]Oracolo!H28="y",[2]Oracolo!H28=RiconoscimentoEmozioni1quartile!F28),1,0)</f>
        <v>0</v>
      </c>
      <c r="G29" s="28">
        <f>IF(AND([2]Oracolo!I28="y",[2]Oracolo!I28=RiconoscimentoEmozioni1quartile!G28),1,0)</f>
        <v>1</v>
      </c>
      <c r="H29" s="28">
        <f>IF(AND([2]Oracolo!J28="y",[2]Oracolo!J28=RiconoscimentoEmozioni1quartile!H28),1,0)</f>
        <v>0</v>
      </c>
      <c r="I29" s="30">
        <f>IF(AND([2]Oracolo!K28="y",[2]Oracolo!K28=RiconoscimentoEmozioni1quartile!I28),1,0)</f>
        <v>0</v>
      </c>
      <c r="J29" s="28">
        <f>IF(AND([2]Oracolo!D28="y",[2]Oracolo!D28=RiconoscimentoEmozioni2quartile!B28),1,0)</f>
        <v>0</v>
      </c>
      <c r="K29" s="28">
        <f>IF(AND([2]Oracolo!E28="y",[2]Oracolo!E28=RiconoscimentoEmozioni2quartile!C28),1,0)</f>
        <v>0</v>
      </c>
      <c r="L29" s="28">
        <f>IF(AND([2]Oracolo!F28="y",[2]Oracolo!F28=RiconoscimentoEmozioni2quartile!D28),1,0)</f>
        <v>0</v>
      </c>
      <c r="M29" s="28">
        <f>IF(AND([2]Oracolo!G28="y",[2]Oracolo!G28=RiconoscimentoEmozioni2quartile!E28),1,0)</f>
        <v>0</v>
      </c>
      <c r="N29" s="28">
        <f>IF(AND([2]Oracolo!H28="y",[2]Oracolo!H28=RiconoscimentoEmozioni2quartile!F28),1,0)</f>
        <v>0</v>
      </c>
      <c r="O29" s="28">
        <f>IF(AND([2]Oracolo!I28="y",[2]Oracolo!I28=RiconoscimentoEmozioni2quartile!G28),1,0)</f>
        <v>1</v>
      </c>
      <c r="P29" s="28">
        <f>IF(AND([2]Oracolo!J28="y",[2]Oracolo!J28=RiconoscimentoEmozioni2quartile!H28),1,0)</f>
        <v>0</v>
      </c>
      <c r="Q29" s="28">
        <f>IF(AND([2]Oracolo!K28="y",[2]Oracolo!K28=RiconoscimentoEmozioni2quartile!I28),1,0)</f>
        <v>0</v>
      </c>
      <c r="R29" s="29">
        <f>IF(AND([2]Oracolo!D28="y",[2]Oracolo!D28=RiconoscimentoEmozioni3quartile!B28),1,0)</f>
        <v>0</v>
      </c>
      <c r="S29" s="28">
        <f>IF(AND([2]Oracolo!E28="y",[2]Oracolo!E28=RiconoscimentoEmozioni3quartile!C28),1,0)</f>
        <v>0</v>
      </c>
      <c r="T29" s="28">
        <f>IF(AND([2]Oracolo!F28="y",[2]Oracolo!F28=RiconoscimentoEmozioni3quartile!D28),1,0)</f>
        <v>0</v>
      </c>
      <c r="U29" s="28">
        <f>IF(AND([2]Oracolo!G28="y",[2]Oracolo!G28=RiconoscimentoEmozioni3quartile!E28),1,0)</f>
        <v>0</v>
      </c>
      <c r="V29" s="28">
        <f>IF(AND([2]Oracolo!H28="y",[2]Oracolo!H28=RiconoscimentoEmozioni3quartile!F28),1,0)</f>
        <v>0</v>
      </c>
      <c r="W29" s="28">
        <f>IF(AND([2]Oracolo!I28="y",[2]Oracolo!I28=RiconoscimentoEmozioni3quartile!G28),1,0)</f>
        <v>1</v>
      </c>
      <c r="X29" s="28">
        <f>IF(AND([2]Oracolo!J28="y",[2]Oracolo!J28=RiconoscimentoEmozioni3quartile!H28),1,0)</f>
        <v>0</v>
      </c>
      <c r="Y29" s="28">
        <f>IF(AND([2]Oracolo!K28="y",[2]Oracolo!K28=RiconoscimentoEmozioni3quartile!I28),1,0)</f>
        <v>0</v>
      </c>
      <c r="Z29" s="29">
        <f>IF(AND([2]Oracolo!C28=3,AnalizzatoWin!G27=3),1,0)</f>
        <v>0</v>
      </c>
      <c r="AA29" s="46">
        <f>IF(AND([2]Oracolo!$C28=3,AnalizzatoWin!$J27=3),1,0)</f>
        <v>0</v>
      </c>
      <c r="AB29" s="29">
        <f>IF(AND([2]Oracolo!C28=1,AnalizzatoWin!G27=1),1,0)</f>
        <v>0</v>
      </c>
      <c r="AC29" s="46">
        <f>IF(AND([2]Oracolo!$C28=1,AnalizzatoWin!$J27=1),1,0)</f>
        <v>0</v>
      </c>
    </row>
    <row r="30" spans="1:29" ht="90" x14ac:dyDescent="0.25">
      <c r="A30" s="14" t="s">
        <v>27</v>
      </c>
      <c r="B30" s="29">
        <f>IF(AND([2]Oracolo!D29="y",[2]Oracolo!D29=RiconoscimentoEmozioni1quartile!B29),1,0)</f>
        <v>0</v>
      </c>
      <c r="C30" s="28">
        <f>IF(AND([2]Oracolo!E29="y",[2]Oracolo!E29=RiconoscimentoEmozioni1quartile!C29),1,0)</f>
        <v>0</v>
      </c>
      <c r="D30" s="28">
        <f>IF(AND([2]Oracolo!F29="y",[2]Oracolo!F29=RiconoscimentoEmozioni1quartile!D29),1,0)</f>
        <v>0</v>
      </c>
      <c r="E30" s="28">
        <f>IF(AND([2]Oracolo!G29="y",[2]Oracolo!G29=RiconoscimentoEmozioni1quartile!E29),1,0)</f>
        <v>0</v>
      </c>
      <c r="F30" s="28">
        <f>IF(AND([2]Oracolo!H29="y",[2]Oracolo!H29=RiconoscimentoEmozioni1quartile!F29),1,0)</f>
        <v>1</v>
      </c>
      <c r="G30" s="28">
        <f>IF(AND([2]Oracolo!I29="y",[2]Oracolo!I29=RiconoscimentoEmozioni1quartile!G29),1,0)</f>
        <v>0</v>
      </c>
      <c r="H30" s="28">
        <f>IF(AND([2]Oracolo!J29="y",[2]Oracolo!J29=RiconoscimentoEmozioni1quartile!H29),1,0)</f>
        <v>0</v>
      </c>
      <c r="I30" s="30">
        <f>IF(AND([2]Oracolo!K29="y",[2]Oracolo!K29=RiconoscimentoEmozioni1quartile!I29),1,0)</f>
        <v>1</v>
      </c>
      <c r="J30" s="28">
        <f>IF(AND([2]Oracolo!D29="y",[2]Oracolo!D29=RiconoscimentoEmozioni2quartile!B29),1,0)</f>
        <v>0</v>
      </c>
      <c r="K30" s="28">
        <f>IF(AND([2]Oracolo!E29="y",[2]Oracolo!E29=RiconoscimentoEmozioni2quartile!C29),1,0)</f>
        <v>0</v>
      </c>
      <c r="L30" s="28">
        <f>IF(AND([2]Oracolo!F29="y",[2]Oracolo!F29=RiconoscimentoEmozioni2quartile!D29),1,0)</f>
        <v>0</v>
      </c>
      <c r="M30" s="28">
        <f>IF(AND([2]Oracolo!G29="y",[2]Oracolo!G29=RiconoscimentoEmozioni2quartile!E29),1,0)</f>
        <v>0</v>
      </c>
      <c r="N30" s="28">
        <f>IF(AND([2]Oracolo!H29="y",[2]Oracolo!H29=RiconoscimentoEmozioni2quartile!F29),1,0)</f>
        <v>0</v>
      </c>
      <c r="O30" s="28">
        <f>IF(AND([2]Oracolo!I29="y",[2]Oracolo!I29=RiconoscimentoEmozioni2quartile!G29),1,0)</f>
        <v>0</v>
      </c>
      <c r="P30" s="28">
        <f>IF(AND([2]Oracolo!J29="y",[2]Oracolo!J29=RiconoscimentoEmozioni2quartile!H29),1,0)</f>
        <v>0</v>
      </c>
      <c r="Q30" s="28">
        <f>IF(AND([2]Oracolo!K29="y",[2]Oracolo!K29=RiconoscimentoEmozioni2quartile!I29),1,0)</f>
        <v>1</v>
      </c>
      <c r="R30" s="29">
        <f>IF(AND([2]Oracolo!D29="y",[2]Oracolo!D29=RiconoscimentoEmozioni3quartile!B29),1,0)</f>
        <v>0</v>
      </c>
      <c r="S30" s="28">
        <f>IF(AND([2]Oracolo!E29="y",[2]Oracolo!E29=RiconoscimentoEmozioni3quartile!C29),1,0)</f>
        <v>0</v>
      </c>
      <c r="T30" s="28">
        <f>IF(AND([2]Oracolo!F29="y",[2]Oracolo!F29=RiconoscimentoEmozioni3quartile!D29),1,0)</f>
        <v>0</v>
      </c>
      <c r="U30" s="28">
        <f>IF(AND([2]Oracolo!G29="y",[2]Oracolo!G29=RiconoscimentoEmozioni3quartile!E29),1,0)</f>
        <v>0</v>
      </c>
      <c r="V30" s="28">
        <f>IF(AND([2]Oracolo!H29="y",[2]Oracolo!H29=RiconoscimentoEmozioni3quartile!F29),1,0)</f>
        <v>0</v>
      </c>
      <c r="W30" s="28">
        <f>IF(AND([2]Oracolo!I29="y",[2]Oracolo!I29=RiconoscimentoEmozioni3quartile!G29),1,0)</f>
        <v>0</v>
      </c>
      <c r="X30" s="28">
        <f>IF(AND([2]Oracolo!J29="y",[2]Oracolo!J29=RiconoscimentoEmozioni3quartile!H29),1,0)</f>
        <v>0</v>
      </c>
      <c r="Y30" s="28">
        <f>IF(AND([2]Oracolo!K29="y",[2]Oracolo!K29=RiconoscimentoEmozioni3quartile!I29),1,0)</f>
        <v>0</v>
      </c>
      <c r="Z30" s="29">
        <f>IF(AND([2]Oracolo!C29=3,AnalizzatoWin!G28=3),1,0)</f>
        <v>0</v>
      </c>
      <c r="AA30" s="46">
        <f>IF(AND([2]Oracolo!$C29=3,AnalizzatoWin!$J28=3),1,0)</f>
        <v>0</v>
      </c>
      <c r="AB30" s="29">
        <f>IF(AND([2]Oracolo!C29=1,AnalizzatoWin!G28=1),1,0)</f>
        <v>0</v>
      </c>
      <c r="AC30" s="46">
        <f>IF(AND([2]Oracolo!$C29=1,AnalizzatoWin!$J28=1),1,0)</f>
        <v>0</v>
      </c>
    </row>
    <row r="31" spans="1:29" ht="30" x14ac:dyDescent="0.25">
      <c r="A31" s="13" t="s">
        <v>28</v>
      </c>
      <c r="B31" s="29">
        <f>IF(AND([2]Oracolo!D30="y",[2]Oracolo!D30=RiconoscimentoEmozioni1quartile!B30),1,0)</f>
        <v>0</v>
      </c>
      <c r="C31" s="28">
        <f>IF(AND([2]Oracolo!E30="y",[2]Oracolo!E30=RiconoscimentoEmozioni1quartile!C30),1,0)</f>
        <v>0</v>
      </c>
      <c r="D31" s="28">
        <f>IF(AND([2]Oracolo!F30="y",[2]Oracolo!F30=RiconoscimentoEmozioni1quartile!D30),1,0)</f>
        <v>0</v>
      </c>
      <c r="E31" s="28">
        <f>IF(AND([2]Oracolo!G30="y",[2]Oracolo!G30=RiconoscimentoEmozioni1quartile!E30),1,0)</f>
        <v>0</v>
      </c>
      <c r="F31" s="28">
        <f>IF(AND([2]Oracolo!H30="y",[2]Oracolo!H30=RiconoscimentoEmozioni1quartile!F30),1,0)</f>
        <v>1</v>
      </c>
      <c r="G31" s="28">
        <f>IF(AND([2]Oracolo!I30="y",[2]Oracolo!I30=RiconoscimentoEmozioni1quartile!G30),1,0)</f>
        <v>0</v>
      </c>
      <c r="H31" s="28">
        <f>IF(AND([2]Oracolo!J30="y",[2]Oracolo!J30=RiconoscimentoEmozioni1quartile!H30),1,0)</f>
        <v>0</v>
      </c>
      <c r="I31" s="30">
        <f>IF(AND([2]Oracolo!K30="y",[2]Oracolo!K30=RiconoscimentoEmozioni1quartile!I30),1,0)</f>
        <v>0</v>
      </c>
      <c r="J31" s="28">
        <f>IF(AND([2]Oracolo!D30="y",[2]Oracolo!D30=RiconoscimentoEmozioni2quartile!B30),1,0)</f>
        <v>0</v>
      </c>
      <c r="K31" s="28">
        <f>IF(AND([2]Oracolo!E30="y",[2]Oracolo!E30=RiconoscimentoEmozioni2quartile!C30),1,0)</f>
        <v>0</v>
      </c>
      <c r="L31" s="28">
        <f>IF(AND([2]Oracolo!F30="y",[2]Oracolo!F30=RiconoscimentoEmozioni2quartile!D30),1,0)</f>
        <v>0</v>
      </c>
      <c r="M31" s="28">
        <f>IF(AND([2]Oracolo!G30="y",[2]Oracolo!G30=RiconoscimentoEmozioni2quartile!E30),1,0)</f>
        <v>0</v>
      </c>
      <c r="N31" s="28">
        <f>IF(AND([2]Oracolo!H30="y",[2]Oracolo!H30=RiconoscimentoEmozioni2quartile!F30),1,0)</f>
        <v>1</v>
      </c>
      <c r="O31" s="28">
        <f>IF(AND([2]Oracolo!I30="y",[2]Oracolo!I30=RiconoscimentoEmozioni2quartile!G30),1,0)</f>
        <v>0</v>
      </c>
      <c r="P31" s="28">
        <f>IF(AND([2]Oracolo!J30="y",[2]Oracolo!J30=RiconoscimentoEmozioni2quartile!H30),1,0)</f>
        <v>0</v>
      </c>
      <c r="Q31" s="28">
        <f>IF(AND([2]Oracolo!K30="y",[2]Oracolo!K30=RiconoscimentoEmozioni2quartile!I30),1,0)</f>
        <v>0</v>
      </c>
      <c r="R31" s="29">
        <f>IF(AND([2]Oracolo!D30="y",[2]Oracolo!D30=RiconoscimentoEmozioni3quartile!B30),1,0)</f>
        <v>0</v>
      </c>
      <c r="S31" s="28">
        <f>IF(AND([2]Oracolo!E30="y",[2]Oracolo!E30=RiconoscimentoEmozioni3quartile!C30),1,0)</f>
        <v>0</v>
      </c>
      <c r="T31" s="28">
        <f>IF(AND([2]Oracolo!F30="y",[2]Oracolo!F30=RiconoscimentoEmozioni3quartile!D30),1,0)</f>
        <v>0</v>
      </c>
      <c r="U31" s="28">
        <f>IF(AND([2]Oracolo!G30="y",[2]Oracolo!G30=RiconoscimentoEmozioni3quartile!E30),1,0)</f>
        <v>0</v>
      </c>
      <c r="V31" s="28">
        <f>IF(AND([2]Oracolo!H30="y",[2]Oracolo!H30=RiconoscimentoEmozioni3quartile!F30),1,0)</f>
        <v>0</v>
      </c>
      <c r="W31" s="28">
        <f>IF(AND([2]Oracolo!I30="y",[2]Oracolo!I30=RiconoscimentoEmozioni3quartile!G30),1,0)</f>
        <v>0</v>
      </c>
      <c r="X31" s="28">
        <f>IF(AND([2]Oracolo!J30="y",[2]Oracolo!J30=RiconoscimentoEmozioni3quartile!H30),1,0)</f>
        <v>0</v>
      </c>
      <c r="Y31" s="28">
        <f>IF(AND([2]Oracolo!K30="y",[2]Oracolo!K30=RiconoscimentoEmozioni3quartile!I30),1,0)</f>
        <v>0</v>
      </c>
      <c r="Z31" s="29">
        <f>IF(AND([2]Oracolo!C30=3,AnalizzatoWin!G29=3),1,0)</f>
        <v>0</v>
      </c>
      <c r="AA31" s="46">
        <f>IF(AND([2]Oracolo!$C30=3,AnalizzatoWin!$J29=3),1,0)</f>
        <v>0</v>
      </c>
      <c r="AB31" s="29">
        <f>IF(AND([2]Oracolo!C30=1,AnalizzatoWin!G29=1),1,0)</f>
        <v>0</v>
      </c>
      <c r="AC31" s="46">
        <f>IF(AND([2]Oracolo!$C30=1,AnalizzatoWin!$J29=1),1,0)</f>
        <v>0</v>
      </c>
    </row>
    <row r="32" spans="1:29" ht="30" x14ac:dyDescent="0.25">
      <c r="A32" s="13" t="s">
        <v>29</v>
      </c>
      <c r="B32" s="29">
        <f>IF(AND([2]Oracolo!D31="y",[2]Oracolo!D31=RiconoscimentoEmozioni1quartile!B31),1,0)</f>
        <v>0</v>
      </c>
      <c r="C32" s="28">
        <f>IF(AND([2]Oracolo!E31="y",[2]Oracolo!E31=RiconoscimentoEmozioni1quartile!C31),1,0)</f>
        <v>0</v>
      </c>
      <c r="D32" s="28">
        <f>IF(AND([2]Oracolo!F31="y",[2]Oracolo!F31=RiconoscimentoEmozioni1quartile!D31),1,0)</f>
        <v>0</v>
      </c>
      <c r="E32" s="28">
        <f>IF(AND([2]Oracolo!G31="y",[2]Oracolo!G31=RiconoscimentoEmozioni1quartile!E31),1,0)</f>
        <v>0</v>
      </c>
      <c r="F32" s="28">
        <f>IF(AND([2]Oracolo!H31="y",[2]Oracolo!H31=RiconoscimentoEmozioni1quartile!F31),1,0)</f>
        <v>0</v>
      </c>
      <c r="G32" s="28">
        <f>IF(AND([2]Oracolo!I31="y",[2]Oracolo!I31=RiconoscimentoEmozioni1quartile!G31),1,0)</f>
        <v>0</v>
      </c>
      <c r="H32" s="28">
        <f>IF(AND([2]Oracolo!J31="y",[2]Oracolo!J31=RiconoscimentoEmozioni1quartile!H31),1,0)</f>
        <v>0</v>
      </c>
      <c r="I32" s="30">
        <f>IF(AND([2]Oracolo!K31="y",[2]Oracolo!K31=RiconoscimentoEmozioni1quartile!I31),1,0)</f>
        <v>0</v>
      </c>
      <c r="J32" s="28">
        <f>IF(AND([2]Oracolo!D31="y",[2]Oracolo!D31=RiconoscimentoEmozioni2quartile!B31),1,0)</f>
        <v>0</v>
      </c>
      <c r="K32" s="28">
        <f>IF(AND([2]Oracolo!E31="y",[2]Oracolo!E31=RiconoscimentoEmozioni2quartile!C31),1,0)</f>
        <v>0</v>
      </c>
      <c r="L32" s="28">
        <f>IF(AND([2]Oracolo!F31="y",[2]Oracolo!F31=RiconoscimentoEmozioni2quartile!D31),1,0)</f>
        <v>0</v>
      </c>
      <c r="M32" s="28">
        <f>IF(AND([2]Oracolo!G31="y",[2]Oracolo!G31=RiconoscimentoEmozioni2quartile!E31),1,0)</f>
        <v>0</v>
      </c>
      <c r="N32" s="28">
        <f>IF(AND([2]Oracolo!H31="y",[2]Oracolo!H31=RiconoscimentoEmozioni2quartile!F31),1,0)</f>
        <v>0</v>
      </c>
      <c r="O32" s="28">
        <f>IF(AND([2]Oracolo!I31="y",[2]Oracolo!I31=RiconoscimentoEmozioni2quartile!G31),1,0)</f>
        <v>0</v>
      </c>
      <c r="P32" s="28">
        <f>IF(AND([2]Oracolo!J31="y",[2]Oracolo!J31=RiconoscimentoEmozioni2quartile!H31),1,0)</f>
        <v>0</v>
      </c>
      <c r="Q32" s="28">
        <f>IF(AND([2]Oracolo!K31="y",[2]Oracolo!K31=RiconoscimentoEmozioni2quartile!I31),1,0)</f>
        <v>0</v>
      </c>
      <c r="R32" s="29">
        <f>IF(AND([2]Oracolo!D31="y",[2]Oracolo!D31=RiconoscimentoEmozioni3quartile!B31),1,0)</f>
        <v>0</v>
      </c>
      <c r="S32" s="28">
        <f>IF(AND([2]Oracolo!E31="y",[2]Oracolo!E31=RiconoscimentoEmozioni3quartile!C31),1,0)</f>
        <v>0</v>
      </c>
      <c r="T32" s="28">
        <f>IF(AND([2]Oracolo!F31="y",[2]Oracolo!F31=RiconoscimentoEmozioni3quartile!D31),1,0)</f>
        <v>0</v>
      </c>
      <c r="U32" s="28">
        <f>IF(AND([2]Oracolo!G31="y",[2]Oracolo!G31=RiconoscimentoEmozioni3quartile!E31),1,0)</f>
        <v>0</v>
      </c>
      <c r="V32" s="28">
        <f>IF(AND([2]Oracolo!H31="y",[2]Oracolo!H31=RiconoscimentoEmozioni3quartile!F31),1,0)</f>
        <v>0</v>
      </c>
      <c r="W32" s="28">
        <f>IF(AND([2]Oracolo!I31="y",[2]Oracolo!I31=RiconoscimentoEmozioni3quartile!G31),1,0)</f>
        <v>0</v>
      </c>
      <c r="X32" s="28">
        <f>IF(AND([2]Oracolo!J31="y",[2]Oracolo!J31=RiconoscimentoEmozioni3quartile!H31),1,0)</f>
        <v>0</v>
      </c>
      <c r="Y32" s="28">
        <f>IF(AND([2]Oracolo!K31="y",[2]Oracolo!K31=RiconoscimentoEmozioni3quartile!I31),1,0)</f>
        <v>0</v>
      </c>
      <c r="Z32" s="29">
        <f>IF(AND([2]Oracolo!C31=3,AnalizzatoWin!G30=3),1,0)</f>
        <v>1</v>
      </c>
      <c r="AA32" s="46">
        <f>IF(AND([2]Oracolo!$C31=3,AnalizzatoWin!$J30=3),1,0)</f>
        <v>1</v>
      </c>
      <c r="AB32" s="29">
        <f>IF(AND([2]Oracolo!C31=1,AnalizzatoWin!G30=1),1,0)</f>
        <v>0</v>
      </c>
      <c r="AC32" s="46">
        <f>IF(AND([2]Oracolo!$C31=1,AnalizzatoWin!$J30=1),1,0)</f>
        <v>0</v>
      </c>
    </row>
    <row r="33" spans="1:29" ht="75" x14ac:dyDescent="0.25">
      <c r="A33" s="13" t="s">
        <v>30</v>
      </c>
      <c r="B33" s="29">
        <f>IF(AND([2]Oracolo!D32="y",[2]Oracolo!D32=RiconoscimentoEmozioni1quartile!B32),1,0)</f>
        <v>0</v>
      </c>
      <c r="C33" s="28">
        <f>IF(AND([2]Oracolo!E32="y",[2]Oracolo!E32=RiconoscimentoEmozioni1quartile!C32),1,0)</f>
        <v>0</v>
      </c>
      <c r="D33" s="28">
        <f>IF(AND([2]Oracolo!F32="y",[2]Oracolo!F32=RiconoscimentoEmozioni1quartile!D32),1,0)</f>
        <v>0</v>
      </c>
      <c r="E33" s="28">
        <f>IF(AND([2]Oracolo!G32="y",[2]Oracolo!G32=RiconoscimentoEmozioni1quartile!E32),1,0)</f>
        <v>0</v>
      </c>
      <c r="F33" s="28">
        <f>IF(AND([2]Oracolo!H32="y",[2]Oracolo!H32=RiconoscimentoEmozioni1quartile!F32),1,0)</f>
        <v>1</v>
      </c>
      <c r="G33" s="28">
        <f>IF(AND([2]Oracolo!I32="y",[2]Oracolo!I32=RiconoscimentoEmozioni1quartile!G32),1,0)</f>
        <v>0</v>
      </c>
      <c r="H33" s="28">
        <f>IF(AND([2]Oracolo!J32="y",[2]Oracolo!J32=RiconoscimentoEmozioni1quartile!H32),1,0)</f>
        <v>0</v>
      </c>
      <c r="I33" s="30">
        <f>IF(AND([2]Oracolo!K32="y",[2]Oracolo!K32=RiconoscimentoEmozioni1quartile!I32),1,0)</f>
        <v>0</v>
      </c>
      <c r="J33" s="28">
        <f>IF(AND([2]Oracolo!D32="y",[2]Oracolo!D32=RiconoscimentoEmozioni2quartile!B32),1,0)</f>
        <v>0</v>
      </c>
      <c r="K33" s="28">
        <f>IF(AND([2]Oracolo!E32="y",[2]Oracolo!E32=RiconoscimentoEmozioni2quartile!C32),1,0)</f>
        <v>0</v>
      </c>
      <c r="L33" s="28">
        <f>IF(AND([2]Oracolo!F32="y",[2]Oracolo!F32=RiconoscimentoEmozioni2quartile!D32),1,0)</f>
        <v>0</v>
      </c>
      <c r="M33" s="28">
        <f>IF(AND([2]Oracolo!G32="y",[2]Oracolo!G32=RiconoscimentoEmozioni2quartile!E32),1,0)</f>
        <v>0</v>
      </c>
      <c r="N33" s="28">
        <f>IF(AND([2]Oracolo!H32="y",[2]Oracolo!H32=RiconoscimentoEmozioni2quartile!F32),1,0)</f>
        <v>1</v>
      </c>
      <c r="O33" s="28">
        <f>IF(AND([2]Oracolo!I32="y",[2]Oracolo!I32=RiconoscimentoEmozioni2quartile!G32),1,0)</f>
        <v>0</v>
      </c>
      <c r="P33" s="28">
        <f>IF(AND([2]Oracolo!J32="y",[2]Oracolo!J32=RiconoscimentoEmozioni2quartile!H32),1,0)</f>
        <v>0</v>
      </c>
      <c r="Q33" s="28">
        <f>IF(AND([2]Oracolo!K32="y",[2]Oracolo!K32=RiconoscimentoEmozioni2quartile!I32),1,0)</f>
        <v>0</v>
      </c>
      <c r="R33" s="29">
        <f>IF(AND([2]Oracolo!D32="y",[2]Oracolo!D32=RiconoscimentoEmozioni3quartile!B32),1,0)</f>
        <v>0</v>
      </c>
      <c r="S33" s="28">
        <f>IF(AND([2]Oracolo!E32="y",[2]Oracolo!E32=RiconoscimentoEmozioni3quartile!C32),1,0)</f>
        <v>0</v>
      </c>
      <c r="T33" s="28">
        <f>IF(AND([2]Oracolo!F32="y",[2]Oracolo!F32=RiconoscimentoEmozioni3quartile!D32),1,0)</f>
        <v>0</v>
      </c>
      <c r="U33" s="28">
        <f>IF(AND([2]Oracolo!G32="y",[2]Oracolo!G32=RiconoscimentoEmozioni3quartile!E32),1,0)</f>
        <v>0</v>
      </c>
      <c r="V33" s="28">
        <f>IF(AND([2]Oracolo!H32="y",[2]Oracolo!H32=RiconoscimentoEmozioni3quartile!F32),1,0)</f>
        <v>1</v>
      </c>
      <c r="W33" s="28">
        <f>IF(AND([2]Oracolo!I32="y",[2]Oracolo!I32=RiconoscimentoEmozioni3quartile!G32),1,0)</f>
        <v>0</v>
      </c>
      <c r="X33" s="28">
        <f>IF(AND([2]Oracolo!J32="y",[2]Oracolo!J32=RiconoscimentoEmozioni3quartile!H32),1,0)</f>
        <v>0</v>
      </c>
      <c r="Y33" s="28">
        <f>IF(AND([2]Oracolo!K32="y",[2]Oracolo!K32=RiconoscimentoEmozioni3quartile!I32),1,0)</f>
        <v>0</v>
      </c>
      <c r="Z33" s="29">
        <f>IF(AND([2]Oracolo!C32=3,AnalizzatoWin!G31=3),1,0)</f>
        <v>0</v>
      </c>
      <c r="AA33" s="46">
        <f>IF(AND([2]Oracolo!$C32=3,AnalizzatoWin!$J31=3),1,0)</f>
        <v>1</v>
      </c>
      <c r="AB33" s="29">
        <f>IF(AND([2]Oracolo!C32=1,AnalizzatoWin!G31=1),1,0)</f>
        <v>0</v>
      </c>
      <c r="AC33" s="46">
        <f>IF(AND([2]Oracolo!$C32=1,AnalizzatoWin!$J31=1),1,0)</f>
        <v>0</v>
      </c>
    </row>
    <row r="34" spans="1:29" ht="60" x14ac:dyDescent="0.25">
      <c r="A34" s="13" t="s">
        <v>31</v>
      </c>
      <c r="B34" s="29">
        <f>IF(AND([2]Oracolo!D33="y",[2]Oracolo!D33=RiconoscimentoEmozioni1quartile!B33),1,0)</f>
        <v>0</v>
      </c>
      <c r="C34" s="28">
        <f>IF(AND([2]Oracolo!E33="y",[2]Oracolo!E33=RiconoscimentoEmozioni1quartile!C33),1,0)</f>
        <v>0</v>
      </c>
      <c r="D34" s="28">
        <f>IF(AND([2]Oracolo!F33="y",[2]Oracolo!F33=RiconoscimentoEmozioni1quartile!D33),1,0)</f>
        <v>0</v>
      </c>
      <c r="E34" s="28">
        <f>IF(AND([2]Oracolo!G33="y",[2]Oracolo!G33=RiconoscimentoEmozioni1quartile!E33),1,0)</f>
        <v>0</v>
      </c>
      <c r="F34" s="28">
        <f>IF(AND([2]Oracolo!H33="y",[2]Oracolo!H33=RiconoscimentoEmozioni1quartile!F33),1,0)</f>
        <v>1</v>
      </c>
      <c r="G34" s="28">
        <f>IF(AND([2]Oracolo!I33="y",[2]Oracolo!I33=RiconoscimentoEmozioni1quartile!G33),1,0)</f>
        <v>0</v>
      </c>
      <c r="H34" s="28">
        <f>IF(AND([2]Oracolo!J33="y",[2]Oracolo!J33=RiconoscimentoEmozioni1quartile!H33),1,0)</f>
        <v>0</v>
      </c>
      <c r="I34" s="30">
        <f>IF(AND([2]Oracolo!K33="y",[2]Oracolo!K33=RiconoscimentoEmozioni1quartile!I33),1,0)</f>
        <v>1</v>
      </c>
      <c r="J34" s="28">
        <f>IF(AND([2]Oracolo!D33="y",[2]Oracolo!D33=RiconoscimentoEmozioni2quartile!B33),1,0)</f>
        <v>0</v>
      </c>
      <c r="K34" s="28">
        <f>IF(AND([2]Oracolo!E33="y",[2]Oracolo!E33=RiconoscimentoEmozioni2quartile!C33),1,0)</f>
        <v>0</v>
      </c>
      <c r="L34" s="28">
        <f>IF(AND([2]Oracolo!F33="y",[2]Oracolo!F33=RiconoscimentoEmozioni2quartile!D33),1,0)</f>
        <v>0</v>
      </c>
      <c r="M34" s="28">
        <f>IF(AND([2]Oracolo!G33="y",[2]Oracolo!G33=RiconoscimentoEmozioni2quartile!E33),1,0)</f>
        <v>0</v>
      </c>
      <c r="N34" s="28">
        <f>IF(AND([2]Oracolo!H33="y",[2]Oracolo!H33=RiconoscimentoEmozioni2quartile!F33),1,0)</f>
        <v>1</v>
      </c>
      <c r="O34" s="28">
        <f>IF(AND([2]Oracolo!I33="y",[2]Oracolo!I33=RiconoscimentoEmozioni2quartile!G33),1,0)</f>
        <v>0</v>
      </c>
      <c r="P34" s="28">
        <f>IF(AND([2]Oracolo!J33="y",[2]Oracolo!J33=RiconoscimentoEmozioni2quartile!H33),1,0)</f>
        <v>0</v>
      </c>
      <c r="Q34" s="28">
        <f>IF(AND([2]Oracolo!K33="y",[2]Oracolo!K33=RiconoscimentoEmozioni2quartile!I33),1,0)</f>
        <v>0</v>
      </c>
      <c r="R34" s="29">
        <f>IF(AND([2]Oracolo!D33="y",[2]Oracolo!D33=RiconoscimentoEmozioni3quartile!B33),1,0)</f>
        <v>0</v>
      </c>
      <c r="S34" s="28">
        <f>IF(AND([2]Oracolo!E33="y",[2]Oracolo!E33=RiconoscimentoEmozioni3quartile!C33),1,0)</f>
        <v>0</v>
      </c>
      <c r="T34" s="28">
        <f>IF(AND([2]Oracolo!F33="y",[2]Oracolo!F33=RiconoscimentoEmozioni3quartile!D33),1,0)</f>
        <v>0</v>
      </c>
      <c r="U34" s="28">
        <f>IF(AND([2]Oracolo!G33="y",[2]Oracolo!G33=RiconoscimentoEmozioni3quartile!E33),1,0)</f>
        <v>0</v>
      </c>
      <c r="V34" s="28">
        <f>IF(AND([2]Oracolo!H33="y",[2]Oracolo!H33=RiconoscimentoEmozioni3quartile!F33),1,0)</f>
        <v>1</v>
      </c>
      <c r="W34" s="28">
        <f>IF(AND([2]Oracolo!I33="y",[2]Oracolo!I33=RiconoscimentoEmozioni3quartile!G33),1,0)</f>
        <v>0</v>
      </c>
      <c r="X34" s="28">
        <f>IF(AND([2]Oracolo!J33="y",[2]Oracolo!J33=RiconoscimentoEmozioni3quartile!H33),1,0)</f>
        <v>0</v>
      </c>
      <c r="Y34" s="28">
        <f>IF(AND([2]Oracolo!K33="y",[2]Oracolo!K33=RiconoscimentoEmozioni3quartile!I33),1,0)</f>
        <v>0</v>
      </c>
      <c r="Z34" s="29">
        <f>IF(AND([2]Oracolo!C33=3,AnalizzatoWin!G32=3),1,0)</f>
        <v>0</v>
      </c>
      <c r="AA34" s="46">
        <f>IF(AND([2]Oracolo!$C33=3,AnalizzatoWin!$J32=3),1,0)</f>
        <v>1</v>
      </c>
      <c r="AB34" s="29">
        <f>IF(AND([2]Oracolo!C33=1,AnalizzatoWin!G32=1),1,0)</f>
        <v>0</v>
      </c>
      <c r="AC34" s="46">
        <f>IF(AND([2]Oracolo!$C33=1,AnalizzatoWin!$J32=1),1,0)</f>
        <v>0</v>
      </c>
    </row>
    <row r="35" spans="1:29" ht="30" x14ac:dyDescent="0.25">
      <c r="A35" s="13" t="s">
        <v>32</v>
      </c>
      <c r="B35" s="29">
        <f>IF(AND([2]Oracolo!D34="y",[2]Oracolo!D34=RiconoscimentoEmozioni1quartile!B34),1,0)</f>
        <v>0</v>
      </c>
      <c r="C35" s="28">
        <f>IF(AND([2]Oracolo!E34="y",[2]Oracolo!E34=RiconoscimentoEmozioni1quartile!C34),1,0)</f>
        <v>0</v>
      </c>
      <c r="D35" s="28">
        <f>IF(AND([2]Oracolo!F34="y",[2]Oracolo!F34=RiconoscimentoEmozioni1quartile!D34),1,0)</f>
        <v>0</v>
      </c>
      <c r="E35" s="28">
        <f>IF(AND([2]Oracolo!G34="y",[2]Oracolo!G34=RiconoscimentoEmozioni1quartile!E34),1,0)</f>
        <v>0</v>
      </c>
      <c r="F35" s="28">
        <f>IF(AND([2]Oracolo!H34="y",[2]Oracolo!H34=RiconoscimentoEmozioni1quartile!F34),1,0)</f>
        <v>1</v>
      </c>
      <c r="G35" s="28">
        <f>IF(AND([2]Oracolo!I34="y",[2]Oracolo!I34=RiconoscimentoEmozioni1quartile!G34),1,0)</f>
        <v>0</v>
      </c>
      <c r="H35" s="28">
        <f>IF(AND([2]Oracolo!J34="y",[2]Oracolo!J34=RiconoscimentoEmozioni1quartile!H34),1,0)</f>
        <v>0</v>
      </c>
      <c r="I35" s="30">
        <f>IF(AND([2]Oracolo!K34="y",[2]Oracolo!K34=RiconoscimentoEmozioni1quartile!I34),1,0)</f>
        <v>0</v>
      </c>
      <c r="J35" s="28">
        <f>IF(AND([2]Oracolo!D34="y",[2]Oracolo!D34=RiconoscimentoEmozioni2quartile!B34),1,0)</f>
        <v>0</v>
      </c>
      <c r="K35" s="28">
        <f>IF(AND([2]Oracolo!E34="y",[2]Oracolo!E34=RiconoscimentoEmozioni2quartile!C34),1,0)</f>
        <v>0</v>
      </c>
      <c r="L35" s="28">
        <f>IF(AND([2]Oracolo!F34="y",[2]Oracolo!F34=RiconoscimentoEmozioni2quartile!D34),1,0)</f>
        <v>0</v>
      </c>
      <c r="M35" s="28">
        <f>IF(AND([2]Oracolo!G34="y",[2]Oracolo!G34=RiconoscimentoEmozioni2quartile!E34),1,0)</f>
        <v>0</v>
      </c>
      <c r="N35" s="28">
        <f>IF(AND([2]Oracolo!H34="y",[2]Oracolo!H34=RiconoscimentoEmozioni2quartile!F34),1,0)</f>
        <v>1</v>
      </c>
      <c r="O35" s="28">
        <f>IF(AND([2]Oracolo!I34="y",[2]Oracolo!I34=RiconoscimentoEmozioni2quartile!G34),1,0)</f>
        <v>0</v>
      </c>
      <c r="P35" s="28">
        <f>IF(AND([2]Oracolo!J34="y",[2]Oracolo!J34=RiconoscimentoEmozioni2quartile!H34),1,0)</f>
        <v>0</v>
      </c>
      <c r="Q35" s="28">
        <f>IF(AND([2]Oracolo!K34="y",[2]Oracolo!K34=RiconoscimentoEmozioni2quartile!I34),1,0)</f>
        <v>0</v>
      </c>
      <c r="R35" s="29">
        <f>IF(AND([2]Oracolo!D34="y",[2]Oracolo!D34=RiconoscimentoEmozioni3quartile!B34),1,0)</f>
        <v>0</v>
      </c>
      <c r="S35" s="28">
        <f>IF(AND([2]Oracolo!E34="y",[2]Oracolo!E34=RiconoscimentoEmozioni3quartile!C34),1,0)</f>
        <v>0</v>
      </c>
      <c r="T35" s="28">
        <f>IF(AND([2]Oracolo!F34="y",[2]Oracolo!F34=RiconoscimentoEmozioni3quartile!D34),1,0)</f>
        <v>0</v>
      </c>
      <c r="U35" s="28">
        <f>IF(AND([2]Oracolo!G34="y",[2]Oracolo!G34=RiconoscimentoEmozioni3quartile!E34),1,0)</f>
        <v>0</v>
      </c>
      <c r="V35" s="28">
        <f>IF(AND([2]Oracolo!H34="y",[2]Oracolo!H34=RiconoscimentoEmozioni3quartile!F34),1,0)</f>
        <v>0</v>
      </c>
      <c r="W35" s="28">
        <f>IF(AND([2]Oracolo!I34="y",[2]Oracolo!I34=RiconoscimentoEmozioni3quartile!G34),1,0)</f>
        <v>0</v>
      </c>
      <c r="X35" s="28">
        <f>IF(AND([2]Oracolo!J34="y",[2]Oracolo!J34=RiconoscimentoEmozioni3quartile!H34),1,0)</f>
        <v>0</v>
      </c>
      <c r="Y35" s="28">
        <f>IF(AND([2]Oracolo!K34="y",[2]Oracolo!K34=RiconoscimentoEmozioni3quartile!I34),1,0)</f>
        <v>0</v>
      </c>
      <c r="Z35" s="29">
        <f>IF(AND([2]Oracolo!C34=3,AnalizzatoWin!G33=3),1,0)</f>
        <v>1</v>
      </c>
      <c r="AA35" s="46">
        <f>IF(AND([2]Oracolo!$C34=3,AnalizzatoWin!$J33=3),1,0)</f>
        <v>1</v>
      </c>
      <c r="AB35" s="29">
        <f>IF(AND([2]Oracolo!C34=1,AnalizzatoWin!G33=1),1,0)</f>
        <v>0</v>
      </c>
      <c r="AC35" s="46">
        <f>IF(AND([2]Oracolo!$C34=1,AnalizzatoWin!$J33=1),1,0)</f>
        <v>0</v>
      </c>
    </row>
    <row r="36" spans="1:29" ht="45" x14ac:dyDescent="0.25">
      <c r="A36" s="14" t="s">
        <v>33</v>
      </c>
      <c r="B36" s="29">
        <f>IF(AND([2]Oracolo!D35="y",[2]Oracolo!D35=RiconoscimentoEmozioni1quartile!B35),1,0)</f>
        <v>0</v>
      </c>
      <c r="C36" s="28">
        <f>IF(AND([2]Oracolo!E35="y",[2]Oracolo!E35=RiconoscimentoEmozioni1quartile!C35),1,0)</f>
        <v>0</v>
      </c>
      <c r="D36" s="28">
        <f>IF(AND([2]Oracolo!F35="y",[2]Oracolo!F35=RiconoscimentoEmozioni1quartile!D35),1,0)</f>
        <v>0</v>
      </c>
      <c r="E36" s="28">
        <f>IF(AND([2]Oracolo!G35="y",[2]Oracolo!G35=RiconoscimentoEmozioni1quartile!E35),1,0)</f>
        <v>0</v>
      </c>
      <c r="F36" s="28">
        <f>IF(AND([2]Oracolo!H35="y",[2]Oracolo!H35=RiconoscimentoEmozioni1quartile!F35),1,0)</f>
        <v>1</v>
      </c>
      <c r="G36" s="28">
        <f>IF(AND([2]Oracolo!I35="y",[2]Oracolo!I35=RiconoscimentoEmozioni1quartile!G35),1,0)</f>
        <v>1</v>
      </c>
      <c r="H36" s="28">
        <f>IF(AND([2]Oracolo!J35="y",[2]Oracolo!J35=RiconoscimentoEmozioni1quartile!H35),1,0)</f>
        <v>0</v>
      </c>
      <c r="I36" s="30">
        <f>IF(AND([2]Oracolo!K35="y",[2]Oracolo!K35=RiconoscimentoEmozioni1quartile!I35),1,0)</f>
        <v>0</v>
      </c>
      <c r="J36" s="28">
        <f>IF(AND([2]Oracolo!D35="y",[2]Oracolo!D35=RiconoscimentoEmozioni2quartile!B35),1,0)</f>
        <v>0</v>
      </c>
      <c r="K36" s="28">
        <f>IF(AND([2]Oracolo!E35="y",[2]Oracolo!E35=RiconoscimentoEmozioni2quartile!C35),1,0)</f>
        <v>0</v>
      </c>
      <c r="L36" s="28">
        <f>IF(AND([2]Oracolo!F35="y",[2]Oracolo!F35=RiconoscimentoEmozioni2quartile!D35),1,0)</f>
        <v>0</v>
      </c>
      <c r="M36" s="28">
        <f>IF(AND([2]Oracolo!G35="y",[2]Oracolo!G35=RiconoscimentoEmozioni2quartile!E35),1,0)</f>
        <v>0</v>
      </c>
      <c r="N36" s="28">
        <f>IF(AND([2]Oracolo!H35="y",[2]Oracolo!H35=RiconoscimentoEmozioni2quartile!F35),1,0)</f>
        <v>0</v>
      </c>
      <c r="O36" s="28">
        <f>IF(AND([2]Oracolo!I35="y",[2]Oracolo!I35=RiconoscimentoEmozioni2quartile!G35),1,0)</f>
        <v>1</v>
      </c>
      <c r="P36" s="28">
        <f>IF(AND([2]Oracolo!J35="y",[2]Oracolo!J35=RiconoscimentoEmozioni2quartile!H35),1,0)</f>
        <v>0</v>
      </c>
      <c r="Q36" s="28">
        <f>IF(AND([2]Oracolo!K35="y",[2]Oracolo!K35=RiconoscimentoEmozioni2quartile!I35),1,0)</f>
        <v>0</v>
      </c>
      <c r="R36" s="29">
        <f>IF(AND([2]Oracolo!D35="y",[2]Oracolo!D35=RiconoscimentoEmozioni3quartile!B35),1,0)</f>
        <v>0</v>
      </c>
      <c r="S36" s="28">
        <f>IF(AND([2]Oracolo!E35="y",[2]Oracolo!E35=RiconoscimentoEmozioni3quartile!C35),1,0)</f>
        <v>0</v>
      </c>
      <c r="T36" s="28">
        <f>IF(AND([2]Oracolo!F35="y",[2]Oracolo!F35=RiconoscimentoEmozioni3quartile!D35),1,0)</f>
        <v>0</v>
      </c>
      <c r="U36" s="28">
        <f>IF(AND([2]Oracolo!G35="y",[2]Oracolo!G35=RiconoscimentoEmozioni3quartile!E35),1,0)</f>
        <v>0</v>
      </c>
      <c r="V36" s="28">
        <f>IF(AND([2]Oracolo!H35="y",[2]Oracolo!H35=RiconoscimentoEmozioni3quartile!F35),1,0)</f>
        <v>0</v>
      </c>
      <c r="W36" s="28">
        <f>IF(AND([2]Oracolo!I35="y",[2]Oracolo!I35=RiconoscimentoEmozioni3quartile!G35),1,0)</f>
        <v>0</v>
      </c>
      <c r="X36" s="28">
        <f>IF(AND([2]Oracolo!J35="y",[2]Oracolo!J35=RiconoscimentoEmozioni3quartile!H35),1,0)</f>
        <v>0</v>
      </c>
      <c r="Y36" s="28">
        <f>IF(AND([2]Oracolo!K35="y",[2]Oracolo!K35=RiconoscimentoEmozioni3quartile!I35),1,0)</f>
        <v>0</v>
      </c>
      <c r="Z36" s="29">
        <f>IF(AND([2]Oracolo!C35=3,AnalizzatoWin!G34=3),1,0)</f>
        <v>1</v>
      </c>
      <c r="AA36" s="46">
        <f>IF(AND([2]Oracolo!$C35=3,AnalizzatoWin!$J34=3),1,0)</f>
        <v>1</v>
      </c>
      <c r="AB36" s="29">
        <f>IF(AND([2]Oracolo!C35=1,AnalizzatoWin!G34=1),1,0)</f>
        <v>0</v>
      </c>
      <c r="AC36" s="46">
        <f>IF(AND([2]Oracolo!$C35=1,AnalizzatoWin!$J34=1),1,0)</f>
        <v>0</v>
      </c>
    </row>
    <row r="37" spans="1:29" ht="45" x14ac:dyDescent="0.25">
      <c r="A37" s="13" t="s">
        <v>34</v>
      </c>
      <c r="B37" s="29">
        <f>IF(AND([2]Oracolo!D36="y",[2]Oracolo!D36=RiconoscimentoEmozioni1quartile!B36),1,0)</f>
        <v>0</v>
      </c>
      <c r="C37" s="28">
        <f>IF(AND([2]Oracolo!E36="y",[2]Oracolo!E36=RiconoscimentoEmozioni1quartile!C36),1,0)</f>
        <v>0</v>
      </c>
      <c r="D37" s="28">
        <f>IF(AND([2]Oracolo!F36="y",[2]Oracolo!F36=RiconoscimentoEmozioni1quartile!D36),1,0)</f>
        <v>0</v>
      </c>
      <c r="E37" s="28">
        <f>IF(AND([2]Oracolo!G36="y",[2]Oracolo!G36=RiconoscimentoEmozioni1quartile!E36),1,0)</f>
        <v>0</v>
      </c>
      <c r="F37" s="28">
        <f>IF(AND([2]Oracolo!H36="y",[2]Oracolo!H36=RiconoscimentoEmozioni1quartile!F36),1,0)</f>
        <v>1</v>
      </c>
      <c r="G37" s="28">
        <f>IF(AND([2]Oracolo!I36="y",[2]Oracolo!I36=RiconoscimentoEmozioni1quartile!G36),1,0)</f>
        <v>0</v>
      </c>
      <c r="H37" s="28">
        <f>IF(AND([2]Oracolo!J36="y",[2]Oracolo!J36=RiconoscimentoEmozioni1quartile!H36),1,0)</f>
        <v>0</v>
      </c>
      <c r="I37" s="30">
        <f>IF(AND([2]Oracolo!K36="y",[2]Oracolo!K36=RiconoscimentoEmozioni1quartile!I36),1,0)</f>
        <v>0</v>
      </c>
      <c r="J37" s="28">
        <f>IF(AND([2]Oracolo!D36="y",[2]Oracolo!D36=RiconoscimentoEmozioni2quartile!B36),1,0)</f>
        <v>0</v>
      </c>
      <c r="K37" s="28">
        <f>IF(AND([2]Oracolo!E36="y",[2]Oracolo!E36=RiconoscimentoEmozioni2quartile!C36),1,0)</f>
        <v>0</v>
      </c>
      <c r="L37" s="28">
        <f>IF(AND([2]Oracolo!F36="y",[2]Oracolo!F36=RiconoscimentoEmozioni2quartile!D36),1,0)</f>
        <v>0</v>
      </c>
      <c r="M37" s="28">
        <f>IF(AND([2]Oracolo!G36="y",[2]Oracolo!G36=RiconoscimentoEmozioni2quartile!E36),1,0)</f>
        <v>0</v>
      </c>
      <c r="N37" s="28">
        <f>IF(AND([2]Oracolo!H36="y",[2]Oracolo!H36=RiconoscimentoEmozioni2quartile!F36),1,0)</f>
        <v>0</v>
      </c>
      <c r="O37" s="28">
        <f>IF(AND([2]Oracolo!I36="y",[2]Oracolo!I36=RiconoscimentoEmozioni2quartile!G36),1,0)</f>
        <v>0</v>
      </c>
      <c r="P37" s="28">
        <f>IF(AND([2]Oracolo!J36="y",[2]Oracolo!J36=RiconoscimentoEmozioni2quartile!H36),1,0)</f>
        <v>0</v>
      </c>
      <c r="Q37" s="28">
        <f>IF(AND([2]Oracolo!K36="y",[2]Oracolo!K36=RiconoscimentoEmozioni2quartile!I36),1,0)</f>
        <v>0</v>
      </c>
      <c r="R37" s="29">
        <f>IF(AND([2]Oracolo!D36="y",[2]Oracolo!D36=RiconoscimentoEmozioni3quartile!B36),1,0)</f>
        <v>0</v>
      </c>
      <c r="S37" s="28">
        <f>IF(AND([2]Oracolo!E36="y",[2]Oracolo!E36=RiconoscimentoEmozioni3quartile!C36),1,0)</f>
        <v>0</v>
      </c>
      <c r="T37" s="28">
        <f>IF(AND([2]Oracolo!F36="y",[2]Oracolo!F36=RiconoscimentoEmozioni3quartile!D36),1,0)</f>
        <v>0</v>
      </c>
      <c r="U37" s="28">
        <f>IF(AND([2]Oracolo!G36="y",[2]Oracolo!G36=RiconoscimentoEmozioni3quartile!E36),1,0)</f>
        <v>0</v>
      </c>
      <c r="V37" s="28">
        <f>IF(AND([2]Oracolo!H36="y",[2]Oracolo!H36=RiconoscimentoEmozioni3quartile!F36),1,0)</f>
        <v>0</v>
      </c>
      <c r="W37" s="28">
        <f>IF(AND([2]Oracolo!I36="y",[2]Oracolo!I36=RiconoscimentoEmozioni3quartile!G36),1,0)</f>
        <v>0</v>
      </c>
      <c r="X37" s="28">
        <f>IF(AND([2]Oracolo!J36="y",[2]Oracolo!J36=RiconoscimentoEmozioni3quartile!H36),1,0)</f>
        <v>0</v>
      </c>
      <c r="Y37" s="28">
        <f>IF(AND([2]Oracolo!K36="y",[2]Oracolo!K36=RiconoscimentoEmozioni3quartile!I36),1,0)</f>
        <v>0</v>
      </c>
      <c r="Z37" s="29">
        <f>IF(AND([2]Oracolo!C36=3,AnalizzatoWin!G35=3),1,0)</f>
        <v>1</v>
      </c>
      <c r="AA37" s="46">
        <f>IF(AND([2]Oracolo!$C36=3,AnalizzatoWin!$J35=3),1,0)</f>
        <v>1</v>
      </c>
      <c r="AB37" s="29">
        <f>IF(AND([2]Oracolo!C36=1,AnalizzatoWin!G35=1),1,0)</f>
        <v>0</v>
      </c>
      <c r="AC37" s="46">
        <f>IF(AND([2]Oracolo!$C36=1,AnalizzatoWin!$J35=1),1,0)</f>
        <v>0</v>
      </c>
    </row>
    <row r="38" spans="1:29" ht="45" x14ac:dyDescent="0.25">
      <c r="A38" s="13" t="s">
        <v>35</v>
      </c>
      <c r="B38" s="29">
        <f>IF(AND([2]Oracolo!D37="y",[2]Oracolo!D37=RiconoscimentoEmozioni1quartile!B37),1,0)</f>
        <v>0</v>
      </c>
      <c r="C38" s="28">
        <f>IF(AND([2]Oracolo!E37="y",[2]Oracolo!E37=RiconoscimentoEmozioni1quartile!C37),1,0)</f>
        <v>0</v>
      </c>
      <c r="D38" s="28">
        <f>IF(AND([2]Oracolo!F37="y",[2]Oracolo!F37=RiconoscimentoEmozioni1quartile!D37),1,0)</f>
        <v>0</v>
      </c>
      <c r="E38" s="28">
        <f>IF(AND([2]Oracolo!G37="y",[2]Oracolo!G37=RiconoscimentoEmozioni1quartile!E37),1,0)</f>
        <v>0</v>
      </c>
      <c r="F38" s="28">
        <f>IF(AND([2]Oracolo!H37="y",[2]Oracolo!H37=RiconoscimentoEmozioni1quartile!F37),1,0)</f>
        <v>1</v>
      </c>
      <c r="G38" s="28">
        <f>IF(AND([2]Oracolo!I37="y",[2]Oracolo!I37=RiconoscimentoEmozioni1quartile!G37),1,0)</f>
        <v>0</v>
      </c>
      <c r="H38" s="28">
        <f>IF(AND([2]Oracolo!J37="y",[2]Oracolo!J37=RiconoscimentoEmozioni1quartile!H37),1,0)</f>
        <v>0</v>
      </c>
      <c r="I38" s="30">
        <f>IF(AND([2]Oracolo!K37="y",[2]Oracolo!K37=RiconoscimentoEmozioni1quartile!I37),1,0)</f>
        <v>0</v>
      </c>
      <c r="J38" s="28">
        <f>IF(AND([2]Oracolo!D37="y",[2]Oracolo!D37=RiconoscimentoEmozioni2quartile!B37),1,0)</f>
        <v>0</v>
      </c>
      <c r="K38" s="28">
        <f>IF(AND([2]Oracolo!E37="y",[2]Oracolo!E37=RiconoscimentoEmozioni2quartile!C37),1,0)</f>
        <v>0</v>
      </c>
      <c r="L38" s="28">
        <f>IF(AND([2]Oracolo!F37="y",[2]Oracolo!F37=RiconoscimentoEmozioni2quartile!D37),1,0)</f>
        <v>0</v>
      </c>
      <c r="M38" s="28">
        <f>IF(AND([2]Oracolo!G37="y",[2]Oracolo!G37=RiconoscimentoEmozioni2quartile!E37),1,0)</f>
        <v>0</v>
      </c>
      <c r="N38" s="28">
        <f>IF(AND([2]Oracolo!H37="y",[2]Oracolo!H37=RiconoscimentoEmozioni2quartile!F37),1,0)</f>
        <v>1</v>
      </c>
      <c r="O38" s="28">
        <f>IF(AND([2]Oracolo!I37="y",[2]Oracolo!I37=RiconoscimentoEmozioni2quartile!G37),1,0)</f>
        <v>0</v>
      </c>
      <c r="P38" s="28">
        <f>IF(AND([2]Oracolo!J37="y",[2]Oracolo!J37=RiconoscimentoEmozioni2quartile!H37),1,0)</f>
        <v>0</v>
      </c>
      <c r="Q38" s="28">
        <f>IF(AND([2]Oracolo!K37="y",[2]Oracolo!K37=RiconoscimentoEmozioni2quartile!I37),1,0)</f>
        <v>0</v>
      </c>
      <c r="R38" s="29">
        <f>IF(AND([2]Oracolo!D37="y",[2]Oracolo!D37=RiconoscimentoEmozioni3quartile!B37),1,0)</f>
        <v>0</v>
      </c>
      <c r="S38" s="28">
        <f>IF(AND([2]Oracolo!E37="y",[2]Oracolo!E37=RiconoscimentoEmozioni3quartile!C37),1,0)</f>
        <v>0</v>
      </c>
      <c r="T38" s="28">
        <f>IF(AND([2]Oracolo!F37="y",[2]Oracolo!F37=RiconoscimentoEmozioni3quartile!D37),1,0)</f>
        <v>0</v>
      </c>
      <c r="U38" s="28">
        <f>IF(AND([2]Oracolo!G37="y",[2]Oracolo!G37=RiconoscimentoEmozioni3quartile!E37),1,0)</f>
        <v>0</v>
      </c>
      <c r="V38" s="28">
        <f>IF(AND([2]Oracolo!H37="y",[2]Oracolo!H37=RiconoscimentoEmozioni3quartile!F37),1,0)</f>
        <v>1</v>
      </c>
      <c r="W38" s="28">
        <f>IF(AND([2]Oracolo!I37="y",[2]Oracolo!I37=RiconoscimentoEmozioni3quartile!G37),1,0)</f>
        <v>0</v>
      </c>
      <c r="X38" s="28">
        <f>IF(AND([2]Oracolo!J37="y",[2]Oracolo!J37=RiconoscimentoEmozioni3quartile!H37),1,0)</f>
        <v>0</v>
      </c>
      <c r="Y38" s="28">
        <f>IF(AND([2]Oracolo!K37="y",[2]Oracolo!K37=RiconoscimentoEmozioni3quartile!I37),1,0)</f>
        <v>0</v>
      </c>
      <c r="Z38" s="29">
        <f>IF(AND([2]Oracolo!C37=3,AnalizzatoWin!G36=3),1,0)</f>
        <v>0</v>
      </c>
      <c r="AA38" s="46">
        <f>IF(AND([2]Oracolo!$C37=3,AnalizzatoWin!$J36=3),1,0)</f>
        <v>0</v>
      </c>
      <c r="AB38" s="29">
        <f>IF(AND([2]Oracolo!C37=1,AnalizzatoWin!G36=1),1,0)</f>
        <v>0</v>
      </c>
      <c r="AC38" s="46">
        <f>IF(AND([2]Oracolo!$C37=1,AnalizzatoWin!$J36=1),1,0)</f>
        <v>0</v>
      </c>
    </row>
    <row r="39" spans="1:29" ht="135" x14ac:dyDescent="0.25">
      <c r="A39" s="14" t="s">
        <v>36</v>
      </c>
      <c r="B39" s="29">
        <f>IF(AND([2]Oracolo!D38="y",[2]Oracolo!D38=RiconoscimentoEmozioni1quartile!B38),1,0)</f>
        <v>0</v>
      </c>
      <c r="C39" s="28">
        <f>IF(AND([2]Oracolo!E38="y",[2]Oracolo!E38=RiconoscimentoEmozioni1quartile!C38),1,0)</f>
        <v>0</v>
      </c>
      <c r="D39" s="28">
        <f>IF(AND([2]Oracolo!F38="y",[2]Oracolo!F38=RiconoscimentoEmozioni1quartile!D38),1,0)</f>
        <v>0</v>
      </c>
      <c r="E39" s="28">
        <f>IF(AND([2]Oracolo!G38="y",[2]Oracolo!G38=RiconoscimentoEmozioni1quartile!E38),1,0)</f>
        <v>0</v>
      </c>
      <c r="F39" s="28">
        <f>IF(AND([2]Oracolo!H38="y",[2]Oracolo!H38=RiconoscimentoEmozioni1quartile!F38),1,0)</f>
        <v>1</v>
      </c>
      <c r="G39" s="28">
        <f>IF(AND([2]Oracolo!I38="y",[2]Oracolo!I38=RiconoscimentoEmozioni1quartile!G38),1,0)</f>
        <v>0</v>
      </c>
      <c r="H39" s="28">
        <f>IF(AND([2]Oracolo!J38="y",[2]Oracolo!J38=RiconoscimentoEmozioni1quartile!H38),1,0)</f>
        <v>0</v>
      </c>
      <c r="I39" s="30">
        <f>IF(AND([2]Oracolo!K38="y",[2]Oracolo!K38=RiconoscimentoEmozioni1quartile!I38),1,0)</f>
        <v>0</v>
      </c>
      <c r="J39" s="28">
        <f>IF(AND([2]Oracolo!D38="y",[2]Oracolo!D38=RiconoscimentoEmozioni2quartile!B38),1,0)</f>
        <v>0</v>
      </c>
      <c r="K39" s="28">
        <f>IF(AND([2]Oracolo!E38="y",[2]Oracolo!E38=RiconoscimentoEmozioni2quartile!C38),1,0)</f>
        <v>0</v>
      </c>
      <c r="L39" s="28">
        <f>IF(AND([2]Oracolo!F38="y",[2]Oracolo!F38=RiconoscimentoEmozioni2quartile!D38),1,0)</f>
        <v>0</v>
      </c>
      <c r="M39" s="28">
        <f>IF(AND([2]Oracolo!G38="y",[2]Oracolo!G38=RiconoscimentoEmozioni2quartile!E38),1,0)</f>
        <v>0</v>
      </c>
      <c r="N39" s="28">
        <f>IF(AND([2]Oracolo!H38="y",[2]Oracolo!H38=RiconoscimentoEmozioni2quartile!F38),1,0)</f>
        <v>0</v>
      </c>
      <c r="O39" s="28">
        <f>IF(AND([2]Oracolo!I38="y",[2]Oracolo!I38=RiconoscimentoEmozioni2quartile!G38),1,0)</f>
        <v>0</v>
      </c>
      <c r="P39" s="28">
        <f>IF(AND([2]Oracolo!J38="y",[2]Oracolo!J38=RiconoscimentoEmozioni2quartile!H38),1,0)</f>
        <v>0</v>
      </c>
      <c r="Q39" s="28">
        <f>IF(AND([2]Oracolo!K38="y",[2]Oracolo!K38=RiconoscimentoEmozioni2quartile!I38),1,0)</f>
        <v>0</v>
      </c>
      <c r="R39" s="29">
        <f>IF(AND([2]Oracolo!D38="y",[2]Oracolo!D38=RiconoscimentoEmozioni3quartile!B38),1,0)</f>
        <v>0</v>
      </c>
      <c r="S39" s="28">
        <f>IF(AND([2]Oracolo!E38="y",[2]Oracolo!E38=RiconoscimentoEmozioni3quartile!C38),1,0)</f>
        <v>0</v>
      </c>
      <c r="T39" s="28">
        <f>IF(AND([2]Oracolo!F38="y",[2]Oracolo!F38=RiconoscimentoEmozioni3quartile!D38),1,0)</f>
        <v>0</v>
      </c>
      <c r="U39" s="28">
        <f>IF(AND([2]Oracolo!G38="y",[2]Oracolo!G38=RiconoscimentoEmozioni3quartile!E38),1,0)</f>
        <v>0</v>
      </c>
      <c r="V39" s="28">
        <f>IF(AND([2]Oracolo!H38="y",[2]Oracolo!H38=RiconoscimentoEmozioni3quartile!F38),1,0)</f>
        <v>0</v>
      </c>
      <c r="W39" s="28">
        <f>IF(AND([2]Oracolo!I38="y",[2]Oracolo!I38=RiconoscimentoEmozioni3quartile!G38),1,0)</f>
        <v>0</v>
      </c>
      <c r="X39" s="28">
        <f>IF(AND([2]Oracolo!J38="y",[2]Oracolo!J38=RiconoscimentoEmozioni3quartile!H38),1,0)</f>
        <v>0</v>
      </c>
      <c r="Y39" s="28">
        <f>IF(AND([2]Oracolo!K38="y",[2]Oracolo!K38=RiconoscimentoEmozioni3quartile!I38),1,0)</f>
        <v>0</v>
      </c>
      <c r="Z39" s="29">
        <f>IF(AND([2]Oracolo!C38=3,AnalizzatoWin!G37=3),1,0)</f>
        <v>0</v>
      </c>
      <c r="AA39" s="46">
        <f>IF(AND([2]Oracolo!$C38=3,AnalizzatoWin!$J37=3),1,0)</f>
        <v>0</v>
      </c>
      <c r="AB39" s="29">
        <f>IF(AND([2]Oracolo!C38=1,AnalizzatoWin!G37=1),1,0)</f>
        <v>0</v>
      </c>
      <c r="AC39" s="46">
        <f>IF(AND([2]Oracolo!$C38=1,AnalizzatoWin!$J37=1),1,0)</f>
        <v>0</v>
      </c>
    </row>
    <row r="40" spans="1:29" ht="60" x14ac:dyDescent="0.25">
      <c r="A40" s="14" t="s">
        <v>37</v>
      </c>
      <c r="B40" s="29">
        <f>IF(AND([2]Oracolo!D39="y",[2]Oracolo!D39=RiconoscimentoEmozioni1quartile!B39),1,0)</f>
        <v>0</v>
      </c>
      <c r="C40" s="28">
        <f>IF(AND([2]Oracolo!E39="y",[2]Oracolo!E39=RiconoscimentoEmozioni1quartile!C39),1,0)</f>
        <v>0</v>
      </c>
      <c r="D40" s="28">
        <f>IF(AND([2]Oracolo!F39="y",[2]Oracolo!F39=RiconoscimentoEmozioni1quartile!D39),1,0)</f>
        <v>0</v>
      </c>
      <c r="E40" s="28">
        <f>IF(AND([2]Oracolo!G39="y",[2]Oracolo!G39=RiconoscimentoEmozioni1quartile!E39),1,0)</f>
        <v>0</v>
      </c>
      <c r="F40" s="28">
        <f>IF(AND([2]Oracolo!H39="y",[2]Oracolo!H39=RiconoscimentoEmozioni1quartile!F39),1,0)</f>
        <v>0</v>
      </c>
      <c r="G40" s="28">
        <f>IF(AND([2]Oracolo!I39="y",[2]Oracolo!I39=RiconoscimentoEmozioni1quartile!G39),1,0)</f>
        <v>0</v>
      </c>
      <c r="H40" s="28">
        <f>IF(AND([2]Oracolo!J39="y",[2]Oracolo!J39=RiconoscimentoEmozioni1quartile!H39),1,0)</f>
        <v>1</v>
      </c>
      <c r="I40" s="30">
        <f>IF(AND([2]Oracolo!K39="y",[2]Oracolo!K39=RiconoscimentoEmozioni1quartile!I39),1,0)</f>
        <v>1</v>
      </c>
      <c r="J40" s="28">
        <f>IF(AND([2]Oracolo!D39="y",[2]Oracolo!D39=RiconoscimentoEmozioni2quartile!B39),1,0)</f>
        <v>0</v>
      </c>
      <c r="K40" s="28">
        <f>IF(AND([2]Oracolo!E39="y",[2]Oracolo!E39=RiconoscimentoEmozioni2quartile!C39),1,0)</f>
        <v>0</v>
      </c>
      <c r="L40" s="28">
        <f>IF(AND([2]Oracolo!F39="y",[2]Oracolo!F39=RiconoscimentoEmozioni2quartile!D39),1,0)</f>
        <v>0</v>
      </c>
      <c r="M40" s="28">
        <f>IF(AND([2]Oracolo!G39="y",[2]Oracolo!G39=RiconoscimentoEmozioni2quartile!E39),1,0)</f>
        <v>0</v>
      </c>
      <c r="N40" s="28">
        <f>IF(AND([2]Oracolo!H39="y",[2]Oracolo!H39=RiconoscimentoEmozioni2quartile!F39),1,0)</f>
        <v>0</v>
      </c>
      <c r="O40" s="28">
        <f>IF(AND([2]Oracolo!I39="y",[2]Oracolo!I39=RiconoscimentoEmozioni2quartile!G39),1,0)</f>
        <v>0</v>
      </c>
      <c r="P40" s="28">
        <f>IF(AND([2]Oracolo!J39="y",[2]Oracolo!J39=RiconoscimentoEmozioni2quartile!H39),1,0)</f>
        <v>0</v>
      </c>
      <c r="Q40" s="28">
        <f>IF(AND([2]Oracolo!K39="y",[2]Oracolo!K39=RiconoscimentoEmozioni2quartile!I39),1,0)</f>
        <v>1</v>
      </c>
      <c r="R40" s="29">
        <f>IF(AND([2]Oracolo!D39="y",[2]Oracolo!D39=RiconoscimentoEmozioni3quartile!B39),1,0)</f>
        <v>0</v>
      </c>
      <c r="S40" s="28">
        <f>IF(AND([2]Oracolo!E39="y",[2]Oracolo!E39=RiconoscimentoEmozioni3quartile!C39),1,0)</f>
        <v>0</v>
      </c>
      <c r="T40" s="28">
        <f>IF(AND([2]Oracolo!F39="y",[2]Oracolo!F39=RiconoscimentoEmozioni3quartile!D39),1,0)</f>
        <v>0</v>
      </c>
      <c r="U40" s="28">
        <f>IF(AND([2]Oracolo!G39="y",[2]Oracolo!G39=RiconoscimentoEmozioni3quartile!E39),1,0)</f>
        <v>0</v>
      </c>
      <c r="V40" s="28">
        <f>IF(AND([2]Oracolo!H39="y",[2]Oracolo!H39=RiconoscimentoEmozioni3quartile!F39),1,0)</f>
        <v>0</v>
      </c>
      <c r="W40" s="28">
        <f>IF(AND([2]Oracolo!I39="y",[2]Oracolo!I39=RiconoscimentoEmozioni3quartile!G39),1,0)</f>
        <v>0</v>
      </c>
      <c r="X40" s="28">
        <f>IF(AND([2]Oracolo!J39="y",[2]Oracolo!J39=RiconoscimentoEmozioni3quartile!H39),1,0)</f>
        <v>0</v>
      </c>
      <c r="Y40" s="28">
        <f>IF(AND([2]Oracolo!K39="y",[2]Oracolo!K39=RiconoscimentoEmozioni3quartile!I39),1,0)</f>
        <v>0</v>
      </c>
      <c r="Z40" s="29">
        <f>IF(AND([2]Oracolo!C39=3,AnalizzatoWin!G38=3),1,0)</f>
        <v>1</v>
      </c>
      <c r="AA40" s="46">
        <f>IF(AND([2]Oracolo!$C39=3,AnalizzatoWin!$J38=3),1,0)</f>
        <v>1</v>
      </c>
      <c r="AB40" s="29">
        <f>IF(AND([2]Oracolo!C39=1,AnalizzatoWin!G38=1),1,0)</f>
        <v>0</v>
      </c>
      <c r="AC40" s="46">
        <f>IF(AND([2]Oracolo!$C39=1,AnalizzatoWin!$J38=1),1,0)</f>
        <v>0</v>
      </c>
    </row>
    <row r="41" spans="1:29" ht="30" x14ac:dyDescent="0.25">
      <c r="A41" s="13" t="s">
        <v>38</v>
      </c>
      <c r="B41" s="29">
        <f>IF(AND([2]Oracolo!D40="y",[2]Oracolo!D40=RiconoscimentoEmozioni1quartile!B40),1,0)</f>
        <v>0</v>
      </c>
      <c r="C41" s="28">
        <f>IF(AND([2]Oracolo!E40="y",[2]Oracolo!E40=RiconoscimentoEmozioni1quartile!C40),1,0)</f>
        <v>0</v>
      </c>
      <c r="D41" s="28">
        <f>IF(AND([2]Oracolo!F40="y",[2]Oracolo!F40=RiconoscimentoEmozioni1quartile!D40),1,0)</f>
        <v>0</v>
      </c>
      <c r="E41" s="28">
        <f>IF(AND([2]Oracolo!G40="y",[2]Oracolo!G40=RiconoscimentoEmozioni1quartile!E40),1,0)</f>
        <v>0</v>
      </c>
      <c r="F41" s="28">
        <f>IF(AND([2]Oracolo!H40="y",[2]Oracolo!H40=RiconoscimentoEmozioni1quartile!F40),1,0)</f>
        <v>0</v>
      </c>
      <c r="G41" s="28">
        <f>IF(AND([2]Oracolo!I40="y",[2]Oracolo!I40=RiconoscimentoEmozioni1quartile!G40),1,0)</f>
        <v>0</v>
      </c>
      <c r="H41" s="28">
        <f>IF(AND([2]Oracolo!J40="y",[2]Oracolo!J40=RiconoscimentoEmozioni1quartile!H40),1,0)</f>
        <v>0</v>
      </c>
      <c r="I41" s="30">
        <f>IF(AND([2]Oracolo!K40="y",[2]Oracolo!K40=RiconoscimentoEmozioni1quartile!I40),1,0)</f>
        <v>0</v>
      </c>
      <c r="J41" s="28">
        <f>IF(AND([2]Oracolo!D40="y",[2]Oracolo!D40=RiconoscimentoEmozioni2quartile!B40),1,0)</f>
        <v>0</v>
      </c>
      <c r="K41" s="28">
        <f>IF(AND([2]Oracolo!E40="y",[2]Oracolo!E40=RiconoscimentoEmozioni2quartile!C40),1,0)</f>
        <v>0</v>
      </c>
      <c r="L41" s="28">
        <f>IF(AND([2]Oracolo!F40="y",[2]Oracolo!F40=RiconoscimentoEmozioni2quartile!D40),1,0)</f>
        <v>0</v>
      </c>
      <c r="M41" s="28">
        <f>IF(AND([2]Oracolo!G40="y",[2]Oracolo!G40=RiconoscimentoEmozioni2quartile!E40),1,0)</f>
        <v>0</v>
      </c>
      <c r="N41" s="28">
        <f>IF(AND([2]Oracolo!H40="y",[2]Oracolo!H40=RiconoscimentoEmozioni2quartile!F40),1,0)</f>
        <v>0</v>
      </c>
      <c r="O41" s="28">
        <f>IF(AND([2]Oracolo!I40="y",[2]Oracolo!I40=RiconoscimentoEmozioni2quartile!G40),1,0)</f>
        <v>0</v>
      </c>
      <c r="P41" s="28">
        <f>IF(AND([2]Oracolo!J40="y",[2]Oracolo!J40=RiconoscimentoEmozioni2quartile!H40),1,0)</f>
        <v>0</v>
      </c>
      <c r="Q41" s="28">
        <f>IF(AND([2]Oracolo!K40="y",[2]Oracolo!K40=RiconoscimentoEmozioni2quartile!I40),1,0)</f>
        <v>0</v>
      </c>
      <c r="R41" s="29">
        <f>IF(AND([2]Oracolo!D40="y",[2]Oracolo!D40=RiconoscimentoEmozioni3quartile!B40),1,0)</f>
        <v>0</v>
      </c>
      <c r="S41" s="28">
        <f>IF(AND([2]Oracolo!E40="y",[2]Oracolo!E40=RiconoscimentoEmozioni3quartile!C40),1,0)</f>
        <v>0</v>
      </c>
      <c r="T41" s="28">
        <f>IF(AND([2]Oracolo!F40="y",[2]Oracolo!F40=RiconoscimentoEmozioni3quartile!D40),1,0)</f>
        <v>0</v>
      </c>
      <c r="U41" s="28">
        <f>IF(AND([2]Oracolo!G40="y",[2]Oracolo!G40=RiconoscimentoEmozioni3quartile!E40),1,0)</f>
        <v>0</v>
      </c>
      <c r="V41" s="28">
        <f>IF(AND([2]Oracolo!H40="y",[2]Oracolo!H40=RiconoscimentoEmozioni3quartile!F40),1,0)</f>
        <v>0</v>
      </c>
      <c r="W41" s="28">
        <f>IF(AND([2]Oracolo!I40="y",[2]Oracolo!I40=RiconoscimentoEmozioni3quartile!G40),1,0)</f>
        <v>0</v>
      </c>
      <c r="X41" s="28">
        <f>IF(AND([2]Oracolo!J40="y",[2]Oracolo!J40=RiconoscimentoEmozioni3quartile!H40),1,0)</f>
        <v>0</v>
      </c>
      <c r="Y41" s="28">
        <f>IF(AND([2]Oracolo!K40="y",[2]Oracolo!K40=RiconoscimentoEmozioni3quartile!I40),1,0)</f>
        <v>0</v>
      </c>
      <c r="Z41" s="29">
        <f>IF(AND([2]Oracolo!C40=3,AnalizzatoWin!G39=3),1,0)</f>
        <v>0</v>
      </c>
      <c r="AA41" s="46">
        <f>IF(AND([2]Oracolo!$C40=3,AnalizzatoWin!$J39=3),1,0)</f>
        <v>1</v>
      </c>
      <c r="AB41" s="29">
        <f>IF(AND([2]Oracolo!C40=1,AnalizzatoWin!G39=1),1,0)</f>
        <v>0</v>
      </c>
      <c r="AC41" s="46">
        <f>IF(AND([2]Oracolo!$C40=1,AnalizzatoWin!$J39=1),1,0)</f>
        <v>0</v>
      </c>
    </row>
    <row r="42" spans="1:29" ht="60" x14ac:dyDescent="0.25">
      <c r="A42" s="14" t="s">
        <v>39</v>
      </c>
      <c r="B42" s="29">
        <f>IF(AND([2]Oracolo!D41="y",[2]Oracolo!D41=RiconoscimentoEmozioni1quartile!B41),1,0)</f>
        <v>0</v>
      </c>
      <c r="C42" s="28">
        <f>IF(AND([2]Oracolo!E41="y",[2]Oracolo!E41=RiconoscimentoEmozioni1quartile!C41),1,0)</f>
        <v>0</v>
      </c>
      <c r="D42" s="28">
        <f>IF(AND([2]Oracolo!F41="y",[2]Oracolo!F41=RiconoscimentoEmozioni1quartile!D41),1,0)</f>
        <v>0</v>
      </c>
      <c r="E42" s="28">
        <f>IF(AND([2]Oracolo!G41="y",[2]Oracolo!G41=RiconoscimentoEmozioni1quartile!E41),1,0)</f>
        <v>0</v>
      </c>
      <c r="F42" s="28">
        <f>IF(AND([2]Oracolo!H41="y",[2]Oracolo!H41=RiconoscimentoEmozioni1quartile!F41),1,0)</f>
        <v>0</v>
      </c>
      <c r="G42" s="28">
        <f>IF(AND([2]Oracolo!I41="y",[2]Oracolo!I41=RiconoscimentoEmozioni1quartile!G41),1,0)</f>
        <v>0</v>
      </c>
      <c r="H42" s="28">
        <f>IF(AND([2]Oracolo!J41="y",[2]Oracolo!J41=RiconoscimentoEmozioni1quartile!H41),1,0)</f>
        <v>0</v>
      </c>
      <c r="I42" s="30">
        <f>IF(AND([2]Oracolo!K41="y",[2]Oracolo!K41=RiconoscimentoEmozioni1quartile!I41),1,0)</f>
        <v>1</v>
      </c>
      <c r="J42" s="28">
        <f>IF(AND([2]Oracolo!D41="y",[2]Oracolo!D41=RiconoscimentoEmozioni2quartile!B41),1,0)</f>
        <v>0</v>
      </c>
      <c r="K42" s="28">
        <f>IF(AND([2]Oracolo!E41="y",[2]Oracolo!E41=RiconoscimentoEmozioni2quartile!C41),1,0)</f>
        <v>0</v>
      </c>
      <c r="L42" s="28">
        <f>IF(AND([2]Oracolo!F41="y",[2]Oracolo!F41=RiconoscimentoEmozioni2quartile!D41),1,0)</f>
        <v>0</v>
      </c>
      <c r="M42" s="28">
        <f>IF(AND([2]Oracolo!G41="y",[2]Oracolo!G41=RiconoscimentoEmozioni2quartile!E41),1,0)</f>
        <v>0</v>
      </c>
      <c r="N42" s="28">
        <f>IF(AND([2]Oracolo!H41="y",[2]Oracolo!H41=RiconoscimentoEmozioni2quartile!F41),1,0)</f>
        <v>0</v>
      </c>
      <c r="O42" s="28">
        <f>IF(AND([2]Oracolo!I41="y",[2]Oracolo!I41=RiconoscimentoEmozioni2quartile!G41),1,0)</f>
        <v>0</v>
      </c>
      <c r="P42" s="28">
        <f>IF(AND([2]Oracolo!J41="y",[2]Oracolo!J41=RiconoscimentoEmozioni2quartile!H41),1,0)</f>
        <v>0</v>
      </c>
      <c r="Q42" s="28">
        <f>IF(AND([2]Oracolo!K41="y",[2]Oracolo!K41=RiconoscimentoEmozioni2quartile!I41),1,0)</f>
        <v>1</v>
      </c>
      <c r="R42" s="29">
        <f>IF(AND([2]Oracolo!D41="y",[2]Oracolo!D41=RiconoscimentoEmozioni3quartile!B41),1,0)</f>
        <v>0</v>
      </c>
      <c r="S42" s="28">
        <f>IF(AND([2]Oracolo!E41="y",[2]Oracolo!E41=RiconoscimentoEmozioni3quartile!C41),1,0)</f>
        <v>0</v>
      </c>
      <c r="T42" s="28">
        <f>IF(AND([2]Oracolo!F41="y",[2]Oracolo!F41=RiconoscimentoEmozioni3quartile!D41),1,0)</f>
        <v>0</v>
      </c>
      <c r="U42" s="28">
        <f>IF(AND([2]Oracolo!G41="y",[2]Oracolo!G41=RiconoscimentoEmozioni3quartile!E41),1,0)</f>
        <v>0</v>
      </c>
      <c r="V42" s="28">
        <f>IF(AND([2]Oracolo!H41="y",[2]Oracolo!H41=RiconoscimentoEmozioni3quartile!F41),1,0)</f>
        <v>0</v>
      </c>
      <c r="W42" s="28">
        <f>IF(AND([2]Oracolo!I41="y",[2]Oracolo!I41=RiconoscimentoEmozioni3quartile!G41),1,0)</f>
        <v>0</v>
      </c>
      <c r="X42" s="28">
        <f>IF(AND([2]Oracolo!J41="y",[2]Oracolo!J41=RiconoscimentoEmozioni3quartile!H41),1,0)</f>
        <v>0</v>
      </c>
      <c r="Y42" s="28">
        <f>IF(AND([2]Oracolo!K41="y",[2]Oracolo!K41=RiconoscimentoEmozioni3quartile!I41),1,0)</f>
        <v>0</v>
      </c>
      <c r="Z42" s="29">
        <f>IF(AND([2]Oracolo!C41=3,AnalizzatoWin!G40=3),1,0)</f>
        <v>1</v>
      </c>
      <c r="AA42" s="46">
        <f>IF(AND([2]Oracolo!$C41=3,AnalizzatoWin!$J40=3),1,0)</f>
        <v>1</v>
      </c>
      <c r="AB42" s="29">
        <f>IF(AND([2]Oracolo!C41=1,AnalizzatoWin!G40=1),1,0)</f>
        <v>0</v>
      </c>
      <c r="AC42" s="46">
        <f>IF(AND([2]Oracolo!$C41=1,AnalizzatoWin!$J40=1),1,0)</f>
        <v>0</v>
      </c>
    </row>
    <row r="43" spans="1:29" ht="60" x14ac:dyDescent="0.25">
      <c r="A43" s="13" t="s">
        <v>40</v>
      </c>
      <c r="B43" s="29">
        <f>IF(AND([2]Oracolo!D42="y",[2]Oracolo!D42=RiconoscimentoEmozioni1quartile!B42),1,0)</f>
        <v>0</v>
      </c>
      <c r="C43" s="28">
        <f>IF(AND([2]Oracolo!E42="y",[2]Oracolo!E42=RiconoscimentoEmozioni1quartile!C42),1,0)</f>
        <v>0</v>
      </c>
      <c r="D43" s="28">
        <f>IF(AND([2]Oracolo!F42="y",[2]Oracolo!F42=RiconoscimentoEmozioni1quartile!D42),1,0)</f>
        <v>0</v>
      </c>
      <c r="E43" s="28">
        <f>IF(AND([2]Oracolo!G42="y",[2]Oracolo!G42=RiconoscimentoEmozioni1quartile!E42),1,0)</f>
        <v>0</v>
      </c>
      <c r="F43" s="28">
        <f>IF(AND([2]Oracolo!H42="y",[2]Oracolo!H42=RiconoscimentoEmozioni1quartile!F42),1,0)</f>
        <v>1</v>
      </c>
      <c r="G43" s="28">
        <f>IF(AND([2]Oracolo!I42="y",[2]Oracolo!I42=RiconoscimentoEmozioni1quartile!G42),1,0)</f>
        <v>0</v>
      </c>
      <c r="H43" s="28">
        <f>IF(AND([2]Oracolo!J42="y",[2]Oracolo!J42=RiconoscimentoEmozioni1quartile!H42),1,0)</f>
        <v>1</v>
      </c>
      <c r="I43" s="30">
        <f>IF(AND([2]Oracolo!K42="y",[2]Oracolo!K42=RiconoscimentoEmozioni1quartile!I42),1,0)</f>
        <v>0</v>
      </c>
      <c r="J43" s="28">
        <f>IF(AND([2]Oracolo!D42="y",[2]Oracolo!D42=RiconoscimentoEmozioni2quartile!B42),1,0)</f>
        <v>0</v>
      </c>
      <c r="K43" s="28">
        <f>IF(AND([2]Oracolo!E42="y",[2]Oracolo!E42=RiconoscimentoEmozioni2quartile!C42),1,0)</f>
        <v>0</v>
      </c>
      <c r="L43" s="28">
        <f>IF(AND([2]Oracolo!F42="y",[2]Oracolo!F42=RiconoscimentoEmozioni2quartile!D42),1,0)</f>
        <v>0</v>
      </c>
      <c r="M43" s="28">
        <f>IF(AND([2]Oracolo!G42="y",[2]Oracolo!G42=RiconoscimentoEmozioni2quartile!E42),1,0)</f>
        <v>0</v>
      </c>
      <c r="N43" s="28">
        <f>IF(AND([2]Oracolo!H42="y",[2]Oracolo!H42=RiconoscimentoEmozioni2quartile!F42),1,0)</f>
        <v>1</v>
      </c>
      <c r="O43" s="28">
        <f>IF(AND([2]Oracolo!I42="y",[2]Oracolo!I42=RiconoscimentoEmozioni2quartile!G42),1,0)</f>
        <v>0</v>
      </c>
      <c r="P43" s="28">
        <f>IF(AND([2]Oracolo!J42="y",[2]Oracolo!J42=RiconoscimentoEmozioni2quartile!H42),1,0)</f>
        <v>0</v>
      </c>
      <c r="Q43" s="28">
        <f>IF(AND([2]Oracolo!K42="y",[2]Oracolo!K42=RiconoscimentoEmozioni2quartile!I42),1,0)</f>
        <v>0</v>
      </c>
      <c r="R43" s="29">
        <f>IF(AND([2]Oracolo!D42="y",[2]Oracolo!D42=RiconoscimentoEmozioni3quartile!B42),1,0)</f>
        <v>0</v>
      </c>
      <c r="S43" s="28">
        <f>IF(AND([2]Oracolo!E42="y",[2]Oracolo!E42=RiconoscimentoEmozioni3quartile!C42),1,0)</f>
        <v>0</v>
      </c>
      <c r="T43" s="28">
        <f>IF(AND([2]Oracolo!F42="y",[2]Oracolo!F42=RiconoscimentoEmozioni3quartile!D42),1,0)</f>
        <v>0</v>
      </c>
      <c r="U43" s="28">
        <f>IF(AND([2]Oracolo!G42="y",[2]Oracolo!G42=RiconoscimentoEmozioni3quartile!E42),1,0)</f>
        <v>0</v>
      </c>
      <c r="V43" s="28">
        <f>IF(AND([2]Oracolo!H42="y",[2]Oracolo!H42=RiconoscimentoEmozioni3quartile!F42),1,0)</f>
        <v>1</v>
      </c>
      <c r="W43" s="28">
        <f>IF(AND([2]Oracolo!I42="y",[2]Oracolo!I42=RiconoscimentoEmozioni3quartile!G42),1,0)</f>
        <v>0</v>
      </c>
      <c r="X43" s="28">
        <f>IF(AND([2]Oracolo!J42="y",[2]Oracolo!J42=RiconoscimentoEmozioni3quartile!H42),1,0)</f>
        <v>0</v>
      </c>
      <c r="Y43" s="28">
        <f>IF(AND([2]Oracolo!K42="y",[2]Oracolo!K42=RiconoscimentoEmozioni3quartile!I42),1,0)</f>
        <v>0</v>
      </c>
      <c r="Z43" s="29">
        <f>IF(AND([2]Oracolo!C42=3,AnalizzatoWin!G41=3),1,0)</f>
        <v>1</v>
      </c>
      <c r="AA43" s="46">
        <f>IF(AND([2]Oracolo!$C42=3,AnalizzatoWin!$J41=3),1,0)</f>
        <v>1</v>
      </c>
      <c r="AB43" s="29">
        <f>IF(AND([2]Oracolo!C42=1,AnalizzatoWin!G41=1),1,0)</f>
        <v>0</v>
      </c>
      <c r="AC43" s="46">
        <f>IF(AND([2]Oracolo!$C42=1,AnalizzatoWin!$J41=1),1,0)</f>
        <v>0</v>
      </c>
    </row>
    <row r="44" spans="1:29" ht="45" x14ac:dyDescent="0.25">
      <c r="A44" s="13" t="s">
        <v>41</v>
      </c>
      <c r="B44" s="29">
        <f>IF(AND([2]Oracolo!D43="y",[2]Oracolo!D43=RiconoscimentoEmozioni1quartile!B43),1,0)</f>
        <v>0</v>
      </c>
      <c r="C44" s="28">
        <f>IF(AND([2]Oracolo!E43="y",[2]Oracolo!E43=RiconoscimentoEmozioni1quartile!C43),1,0)</f>
        <v>0</v>
      </c>
      <c r="D44" s="28">
        <f>IF(AND([2]Oracolo!F43="y",[2]Oracolo!F43=RiconoscimentoEmozioni1quartile!D43),1,0)</f>
        <v>0</v>
      </c>
      <c r="E44" s="28">
        <f>IF(AND([2]Oracolo!G43="y",[2]Oracolo!G43=RiconoscimentoEmozioni1quartile!E43),1,0)</f>
        <v>0</v>
      </c>
      <c r="F44" s="28">
        <f>IF(AND([2]Oracolo!H43="y",[2]Oracolo!H43=RiconoscimentoEmozioni1quartile!F43),1,0)</f>
        <v>1</v>
      </c>
      <c r="G44" s="28">
        <f>IF(AND([2]Oracolo!I43="y",[2]Oracolo!I43=RiconoscimentoEmozioni1quartile!G43),1,0)</f>
        <v>0</v>
      </c>
      <c r="H44" s="28">
        <f>IF(AND([2]Oracolo!J43="y",[2]Oracolo!J43=RiconoscimentoEmozioni1quartile!H43),1,0)</f>
        <v>0</v>
      </c>
      <c r="I44" s="30">
        <f>IF(AND([2]Oracolo!K43="y",[2]Oracolo!K43=RiconoscimentoEmozioni1quartile!I43),1,0)</f>
        <v>0</v>
      </c>
      <c r="J44" s="28">
        <f>IF(AND([2]Oracolo!D43="y",[2]Oracolo!D43=RiconoscimentoEmozioni2quartile!B43),1,0)</f>
        <v>0</v>
      </c>
      <c r="K44" s="28">
        <f>IF(AND([2]Oracolo!E43="y",[2]Oracolo!E43=RiconoscimentoEmozioni2quartile!C43),1,0)</f>
        <v>0</v>
      </c>
      <c r="L44" s="28">
        <f>IF(AND([2]Oracolo!F43="y",[2]Oracolo!F43=RiconoscimentoEmozioni2quartile!D43),1,0)</f>
        <v>0</v>
      </c>
      <c r="M44" s="28">
        <f>IF(AND([2]Oracolo!G43="y",[2]Oracolo!G43=RiconoscimentoEmozioni2quartile!E43),1,0)</f>
        <v>0</v>
      </c>
      <c r="N44" s="28">
        <f>IF(AND([2]Oracolo!H43="y",[2]Oracolo!H43=RiconoscimentoEmozioni2quartile!F43),1,0)</f>
        <v>1</v>
      </c>
      <c r="O44" s="28">
        <f>IF(AND([2]Oracolo!I43="y",[2]Oracolo!I43=RiconoscimentoEmozioni2quartile!G43),1,0)</f>
        <v>0</v>
      </c>
      <c r="P44" s="28">
        <f>IF(AND([2]Oracolo!J43="y",[2]Oracolo!J43=RiconoscimentoEmozioni2quartile!H43),1,0)</f>
        <v>0</v>
      </c>
      <c r="Q44" s="28">
        <f>IF(AND([2]Oracolo!K43="y",[2]Oracolo!K43=RiconoscimentoEmozioni2quartile!I43),1,0)</f>
        <v>0</v>
      </c>
      <c r="R44" s="29">
        <f>IF(AND([2]Oracolo!D43="y",[2]Oracolo!D43=RiconoscimentoEmozioni3quartile!B43),1,0)</f>
        <v>0</v>
      </c>
      <c r="S44" s="28">
        <f>IF(AND([2]Oracolo!E43="y",[2]Oracolo!E43=RiconoscimentoEmozioni3quartile!C43),1,0)</f>
        <v>0</v>
      </c>
      <c r="T44" s="28">
        <f>IF(AND([2]Oracolo!F43="y",[2]Oracolo!F43=RiconoscimentoEmozioni3quartile!D43),1,0)</f>
        <v>0</v>
      </c>
      <c r="U44" s="28">
        <f>IF(AND([2]Oracolo!G43="y",[2]Oracolo!G43=RiconoscimentoEmozioni3quartile!E43),1,0)</f>
        <v>0</v>
      </c>
      <c r="V44" s="28">
        <f>IF(AND([2]Oracolo!H43="y",[2]Oracolo!H43=RiconoscimentoEmozioni3quartile!F43),1,0)</f>
        <v>0</v>
      </c>
      <c r="W44" s="28">
        <f>IF(AND([2]Oracolo!I43="y",[2]Oracolo!I43=RiconoscimentoEmozioni3quartile!G43),1,0)</f>
        <v>0</v>
      </c>
      <c r="X44" s="28">
        <f>IF(AND([2]Oracolo!J43="y",[2]Oracolo!J43=RiconoscimentoEmozioni3quartile!H43),1,0)</f>
        <v>0</v>
      </c>
      <c r="Y44" s="28">
        <f>IF(AND([2]Oracolo!K43="y",[2]Oracolo!K43=RiconoscimentoEmozioni3quartile!I43),1,0)</f>
        <v>0</v>
      </c>
      <c r="Z44" s="29">
        <f>IF(AND([2]Oracolo!C43=3,AnalizzatoWin!G42=3),1,0)</f>
        <v>0</v>
      </c>
      <c r="AA44" s="46">
        <f>IF(AND([2]Oracolo!$C43=3,AnalizzatoWin!$J42=3),1,0)</f>
        <v>1</v>
      </c>
      <c r="AB44" s="29">
        <f>IF(AND([2]Oracolo!C43=1,AnalizzatoWin!G42=1),1,0)</f>
        <v>0</v>
      </c>
      <c r="AC44" s="46">
        <f>IF(AND([2]Oracolo!$C43=1,AnalizzatoWin!$J42=1),1,0)</f>
        <v>0</v>
      </c>
    </row>
    <row r="45" spans="1:29" ht="30" x14ac:dyDescent="0.25">
      <c r="A45" s="13" t="s">
        <v>42</v>
      </c>
      <c r="B45" s="29">
        <f>IF(AND([2]Oracolo!D44="y",[2]Oracolo!D44=RiconoscimentoEmozioni1quartile!B44),1,0)</f>
        <v>0</v>
      </c>
      <c r="C45" s="28">
        <f>IF(AND([2]Oracolo!E44="y",[2]Oracolo!E44=RiconoscimentoEmozioni1quartile!C44),1,0)</f>
        <v>0</v>
      </c>
      <c r="D45" s="28">
        <f>IF(AND([2]Oracolo!F44="y",[2]Oracolo!F44=RiconoscimentoEmozioni1quartile!D44),1,0)</f>
        <v>0</v>
      </c>
      <c r="E45" s="28">
        <f>IF(AND([2]Oracolo!G44="y",[2]Oracolo!G44=RiconoscimentoEmozioni1quartile!E44),1,0)</f>
        <v>0</v>
      </c>
      <c r="F45" s="28">
        <f>IF(AND([2]Oracolo!H44="y",[2]Oracolo!H44=RiconoscimentoEmozioni1quartile!F44),1,0)</f>
        <v>1</v>
      </c>
      <c r="G45" s="28">
        <f>IF(AND([2]Oracolo!I44="y",[2]Oracolo!I44=RiconoscimentoEmozioni1quartile!G44),1,0)</f>
        <v>0</v>
      </c>
      <c r="H45" s="28">
        <f>IF(AND([2]Oracolo!J44="y",[2]Oracolo!J44=RiconoscimentoEmozioni1quartile!H44),1,0)</f>
        <v>0</v>
      </c>
      <c r="I45" s="30">
        <f>IF(AND([2]Oracolo!K44="y",[2]Oracolo!K44=RiconoscimentoEmozioni1quartile!I44),1,0)</f>
        <v>0</v>
      </c>
      <c r="J45" s="28">
        <f>IF(AND([2]Oracolo!D44="y",[2]Oracolo!D44=RiconoscimentoEmozioni2quartile!B44),1,0)</f>
        <v>0</v>
      </c>
      <c r="K45" s="28">
        <f>IF(AND([2]Oracolo!E44="y",[2]Oracolo!E44=RiconoscimentoEmozioni2quartile!C44),1,0)</f>
        <v>0</v>
      </c>
      <c r="L45" s="28">
        <f>IF(AND([2]Oracolo!F44="y",[2]Oracolo!F44=RiconoscimentoEmozioni2quartile!D44),1,0)</f>
        <v>0</v>
      </c>
      <c r="M45" s="28">
        <f>IF(AND([2]Oracolo!G44="y",[2]Oracolo!G44=RiconoscimentoEmozioni2quartile!E44),1,0)</f>
        <v>0</v>
      </c>
      <c r="N45" s="28">
        <f>IF(AND([2]Oracolo!H44="y",[2]Oracolo!H44=RiconoscimentoEmozioni2quartile!F44),1,0)</f>
        <v>0</v>
      </c>
      <c r="O45" s="28">
        <f>IF(AND([2]Oracolo!I44="y",[2]Oracolo!I44=RiconoscimentoEmozioni2quartile!G44),1,0)</f>
        <v>0</v>
      </c>
      <c r="P45" s="28">
        <f>IF(AND([2]Oracolo!J44="y",[2]Oracolo!J44=RiconoscimentoEmozioni2quartile!H44),1,0)</f>
        <v>0</v>
      </c>
      <c r="Q45" s="28">
        <f>IF(AND([2]Oracolo!K44="y",[2]Oracolo!K44=RiconoscimentoEmozioni2quartile!I44),1,0)</f>
        <v>0</v>
      </c>
      <c r="R45" s="29">
        <f>IF(AND([2]Oracolo!D44="y",[2]Oracolo!D44=RiconoscimentoEmozioni3quartile!B44),1,0)</f>
        <v>0</v>
      </c>
      <c r="S45" s="28">
        <f>IF(AND([2]Oracolo!E44="y",[2]Oracolo!E44=RiconoscimentoEmozioni3quartile!C44),1,0)</f>
        <v>0</v>
      </c>
      <c r="T45" s="28">
        <f>IF(AND([2]Oracolo!F44="y",[2]Oracolo!F44=RiconoscimentoEmozioni3quartile!D44),1,0)</f>
        <v>0</v>
      </c>
      <c r="U45" s="28">
        <f>IF(AND([2]Oracolo!G44="y",[2]Oracolo!G44=RiconoscimentoEmozioni3quartile!E44),1,0)</f>
        <v>0</v>
      </c>
      <c r="V45" s="28">
        <f>IF(AND([2]Oracolo!H44="y",[2]Oracolo!H44=RiconoscimentoEmozioni3quartile!F44),1,0)</f>
        <v>0</v>
      </c>
      <c r="W45" s="28">
        <f>IF(AND([2]Oracolo!I44="y",[2]Oracolo!I44=RiconoscimentoEmozioni3quartile!G44),1,0)</f>
        <v>0</v>
      </c>
      <c r="X45" s="28">
        <f>IF(AND([2]Oracolo!J44="y",[2]Oracolo!J44=RiconoscimentoEmozioni3quartile!H44),1,0)</f>
        <v>0</v>
      </c>
      <c r="Y45" s="28">
        <f>IF(AND([2]Oracolo!K44="y",[2]Oracolo!K44=RiconoscimentoEmozioni3quartile!I44),1,0)</f>
        <v>0</v>
      </c>
      <c r="Z45" s="29">
        <f>IF(AND([2]Oracolo!C44=3,AnalizzatoWin!G43=3),1,0)</f>
        <v>1</v>
      </c>
      <c r="AA45" s="46">
        <f>IF(AND([2]Oracolo!$C44=3,AnalizzatoWin!$J43=3),1,0)</f>
        <v>1</v>
      </c>
      <c r="AB45" s="29">
        <f>IF(AND([2]Oracolo!C44=1,AnalizzatoWin!G43=1),1,0)</f>
        <v>0</v>
      </c>
      <c r="AC45" s="46">
        <f>IF(AND([2]Oracolo!$C44=1,AnalizzatoWin!$J43=1),1,0)</f>
        <v>0</v>
      </c>
    </row>
    <row r="46" spans="1:29" ht="30" x14ac:dyDescent="0.25">
      <c r="A46" s="13" t="s">
        <v>43</v>
      </c>
      <c r="B46" s="29">
        <f>IF(AND([2]Oracolo!D45="y",[2]Oracolo!D45=RiconoscimentoEmozioni1quartile!B45),1,0)</f>
        <v>0</v>
      </c>
      <c r="C46" s="28">
        <f>IF(AND([2]Oracolo!E45="y",[2]Oracolo!E45=RiconoscimentoEmozioni1quartile!C45),1,0)</f>
        <v>0</v>
      </c>
      <c r="D46" s="28">
        <f>IF(AND([2]Oracolo!F45="y",[2]Oracolo!F45=RiconoscimentoEmozioni1quartile!D45),1,0)</f>
        <v>0</v>
      </c>
      <c r="E46" s="28">
        <f>IF(AND([2]Oracolo!G45="y",[2]Oracolo!G45=RiconoscimentoEmozioni1quartile!E45),1,0)</f>
        <v>0</v>
      </c>
      <c r="F46" s="28">
        <f>IF(AND([2]Oracolo!H45="y",[2]Oracolo!H45=RiconoscimentoEmozioni1quartile!F45),1,0)</f>
        <v>1</v>
      </c>
      <c r="G46" s="28">
        <f>IF(AND([2]Oracolo!I45="y",[2]Oracolo!I45=RiconoscimentoEmozioni1quartile!G45),1,0)</f>
        <v>0</v>
      </c>
      <c r="H46" s="28">
        <f>IF(AND([2]Oracolo!J45="y",[2]Oracolo!J45=RiconoscimentoEmozioni1quartile!H45),1,0)</f>
        <v>0</v>
      </c>
      <c r="I46" s="30">
        <f>IF(AND([2]Oracolo!K45="y",[2]Oracolo!K45=RiconoscimentoEmozioni1quartile!I45),1,0)</f>
        <v>1</v>
      </c>
      <c r="J46" s="28">
        <f>IF(AND([2]Oracolo!D45="y",[2]Oracolo!D45=RiconoscimentoEmozioni2quartile!B45),1,0)</f>
        <v>0</v>
      </c>
      <c r="K46" s="28">
        <f>IF(AND([2]Oracolo!E45="y",[2]Oracolo!E45=RiconoscimentoEmozioni2quartile!C45),1,0)</f>
        <v>0</v>
      </c>
      <c r="L46" s="28">
        <f>IF(AND([2]Oracolo!F45="y",[2]Oracolo!F45=RiconoscimentoEmozioni2quartile!D45),1,0)</f>
        <v>0</v>
      </c>
      <c r="M46" s="28">
        <f>IF(AND([2]Oracolo!G45="y",[2]Oracolo!G45=RiconoscimentoEmozioni2quartile!E45),1,0)</f>
        <v>0</v>
      </c>
      <c r="N46" s="28">
        <f>IF(AND([2]Oracolo!H45="y",[2]Oracolo!H45=RiconoscimentoEmozioni2quartile!F45),1,0)</f>
        <v>1</v>
      </c>
      <c r="O46" s="28">
        <f>IF(AND([2]Oracolo!I45="y",[2]Oracolo!I45=RiconoscimentoEmozioni2quartile!G45),1,0)</f>
        <v>0</v>
      </c>
      <c r="P46" s="28">
        <f>IF(AND([2]Oracolo!J45="y",[2]Oracolo!J45=RiconoscimentoEmozioni2quartile!H45),1,0)</f>
        <v>0</v>
      </c>
      <c r="Q46" s="28">
        <f>IF(AND([2]Oracolo!K45="y",[2]Oracolo!K45=RiconoscimentoEmozioni2quartile!I45),1,0)</f>
        <v>1</v>
      </c>
      <c r="R46" s="29">
        <f>IF(AND([2]Oracolo!D45="y",[2]Oracolo!D45=RiconoscimentoEmozioni3quartile!B45),1,0)</f>
        <v>0</v>
      </c>
      <c r="S46" s="28">
        <f>IF(AND([2]Oracolo!E45="y",[2]Oracolo!E45=RiconoscimentoEmozioni3quartile!C45),1,0)</f>
        <v>0</v>
      </c>
      <c r="T46" s="28">
        <f>IF(AND([2]Oracolo!F45="y",[2]Oracolo!F45=RiconoscimentoEmozioni3quartile!D45),1,0)</f>
        <v>0</v>
      </c>
      <c r="U46" s="28">
        <f>IF(AND([2]Oracolo!G45="y",[2]Oracolo!G45=RiconoscimentoEmozioni3quartile!E45),1,0)</f>
        <v>0</v>
      </c>
      <c r="V46" s="28">
        <f>IF(AND([2]Oracolo!H45="y",[2]Oracolo!H45=RiconoscimentoEmozioni3quartile!F45),1,0)</f>
        <v>0</v>
      </c>
      <c r="W46" s="28">
        <f>IF(AND([2]Oracolo!I45="y",[2]Oracolo!I45=RiconoscimentoEmozioni3quartile!G45),1,0)</f>
        <v>0</v>
      </c>
      <c r="X46" s="28">
        <f>IF(AND([2]Oracolo!J45="y",[2]Oracolo!J45=RiconoscimentoEmozioni3quartile!H45),1,0)</f>
        <v>0</v>
      </c>
      <c r="Y46" s="28">
        <f>IF(AND([2]Oracolo!K45="y",[2]Oracolo!K45=RiconoscimentoEmozioni3quartile!I45),1,0)</f>
        <v>0</v>
      </c>
      <c r="Z46" s="29">
        <f>IF(AND([2]Oracolo!C45=3,AnalizzatoWin!G44=3),1,0)</f>
        <v>1</v>
      </c>
      <c r="AA46" s="46">
        <f>IF(AND([2]Oracolo!$C45=3,AnalizzatoWin!$J44=3),1,0)</f>
        <v>1</v>
      </c>
      <c r="AB46" s="29">
        <f>IF(AND([2]Oracolo!C45=1,AnalizzatoWin!G44=1),1,0)</f>
        <v>0</v>
      </c>
      <c r="AC46" s="46">
        <f>IF(AND([2]Oracolo!$C45=1,AnalizzatoWin!$J44=1),1,0)</f>
        <v>0</v>
      </c>
    </row>
    <row r="47" spans="1:29" ht="30" x14ac:dyDescent="0.25">
      <c r="A47" s="14" t="s">
        <v>44</v>
      </c>
      <c r="B47" s="29">
        <f>IF(AND([2]Oracolo!D46="y",[2]Oracolo!D46=RiconoscimentoEmozioni1quartile!B46),1,0)</f>
        <v>0</v>
      </c>
      <c r="C47" s="28">
        <f>IF(AND([2]Oracolo!E46="y",[2]Oracolo!E46=RiconoscimentoEmozioni1quartile!C46),1,0)</f>
        <v>0</v>
      </c>
      <c r="D47" s="28">
        <f>IF(AND([2]Oracolo!F46="y",[2]Oracolo!F46=RiconoscimentoEmozioni1quartile!D46),1,0)</f>
        <v>0</v>
      </c>
      <c r="E47" s="28">
        <f>IF(AND([2]Oracolo!G46="y",[2]Oracolo!G46=RiconoscimentoEmozioni1quartile!E46),1,0)</f>
        <v>0</v>
      </c>
      <c r="F47" s="28">
        <f>IF(AND([2]Oracolo!H46="y",[2]Oracolo!H46=RiconoscimentoEmozioni1quartile!F46),1,0)</f>
        <v>0</v>
      </c>
      <c r="G47" s="28">
        <f>IF(AND([2]Oracolo!I46="y",[2]Oracolo!I46=RiconoscimentoEmozioni1quartile!G46),1,0)</f>
        <v>0</v>
      </c>
      <c r="H47" s="28">
        <f>IF(AND([2]Oracolo!J46="y",[2]Oracolo!J46=RiconoscimentoEmozioni1quartile!H46),1,0)</f>
        <v>0</v>
      </c>
      <c r="I47" s="30">
        <f>IF(AND([2]Oracolo!K46="y",[2]Oracolo!K46=RiconoscimentoEmozioni1quartile!I46),1,0)</f>
        <v>1</v>
      </c>
      <c r="J47" s="28">
        <f>IF(AND([2]Oracolo!D46="y",[2]Oracolo!D46=RiconoscimentoEmozioni2quartile!B46),1,0)</f>
        <v>0</v>
      </c>
      <c r="K47" s="28">
        <f>IF(AND([2]Oracolo!E46="y",[2]Oracolo!E46=RiconoscimentoEmozioni2quartile!C46),1,0)</f>
        <v>0</v>
      </c>
      <c r="L47" s="28">
        <f>IF(AND([2]Oracolo!F46="y",[2]Oracolo!F46=RiconoscimentoEmozioni2quartile!D46),1,0)</f>
        <v>0</v>
      </c>
      <c r="M47" s="28">
        <f>IF(AND([2]Oracolo!G46="y",[2]Oracolo!G46=RiconoscimentoEmozioni2quartile!E46),1,0)</f>
        <v>0</v>
      </c>
      <c r="N47" s="28">
        <f>IF(AND([2]Oracolo!H46="y",[2]Oracolo!H46=RiconoscimentoEmozioni2quartile!F46),1,0)</f>
        <v>0</v>
      </c>
      <c r="O47" s="28">
        <f>IF(AND([2]Oracolo!I46="y",[2]Oracolo!I46=RiconoscimentoEmozioni2quartile!G46),1,0)</f>
        <v>0</v>
      </c>
      <c r="P47" s="28">
        <f>IF(AND([2]Oracolo!J46="y",[2]Oracolo!J46=RiconoscimentoEmozioni2quartile!H46),1,0)</f>
        <v>0</v>
      </c>
      <c r="Q47" s="28">
        <f>IF(AND([2]Oracolo!K46="y",[2]Oracolo!K46=RiconoscimentoEmozioni2quartile!I46),1,0)</f>
        <v>1</v>
      </c>
      <c r="R47" s="29">
        <f>IF(AND([2]Oracolo!D46="y",[2]Oracolo!D46=RiconoscimentoEmozioni3quartile!B46),1,0)</f>
        <v>0</v>
      </c>
      <c r="S47" s="28">
        <f>IF(AND([2]Oracolo!E46="y",[2]Oracolo!E46=RiconoscimentoEmozioni3quartile!C46),1,0)</f>
        <v>0</v>
      </c>
      <c r="T47" s="28">
        <f>IF(AND([2]Oracolo!F46="y",[2]Oracolo!F46=RiconoscimentoEmozioni3quartile!D46),1,0)</f>
        <v>0</v>
      </c>
      <c r="U47" s="28">
        <f>IF(AND([2]Oracolo!G46="y",[2]Oracolo!G46=RiconoscimentoEmozioni3quartile!E46),1,0)</f>
        <v>0</v>
      </c>
      <c r="V47" s="28">
        <f>IF(AND([2]Oracolo!H46="y",[2]Oracolo!H46=RiconoscimentoEmozioni3quartile!F46),1,0)</f>
        <v>0</v>
      </c>
      <c r="W47" s="28">
        <f>IF(AND([2]Oracolo!I46="y",[2]Oracolo!I46=RiconoscimentoEmozioni3quartile!G46),1,0)</f>
        <v>0</v>
      </c>
      <c r="X47" s="28">
        <f>IF(AND([2]Oracolo!J46="y",[2]Oracolo!J46=RiconoscimentoEmozioni3quartile!H46),1,0)</f>
        <v>0</v>
      </c>
      <c r="Y47" s="28">
        <f>IF(AND([2]Oracolo!K46="y",[2]Oracolo!K46=RiconoscimentoEmozioni3quartile!I46),1,0)</f>
        <v>1</v>
      </c>
      <c r="Z47" s="29">
        <f>IF(AND([2]Oracolo!C46=3,AnalizzatoWin!G45=3),1,0)</f>
        <v>0</v>
      </c>
      <c r="AA47" s="46">
        <f>IF(AND([2]Oracolo!$C46=3,AnalizzatoWin!$J45=3),1,0)</f>
        <v>1</v>
      </c>
      <c r="AB47" s="29">
        <f>IF(AND([2]Oracolo!C46=1,AnalizzatoWin!G45=1),1,0)</f>
        <v>0</v>
      </c>
      <c r="AC47" s="46">
        <f>IF(AND([2]Oracolo!$C46=1,AnalizzatoWin!$J45=1),1,0)</f>
        <v>0</v>
      </c>
    </row>
    <row r="48" spans="1:29" ht="60" x14ac:dyDescent="0.25">
      <c r="A48" s="13" t="s">
        <v>45</v>
      </c>
      <c r="B48" s="29">
        <f>IF(AND([2]Oracolo!D47="y",[2]Oracolo!D47=RiconoscimentoEmozioni1quartile!B47),1,0)</f>
        <v>0</v>
      </c>
      <c r="C48" s="28">
        <f>IF(AND([2]Oracolo!E47="y",[2]Oracolo!E47=RiconoscimentoEmozioni1quartile!C47),1,0)</f>
        <v>0</v>
      </c>
      <c r="D48" s="28">
        <f>IF(AND([2]Oracolo!F47="y",[2]Oracolo!F47=RiconoscimentoEmozioni1quartile!D47),1,0)</f>
        <v>0</v>
      </c>
      <c r="E48" s="28">
        <f>IF(AND([2]Oracolo!G47="y",[2]Oracolo!G47=RiconoscimentoEmozioni1quartile!E47),1,0)</f>
        <v>0</v>
      </c>
      <c r="F48" s="28">
        <f>IF(AND([2]Oracolo!H47="y",[2]Oracolo!H47=RiconoscimentoEmozioni1quartile!F47),1,0)</f>
        <v>1</v>
      </c>
      <c r="G48" s="28">
        <f>IF(AND([2]Oracolo!I47="y",[2]Oracolo!I47=RiconoscimentoEmozioni1quartile!G47),1,0)</f>
        <v>0</v>
      </c>
      <c r="H48" s="28">
        <f>IF(AND([2]Oracolo!J47="y",[2]Oracolo!J47=RiconoscimentoEmozioni1quartile!H47),1,0)</f>
        <v>1</v>
      </c>
      <c r="I48" s="30">
        <f>IF(AND([2]Oracolo!K47="y",[2]Oracolo!K47=RiconoscimentoEmozioni1quartile!I47),1,0)</f>
        <v>0</v>
      </c>
      <c r="J48" s="28">
        <f>IF(AND([2]Oracolo!D47="y",[2]Oracolo!D47=RiconoscimentoEmozioni2quartile!B47),1,0)</f>
        <v>0</v>
      </c>
      <c r="K48" s="28">
        <f>IF(AND([2]Oracolo!E47="y",[2]Oracolo!E47=RiconoscimentoEmozioni2quartile!C47),1,0)</f>
        <v>0</v>
      </c>
      <c r="L48" s="28">
        <f>IF(AND([2]Oracolo!F47="y",[2]Oracolo!F47=RiconoscimentoEmozioni2quartile!D47),1,0)</f>
        <v>0</v>
      </c>
      <c r="M48" s="28">
        <f>IF(AND([2]Oracolo!G47="y",[2]Oracolo!G47=RiconoscimentoEmozioni2quartile!E47),1,0)</f>
        <v>0</v>
      </c>
      <c r="N48" s="28">
        <f>IF(AND([2]Oracolo!H47="y",[2]Oracolo!H47=RiconoscimentoEmozioni2quartile!F47),1,0)</f>
        <v>1</v>
      </c>
      <c r="O48" s="28">
        <f>IF(AND([2]Oracolo!I47="y",[2]Oracolo!I47=RiconoscimentoEmozioni2quartile!G47),1,0)</f>
        <v>0</v>
      </c>
      <c r="P48" s="28">
        <f>IF(AND([2]Oracolo!J47="y",[2]Oracolo!J47=RiconoscimentoEmozioni2quartile!H47),1,0)</f>
        <v>0</v>
      </c>
      <c r="Q48" s="28">
        <f>IF(AND([2]Oracolo!K47="y",[2]Oracolo!K47=RiconoscimentoEmozioni2quartile!I47),1,0)</f>
        <v>0</v>
      </c>
      <c r="R48" s="29">
        <f>IF(AND([2]Oracolo!D47="y",[2]Oracolo!D47=RiconoscimentoEmozioni3quartile!B47),1,0)</f>
        <v>0</v>
      </c>
      <c r="S48" s="28">
        <f>IF(AND([2]Oracolo!E47="y",[2]Oracolo!E47=RiconoscimentoEmozioni3quartile!C47),1,0)</f>
        <v>0</v>
      </c>
      <c r="T48" s="28">
        <f>IF(AND([2]Oracolo!F47="y",[2]Oracolo!F47=RiconoscimentoEmozioni3quartile!D47),1,0)</f>
        <v>0</v>
      </c>
      <c r="U48" s="28">
        <f>IF(AND([2]Oracolo!G47="y",[2]Oracolo!G47=RiconoscimentoEmozioni3quartile!E47),1,0)</f>
        <v>0</v>
      </c>
      <c r="V48" s="28">
        <f>IF(AND([2]Oracolo!H47="y",[2]Oracolo!H47=RiconoscimentoEmozioni3quartile!F47),1,0)</f>
        <v>1</v>
      </c>
      <c r="W48" s="28">
        <f>IF(AND([2]Oracolo!I47="y",[2]Oracolo!I47=RiconoscimentoEmozioni3quartile!G47),1,0)</f>
        <v>0</v>
      </c>
      <c r="X48" s="28">
        <f>IF(AND([2]Oracolo!J47="y",[2]Oracolo!J47=RiconoscimentoEmozioni3quartile!H47),1,0)</f>
        <v>0</v>
      </c>
      <c r="Y48" s="28">
        <f>IF(AND([2]Oracolo!K47="y",[2]Oracolo!K47=RiconoscimentoEmozioni3quartile!I47),1,0)</f>
        <v>0</v>
      </c>
      <c r="Z48" s="29">
        <f>IF(AND([2]Oracolo!C47=3,AnalizzatoWin!G46=3),1,0)</f>
        <v>1</v>
      </c>
      <c r="AA48" s="46">
        <f>IF(AND([2]Oracolo!$C47=3,AnalizzatoWin!$J46=3),1,0)</f>
        <v>1</v>
      </c>
      <c r="AB48" s="29">
        <f>IF(AND([2]Oracolo!C47=1,AnalizzatoWin!G46=1),1,0)</f>
        <v>0</v>
      </c>
      <c r="AC48" s="46">
        <f>IF(AND([2]Oracolo!$C47=1,AnalizzatoWin!$J46=1),1,0)</f>
        <v>0</v>
      </c>
    </row>
    <row r="49" spans="1:29" ht="30" x14ac:dyDescent="0.25">
      <c r="A49" s="13" t="s">
        <v>46</v>
      </c>
      <c r="B49" s="29">
        <f>IF(AND([2]Oracolo!D48="y",[2]Oracolo!D48=RiconoscimentoEmozioni1quartile!B48),1,0)</f>
        <v>0</v>
      </c>
      <c r="C49" s="28">
        <f>IF(AND([2]Oracolo!E48="y",[2]Oracolo!E48=RiconoscimentoEmozioni1quartile!C48),1,0)</f>
        <v>0</v>
      </c>
      <c r="D49" s="28">
        <f>IF(AND([2]Oracolo!F48="y",[2]Oracolo!F48=RiconoscimentoEmozioni1quartile!D48),1,0)</f>
        <v>0</v>
      </c>
      <c r="E49" s="28">
        <f>IF(AND([2]Oracolo!G48="y",[2]Oracolo!G48=RiconoscimentoEmozioni1quartile!E48),1,0)</f>
        <v>0</v>
      </c>
      <c r="F49" s="28">
        <f>IF(AND([2]Oracolo!H48="y",[2]Oracolo!H48=RiconoscimentoEmozioni1quartile!F48),1,0)</f>
        <v>0</v>
      </c>
      <c r="G49" s="28">
        <f>IF(AND([2]Oracolo!I48="y",[2]Oracolo!I48=RiconoscimentoEmozioni1quartile!G48),1,0)</f>
        <v>0</v>
      </c>
      <c r="H49" s="28">
        <f>IF(AND([2]Oracolo!J48="y",[2]Oracolo!J48=RiconoscimentoEmozioni1quartile!H48),1,0)</f>
        <v>0</v>
      </c>
      <c r="I49" s="30">
        <f>IF(AND([2]Oracolo!K48="y",[2]Oracolo!K48=RiconoscimentoEmozioni1quartile!I48),1,0)</f>
        <v>1</v>
      </c>
      <c r="J49" s="28">
        <f>IF(AND([2]Oracolo!D48="y",[2]Oracolo!D48=RiconoscimentoEmozioni2quartile!B48),1,0)</f>
        <v>0</v>
      </c>
      <c r="K49" s="28">
        <f>IF(AND([2]Oracolo!E48="y",[2]Oracolo!E48=RiconoscimentoEmozioni2quartile!C48),1,0)</f>
        <v>0</v>
      </c>
      <c r="L49" s="28">
        <f>IF(AND([2]Oracolo!F48="y",[2]Oracolo!F48=RiconoscimentoEmozioni2quartile!D48),1,0)</f>
        <v>0</v>
      </c>
      <c r="M49" s="28">
        <f>IF(AND([2]Oracolo!G48="y",[2]Oracolo!G48=RiconoscimentoEmozioni2quartile!E48),1,0)</f>
        <v>0</v>
      </c>
      <c r="N49" s="28">
        <f>IF(AND([2]Oracolo!H48="y",[2]Oracolo!H48=RiconoscimentoEmozioni2quartile!F48),1,0)</f>
        <v>0</v>
      </c>
      <c r="O49" s="28">
        <f>IF(AND([2]Oracolo!I48="y",[2]Oracolo!I48=RiconoscimentoEmozioni2quartile!G48),1,0)</f>
        <v>0</v>
      </c>
      <c r="P49" s="28">
        <f>IF(AND([2]Oracolo!J48="y",[2]Oracolo!J48=RiconoscimentoEmozioni2quartile!H48),1,0)</f>
        <v>0</v>
      </c>
      <c r="Q49" s="28">
        <f>IF(AND([2]Oracolo!K48="y",[2]Oracolo!K48=RiconoscimentoEmozioni2quartile!I48),1,0)</f>
        <v>1</v>
      </c>
      <c r="R49" s="29">
        <f>IF(AND([2]Oracolo!D48="y",[2]Oracolo!D48=RiconoscimentoEmozioni3quartile!B48),1,0)</f>
        <v>0</v>
      </c>
      <c r="S49" s="28">
        <f>IF(AND([2]Oracolo!E48="y",[2]Oracolo!E48=RiconoscimentoEmozioni3quartile!C48),1,0)</f>
        <v>0</v>
      </c>
      <c r="T49" s="28">
        <f>IF(AND([2]Oracolo!F48="y",[2]Oracolo!F48=RiconoscimentoEmozioni3quartile!D48),1,0)</f>
        <v>0</v>
      </c>
      <c r="U49" s="28">
        <f>IF(AND([2]Oracolo!G48="y",[2]Oracolo!G48=RiconoscimentoEmozioni3quartile!E48),1,0)</f>
        <v>0</v>
      </c>
      <c r="V49" s="28">
        <f>IF(AND([2]Oracolo!H48="y",[2]Oracolo!H48=RiconoscimentoEmozioni3quartile!F48),1,0)</f>
        <v>0</v>
      </c>
      <c r="W49" s="28">
        <f>IF(AND([2]Oracolo!I48="y",[2]Oracolo!I48=RiconoscimentoEmozioni3quartile!G48),1,0)</f>
        <v>0</v>
      </c>
      <c r="X49" s="28">
        <f>IF(AND([2]Oracolo!J48="y",[2]Oracolo!J48=RiconoscimentoEmozioni3quartile!H48),1,0)</f>
        <v>0</v>
      </c>
      <c r="Y49" s="28">
        <f>IF(AND([2]Oracolo!K48="y",[2]Oracolo!K48=RiconoscimentoEmozioni3quartile!I48),1,0)</f>
        <v>0</v>
      </c>
      <c r="Z49" s="29">
        <f>IF(AND([2]Oracolo!C48=3,AnalizzatoWin!G47=3),1,0)</f>
        <v>0</v>
      </c>
      <c r="AA49" s="46">
        <f>IF(AND([2]Oracolo!$C48=3,AnalizzatoWin!$J47=3),1,0)</f>
        <v>1</v>
      </c>
      <c r="AB49" s="29">
        <f>IF(AND([2]Oracolo!C48=1,AnalizzatoWin!G47=1),1,0)</f>
        <v>0</v>
      </c>
      <c r="AC49" s="46">
        <f>IF(AND([2]Oracolo!$C48=1,AnalizzatoWin!$J47=1),1,0)</f>
        <v>0</v>
      </c>
    </row>
    <row r="50" spans="1:29" ht="45" x14ac:dyDescent="0.25">
      <c r="A50" s="13" t="s">
        <v>47</v>
      </c>
      <c r="B50" s="29">
        <f>IF(AND([2]Oracolo!D49="y",[2]Oracolo!D49=RiconoscimentoEmozioni1quartile!B49),1,0)</f>
        <v>0</v>
      </c>
      <c r="C50" s="28">
        <f>IF(AND([2]Oracolo!E49="y",[2]Oracolo!E49=RiconoscimentoEmozioni1quartile!C49),1,0)</f>
        <v>0</v>
      </c>
      <c r="D50" s="28">
        <f>IF(AND([2]Oracolo!F49="y",[2]Oracolo!F49=RiconoscimentoEmozioni1quartile!D49),1,0)</f>
        <v>0</v>
      </c>
      <c r="E50" s="28">
        <f>IF(AND([2]Oracolo!G49="y",[2]Oracolo!G49=RiconoscimentoEmozioni1quartile!E49),1,0)</f>
        <v>0</v>
      </c>
      <c r="F50" s="28">
        <f>IF(AND([2]Oracolo!H49="y",[2]Oracolo!H49=RiconoscimentoEmozioni1quartile!F49),1,0)</f>
        <v>1</v>
      </c>
      <c r="G50" s="28">
        <f>IF(AND([2]Oracolo!I49="y",[2]Oracolo!I49=RiconoscimentoEmozioni1quartile!G49),1,0)</f>
        <v>0</v>
      </c>
      <c r="H50" s="28">
        <f>IF(AND([2]Oracolo!J49="y",[2]Oracolo!J49=RiconoscimentoEmozioni1quartile!H49),1,0)</f>
        <v>0</v>
      </c>
      <c r="I50" s="30">
        <f>IF(AND([2]Oracolo!K49="y",[2]Oracolo!K49=RiconoscimentoEmozioni1quartile!I49),1,0)</f>
        <v>0</v>
      </c>
      <c r="J50" s="28">
        <f>IF(AND([2]Oracolo!D49="y",[2]Oracolo!D49=RiconoscimentoEmozioni2quartile!B49),1,0)</f>
        <v>0</v>
      </c>
      <c r="K50" s="28">
        <f>IF(AND([2]Oracolo!E49="y",[2]Oracolo!E49=RiconoscimentoEmozioni2quartile!C49),1,0)</f>
        <v>0</v>
      </c>
      <c r="L50" s="28">
        <f>IF(AND([2]Oracolo!F49="y",[2]Oracolo!F49=RiconoscimentoEmozioni2quartile!D49),1,0)</f>
        <v>0</v>
      </c>
      <c r="M50" s="28">
        <f>IF(AND([2]Oracolo!G49="y",[2]Oracolo!G49=RiconoscimentoEmozioni2quartile!E49),1,0)</f>
        <v>0</v>
      </c>
      <c r="N50" s="28">
        <f>IF(AND([2]Oracolo!H49="y",[2]Oracolo!H49=RiconoscimentoEmozioni2quartile!F49),1,0)</f>
        <v>1</v>
      </c>
      <c r="O50" s="28">
        <f>IF(AND([2]Oracolo!I49="y",[2]Oracolo!I49=RiconoscimentoEmozioni2quartile!G49),1,0)</f>
        <v>0</v>
      </c>
      <c r="P50" s="28">
        <f>IF(AND([2]Oracolo!J49="y",[2]Oracolo!J49=RiconoscimentoEmozioni2quartile!H49),1,0)</f>
        <v>0</v>
      </c>
      <c r="Q50" s="28">
        <f>IF(AND([2]Oracolo!K49="y",[2]Oracolo!K49=RiconoscimentoEmozioni2quartile!I49),1,0)</f>
        <v>0</v>
      </c>
      <c r="R50" s="29">
        <f>IF(AND([2]Oracolo!D49="y",[2]Oracolo!D49=RiconoscimentoEmozioni3quartile!B49),1,0)</f>
        <v>0</v>
      </c>
      <c r="S50" s="28">
        <f>IF(AND([2]Oracolo!E49="y",[2]Oracolo!E49=RiconoscimentoEmozioni3quartile!C49),1,0)</f>
        <v>0</v>
      </c>
      <c r="T50" s="28">
        <f>IF(AND([2]Oracolo!F49="y",[2]Oracolo!F49=RiconoscimentoEmozioni3quartile!D49),1,0)</f>
        <v>0</v>
      </c>
      <c r="U50" s="28">
        <f>IF(AND([2]Oracolo!G49="y",[2]Oracolo!G49=RiconoscimentoEmozioni3quartile!E49),1,0)</f>
        <v>0</v>
      </c>
      <c r="V50" s="28">
        <f>IF(AND([2]Oracolo!H49="y",[2]Oracolo!H49=RiconoscimentoEmozioni3quartile!F49),1,0)</f>
        <v>0</v>
      </c>
      <c r="W50" s="28">
        <f>IF(AND([2]Oracolo!I49="y",[2]Oracolo!I49=RiconoscimentoEmozioni3quartile!G49),1,0)</f>
        <v>0</v>
      </c>
      <c r="X50" s="28">
        <f>IF(AND([2]Oracolo!J49="y",[2]Oracolo!J49=RiconoscimentoEmozioni3quartile!H49),1,0)</f>
        <v>0</v>
      </c>
      <c r="Y50" s="28">
        <f>IF(AND([2]Oracolo!K49="y",[2]Oracolo!K49=RiconoscimentoEmozioni3quartile!I49),1,0)</f>
        <v>0</v>
      </c>
      <c r="Z50" s="29">
        <f>IF(AND([2]Oracolo!C49=3,AnalizzatoWin!G48=3),1,0)</f>
        <v>0</v>
      </c>
      <c r="AA50" s="46">
        <f>IF(AND([2]Oracolo!$C49=3,AnalizzatoWin!$J48=3),1,0)</f>
        <v>1</v>
      </c>
      <c r="AB50" s="29">
        <f>IF(AND([2]Oracolo!C49=1,AnalizzatoWin!G48=1),1,0)</f>
        <v>0</v>
      </c>
      <c r="AC50" s="46">
        <f>IF(AND([2]Oracolo!$C49=1,AnalizzatoWin!$J48=1),1,0)</f>
        <v>0</v>
      </c>
    </row>
    <row r="51" spans="1:29" ht="30" x14ac:dyDescent="0.25">
      <c r="A51" s="14" t="s">
        <v>560</v>
      </c>
      <c r="B51" s="29">
        <f>IF(AND([2]Oracolo!D50="y",[2]Oracolo!D50=RiconoscimentoEmozioni1quartile!B50),1,0)</f>
        <v>0</v>
      </c>
      <c r="C51" s="28">
        <f>IF(AND([2]Oracolo!E50="y",[2]Oracolo!E50=RiconoscimentoEmozioni1quartile!C50),1,0)</f>
        <v>0</v>
      </c>
      <c r="D51" s="28">
        <f>IF(AND([2]Oracolo!F50="y",[2]Oracolo!F50=RiconoscimentoEmozioni1quartile!D50),1,0)</f>
        <v>0</v>
      </c>
      <c r="E51" s="28">
        <f>IF(AND([2]Oracolo!G50="y",[2]Oracolo!G50=RiconoscimentoEmozioni1quartile!E50),1,0)</f>
        <v>0</v>
      </c>
      <c r="F51" s="28">
        <f>IF(AND([2]Oracolo!H50="y",[2]Oracolo!H50=RiconoscimentoEmozioni1quartile!F50),1,0)</f>
        <v>1</v>
      </c>
      <c r="G51" s="28">
        <f>IF(AND([2]Oracolo!I50="y",[2]Oracolo!I50=RiconoscimentoEmozioni1quartile!G50),1,0)</f>
        <v>1</v>
      </c>
      <c r="H51" s="28">
        <f>IF(AND([2]Oracolo!J50="y",[2]Oracolo!J50=RiconoscimentoEmozioni1quartile!H50),1,0)</f>
        <v>1</v>
      </c>
      <c r="I51" s="30">
        <f>IF(AND([2]Oracolo!K50="y",[2]Oracolo!K50=RiconoscimentoEmozioni1quartile!I50),1,0)</f>
        <v>1</v>
      </c>
      <c r="J51" s="28">
        <f>IF(AND([2]Oracolo!D50="y",[2]Oracolo!D50=RiconoscimentoEmozioni2quartile!B50),1,0)</f>
        <v>0</v>
      </c>
      <c r="K51" s="28">
        <f>IF(AND([2]Oracolo!E50="y",[2]Oracolo!E50=RiconoscimentoEmozioni2quartile!C50),1,0)</f>
        <v>0</v>
      </c>
      <c r="L51" s="28">
        <f>IF(AND([2]Oracolo!F50="y",[2]Oracolo!F50=RiconoscimentoEmozioni2quartile!D50),1,0)</f>
        <v>0</v>
      </c>
      <c r="M51" s="28">
        <f>IF(AND([2]Oracolo!G50="y",[2]Oracolo!G50=RiconoscimentoEmozioni2quartile!E50),1,0)</f>
        <v>0</v>
      </c>
      <c r="N51" s="28">
        <f>IF(AND([2]Oracolo!H50="y",[2]Oracolo!H50=RiconoscimentoEmozioni2quartile!F50),1,0)</f>
        <v>1</v>
      </c>
      <c r="O51" s="28">
        <f>IF(AND([2]Oracolo!I50="y",[2]Oracolo!I50=RiconoscimentoEmozioni2quartile!G50),1,0)</f>
        <v>0</v>
      </c>
      <c r="P51" s="28">
        <f>IF(AND([2]Oracolo!J50="y",[2]Oracolo!J50=RiconoscimentoEmozioni2quartile!H50),1,0)</f>
        <v>1</v>
      </c>
      <c r="Q51" s="28">
        <f>IF(AND([2]Oracolo!K50="y",[2]Oracolo!K50=RiconoscimentoEmozioni2quartile!I50),1,0)</f>
        <v>0</v>
      </c>
      <c r="R51" s="29">
        <f>IF(AND([2]Oracolo!D50="y",[2]Oracolo!D50=RiconoscimentoEmozioni3quartile!B50),1,0)</f>
        <v>0</v>
      </c>
      <c r="S51" s="28">
        <f>IF(AND([2]Oracolo!E50="y",[2]Oracolo!E50=RiconoscimentoEmozioni3quartile!C50),1,0)</f>
        <v>0</v>
      </c>
      <c r="T51" s="28">
        <f>IF(AND([2]Oracolo!F50="y",[2]Oracolo!F50=RiconoscimentoEmozioni3quartile!D50),1,0)</f>
        <v>0</v>
      </c>
      <c r="U51" s="28">
        <f>IF(AND([2]Oracolo!G50="y",[2]Oracolo!G50=RiconoscimentoEmozioni3quartile!E50),1,0)</f>
        <v>0</v>
      </c>
      <c r="V51" s="28">
        <f>IF(AND([2]Oracolo!H50="y",[2]Oracolo!H50=RiconoscimentoEmozioni3quartile!F50),1,0)</f>
        <v>0</v>
      </c>
      <c r="W51" s="28">
        <f>IF(AND([2]Oracolo!I50="y",[2]Oracolo!I50=RiconoscimentoEmozioni3quartile!G50),1,0)</f>
        <v>0</v>
      </c>
      <c r="X51" s="28">
        <f>IF(AND([2]Oracolo!J50="y",[2]Oracolo!J50=RiconoscimentoEmozioni3quartile!H50),1,0)</f>
        <v>1</v>
      </c>
      <c r="Y51" s="28">
        <f>IF(AND([2]Oracolo!K50="y",[2]Oracolo!K50=RiconoscimentoEmozioni3quartile!I50),1,0)</f>
        <v>0</v>
      </c>
      <c r="Z51" s="29">
        <f>IF(AND([2]Oracolo!C50=3,AnalizzatoWin!G49=3),1,0)</f>
        <v>1</v>
      </c>
      <c r="AA51" s="46">
        <f>IF(AND([2]Oracolo!$C50=3,AnalizzatoWin!$J49=3),1,0)</f>
        <v>0</v>
      </c>
      <c r="AB51" s="29">
        <f>IF(AND([2]Oracolo!C50=1,AnalizzatoWin!G49=1),1,0)</f>
        <v>0</v>
      </c>
      <c r="AC51" s="46">
        <f>IF(AND([2]Oracolo!$C50=1,AnalizzatoWin!$J49=1),1,0)</f>
        <v>0</v>
      </c>
    </row>
    <row r="52" spans="1:29" ht="30" x14ac:dyDescent="0.25">
      <c r="A52" s="13" t="s">
        <v>49</v>
      </c>
      <c r="B52" s="29">
        <f>IF(AND([2]Oracolo!D51="y",[2]Oracolo!D51=RiconoscimentoEmozioni1quartile!B51),1,0)</f>
        <v>0</v>
      </c>
      <c r="C52" s="28">
        <f>IF(AND([2]Oracolo!E51="y",[2]Oracolo!E51=RiconoscimentoEmozioni1quartile!C51),1,0)</f>
        <v>0</v>
      </c>
      <c r="D52" s="28">
        <f>IF(AND([2]Oracolo!F51="y",[2]Oracolo!F51=RiconoscimentoEmozioni1quartile!D51),1,0)</f>
        <v>0</v>
      </c>
      <c r="E52" s="28">
        <f>IF(AND([2]Oracolo!G51="y",[2]Oracolo!G51=RiconoscimentoEmozioni1quartile!E51),1,0)</f>
        <v>0</v>
      </c>
      <c r="F52" s="28">
        <f>IF(AND([2]Oracolo!H51="y",[2]Oracolo!H51=RiconoscimentoEmozioni1quartile!F51),1,0)</f>
        <v>1</v>
      </c>
      <c r="G52" s="28">
        <f>IF(AND([2]Oracolo!I51="y",[2]Oracolo!I51=RiconoscimentoEmozioni1quartile!G51),1,0)</f>
        <v>0</v>
      </c>
      <c r="H52" s="28">
        <f>IF(AND([2]Oracolo!J51="y",[2]Oracolo!J51=RiconoscimentoEmozioni1quartile!H51),1,0)</f>
        <v>0</v>
      </c>
      <c r="I52" s="30">
        <f>IF(AND([2]Oracolo!K51="y",[2]Oracolo!K51=RiconoscimentoEmozioni1quartile!I51),1,0)</f>
        <v>0</v>
      </c>
      <c r="J52" s="28">
        <f>IF(AND([2]Oracolo!D51="y",[2]Oracolo!D51=RiconoscimentoEmozioni2quartile!B51),1,0)</f>
        <v>0</v>
      </c>
      <c r="K52" s="28">
        <f>IF(AND([2]Oracolo!E51="y",[2]Oracolo!E51=RiconoscimentoEmozioni2quartile!C51),1,0)</f>
        <v>0</v>
      </c>
      <c r="L52" s="28">
        <f>IF(AND([2]Oracolo!F51="y",[2]Oracolo!F51=RiconoscimentoEmozioni2quartile!D51),1,0)</f>
        <v>0</v>
      </c>
      <c r="M52" s="28">
        <f>IF(AND([2]Oracolo!G51="y",[2]Oracolo!G51=RiconoscimentoEmozioni2quartile!E51),1,0)</f>
        <v>0</v>
      </c>
      <c r="N52" s="28">
        <f>IF(AND([2]Oracolo!H51="y",[2]Oracolo!H51=RiconoscimentoEmozioni2quartile!F51),1,0)</f>
        <v>1</v>
      </c>
      <c r="O52" s="28">
        <f>IF(AND([2]Oracolo!I51="y",[2]Oracolo!I51=RiconoscimentoEmozioni2quartile!G51),1,0)</f>
        <v>0</v>
      </c>
      <c r="P52" s="28">
        <f>IF(AND([2]Oracolo!J51="y",[2]Oracolo!J51=RiconoscimentoEmozioni2quartile!H51),1,0)</f>
        <v>0</v>
      </c>
      <c r="Q52" s="28">
        <f>IF(AND([2]Oracolo!K51="y",[2]Oracolo!K51=RiconoscimentoEmozioni2quartile!I51),1,0)</f>
        <v>0</v>
      </c>
      <c r="R52" s="29">
        <f>IF(AND([2]Oracolo!D51="y",[2]Oracolo!D51=RiconoscimentoEmozioni3quartile!B51),1,0)</f>
        <v>0</v>
      </c>
      <c r="S52" s="28">
        <f>IF(AND([2]Oracolo!E51="y",[2]Oracolo!E51=RiconoscimentoEmozioni3quartile!C51),1,0)</f>
        <v>0</v>
      </c>
      <c r="T52" s="28">
        <f>IF(AND([2]Oracolo!F51="y",[2]Oracolo!F51=RiconoscimentoEmozioni3quartile!D51),1,0)</f>
        <v>0</v>
      </c>
      <c r="U52" s="28">
        <f>IF(AND([2]Oracolo!G51="y",[2]Oracolo!G51=RiconoscimentoEmozioni3quartile!E51),1,0)</f>
        <v>0</v>
      </c>
      <c r="V52" s="28">
        <f>IF(AND([2]Oracolo!H51="y",[2]Oracolo!H51=RiconoscimentoEmozioni3quartile!F51),1,0)</f>
        <v>0</v>
      </c>
      <c r="W52" s="28">
        <f>IF(AND([2]Oracolo!I51="y",[2]Oracolo!I51=RiconoscimentoEmozioni3quartile!G51),1,0)</f>
        <v>0</v>
      </c>
      <c r="X52" s="28">
        <f>IF(AND([2]Oracolo!J51="y",[2]Oracolo!J51=RiconoscimentoEmozioni3quartile!H51),1,0)</f>
        <v>0</v>
      </c>
      <c r="Y52" s="28">
        <f>IF(AND([2]Oracolo!K51="y",[2]Oracolo!K51=RiconoscimentoEmozioni3quartile!I51),1,0)</f>
        <v>0</v>
      </c>
      <c r="Z52" s="29">
        <f>IF(AND([2]Oracolo!C51=3,AnalizzatoWin!G50=3),1,0)</f>
        <v>1</v>
      </c>
      <c r="AA52" s="46">
        <f>IF(AND([2]Oracolo!$C51=3,AnalizzatoWin!$J50=3),1,0)</f>
        <v>1</v>
      </c>
      <c r="AB52" s="29">
        <f>IF(AND([2]Oracolo!C51=1,AnalizzatoWin!G50=1),1,0)</f>
        <v>0</v>
      </c>
      <c r="AC52" s="46">
        <f>IF(AND([2]Oracolo!$C51=1,AnalizzatoWin!$J50=1),1,0)</f>
        <v>0</v>
      </c>
    </row>
    <row r="53" spans="1:29" ht="60" x14ac:dyDescent="0.25">
      <c r="A53" s="13" t="s">
        <v>50</v>
      </c>
      <c r="B53" s="29">
        <f>IF(AND([2]Oracolo!D52="y",[2]Oracolo!D52=RiconoscimentoEmozioni1quartile!B52),1,0)</f>
        <v>0</v>
      </c>
      <c r="C53" s="28">
        <f>IF(AND([2]Oracolo!E52="y",[2]Oracolo!E52=RiconoscimentoEmozioni1quartile!C52),1,0)</f>
        <v>0</v>
      </c>
      <c r="D53" s="28">
        <f>IF(AND([2]Oracolo!F52="y",[2]Oracolo!F52=RiconoscimentoEmozioni1quartile!D52),1,0)</f>
        <v>0</v>
      </c>
      <c r="E53" s="28">
        <f>IF(AND([2]Oracolo!G52="y",[2]Oracolo!G52=RiconoscimentoEmozioni1quartile!E52),1,0)</f>
        <v>0</v>
      </c>
      <c r="F53" s="28">
        <f>IF(AND([2]Oracolo!H52="y",[2]Oracolo!H52=RiconoscimentoEmozioni1quartile!F52),1,0)</f>
        <v>0</v>
      </c>
      <c r="G53" s="28">
        <f>IF(AND([2]Oracolo!I52="y",[2]Oracolo!I52=RiconoscimentoEmozioni1quartile!G52),1,0)</f>
        <v>0</v>
      </c>
      <c r="H53" s="28">
        <f>IF(AND([2]Oracolo!J52="y",[2]Oracolo!J52=RiconoscimentoEmozioni1quartile!H52),1,0)</f>
        <v>0</v>
      </c>
      <c r="I53" s="30">
        <f>IF(AND([2]Oracolo!K52="y",[2]Oracolo!K52=RiconoscimentoEmozioni1quartile!I52),1,0)</f>
        <v>1</v>
      </c>
      <c r="J53" s="28">
        <f>IF(AND([2]Oracolo!D52="y",[2]Oracolo!D52=RiconoscimentoEmozioni2quartile!B52),1,0)</f>
        <v>0</v>
      </c>
      <c r="K53" s="28">
        <f>IF(AND([2]Oracolo!E52="y",[2]Oracolo!E52=RiconoscimentoEmozioni2quartile!C52),1,0)</f>
        <v>0</v>
      </c>
      <c r="L53" s="28">
        <f>IF(AND([2]Oracolo!F52="y",[2]Oracolo!F52=RiconoscimentoEmozioni2quartile!D52),1,0)</f>
        <v>0</v>
      </c>
      <c r="M53" s="28">
        <f>IF(AND([2]Oracolo!G52="y",[2]Oracolo!G52=RiconoscimentoEmozioni2quartile!E52),1,0)</f>
        <v>0</v>
      </c>
      <c r="N53" s="28">
        <f>IF(AND([2]Oracolo!H52="y",[2]Oracolo!H52=RiconoscimentoEmozioni2quartile!F52),1,0)</f>
        <v>0</v>
      </c>
      <c r="O53" s="28">
        <f>IF(AND([2]Oracolo!I52="y",[2]Oracolo!I52=RiconoscimentoEmozioni2quartile!G52),1,0)</f>
        <v>0</v>
      </c>
      <c r="P53" s="28">
        <f>IF(AND([2]Oracolo!J52="y",[2]Oracolo!J52=RiconoscimentoEmozioni2quartile!H52),1,0)</f>
        <v>0</v>
      </c>
      <c r="Q53" s="28">
        <f>IF(AND([2]Oracolo!K52="y",[2]Oracolo!K52=RiconoscimentoEmozioni2quartile!I52),1,0)</f>
        <v>1</v>
      </c>
      <c r="R53" s="29">
        <f>IF(AND([2]Oracolo!D52="y",[2]Oracolo!D52=RiconoscimentoEmozioni3quartile!B52),1,0)</f>
        <v>0</v>
      </c>
      <c r="S53" s="28">
        <f>IF(AND([2]Oracolo!E52="y",[2]Oracolo!E52=RiconoscimentoEmozioni3quartile!C52),1,0)</f>
        <v>0</v>
      </c>
      <c r="T53" s="28">
        <f>IF(AND([2]Oracolo!F52="y",[2]Oracolo!F52=RiconoscimentoEmozioni3quartile!D52),1,0)</f>
        <v>0</v>
      </c>
      <c r="U53" s="28">
        <f>IF(AND([2]Oracolo!G52="y",[2]Oracolo!G52=RiconoscimentoEmozioni3quartile!E52),1,0)</f>
        <v>0</v>
      </c>
      <c r="V53" s="28">
        <f>IF(AND([2]Oracolo!H52="y",[2]Oracolo!H52=RiconoscimentoEmozioni3quartile!F52),1,0)</f>
        <v>0</v>
      </c>
      <c r="W53" s="28">
        <f>IF(AND([2]Oracolo!I52="y",[2]Oracolo!I52=RiconoscimentoEmozioni3quartile!G52),1,0)</f>
        <v>0</v>
      </c>
      <c r="X53" s="28">
        <f>IF(AND([2]Oracolo!J52="y",[2]Oracolo!J52=RiconoscimentoEmozioni3quartile!H52),1,0)</f>
        <v>0</v>
      </c>
      <c r="Y53" s="28">
        <f>IF(AND([2]Oracolo!K52="y",[2]Oracolo!K52=RiconoscimentoEmozioni3quartile!I52),1,0)</f>
        <v>1</v>
      </c>
      <c r="Z53" s="29">
        <f>IF(AND([2]Oracolo!C52=3,AnalizzatoWin!G51=3),1,0)</f>
        <v>1</v>
      </c>
      <c r="AA53" s="46">
        <f>IF(AND([2]Oracolo!$C52=3,AnalizzatoWin!$J51=3),1,0)</f>
        <v>1</v>
      </c>
      <c r="AB53" s="29">
        <f>IF(AND([2]Oracolo!C52=1,AnalizzatoWin!G51=1),1,0)</f>
        <v>0</v>
      </c>
      <c r="AC53" s="46">
        <f>IF(AND([2]Oracolo!$C52=1,AnalizzatoWin!$J51=1),1,0)</f>
        <v>0</v>
      </c>
    </row>
    <row r="54" spans="1:29" ht="45" x14ac:dyDescent="0.25">
      <c r="A54" s="13" t="s">
        <v>51</v>
      </c>
      <c r="B54" s="29">
        <f>IF(AND([2]Oracolo!D53="y",[2]Oracolo!D53=RiconoscimentoEmozioni1quartile!B53),1,0)</f>
        <v>0</v>
      </c>
      <c r="C54" s="28">
        <f>IF(AND([2]Oracolo!E53="y",[2]Oracolo!E53=RiconoscimentoEmozioni1quartile!C53),1,0)</f>
        <v>0</v>
      </c>
      <c r="D54" s="28">
        <f>IF(AND([2]Oracolo!F53="y",[2]Oracolo!F53=RiconoscimentoEmozioni1quartile!D53),1,0)</f>
        <v>0</v>
      </c>
      <c r="E54" s="28">
        <f>IF(AND([2]Oracolo!G53="y",[2]Oracolo!G53=RiconoscimentoEmozioni1quartile!E53),1,0)</f>
        <v>0</v>
      </c>
      <c r="F54" s="28">
        <f>IF(AND([2]Oracolo!H53="y",[2]Oracolo!H53=RiconoscimentoEmozioni1quartile!F53),1,0)</f>
        <v>1</v>
      </c>
      <c r="G54" s="28">
        <f>IF(AND([2]Oracolo!I53="y",[2]Oracolo!I53=RiconoscimentoEmozioni1quartile!G53),1,0)</f>
        <v>0</v>
      </c>
      <c r="H54" s="28">
        <f>IF(AND([2]Oracolo!J53="y",[2]Oracolo!J53=RiconoscimentoEmozioni1quartile!H53),1,0)</f>
        <v>0</v>
      </c>
      <c r="I54" s="30">
        <f>IF(AND([2]Oracolo!K53="y",[2]Oracolo!K53=RiconoscimentoEmozioni1quartile!I53),1,0)</f>
        <v>0</v>
      </c>
      <c r="J54" s="28">
        <f>IF(AND([2]Oracolo!D53="y",[2]Oracolo!D53=RiconoscimentoEmozioni2quartile!B53),1,0)</f>
        <v>0</v>
      </c>
      <c r="K54" s="28">
        <f>IF(AND([2]Oracolo!E53="y",[2]Oracolo!E53=RiconoscimentoEmozioni2quartile!C53),1,0)</f>
        <v>0</v>
      </c>
      <c r="L54" s="28">
        <f>IF(AND([2]Oracolo!F53="y",[2]Oracolo!F53=RiconoscimentoEmozioni2quartile!D53),1,0)</f>
        <v>0</v>
      </c>
      <c r="M54" s="28">
        <f>IF(AND([2]Oracolo!G53="y",[2]Oracolo!G53=RiconoscimentoEmozioni2quartile!E53),1,0)</f>
        <v>0</v>
      </c>
      <c r="N54" s="28">
        <f>IF(AND([2]Oracolo!H53="y",[2]Oracolo!H53=RiconoscimentoEmozioni2quartile!F53),1,0)</f>
        <v>1</v>
      </c>
      <c r="O54" s="28">
        <f>IF(AND([2]Oracolo!I53="y",[2]Oracolo!I53=RiconoscimentoEmozioni2quartile!G53),1,0)</f>
        <v>0</v>
      </c>
      <c r="P54" s="28">
        <f>IF(AND([2]Oracolo!J53="y",[2]Oracolo!J53=RiconoscimentoEmozioni2quartile!H53),1,0)</f>
        <v>0</v>
      </c>
      <c r="Q54" s="28">
        <f>IF(AND([2]Oracolo!K53="y",[2]Oracolo!K53=RiconoscimentoEmozioni2quartile!I53),1,0)</f>
        <v>0</v>
      </c>
      <c r="R54" s="29">
        <f>IF(AND([2]Oracolo!D53="y",[2]Oracolo!D53=RiconoscimentoEmozioni3quartile!B53),1,0)</f>
        <v>0</v>
      </c>
      <c r="S54" s="28">
        <f>IF(AND([2]Oracolo!E53="y",[2]Oracolo!E53=RiconoscimentoEmozioni3quartile!C53),1,0)</f>
        <v>0</v>
      </c>
      <c r="T54" s="28">
        <f>IF(AND([2]Oracolo!F53="y",[2]Oracolo!F53=RiconoscimentoEmozioni3quartile!D53),1,0)</f>
        <v>0</v>
      </c>
      <c r="U54" s="28">
        <f>IF(AND([2]Oracolo!G53="y",[2]Oracolo!G53=RiconoscimentoEmozioni3quartile!E53),1,0)</f>
        <v>0</v>
      </c>
      <c r="V54" s="28">
        <f>IF(AND([2]Oracolo!H53="y",[2]Oracolo!H53=RiconoscimentoEmozioni3quartile!F53),1,0)</f>
        <v>0</v>
      </c>
      <c r="W54" s="28">
        <f>IF(AND([2]Oracolo!I53="y",[2]Oracolo!I53=RiconoscimentoEmozioni3quartile!G53),1,0)</f>
        <v>0</v>
      </c>
      <c r="X54" s="28">
        <f>IF(AND([2]Oracolo!J53="y",[2]Oracolo!J53=RiconoscimentoEmozioni3quartile!H53),1,0)</f>
        <v>0</v>
      </c>
      <c r="Y54" s="28">
        <f>IF(AND([2]Oracolo!K53="y",[2]Oracolo!K53=RiconoscimentoEmozioni3quartile!I53),1,0)</f>
        <v>0</v>
      </c>
      <c r="Z54" s="29">
        <f>IF(AND([2]Oracolo!C53=3,AnalizzatoWin!G52=3),1,0)</f>
        <v>1</v>
      </c>
      <c r="AA54" s="46">
        <f>IF(AND([2]Oracolo!$C53=3,AnalizzatoWin!$J52=3),1,0)</f>
        <v>1</v>
      </c>
      <c r="AB54" s="29">
        <f>IF(AND([2]Oracolo!C53=1,AnalizzatoWin!G52=1),1,0)</f>
        <v>0</v>
      </c>
      <c r="AC54" s="46">
        <f>IF(AND([2]Oracolo!$C53=1,AnalizzatoWin!$J52=1),1,0)</f>
        <v>0</v>
      </c>
    </row>
    <row r="55" spans="1:29" ht="30" x14ac:dyDescent="0.25">
      <c r="A55" s="13" t="s">
        <v>52</v>
      </c>
      <c r="B55" s="29">
        <f>IF(AND([2]Oracolo!D54="y",[2]Oracolo!D54=RiconoscimentoEmozioni1quartile!B54),1,0)</f>
        <v>0</v>
      </c>
      <c r="C55" s="28">
        <f>IF(AND([2]Oracolo!E54="y",[2]Oracolo!E54=RiconoscimentoEmozioni1quartile!C54),1,0)</f>
        <v>0</v>
      </c>
      <c r="D55" s="28">
        <f>IF(AND([2]Oracolo!F54="y",[2]Oracolo!F54=RiconoscimentoEmozioni1quartile!D54),1,0)</f>
        <v>0</v>
      </c>
      <c r="E55" s="28">
        <f>IF(AND([2]Oracolo!G54="y",[2]Oracolo!G54=RiconoscimentoEmozioni1quartile!E54),1,0)</f>
        <v>0</v>
      </c>
      <c r="F55" s="28">
        <f>IF(AND([2]Oracolo!H54="y",[2]Oracolo!H54=RiconoscimentoEmozioni1quartile!F54),1,0)</f>
        <v>1</v>
      </c>
      <c r="G55" s="28">
        <f>IF(AND([2]Oracolo!I54="y",[2]Oracolo!I54=RiconoscimentoEmozioni1quartile!G54),1,0)</f>
        <v>0</v>
      </c>
      <c r="H55" s="28">
        <f>IF(AND([2]Oracolo!J54="y",[2]Oracolo!J54=RiconoscimentoEmozioni1quartile!H54),1,0)</f>
        <v>0</v>
      </c>
      <c r="I55" s="30">
        <f>IF(AND([2]Oracolo!K54="y",[2]Oracolo!K54=RiconoscimentoEmozioni1quartile!I54),1,0)</f>
        <v>0</v>
      </c>
      <c r="J55" s="28">
        <f>IF(AND([2]Oracolo!D54="y",[2]Oracolo!D54=RiconoscimentoEmozioni2quartile!B54),1,0)</f>
        <v>0</v>
      </c>
      <c r="K55" s="28">
        <f>IF(AND([2]Oracolo!E54="y",[2]Oracolo!E54=RiconoscimentoEmozioni2quartile!C54),1,0)</f>
        <v>0</v>
      </c>
      <c r="L55" s="28">
        <f>IF(AND([2]Oracolo!F54="y",[2]Oracolo!F54=RiconoscimentoEmozioni2quartile!D54),1,0)</f>
        <v>0</v>
      </c>
      <c r="M55" s="28">
        <f>IF(AND([2]Oracolo!G54="y",[2]Oracolo!G54=RiconoscimentoEmozioni2quartile!E54),1,0)</f>
        <v>0</v>
      </c>
      <c r="N55" s="28">
        <f>IF(AND([2]Oracolo!H54="y",[2]Oracolo!H54=RiconoscimentoEmozioni2quartile!F54),1,0)</f>
        <v>1</v>
      </c>
      <c r="O55" s="28">
        <f>IF(AND([2]Oracolo!I54="y",[2]Oracolo!I54=RiconoscimentoEmozioni2quartile!G54),1,0)</f>
        <v>0</v>
      </c>
      <c r="P55" s="28">
        <f>IF(AND([2]Oracolo!J54="y",[2]Oracolo!J54=RiconoscimentoEmozioni2quartile!H54),1,0)</f>
        <v>0</v>
      </c>
      <c r="Q55" s="28">
        <f>IF(AND([2]Oracolo!K54="y",[2]Oracolo!K54=RiconoscimentoEmozioni2quartile!I54),1,0)</f>
        <v>0</v>
      </c>
      <c r="R55" s="29">
        <f>IF(AND([2]Oracolo!D54="y",[2]Oracolo!D54=RiconoscimentoEmozioni3quartile!B54),1,0)</f>
        <v>0</v>
      </c>
      <c r="S55" s="28">
        <f>IF(AND([2]Oracolo!E54="y",[2]Oracolo!E54=RiconoscimentoEmozioni3quartile!C54),1,0)</f>
        <v>0</v>
      </c>
      <c r="T55" s="28">
        <f>IF(AND([2]Oracolo!F54="y",[2]Oracolo!F54=RiconoscimentoEmozioni3quartile!D54),1,0)</f>
        <v>0</v>
      </c>
      <c r="U55" s="28">
        <f>IF(AND([2]Oracolo!G54="y",[2]Oracolo!G54=RiconoscimentoEmozioni3quartile!E54),1,0)</f>
        <v>0</v>
      </c>
      <c r="V55" s="28">
        <f>IF(AND([2]Oracolo!H54="y",[2]Oracolo!H54=RiconoscimentoEmozioni3quartile!F54),1,0)</f>
        <v>0</v>
      </c>
      <c r="W55" s="28">
        <f>IF(AND([2]Oracolo!I54="y",[2]Oracolo!I54=RiconoscimentoEmozioni3quartile!G54),1,0)</f>
        <v>0</v>
      </c>
      <c r="X55" s="28">
        <f>IF(AND([2]Oracolo!J54="y",[2]Oracolo!J54=RiconoscimentoEmozioni3quartile!H54),1,0)</f>
        <v>0</v>
      </c>
      <c r="Y55" s="28">
        <f>IF(AND([2]Oracolo!K54="y",[2]Oracolo!K54=RiconoscimentoEmozioni3quartile!I54),1,0)</f>
        <v>0</v>
      </c>
      <c r="Z55" s="29">
        <f>IF(AND([2]Oracolo!C54=3,AnalizzatoWin!G53=3),1,0)</f>
        <v>0</v>
      </c>
      <c r="AA55" s="46">
        <f>IF(AND([2]Oracolo!$C54=3,AnalizzatoWin!$J53=3),1,0)</f>
        <v>1</v>
      </c>
      <c r="AB55" s="29">
        <f>IF(AND([2]Oracolo!C54=1,AnalizzatoWin!G53=1),1,0)</f>
        <v>0</v>
      </c>
      <c r="AC55" s="46">
        <f>IF(AND([2]Oracolo!$C54=1,AnalizzatoWin!$J53=1),1,0)</f>
        <v>0</v>
      </c>
    </row>
    <row r="56" spans="1:29" ht="30" x14ac:dyDescent="0.25">
      <c r="A56" s="13" t="s">
        <v>53</v>
      </c>
      <c r="B56" s="29">
        <f>IF(AND([2]Oracolo!D55="y",[2]Oracolo!D55=RiconoscimentoEmozioni1quartile!B55),1,0)</f>
        <v>0</v>
      </c>
      <c r="C56" s="28">
        <f>IF(AND([2]Oracolo!E55="y",[2]Oracolo!E55=RiconoscimentoEmozioni1quartile!C55),1,0)</f>
        <v>0</v>
      </c>
      <c r="D56" s="28">
        <f>IF(AND([2]Oracolo!F55="y",[2]Oracolo!F55=RiconoscimentoEmozioni1quartile!D55),1,0)</f>
        <v>0</v>
      </c>
      <c r="E56" s="28">
        <f>IF(AND([2]Oracolo!G55="y",[2]Oracolo!G55=RiconoscimentoEmozioni1quartile!E55),1,0)</f>
        <v>0</v>
      </c>
      <c r="F56" s="28">
        <f>IF(AND([2]Oracolo!H55="y",[2]Oracolo!H55=RiconoscimentoEmozioni1quartile!F55),1,0)</f>
        <v>0</v>
      </c>
      <c r="G56" s="28">
        <f>IF(AND([2]Oracolo!I55="y",[2]Oracolo!I55=RiconoscimentoEmozioni1quartile!G55),1,0)</f>
        <v>0</v>
      </c>
      <c r="H56" s="28">
        <f>IF(AND([2]Oracolo!J55="y",[2]Oracolo!J55=RiconoscimentoEmozioni1quartile!H55),1,0)</f>
        <v>0</v>
      </c>
      <c r="I56" s="30">
        <f>IF(AND([2]Oracolo!K55="y",[2]Oracolo!K55=RiconoscimentoEmozioni1quartile!I55),1,0)</f>
        <v>1</v>
      </c>
      <c r="J56" s="28">
        <f>IF(AND([2]Oracolo!D55="y",[2]Oracolo!D55=RiconoscimentoEmozioni2quartile!B55),1,0)</f>
        <v>0</v>
      </c>
      <c r="K56" s="28">
        <f>IF(AND([2]Oracolo!E55="y",[2]Oracolo!E55=RiconoscimentoEmozioni2quartile!C55),1,0)</f>
        <v>0</v>
      </c>
      <c r="L56" s="28">
        <f>IF(AND([2]Oracolo!F55="y",[2]Oracolo!F55=RiconoscimentoEmozioni2quartile!D55),1,0)</f>
        <v>0</v>
      </c>
      <c r="M56" s="28">
        <f>IF(AND([2]Oracolo!G55="y",[2]Oracolo!G55=RiconoscimentoEmozioni2quartile!E55),1,0)</f>
        <v>0</v>
      </c>
      <c r="N56" s="28">
        <f>IF(AND([2]Oracolo!H55="y",[2]Oracolo!H55=RiconoscimentoEmozioni2quartile!F55),1,0)</f>
        <v>0</v>
      </c>
      <c r="O56" s="28">
        <f>IF(AND([2]Oracolo!I55="y",[2]Oracolo!I55=RiconoscimentoEmozioni2quartile!G55),1,0)</f>
        <v>0</v>
      </c>
      <c r="P56" s="28">
        <f>IF(AND([2]Oracolo!J55="y",[2]Oracolo!J55=RiconoscimentoEmozioni2quartile!H55),1,0)</f>
        <v>0</v>
      </c>
      <c r="Q56" s="28">
        <f>IF(AND([2]Oracolo!K55="y",[2]Oracolo!K55=RiconoscimentoEmozioni2quartile!I55),1,0)</f>
        <v>1</v>
      </c>
      <c r="R56" s="29">
        <f>IF(AND([2]Oracolo!D55="y",[2]Oracolo!D55=RiconoscimentoEmozioni3quartile!B55),1,0)</f>
        <v>0</v>
      </c>
      <c r="S56" s="28">
        <f>IF(AND([2]Oracolo!E55="y",[2]Oracolo!E55=RiconoscimentoEmozioni3quartile!C55),1,0)</f>
        <v>0</v>
      </c>
      <c r="T56" s="28">
        <f>IF(AND([2]Oracolo!F55="y",[2]Oracolo!F55=RiconoscimentoEmozioni3quartile!D55),1,0)</f>
        <v>0</v>
      </c>
      <c r="U56" s="28">
        <f>IF(AND([2]Oracolo!G55="y",[2]Oracolo!G55=RiconoscimentoEmozioni3quartile!E55),1,0)</f>
        <v>0</v>
      </c>
      <c r="V56" s="28">
        <f>IF(AND([2]Oracolo!H55="y",[2]Oracolo!H55=RiconoscimentoEmozioni3quartile!F55),1,0)</f>
        <v>0</v>
      </c>
      <c r="W56" s="28">
        <f>IF(AND([2]Oracolo!I55="y",[2]Oracolo!I55=RiconoscimentoEmozioni3quartile!G55),1,0)</f>
        <v>0</v>
      </c>
      <c r="X56" s="28">
        <f>IF(AND([2]Oracolo!J55="y",[2]Oracolo!J55=RiconoscimentoEmozioni3quartile!H55),1,0)</f>
        <v>0</v>
      </c>
      <c r="Y56" s="28">
        <f>IF(AND([2]Oracolo!K55="y",[2]Oracolo!K55=RiconoscimentoEmozioni3quartile!I55),1,0)</f>
        <v>1</v>
      </c>
      <c r="Z56" s="29">
        <f>IF(AND([2]Oracolo!C55=3,AnalizzatoWin!G54=3),1,0)</f>
        <v>1</v>
      </c>
      <c r="AA56" s="46">
        <f>IF(AND([2]Oracolo!$C55=3,AnalizzatoWin!$J54=3),1,0)</f>
        <v>1</v>
      </c>
      <c r="AB56" s="29">
        <f>IF(AND([2]Oracolo!C55=1,AnalizzatoWin!G54=1),1,0)</f>
        <v>0</v>
      </c>
      <c r="AC56" s="46">
        <f>IF(AND([2]Oracolo!$C55=1,AnalizzatoWin!$J54=1),1,0)</f>
        <v>0</v>
      </c>
    </row>
    <row r="57" spans="1:29" ht="30" x14ac:dyDescent="0.25">
      <c r="A57" s="14" t="s">
        <v>54</v>
      </c>
      <c r="B57" s="29">
        <f>IF(AND([2]Oracolo!D56="y",[2]Oracolo!D56=RiconoscimentoEmozioni1quartile!B56),1,0)</f>
        <v>0</v>
      </c>
      <c r="C57" s="28">
        <f>IF(AND([2]Oracolo!E56="y",[2]Oracolo!E56=RiconoscimentoEmozioni1quartile!C56),1,0)</f>
        <v>0</v>
      </c>
      <c r="D57" s="28">
        <f>IF(AND([2]Oracolo!F56="y",[2]Oracolo!F56=RiconoscimentoEmozioni1quartile!D56),1,0)</f>
        <v>0</v>
      </c>
      <c r="E57" s="28">
        <f>IF(AND([2]Oracolo!G56="y",[2]Oracolo!G56=RiconoscimentoEmozioni1quartile!E56),1,0)</f>
        <v>0</v>
      </c>
      <c r="F57" s="28">
        <f>IF(AND([2]Oracolo!H56="y",[2]Oracolo!H56=RiconoscimentoEmozioni1quartile!F56),1,0)</f>
        <v>0</v>
      </c>
      <c r="G57" s="28">
        <f>IF(AND([2]Oracolo!I56="y",[2]Oracolo!I56=RiconoscimentoEmozioni1quartile!G56),1,0)</f>
        <v>0</v>
      </c>
      <c r="H57" s="28">
        <f>IF(AND([2]Oracolo!J56="y",[2]Oracolo!J56=RiconoscimentoEmozioni1quartile!H56),1,0)</f>
        <v>0</v>
      </c>
      <c r="I57" s="30">
        <f>IF(AND([2]Oracolo!K56="y",[2]Oracolo!K56=RiconoscimentoEmozioni1quartile!I56),1,0)</f>
        <v>0</v>
      </c>
      <c r="J57" s="28">
        <f>IF(AND([2]Oracolo!D56="y",[2]Oracolo!D56=RiconoscimentoEmozioni2quartile!B56),1,0)</f>
        <v>0</v>
      </c>
      <c r="K57" s="28">
        <f>IF(AND([2]Oracolo!E56="y",[2]Oracolo!E56=RiconoscimentoEmozioni2quartile!C56),1,0)</f>
        <v>0</v>
      </c>
      <c r="L57" s="28">
        <f>IF(AND([2]Oracolo!F56="y",[2]Oracolo!F56=RiconoscimentoEmozioni2quartile!D56),1,0)</f>
        <v>0</v>
      </c>
      <c r="M57" s="28">
        <f>IF(AND([2]Oracolo!G56="y",[2]Oracolo!G56=RiconoscimentoEmozioni2quartile!E56),1,0)</f>
        <v>0</v>
      </c>
      <c r="N57" s="28">
        <f>IF(AND([2]Oracolo!H56="y",[2]Oracolo!H56=RiconoscimentoEmozioni2quartile!F56),1,0)</f>
        <v>0</v>
      </c>
      <c r="O57" s="28">
        <f>IF(AND([2]Oracolo!I56="y",[2]Oracolo!I56=RiconoscimentoEmozioni2quartile!G56),1,0)</f>
        <v>0</v>
      </c>
      <c r="P57" s="28">
        <f>IF(AND([2]Oracolo!J56="y",[2]Oracolo!J56=RiconoscimentoEmozioni2quartile!H56),1,0)</f>
        <v>0</v>
      </c>
      <c r="Q57" s="28">
        <f>IF(AND([2]Oracolo!K56="y",[2]Oracolo!K56=RiconoscimentoEmozioni2quartile!I56),1,0)</f>
        <v>0</v>
      </c>
      <c r="R57" s="29">
        <f>IF(AND([2]Oracolo!D56="y",[2]Oracolo!D56=RiconoscimentoEmozioni3quartile!B56),1,0)</f>
        <v>0</v>
      </c>
      <c r="S57" s="28">
        <f>IF(AND([2]Oracolo!E56="y",[2]Oracolo!E56=RiconoscimentoEmozioni3quartile!C56),1,0)</f>
        <v>0</v>
      </c>
      <c r="T57" s="28">
        <f>IF(AND([2]Oracolo!F56="y",[2]Oracolo!F56=RiconoscimentoEmozioni3quartile!D56),1,0)</f>
        <v>0</v>
      </c>
      <c r="U57" s="28">
        <f>IF(AND([2]Oracolo!G56="y",[2]Oracolo!G56=RiconoscimentoEmozioni3quartile!E56),1,0)</f>
        <v>0</v>
      </c>
      <c r="V57" s="28">
        <f>IF(AND([2]Oracolo!H56="y",[2]Oracolo!H56=RiconoscimentoEmozioni3quartile!F56),1,0)</f>
        <v>0</v>
      </c>
      <c r="W57" s="28">
        <f>IF(AND([2]Oracolo!I56="y",[2]Oracolo!I56=RiconoscimentoEmozioni3quartile!G56),1,0)</f>
        <v>0</v>
      </c>
      <c r="X57" s="28">
        <f>IF(AND([2]Oracolo!J56="y",[2]Oracolo!J56=RiconoscimentoEmozioni3quartile!H56),1,0)</f>
        <v>0</v>
      </c>
      <c r="Y57" s="28">
        <f>IF(AND([2]Oracolo!K56="y",[2]Oracolo!K56=RiconoscimentoEmozioni3quartile!I56),1,0)</f>
        <v>0</v>
      </c>
      <c r="Z57" s="29">
        <f>IF(AND([2]Oracolo!C56=3,AnalizzatoWin!G55=3),1,0)</f>
        <v>1</v>
      </c>
      <c r="AA57" s="46">
        <f>IF(AND([2]Oracolo!$C56=3,AnalizzatoWin!$J55=3),1,0)</f>
        <v>1</v>
      </c>
      <c r="AB57" s="29">
        <f>IF(AND([2]Oracolo!C56=1,AnalizzatoWin!G55=1),1,0)</f>
        <v>0</v>
      </c>
      <c r="AC57" s="46">
        <f>IF(AND([2]Oracolo!$C56=1,AnalizzatoWin!$J55=1),1,0)</f>
        <v>0</v>
      </c>
    </row>
    <row r="58" spans="1:29" ht="60" x14ac:dyDescent="0.25">
      <c r="A58" s="13" t="s">
        <v>55</v>
      </c>
      <c r="B58" s="29">
        <f>IF(AND([2]Oracolo!D57="y",[2]Oracolo!D57=RiconoscimentoEmozioni1quartile!B57),1,0)</f>
        <v>0</v>
      </c>
      <c r="C58" s="28">
        <f>IF(AND([2]Oracolo!E57="y",[2]Oracolo!E57=RiconoscimentoEmozioni1quartile!C57),1,0)</f>
        <v>0</v>
      </c>
      <c r="D58" s="28">
        <f>IF(AND([2]Oracolo!F57="y",[2]Oracolo!F57=RiconoscimentoEmozioni1quartile!D57),1,0)</f>
        <v>0</v>
      </c>
      <c r="E58" s="28">
        <f>IF(AND([2]Oracolo!G57="y",[2]Oracolo!G57=RiconoscimentoEmozioni1quartile!E57),1,0)</f>
        <v>0</v>
      </c>
      <c r="F58" s="28">
        <f>IF(AND([2]Oracolo!H57="y",[2]Oracolo!H57=RiconoscimentoEmozioni1quartile!F57),1,0)</f>
        <v>1</v>
      </c>
      <c r="G58" s="28">
        <f>IF(AND([2]Oracolo!I57="y",[2]Oracolo!I57=RiconoscimentoEmozioni1quartile!G57),1,0)</f>
        <v>0</v>
      </c>
      <c r="H58" s="28">
        <f>IF(AND([2]Oracolo!J57="y",[2]Oracolo!J57=RiconoscimentoEmozioni1quartile!H57),1,0)</f>
        <v>0</v>
      </c>
      <c r="I58" s="30">
        <f>IF(AND([2]Oracolo!K57="y",[2]Oracolo!K57=RiconoscimentoEmozioni1quartile!I57),1,0)</f>
        <v>1</v>
      </c>
      <c r="J58" s="28">
        <f>IF(AND([2]Oracolo!D57="y",[2]Oracolo!D57=RiconoscimentoEmozioni2quartile!B57),1,0)</f>
        <v>0</v>
      </c>
      <c r="K58" s="28">
        <f>IF(AND([2]Oracolo!E57="y",[2]Oracolo!E57=RiconoscimentoEmozioni2quartile!C57),1,0)</f>
        <v>0</v>
      </c>
      <c r="L58" s="28">
        <f>IF(AND([2]Oracolo!F57="y",[2]Oracolo!F57=RiconoscimentoEmozioni2quartile!D57),1,0)</f>
        <v>0</v>
      </c>
      <c r="M58" s="28">
        <f>IF(AND([2]Oracolo!G57="y",[2]Oracolo!G57=RiconoscimentoEmozioni2quartile!E57),1,0)</f>
        <v>0</v>
      </c>
      <c r="N58" s="28">
        <f>IF(AND([2]Oracolo!H57="y",[2]Oracolo!H57=RiconoscimentoEmozioni2quartile!F57),1,0)</f>
        <v>1</v>
      </c>
      <c r="O58" s="28">
        <f>IF(AND([2]Oracolo!I57="y",[2]Oracolo!I57=RiconoscimentoEmozioni2quartile!G57),1,0)</f>
        <v>0</v>
      </c>
      <c r="P58" s="28">
        <f>IF(AND([2]Oracolo!J57="y",[2]Oracolo!J57=RiconoscimentoEmozioni2quartile!H57),1,0)</f>
        <v>0</v>
      </c>
      <c r="Q58" s="28">
        <f>IF(AND([2]Oracolo!K57="y",[2]Oracolo!K57=RiconoscimentoEmozioni2quartile!I57),1,0)</f>
        <v>0</v>
      </c>
      <c r="R58" s="29">
        <f>IF(AND([2]Oracolo!D57="y",[2]Oracolo!D57=RiconoscimentoEmozioni3quartile!B57),1,0)</f>
        <v>0</v>
      </c>
      <c r="S58" s="28">
        <f>IF(AND([2]Oracolo!E57="y",[2]Oracolo!E57=RiconoscimentoEmozioni3quartile!C57),1,0)</f>
        <v>0</v>
      </c>
      <c r="T58" s="28">
        <f>IF(AND([2]Oracolo!F57="y",[2]Oracolo!F57=RiconoscimentoEmozioni3quartile!D57),1,0)</f>
        <v>0</v>
      </c>
      <c r="U58" s="28">
        <f>IF(AND([2]Oracolo!G57="y",[2]Oracolo!G57=RiconoscimentoEmozioni3quartile!E57),1,0)</f>
        <v>0</v>
      </c>
      <c r="V58" s="28">
        <f>IF(AND([2]Oracolo!H57="y",[2]Oracolo!H57=RiconoscimentoEmozioni3quartile!F57),1,0)</f>
        <v>1</v>
      </c>
      <c r="W58" s="28">
        <f>IF(AND([2]Oracolo!I57="y",[2]Oracolo!I57=RiconoscimentoEmozioni3quartile!G57),1,0)</f>
        <v>0</v>
      </c>
      <c r="X58" s="28">
        <f>IF(AND([2]Oracolo!J57="y",[2]Oracolo!J57=RiconoscimentoEmozioni3quartile!H57),1,0)</f>
        <v>0</v>
      </c>
      <c r="Y58" s="28">
        <f>IF(AND([2]Oracolo!K57="y",[2]Oracolo!K57=RiconoscimentoEmozioni3quartile!I57),1,0)</f>
        <v>0</v>
      </c>
      <c r="Z58" s="29">
        <f>IF(AND([2]Oracolo!C57=3,AnalizzatoWin!G56=3),1,0)</f>
        <v>0</v>
      </c>
      <c r="AA58" s="46">
        <f>IF(AND([2]Oracolo!$C57=3,AnalizzatoWin!$J56=3),1,0)</f>
        <v>1</v>
      </c>
      <c r="AB58" s="29">
        <f>IF(AND([2]Oracolo!C57=1,AnalizzatoWin!G56=1),1,0)</f>
        <v>0</v>
      </c>
      <c r="AC58" s="46">
        <f>IF(AND([2]Oracolo!$C57=1,AnalizzatoWin!$J56=1),1,0)</f>
        <v>0</v>
      </c>
    </row>
    <row r="59" spans="1:29" ht="30" x14ac:dyDescent="0.25">
      <c r="A59" s="13" t="s">
        <v>56</v>
      </c>
      <c r="B59" s="29">
        <f>IF(AND([2]Oracolo!D58="y",[2]Oracolo!D58=RiconoscimentoEmozioni1quartile!B58),1,0)</f>
        <v>0</v>
      </c>
      <c r="C59" s="28">
        <f>IF(AND([2]Oracolo!E58="y",[2]Oracolo!E58=RiconoscimentoEmozioni1quartile!C58),1,0)</f>
        <v>0</v>
      </c>
      <c r="D59" s="28">
        <f>IF(AND([2]Oracolo!F58="y",[2]Oracolo!F58=RiconoscimentoEmozioni1quartile!D58),1,0)</f>
        <v>0</v>
      </c>
      <c r="E59" s="28">
        <f>IF(AND([2]Oracolo!G58="y",[2]Oracolo!G58=RiconoscimentoEmozioni1quartile!E58),1,0)</f>
        <v>0</v>
      </c>
      <c r="F59" s="28">
        <f>IF(AND([2]Oracolo!H58="y",[2]Oracolo!H58=RiconoscimentoEmozioni1quartile!F58),1,0)</f>
        <v>1</v>
      </c>
      <c r="G59" s="28">
        <f>IF(AND([2]Oracolo!I58="y",[2]Oracolo!I58=RiconoscimentoEmozioni1quartile!G58),1,0)</f>
        <v>0</v>
      </c>
      <c r="H59" s="28">
        <f>IF(AND([2]Oracolo!J58="y",[2]Oracolo!J58=RiconoscimentoEmozioni1quartile!H58),1,0)</f>
        <v>0</v>
      </c>
      <c r="I59" s="30">
        <f>IF(AND([2]Oracolo!K58="y",[2]Oracolo!K58=RiconoscimentoEmozioni1quartile!I58),1,0)</f>
        <v>1</v>
      </c>
      <c r="J59" s="28">
        <f>IF(AND([2]Oracolo!D58="y",[2]Oracolo!D58=RiconoscimentoEmozioni2quartile!B58),1,0)</f>
        <v>0</v>
      </c>
      <c r="K59" s="28">
        <f>IF(AND([2]Oracolo!E58="y",[2]Oracolo!E58=RiconoscimentoEmozioni2quartile!C58),1,0)</f>
        <v>0</v>
      </c>
      <c r="L59" s="28">
        <f>IF(AND([2]Oracolo!F58="y",[2]Oracolo!F58=RiconoscimentoEmozioni2quartile!D58),1,0)</f>
        <v>0</v>
      </c>
      <c r="M59" s="28">
        <f>IF(AND([2]Oracolo!G58="y",[2]Oracolo!G58=RiconoscimentoEmozioni2quartile!E58),1,0)</f>
        <v>0</v>
      </c>
      <c r="N59" s="28">
        <f>IF(AND([2]Oracolo!H58="y",[2]Oracolo!H58=RiconoscimentoEmozioni2quartile!F58),1,0)</f>
        <v>0</v>
      </c>
      <c r="O59" s="28">
        <f>IF(AND([2]Oracolo!I58="y",[2]Oracolo!I58=RiconoscimentoEmozioni2quartile!G58),1,0)</f>
        <v>0</v>
      </c>
      <c r="P59" s="28">
        <f>IF(AND([2]Oracolo!J58="y",[2]Oracolo!J58=RiconoscimentoEmozioni2quartile!H58),1,0)</f>
        <v>0</v>
      </c>
      <c r="Q59" s="28">
        <f>IF(AND([2]Oracolo!K58="y",[2]Oracolo!K58=RiconoscimentoEmozioni2quartile!I58),1,0)</f>
        <v>1</v>
      </c>
      <c r="R59" s="29">
        <f>IF(AND([2]Oracolo!D58="y",[2]Oracolo!D58=RiconoscimentoEmozioni3quartile!B58),1,0)</f>
        <v>0</v>
      </c>
      <c r="S59" s="28">
        <f>IF(AND([2]Oracolo!E58="y",[2]Oracolo!E58=RiconoscimentoEmozioni3quartile!C58),1,0)</f>
        <v>0</v>
      </c>
      <c r="T59" s="28">
        <f>IF(AND([2]Oracolo!F58="y",[2]Oracolo!F58=RiconoscimentoEmozioni3quartile!D58),1,0)</f>
        <v>0</v>
      </c>
      <c r="U59" s="28">
        <f>IF(AND([2]Oracolo!G58="y",[2]Oracolo!G58=RiconoscimentoEmozioni3quartile!E58),1,0)</f>
        <v>0</v>
      </c>
      <c r="V59" s="28">
        <f>IF(AND([2]Oracolo!H58="y",[2]Oracolo!H58=RiconoscimentoEmozioni3quartile!F58),1,0)</f>
        <v>0</v>
      </c>
      <c r="W59" s="28">
        <f>IF(AND([2]Oracolo!I58="y",[2]Oracolo!I58=RiconoscimentoEmozioni3quartile!G58),1,0)</f>
        <v>0</v>
      </c>
      <c r="X59" s="28">
        <f>IF(AND([2]Oracolo!J58="y",[2]Oracolo!J58=RiconoscimentoEmozioni3quartile!H58),1,0)</f>
        <v>0</v>
      </c>
      <c r="Y59" s="28">
        <f>IF(AND([2]Oracolo!K58="y",[2]Oracolo!K58=RiconoscimentoEmozioni3quartile!I58),1,0)</f>
        <v>0</v>
      </c>
      <c r="Z59" s="29">
        <f>IF(AND([2]Oracolo!C58=3,AnalizzatoWin!G57=3),1,0)</f>
        <v>0</v>
      </c>
      <c r="AA59" s="46">
        <f>IF(AND([2]Oracolo!$C58=3,AnalizzatoWin!$J57=3),1,0)</f>
        <v>0</v>
      </c>
      <c r="AB59" s="29">
        <f>IF(AND([2]Oracolo!C58=1,AnalizzatoWin!G57=1),1,0)</f>
        <v>0</v>
      </c>
      <c r="AC59" s="46">
        <f>IF(AND([2]Oracolo!$C58=1,AnalizzatoWin!$J57=1),1,0)</f>
        <v>0</v>
      </c>
    </row>
    <row r="60" spans="1:29" ht="60" x14ac:dyDescent="0.25">
      <c r="A60" s="13" t="s">
        <v>57</v>
      </c>
      <c r="B60" s="29">
        <f>IF(AND([2]Oracolo!D59="y",[2]Oracolo!D59=RiconoscimentoEmozioni1quartile!B59),1,0)</f>
        <v>0</v>
      </c>
      <c r="C60" s="28">
        <f>IF(AND([2]Oracolo!E59="y",[2]Oracolo!E59=RiconoscimentoEmozioni1quartile!C59),1,0)</f>
        <v>0</v>
      </c>
      <c r="D60" s="28">
        <f>IF(AND([2]Oracolo!F59="y",[2]Oracolo!F59=RiconoscimentoEmozioni1quartile!D59),1,0)</f>
        <v>0</v>
      </c>
      <c r="E60" s="28">
        <f>IF(AND([2]Oracolo!G59="y",[2]Oracolo!G59=RiconoscimentoEmozioni1quartile!E59),1,0)</f>
        <v>0</v>
      </c>
      <c r="F60" s="28">
        <f>IF(AND([2]Oracolo!H59="y",[2]Oracolo!H59=RiconoscimentoEmozioni1quartile!F59),1,0)</f>
        <v>1</v>
      </c>
      <c r="G60" s="28">
        <f>IF(AND([2]Oracolo!I59="y",[2]Oracolo!I59=RiconoscimentoEmozioni1quartile!G59),1,0)</f>
        <v>0</v>
      </c>
      <c r="H60" s="28">
        <f>IF(AND([2]Oracolo!J59="y",[2]Oracolo!J59=RiconoscimentoEmozioni1quartile!H59),1,0)</f>
        <v>1</v>
      </c>
      <c r="I60" s="30">
        <f>IF(AND([2]Oracolo!K59="y",[2]Oracolo!K59=RiconoscimentoEmozioni1quartile!I59),1,0)</f>
        <v>0</v>
      </c>
      <c r="J60" s="28">
        <f>IF(AND([2]Oracolo!D59="y",[2]Oracolo!D59=RiconoscimentoEmozioni2quartile!B59),1,0)</f>
        <v>0</v>
      </c>
      <c r="K60" s="28">
        <f>IF(AND([2]Oracolo!E59="y",[2]Oracolo!E59=RiconoscimentoEmozioni2quartile!C59),1,0)</f>
        <v>0</v>
      </c>
      <c r="L60" s="28">
        <f>IF(AND([2]Oracolo!F59="y",[2]Oracolo!F59=RiconoscimentoEmozioni2quartile!D59),1,0)</f>
        <v>0</v>
      </c>
      <c r="M60" s="28">
        <f>IF(AND([2]Oracolo!G59="y",[2]Oracolo!G59=RiconoscimentoEmozioni2quartile!E59),1,0)</f>
        <v>0</v>
      </c>
      <c r="N60" s="28">
        <f>IF(AND([2]Oracolo!H59="y",[2]Oracolo!H59=RiconoscimentoEmozioni2quartile!F59),1,0)</f>
        <v>1</v>
      </c>
      <c r="O60" s="28">
        <f>IF(AND([2]Oracolo!I59="y",[2]Oracolo!I59=RiconoscimentoEmozioni2quartile!G59),1,0)</f>
        <v>0</v>
      </c>
      <c r="P60" s="28">
        <f>IF(AND([2]Oracolo!J59="y",[2]Oracolo!J59=RiconoscimentoEmozioni2quartile!H59),1,0)</f>
        <v>0</v>
      </c>
      <c r="Q60" s="28">
        <f>IF(AND([2]Oracolo!K59="y",[2]Oracolo!K59=RiconoscimentoEmozioni2quartile!I59),1,0)</f>
        <v>0</v>
      </c>
      <c r="R60" s="29">
        <f>IF(AND([2]Oracolo!D59="y",[2]Oracolo!D59=RiconoscimentoEmozioni3quartile!B59),1,0)</f>
        <v>0</v>
      </c>
      <c r="S60" s="28">
        <f>IF(AND([2]Oracolo!E59="y",[2]Oracolo!E59=RiconoscimentoEmozioni3quartile!C59),1,0)</f>
        <v>0</v>
      </c>
      <c r="T60" s="28">
        <f>IF(AND([2]Oracolo!F59="y",[2]Oracolo!F59=RiconoscimentoEmozioni3quartile!D59),1,0)</f>
        <v>0</v>
      </c>
      <c r="U60" s="28">
        <f>IF(AND([2]Oracolo!G59="y",[2]Oracolo!G59=RiconoscimentoEmozioni3quartile!E59),1,0)</f>
        <v>0</v>
      </c>
      <c r="V60" s="28">
        <f>IF(AND([2]Oracolo!H59="y",[2]Oracolo!H59=RiconoscimentoEmozioni3quartile!F59),1,0)</f>
        <v>1</v>
      </c>
      <c r="W60" s="28">
        <f>IF(AND([2]Oracolo!I59="y",[2]Oracolo!I59=RiconoscimentoEmozioni3quartile!G59),1,0)</f>
        <v>0</v>
      </c>
      <c r="X60" s="28">
        <f>IF(AND([2]Oracolo!J59="y",[2]Oracolo!J59=RiconoscimentoEmozioni3quartile!H59),1,0)</f>
        <v>0</v>
      </c>
      <c r="Y60" s="28">
        <f>IF(AND([2]Oracolo!K59="y",[2]Oracolo!K59=RiconoscimentoEmozioni3quartile!I59),1,0)</f>
        <v>0</v>
      </c>
      <c r="Z60" s="29">
        <f>IF(AND([2]Oracolo!C59=3,AnalizzatoWin!G58=3),1,0)</f>
        <v>1</v>
      </c>
      <c r="AA60" s="46">
        <f>IF(AND([2]Oracolo!$C59=3,AnalizzatoWin!$J58=3),1,0)</f>
        <v>0</v>
      </c>
      <c r="AB60" s="29">
        <f>IF(AND([2]Oracolo!C59=1,AnalizzatoWin!G58=1),1,0)</f>
        <v>0</v>
      </c>
      <c r="AC60" s="46">
        <f>IF(AND([2]Oracolo!$C59=1,AnalizzatoWin!$J58=1),1,0)</f>
        <v>0</v>
      </c>
    </row>
    <row r="61" spans="1:29" ht="30" x14ac:dyDescent="0.25">
      <c r="A61" s="13" t="s">
        <v>58</v>
      </c>
      <c r="B61" s="29">
        <f>IF(AND([2]Oracolo!D60="y",[2]Oracolo!D60=RiconoscimentoEmozioni1quartile!B60),1,0)</f>
        <v>0</v>
      </c>
      <c r="C61" s="28">
        <f>IF(AND([2]Oracolo!E60="y",[2]Oracolo!E60=RiconoscimentoEmozioni1quartile!C60),1,0)</f>
        <v>1</v>
      </c>
      <c r="D61" s="28">
        <f>IF(AND([2]Oracolo!F60="y",[2]Oracolo!F60=RiconoscimentoEmozioni1quartile!D60),1,0)</f>
        <v>0</v>
      </c>
      <c r="E61" s="28">
        <f>IF(AND([2]Oracolo!G60="y",[2]Oracolo!G60=RiconoscimentoEmozioni1quartile!E60),1,0)</f>
        <v>0</v>
      </c>
      <c r="F61" s="28">
        <f>IF(AND([2]Oracolo!H60="y",[2]Oracolo!H60=RiconoscimentoEmozioni1quartile!F60),1,0)</f>
        <v>1</v>
      </c>
      <c r="G61" s="28">
        <f>IF(AND([2]Oracolo!I60="y",[2]Oracolo!I60=RiconoscimentoEmozioni1quartile!G60),1,0)</f>
        <v>0</v>
      </c>
      <c r="H61" s="28">
        <f>IF(AND([2]Oracolo!J60="y",[2]Oracolo!J60=RiconoscimentoEmozioni1quartile!H60),1,0)</f>
        <v>0</v>
      </c>
      <c r="I61" s="30">
        <f>IF(AND([2]Oracolo!K60="y",[2]Oracolo!K60=RiconoscimentoEmozioni1quartile!I60),1,0)</f>
        <v>0</v>
      </c>
      <c r="J61" s="28">
        <f>IF(AND([2]Oracolo!D60="y",[2]Oracolo!D60=RiconoscimentoEmozioni2quartile!B60),1,0)</f>
        <v>0</v>
      </c>
      <c r="K61" s="28">
        <f>IF(AND([2]Oracolo!E60="y",[2]Oracolo!E60=RiconoscimentoEmozioni2quartile!C60),1,0)</f>
        <v>1</v>
      </c>
      <c r="L61" s="28">
        <f>IF(AND([2]Oracolo!F60="y",[2]Oracolo!F60=RiconoscimentoEmozioni2quartile!D60),1,0)</f>
        <v>0</v>
      </c>
      <c r="M61" s="28">
        <f>IF(AND([2]Oracolo!G60="y",[2]Oracolo!G60=RiconoscimentoEmozioni2quartile!E60),1,0)</f>
        <v>0</v>
      </c>
      <c r="N61" s="28">
        <f>IF(AND([2]Oracolo!H60="y",[2]Oracolo!H60=RiconoscimentoEmozioni2quartile!F60),1,0)</f>
        <v>0</v>
      </c>
      <c r="O61" s="28">
        <f>IF(AND([2]Oracolo!I60="y",[2]Oracolo!I60=RiconoscimentoEmozioni2quartile!G60),1,0)</f>
        <v>0</v>
      </c>
      <c r="P61" s="28">
        <f>IF(AND([2]Oracolo!J60="y",[2]Oracolo!J60=RiconoscimentoEmozioni2quartile!H60),1,0)</f>
        <v>0</v>
      </c>
      <c r="Q61" s="28">
        <f>IF(AND([2]Oracolo!K60="y",[2]Oracolo!K60=RiconoscimentoEmozioni2quartile!I60),1,0)</f>
        <v>0</v>
      </c>
      <c r="R61" s="29">
        <f>IF(AND([2]Oracolo!D60="y",[2]Oracolo!D60=RiconoscimentoEmozioni3quartile!B60),1,0)</f>
        <v>0</v>
      </c>
      <c r="S61" s="28">
        <f>IF(AND([2]Oracolo!E60="y",[2]Oracolo!E60=RiconoscimentoEmozioni3quartile!C60),1,0)</f>
        <v>0</v>
      </c>
      <c r="T61" s="28">
        <f>IF(AND([2]Oracolo!F60="y",[2]Oracolo!F60=RiconoscimentoEmozioni3quartile!D60),1,0)</f>
        <v>0</v>
      </c>
      <c r="U61" s="28">
        <f>IF(AND([2]Oracolo!G60="y",[2]Oracolo!G60=RiconoscimentoEmozioni3quartile!E60),1,0)</f>
        <v>0</v>
      </c>
      <c r="V61" s="28">
        <f>IF(AND([2]Oracolo!H60="y",[2]Oracolo!H60=RiconoscimentoEmozioni3quartile!F60),1,0)</f>
        <v>0</v>
      </c>
      <c r="W61" s="28">
        <f>IF(AND([2]Oracolo!I60="y",[2]Oracolo!I60=RiconoscimentoEmozioni3quartile!G60),1,0)</f>
        <v>0</v>
      </c>
      <c r="X61" s="28">
        <f>IF(AND([2]Oracolo!J60="y",[2]Oracolo!J60=RiconoscimentoEmozioni3quartile!H60),1,0)</f>
        <v>0</v>
      </c>
      <c r="Y61" s="28">
        <f>IF(AND([2]Oracolo!K60="y",[2]Oracolo!K60=RiconoscimentoEmozioni3quartile!I60),1,0)</f>
        <v>0</v>
      </c>
      <c r="Z61" s="29">
        <f>IF(AND([2]Oracolo!C60=3,AnalizzatoWin!G59=3),1,0)</f>
        <v>1</v>
      </c>
      <c r="AA61" s="46">
        <f>IF(AND([2]Oracolo!$C60=3,AnalizzatoWin!$J59=3),1,0)</f>
        <v>0</v>
      </c>
      <c r="AB61" s="29">
        <f>IF(AND([2]Oracolo!C60=1,AnalizzatoWin!G59=1),1,0)</f>
        <v>0</v>
      </c>
      <c r="AC61" s="46">
        <f>IF(AND([2]Oracolo!$C60=1,AnalizzatoWin!$J59=1),1,0)</f>
        <v>0</v>
      </c>
    </row>
    <row r="62" spans="1:29" ht="135" x14ac:dyDescent="0.25">
      <c r="A62" s="15" t="s">
        <v>59</v>
      </c>
      <c r="B62" s="29">
        <f>IF(AND([2]Oracolo!D61="y",[2]Oracolo!D61=RiconoscimentoEmozioni1quartile!B61),1,0)</f>
        <v>0</v>
      </c>
      <c r="C62" s="28">
        <f>IF(AND([2]Oracolo!E61="y",[2]Oracolo!E61=RiconoscimentoEmozioni1quartile!C61),1,0)</f>
        <v>0</v>
      </c>
      <c r="D62" s="28">
        <f>IF(AND([2]Oracolo!F61="y",[2]Oracolo!F61=RiconoscimentoEmozioni1quartile!D61),1,0)</f>
        <v>0</v>
      </c>
      <c r="E62" s="28">
        <f>IF(AND([2]Oracolo!G61="y",[2]Oracolo!G61=RiconoscimentoEmozioni1quartile!E61),1,0)</f>
        <v>0</v>
      </c>
      <c r="F62" s="28">
        <f>IF(AND([2]Oracolo!H61="y",[2]Oracolo!H61=RiconoscimentoEmozioni1quartile!F61),1,0)</f>
        <v>1</v>
      </c>
      <c r="G62" s="28">
        <f>IF(AND([2]Oracolo!I61="y",[2]Oracolo!I61=RiconoscimentoEmozioni1quartile!G61),1,0)</f>
        <v>0</v>
      </c>
      <c r="H62" s="28">
        <f>IF(AND([2]Oracolo!J61="y",[2]Oracolo!J61=RiconoscimentoEmozioni1quartile!H61),1,0)</f>
        <v>1</v>
      </c>
      <c r="I62" s="30">
        <f>IF(AND([2]Oracolo!K61="y",[2]Oracolo!K61=RiconoscimentoEmozioni1quartile!I61),1,0)</f>
        <v>1</v>
      </c>
      <c r="J62" s="28">
        <f>IF(AND([2]Oracolo!D61="y",[2]Oracolo!D61=RiconoscimentoEmozioni2quartile!B61),1,0)</f>
        <v>0</v>
      </c>
      <c r="K62" s="28">
        <f>IF(AND([2]Oracolo!E61="y",[2]Oracolo!E61=RiconoscimentoEmozioni2quartile!C61),1,0)</f>
        <v>0</v>
      </c>
      <c r="L62" s="28">
        <f>IF(AND([2]Oracolo!F61="y",[2]Oracolo!F61=RiconoscimentoEmozioni2quartile!D61),1,0)</f>
        <v>0</v>
      </c>
      <c r="M62" s="28">
        <f>IF(AND([2]Oracolo!G61="y",[2]Oracolo!G61=RiconoscimentoEmozioni2quartile!E61),1,0)</f>
        <v>0</v>
      </c>
      <c r="N62" s="28">
        <f>IF(AND([2]Oracolo!H61="y",[2]Oracolo!H61=RiconoscimentoEmozioni2quartile!F61),1,0)</f>
        <v>0</v>
      </c>
      <c r="O62" s="28">
        <f>IF(AND([2]Oracolo!I61="y",[2]Oracolo!I61=RiconoscimentoEmozioni2quartile!G61),1,0)</f>
        <v>0</v>
      </c>
      <c r="P62" s="28">
        <f>IF(AND([2]Oracolo!J61="y",[2]Oracolo!J61=RiconoscimentoEmozioni2quartile!H61),1,0)</f>
        <v>1</v>
      </c>
      <c r="Q62" s="28">
        <f>IF(AND([2]Oracolo!K61="y",[2]Oracolo!K61=RiconoscimentoEmozioni2quartile!I61),1,0)</f>
        <v>0</v>
      </c>
      <c r="R62" s="29">
        <f>IF(AND([2]Oracolo!D61="y",[2]Oracolo!D61=RiconoscimentoEmozioni3quartile!B61),1,0)</f>
        <v>0</v>
      </c>
      <c r="S62" s="28">
        <f>IF(AND([2]Oracolo!E61="y",[2]Oracolo!E61=RiconoscimentoEmozioni3quartile!C61),1,0)</f>
        <v>0</v>
      </c>
      <c r="T62" s="28">
        <f>IF(AND([2]Oracolo!F61="y",[2]Oracolo!F61=RiconoscimentoEmozioni3quartile!D61),1,0)</f>
        <v>0</v>
      </c>
      <c r="U62" s="28">
        <f>IF(AND([2]Oracolo!G61="y",[2]Oracolo!G61=RiconoscimentoEmozioni3quartile!E61),1,0)</f>
        <v>0</v>
      </c>
      <c r="V62" s="28">
        <f>IF(AND([2]Oracolo!H61="y",[2]Oracolo!H61=RiconoscimentoEmozioni3quartile!F61),1,0)</f>
        <v>0</v>
      </c>
      <c r="W62" s="28">
        <f>IF(AND([2]Oracolo!I61="y",[2]Oracolo!I61=RiconoscimentoEmozioni3quartile!G61),1,0)</f>
        <v>0</v>
      </c>
      <c r="X62" s="28">
        <f>IF(AND([2]Oracolo!J61="y",[2]Oracolo!J61=RiconoscimentoEmozioni3quartile!H61),1,0)</f>
        <v>1</v>
      </c>
      <c r="Y62" s="28">
        <f>IF(AND([2]Oracolo!K61="y",[2]Oracolo!K61=RiconoscimentoEmozioni3quartile!I61),1,0)</f>
        <v>0</v>
      </c>
      <c r="Z62" s="29">
        <f>IF(AND([2]Oracolo!C61=3,AnalizzatoWin!G60=3),1,0)</f>
        <v>1</v>
      </c>
      <c r="AA62" s="46">
        <f>IF(AND([2]Oracolo!$C61=3,AnalizzatoWin!$J60=3),1,0)</f>
        <v>0</v>
      </c>
      <c r="AB62" s="29">
        <f>IF(AND([2]Oracolo!C61=1,AnalizzatoWin!G60=1),1,0)</f>
        <v>0</v>
      </c>
      <c r="AC62" s="46">
        <f>IF(AND([2]Oracolo!$C61=1,AnalizzatoWin!$J60=1),1,0)</f>
        <v>0</v>
      </c>
    </row>
    <row r="63" spans="1:29" ht="45" x14ac:dyDescent="0.25">
      <c r="A63" s="13" t="s">
        <v>60</v>
      </c>
      <c r="B63" s="29">
        <f>IF(AND([2]Oracolo!D62="y",[2]Oracolo!D62=RiconoscimentoEmozioni1quartile!B62),1,0)</f>
        <v>0</v>
      </c>
      <c r="C63" s="28">
        <f>IF(AND([2]Oracolo!E62="y",[2]Oracolo!E62=RiconoscimentoEmozioni1quartile!C62),1,0)</f>
        <v>0</v>
      </c>
      <c r="D63" s="28">
        <f>IF(AND([2]Oracolo!F62="y",[2]Oracolo!F62=RiconoscimentoEmozioni1quartile!D62),1,0)</f>
        <v>0</v>
      </c>
      <c r="E63" s="28">
        <f>IF(AND([2]Oracolo!G62="y",[2]Oracolo!G62=RiconoscimentoEmozioni1quartile!E62),1,0)</f>
        <v>0</v>
      </c>
      <c r="F63" s="28">
        <f>IF(AND([2]Oracolo!H62="y",[2]Oracolo!H62=RiconoscimentoEmozioni1quartile!F62),1,0)</f>
        <v>1</v>
      </c>
      <c r="G63" s="28">
        <f>IF(AND([2]Oracolo!I62="y",[2]Oracolo!I62=RiconoscimentoEmozioni1quartile!G62),1,0)</f>
        <v>0</v>
      </c>
      <c r="H63" s="28">
        <f>IF(AND([2]Oracolo!J62="y",[2]Oracolo!J62=RiconoscimentoEmozioni1quartile!H62),1,0)</f>
        <v>0</v>
      </c>
      <c r="I63" s="30">
        <f>IF(AND([2]Oracolo!K62="y",[2]Oracolo!K62=RiconoscimentoEmozioni1quartile!I62),1,0)</f>
        <v>1</v>
      </c>
      <c r="J63" s="28">
        <f>IF(AND([2]Oracolo!D62="y",[2]Oracolo!D62=RiconoscimentoEmozioni2quartile!B62),1,0)</f>
        <v>0</v>
      </c>
      <c r="K63" s="28">
        <f>IF(AND([2]Oracolo!E62="y",[2]Oracolo!E62=RiconoscimentoEmozioni2quartile!C62),1,0)</f>
        <v>0</v>
      </c>
      <c r="L63" s="28">
        <f>IF(AND([2]Oracolo!F62="y",[2]Oracolo!F62=RiconoscimentoEmozioni2quartile!D62),1,0)</f>
        <v>0</v>
      </c>
      <c r="M63" s="28">
        <f>IF(AND([2]Oracolo!G62="y",[2]Oracolo!G62=RiconoscimentoEmozioni2quartile!E62),1,0)</f>
        <v>0</v>
      </c>
      <c r="N63" s="28">
        <f>IF(AND([2]Oracolo!H62="y",[2]Oracolo!H62=RiconoscimentoEmozioni2quartile!F62),1,0)</f>
        <v>0</v>
      </c>
      <c r="O63" s="28">
        <f>IF(AND([2]Oracolo!I62="y",[2]Oracolo!I62=RiconoscimentoEmozioni2quartile!G62),1,0)</f>
        <v>0</v>
      </c>
      <c r="P63" s="28">
        <f>IF(AND([2]Oracolo!J62="y",[2]Oracolo!J62=RiconoscimentoEmozioni2quartile!H62),1,0)</f>
        <v>0</v>
      </c>
      <c r="Q63" s="28">
        <f>IF(AND([2]Oracolo!K62="y",[2]Oracolo!K62=RiconoscimentoEmozioni2quartile!I62),1,0)</f>
        <v>0</v>
      </c>
      <c r="R63" s="29">
        <f>IF(AND([2]Oracolo!D62="y",[2]Oracolo!D62=RiconoscimentoEmozioni3quartile!B62),1,0)</f>
        <v>0</v>
      </c>
      <c r="S63" s="28">
        <f>IF(AND([2]Oracolo!E62="y",[2]Oracolo!E62=RiconoscimentoEmozioni3quartile!C62),1,0)</f>
        <v>0</v>
      </c>
      <c r="T63" s="28">
        <f>IF(AND([2]Oracolo!F62="y",[2]Oracolo!F62=RiconoscimentoEmozioni3quartile!D62),1,0)</f>
        <v>0</v>
      </c>
      <c r="U63" s="28">
        <f>IF(AND([2]Oracolo!G62="y",[2]Oracolo!G62=RiconoscimentoEmozioni3quartile!E62),1,0)</f>
        <v>0</v>
      </c>
      <c r="V63" s="28">
        <f>IF(AND([2]Oracolo!H62="y",[2]Oracolo!H62=RiconoscimentoEmozioni3quartile!F62),1,0)</f>
        <v>0</v>
      </c>
      <c r="W63" s="28">
        <f>IF(AND([2]Oracolo!I62="y",[2]Oracolo!I62=RiconoscimentoEmozioni3quartile!G62),1,0)</f>
        <v>0</v>
      </c>
      <c r="X63" s="28">
        <f>IF(AND([2]Oracolo!J62="y",[2]Oracolo!J62=RiconoscimentoEmozioni3quartile!H62),1,0)</f>
        <v>0</v>
      </c>
      <c r="Y63" s="28">
        <f>IF(AND([2]Oracolo!K62="y",[2]Oracolo!K62=RiconoscimentoEmozioni3quartile!I62),1,0)</f>
        <v>0</v>
      </c>
      <c r="Z63" s="29">
        <f>IF(AND([2]Oracolo!C62=3,AnalizzatoWin!G61=3),1,0)</f>
        <v>1</v>
      </c>
      <c r="AA63" s="46">
        <f>IF(AND([2]Oracolo!$C62=3,AnalizzatoWin!$J61=3),1,0)</f>
        <v>1</v>
      </c>
      <c r="AB63" s="29">
        <f>IF(AND([2]Oracolo!C62=1,AnalizzatoWin!G61=1),1,0)</f>
        <v>0</v>
      </c>
      <c r="AC63" s="46">
        <f>IF(AND([2]Oracolo!$C62=1,AnalizzatoWin!$J61=1),1,0)</f>
        <v>0</v>
      </c>
    </row>
    <row r="64" spans="1:29" ht="75" x14ac:dyDescent="0.25">
      <c r="A64" s="13" t="s">
        <v>61</v>
      </c>
      <c r="B64" s="29">
        <f>IF(AND([2]Oracolo!D63="y",[2]Oracolo!D63=RiconoscimentoEmozioni1quartile!B63),1,0)</f>
        <v>0</v>
      </c>
      <c r="C64" s="28">
        <f>IF(AND([2]Oracolo!E63="y",[2]Oracolo!E63=RiconoscimentoEmozioni1quartile!C63),1,0)</f>
        <v>0</v>
      </c>
      <c r="D64" s="28">
        <f>IF(AND([2]Oracolo!F63="y",[2]Oracolo!F63=RiconoscimentoEmozioni1quartile!D63),1,0)</f>
        <v>0</v>
      </c>
      <c r="E64" s="28">
        <f>IF(AND([2]Oracolo!G63="y",[2]Oracolo!G63=RiconoscimentoEmozioni1quartile!E63),1,0)</f>
        <v>0</v>
      </c>
      <c r="F64" s="28">
        <f>IF(AND([2]Oracolo!H63="y",[2]Oracolo!H63=RiconoscimentoEmozioni1quartile!F63),1,0)</f>
        <v>0</v>
      </c>
      <c r="G64" s="28">
        <f>IF(AND([2]Oracolo!I63="y",[2]Oracolo!I63=RiconoscimentoEmozioni1quartile!G63),1,0)</f>
        <v>0</v>
      </c>
      <c r="H64" s="28">
        <f>IF(AND([2]Oracolo!J63="y",[2]Oracolo!J63=RiconoscimentoEmozioni1quartile!H63),1,0)</f>
        <v>1</v>
      </c>
      <c r="I64" s="30">
        <f>IF(AND([2]Oracolo!K63="y",[2]Oracolo!K63=RiconoscimentoEmozioni1quartile!I63),1,0)</f>
        <v>0</v>
      </c>
      <c r="J64" s="28">
        <f>IF(AND([2]Oracolo!D63="y",[2]Oracolo!D63=RiconoscimentoEmozioni2quartile!B63),1,0)</f>
        <v>0</v>
      </c>
      <c r="K64" s="28">
        <f>IF(AND([2]Oracolo!E63="y",[2]Oracolo!E63=RiconoscimentoEmozioni2quartile!C63),1,0)</f>
        <v>0</v>
      </c>
      <c r="L64" s="28">
        <f>IF(AND([2]Oracolo!F63="y",[2]Oracolo!F63=RiconoscimentoEmozioni2quartile!D63),1,0)</f>
        <v>0</v>
      </c>
      <c r="M64" s="28">
        <f>IF(AND([2]Oracolo!G63="y",[2]Oracolo!G63=RiconoscimentoEmozioni2quartile!E63),1,0)</f>
        <v>0</v>
      </c>
      <c r="N64" s="28">
        <f>IF(AND([2]Oracolo!H63="y",[2]Oracolo!H63=RiconoscimentoEmozioni2quartile!F63),1,0)</f>
        <v>0</v>
      </c>
      <c r="O64" s="28">
        <f>IF(AND([2]Oracolo!I63="y",[2]Oracolo!I63=RiconoscimentoEmozioni2quartile!G63),1,0)</f>
        <v>0</v>
      </c>
      <c r="P64" s="28">
        <f>IF(AND([2]Oracolo!J63="y",[2]Oracolo!J63=RiconoscimentoEmozioni2quartile!H63),1,0)</f>
        <v>1</v>
      </c>
      <c r="Q64" s="28">
        <f>IF(AND([2]Oracolo!K63="y",[2]Oracolo!K63=RiconoscimentoEmozioni2quartile!I63),1,0)</f>
        <v>0</v>
      </c>
      <c r="R64" s="29">
        <f>IF(AND([2]Oracolo!D63="y",[2]Oracolo!D63=RiconoscimentoEmozioni3quartile!B63),1,0)</f>
        <v>0</v>
      </c>
      <c r="S64" s="28">
        <f>IF(AND([2]Oracolo!E63="y",[2]Oracolo!E63=RiconoscimentoEmozioni3quartile!C63),1,0)</f>
        <v>0</v>
      </c>
      <c r="T64" s="28">
        <f>IF(AND([2]Oracolo!F63="y",[2]Oracolo!F63=RiconoscimentoEmozioni3quartile!D63),1,0)</f>
        <v>0</v>
      </c>
      <c r="U64" s="28">
        <f>IF(AND([2]Oracolo!G63="y",[2]Oracolo!G63=RiconoscimentoEmozioni3quartile!E63),1,0)</f>
        <v>0</v>
      </c>
      <c r="V64" s="28">
        <f>IF(AND([2]Oracolo!H63="y",[2]Oracolo!H63=RiconoscimentoEmozioni3quartile!F63),1,0)</f>
        <v>0</v>
      </c>
      <c r="W64" s="28">
        <f>IF(AND([2]Oracolo!I63="y",[2]Oracolo!I63=RiconoscimentoEmozioni3quartile!G63),1,0)</f>
        <v>0</v>
      </c>
      <c r="X64" s="28">
        <f>IF(AND([2]Oracolo!J63="y",[2]Oracolo!J63=RiconoscimentoEmozioni3quartile!H63),1,0)</f>
        <v>1</v>
      </c>
      <c r="Y64" s="28">
        <f>IF(AND([2]Oracolo!K63="y",[2]Oracolo!K63=RiconoscimentoEmozioni3quartile!I63),1,0)</f>
        <v>0</v>
      </c>
      <c r="Z64" s="29">
        <f>IF(AND([2]Oracolo!C63=3,AnalizzatoWin!G62=3),1,0)</f>
        <v>0</v>
      </c>
      <c r="AA64" s="46">
        <f>IF(AND([2]Oracolo!$C63=3,AnalizzatoWin!$J62=3),1,0)</f>
        <v>1</v>
      </c>
      <c r="AB64" s="29">
        <f>IF(AND([2]Oracolo!C63=1,AnalizzatoWin!G62=1),1,0)</f>
        <v>0</v>
      </c>
      <c r="AC64" s="46">
        <f>IF(AND([2]Oracolo!$C63=1,AnalizzatoWin!$J62=1),1,0)</f>
        <v>0</v>
      </c>
    </row>
    <row r="65" spans="1:29" ht="30" x14ac:dyDescent="0.25">
      <c r="A65" s="13" t="s">
        <v>62</v>
      </c>
      <c r="B65" s="29">
        <f>IF(AND([2]Oracolo!D64="y",[2]Oracolo!D64=RiconoscimentoEmozioni1quartile!B64),1,0)</f>
        <v>0</v>
      </c>
      <c r="C65" s="28">
        <f>IF(AND([2]Oracolo!E64="y",[2]Oracolo!E64=RiconoscimentoEmozioni1quartile!C64),1,0)</f>
        <v>0</v>
      </c>
      <c r="D65" s="28">
        <f>IF(AND([2]Oracolo!F64="y",[2]Oracolo!F64=RiconoscimentoEmozioni1quartile!D64),1,0)</f>
        <v>0</v>
      </c>
      <c r="E65" s="28">
        <f>IF(AND([2]Oracolo!G64="y",[2]Oracolo!G64=RiconoscimentoEmozioni1quartile!E64),1,0)</f>
        <v>0</v>
      </c>
      <c r="F65" s="28">
        <f>IF(AND([2]Oracolo!H64="y",[2]Oracolo!H64=RiconoscimentoEmozioni1quartile!F64),1,0)</f>
        <v>0</v>
      </c>
      <c r="G65" s="28">
        <f>IF(AND([2]Oracolo!I64="y",[2]Oracolo!I64=RiconoscimentoEmozioni1quartile!G64),1,0)</f>
        <v>0</v>
      </c>
      <c r="H65" s="28">
        <f>IF(AND([2]Oracolo!J64="y",[2]Oracolo!J64=RiconoscimentoEmozioni1quartile!H64),1,0)</f>
        <v>0</v>
      </c>
      <c r="I65" s="30">
        <f>IF(AND([2]Oracolo!K64="y",[2]Oracolo!K64=RiconoscimentoEmozioni1quartile!I64),1,0)</f>
        <v>0</v>
      </c>
      <c r="J65" s="28">
        <f>IF(AND([2]Oracolo!D64="y",[2]Oracolo!D64=RiconoscimentoEmozioni2quartile!B64),1,0)</f>
        <v>0</v>
      </c>
      <c r="K65" s="28">
        <f>IF(AND([2]Oracolo!E64="y",[2]Oracolo!E64=RiconoscimentoEmozioni2quartile!C64),1,0)</f>
        <v>0</v>
      </c>
      <c r="L65" s="28">
        <f>IF(AND([2]Oracolo!F64="y",[2]Oracolo!F64=RiconoscimentoEmozioni2quartile!D64),1,0)</f>
        <v>0</v>
      </c>
      <c r="M65" s="28">
        <f>IF(AND([2]Oracolo!G64="y",[2]Oracolo!G64=RiconoscimentoEmozioni2quartile!E64),1,0)</f>
        <v>0</v>
      </c>
      <c r="N65" s="28">
        <f>IF(AND([2]Oracolo!H64="y",[2]Oracolo!H64=RiconoscimentoEmozioni2quartile!F64),1,0)</f>
        <v>0</v>
      </c>
      <c r="O65" s="28">
        <f>IF(AND([2]Oracolo!I64="y",[2]Oracolo!I64=RiconoscimentoEmozioni2quartile!G64),1,0)</f>
        <v>0</v>
      </c>
      <c r="P65" s="28">
        <f>IF(AND([2]Oracolo!J64="y",[2]Oracolo!J64=RiconoscimentoEmozioni2quartile!H64),1,0)</f>
        <v>0</v>
      </c>
      <c r="Q65" s="28">
        <f>IF(AND([2]Oracolo!K64="y",[2]Oracolo!K64=RiconoscimentoEmozioni2quartile!I64),1,0)</f>
        <v>0</v>
      </c>
      <c r="R65" s="29">
        <f>IF(AND([2]Oracolo!D64="y",[2]Oracolo!D64=RiconoscimentoEmozioni3quartile!B64),1,0)</f>
        <v>0</v>
      </c>
      <c r="S65" s="28">
        <f>IF(AND([2]Oracolo!E64="y",[2]Oracolo!E64=RiconoscimentoEmozioni3quartile!C64),1,0)</f>
        <v>0</v>
      </c>
      <c r="T65" s="28">
        <f>IF(AND([2]Oracolo!F64="y",[2]Oracolo!F64=RiconoscimentoEmozioni3quartile!D64),1,0)</f>
        <v>0</v>
      </c>
      <c r="U65" s="28">
        <f>IF(AND([2]Oracolo!G64="y",[2]Oracolo!G64=RiconoscimentoEmozioni3quartile!E64),1,0)</f>
        <v>0</v>
      </c>
      <c r="V65" s="28">
        <f>IF(AND([2]Oracolo!H64="y",[2]Oracolo!H64=RiconoscimentoEmozioni3quartile!F64),1,0)</f>
        <v>0</v>
      </c>
      <c r="W65" s="28">
        <f>IF(AND([2]Oracolo!I64="y",[2]Oracolo!I64=RiconoscimentoEmozioni3quartile!G64),1,0)</f>
        <v>0</v>
      </c>
      <c r="X65" s="28">
        <f>IF(AND([2]Oracolo!J64="y",[2]Oracolo!J64=RiconoscimentoEmozioni3quartile!H64),1,0)</f>
        <v>0</v>
      </c>
      <c r="Y65" s="28">
        <f>IF(AND([2]Oracolo!K64="y",[2]Oracolo!K64=RiconoscimentoEmozioni3quartile!I64),1,0)</f>
        <v>0</v>
      </c>
      <c r="Z65" s="29">
        <f>IF(AND([2]Oracolo!C64=3,AnalizzatoWin!G63=3),1,0)</f>
        <v>1</v>
      </c>
      <c r="AA65" s="46">
        <f>IF(AND([2]Oracolo!$C64=3,AnalizzatoWin!$J63=3),1,0)</f>
        <v>1</v>
      </c>
      <c r="AB65" s="29">
        <f>IF(AND([2]Oracolo!C64=1,AnalizzatoWin!G63=1),1,0)</f>
        <v>0</v>
      </c>
      <c r="AC65" s="46">
        <f>IF(AND([2]Oracolo!$C64=1,AnalizzatoWin!$J63=1),1,0)</f>
        <v>0</v>
      </c>
    </row>
    <row r="66" spans="1:29" ht="60" x14ac:dyDescent="0.25">
      <c r="A66" s="13" t="s">
        <v>63</v>
      </c>
      <c r="B66" s="29">
        <f>IF(AND([2]Oracolo!D65="y",[2]Oracolo!D65=RiconoscimentoEmozioni1quartile!B65),1,0)</f>
        <v>0</v>
      </c>
      <c r="C66" s="28">
        <f>IF(AND([2]Oracolo!E65="y",[2]Oracolo!E65=RiconoscimentoEmozioni1quartile!C65),1,0)</f>
        <v>1</v>
      </c>
      <c r="D66" s="28">
        <f>IF(AND([2]Oracolo!F65="y",[2]Oracolo!F65=RiconoscimentoEmozioni1quartile!D65),1,0)</f>
        <v>0</v>
      </c>
      <c r="E66" s="28">
        <f>IF(AND([2]Oracolo!G65="y",[2]Oracolo!G65=RiconoscimentoEmozioni1quartile!E65),1,0)</f>
        <v>0</v>
      </c>
      <c r="F66" s="28">
        <f>IF(AND([2]Oracolo!H65="y",[2]Oracolo!H65=RiconoscimentoEmozioni1quartile!F65),1,0)</f>
        <v>1</v>
      </c>
      <c r="G66" s="28">
        <f>IF(AND([2]Oracolo!I65="y",[2]Oracolo!I65=RiconoscimentoEmozioni1quartile!G65),1,0)</f>
        <v>0</v>
      </c>
      <c r="H66" s="28">
        <f>IF(AND([2]Oracolo!J65="y",[2]Oracolo!J65=RiconoscimentoEmozioni1quartile!H65),1,0)</f>
        <v>1</v>
      </c>
      <c r="I66" s="30">
        <f>IF(AND([2]Oracolo!K65="y",[2]Oracolo!K65=RiconoscimentoEmozioni1quartile!I65),1,0)</f>
        <v>0</v>
      </c>
      <c r="J66" s="28">
        <f>IF(AND([2]Oracolo!D65="y",[2]Oracolo!D65=RiconoscimentoEmozioni2quartile!B65),1,0)</f>
        <v>0</v>
      </c>
      <c r="K66" s="28">
        <f>IF(AND([2]Oracolo!E65="y",[2]Oracolo!E65=RiconoscimentoEmozioni2quartile!C65),1,0)</f>
        <v>1</v>
      </c>
      <c r="L66" s="28">
        <f>IF(AND([2]Oracolo!F65="y",[2]Oracolo!F65=RiconoscimentoEmozioni2quartile!D65),1,0)</f>
        <v>0</v>
      </c>
      <c r="M66" s="28">
        <f>IF(AND([2]Oracolo!G65="y",[2]Oracolo!G65=RiconoscimentoEmozioni2quartile!E65),1,0)</f>
        <v>0</v>
      </c>
      <c r="N66" s="28">
        <f>IF(AND([2]Oracolo!H65="y",[2]Oracolo!H65=RiconoscimentoEmozioni2quartile!F65),1,0)</f>
        <v>1</v>
      </c>
      <c r="O66" s="28">
        <f>IF(AND([2]Oracolo!I65="y",[2]Oracolo!I65=RiconoscimentoEmozioni2quartile!G65),1,0)</f>
        <v>0</v>
      </c>
      <c r="P66" s="28">
        <f>IF(AND([2]Oracolo!J65="y",[2]Oracolo!J65=RiconoscimentoEmozioni2quartile!H65),1,0)</f>
        <v>1</v>
      </c>
      <c r="Q66" s="28">
        <f>IF(AND([2]Oracolo!K65="y",[2]Oracolo!K65=RiconoscimentoEmozioni2quartile!I65),1,0)</f>
        <v>0</v>
      </c>
      <c r="R66" s="29">
        <f>IF(AND([2]Oracolo!D65="y",[2]Oracolo!D65=RiconoscimentoEmozioni3quartile!B65),1,0)</f>
        <v>0</v>
      </c>
      <c r="S66" s="28">
        <f>IF(AND([2]Oracolo!E65="y",[2]Oracolo!E65=RiconoscimentoEmozioni3quartile!C65),1,0)</f>
        <v>0</v>
      </c>
      <c r="T66" s="28">
        <f>IF(AND([2]Oracolo!F65="y",[2]Oracolo!F65=RiconoscimentoEmozioni3quartile!D65),1,0)</f>
        <v>0</v>
      </c>
      <c r="U66" s="28">
        <f>IF(AND([2]Oracolo!G65="y",[2]Oracolo!G65=RiconoscimentoEmozioni3quartile!E65),1,0)</f>
        <v>0</v>
      </c>
      <c r="V66" s="28">
        <f>IF(AND([2]Oracolo!H65="y",[2]Oracolo!H65=RiconoscimentoEmozioni3quartile!F65),1,0)</f>
        <v>0</v>
      </c>
      <c r="W66" s="28">
        <f>IF(AND([2]Oracolo!I65="y",[2]Oracolo!I65=RiconoscimentoEmozioni3quartile!G65),1,0)</f>
        <v>0</v>
      </c>
      <c r="X66" s="28">
        <f>IF(AND([2]Oracolo!J65="y",[2]Oracolo!J65=RiconoscimentoEmozioni3quartile!H65),1,0)</f>
        <v>1</v>
      </c>
      <c r="Y66" s="28">
        <f>IF(AND([2]Oracolo!K65="y",[2]Oracolo!K65=RiconoscimentoEmozioni3quartile!I65),1,0)</f>
        <v>0</v>
      </c>
      <c r="Z66" s="29">
        <f>IF(AND([2]Oracolo!C65=3,AnalizzatoWin!G64=3),1,0)</f>
        <v>0</v>
      </c>
      <c r="AA66" s="46">
        <f>IF(AND([2]Oracolo!$C65=3,AnalizzatoWin!$J64=3),1,0)</f>
        <v>0</v>
      </c>
      <c r="AB66" s="29">
        <f>IF(AND([2]Oracolo!C65=1,AnalizzatoWin!G64=1),1,0)</f>
        <v>0</v>
      </c>
      <c r="AC66" s="46">
        <f>IF(AND([2]Oracolo!$C65=1,AnalizzatoWin!$J64=1),1,0)</f>
        <v>0</v>
      </c>
    </row>
    <row r="67" spans="1:29" ht="45" x14ac:dyDescent="0.25">
      <c r="A67" s="14" t="s">
        <v>64</v>
      </c>
      <c r="B67" s="29">
        <f>IF(AND([2]Oracolo!D66="y",[2]Oracolo!D66=RiconoscimentoEmozioni1quartile!B66),1,0)</f>
        <v>1</v>
      </c>
      <c r="C67" s="28">
        <f>IF(AND([2]Oracolo!E66="y",[2]Oracolo!E66=RiconoscimentoEmozioni1quartile!C66),1,0)</f>
        <v>0</v>
      </c>
      <c r="D67" s="28">
        <f>IF(AND([2]Oracolo!F66="y",[2]Oracolo!F66=RiconoscimentoEmozioni1quartile!D66),1,0)</f>
        <v>0</v>
      </c>
      <c r="E67" s="28">
        <f>IF(AND([2]Oracolo!G66="y",[2]Oracolo!G66=RiconoscimentoEmozioni1quartile!E66),1,0)</f>
        <v>0</v>
      </c>
      <c r="F67" s="28">
        <f>IF(AND([2]Oracolo!H66="y",[2]Oracolo!H66=RiconoscimentoEmozioni1quartile!F66),1,0)</f>
        <v>1</v>
      </c>
      <c r="G67" s="28">
        <f>IF(AND([2]Oracolo!I66="y",[2]Oracolo!I66=RiconoscimentoEmozioni1quartile!G66),1,0)</f>
        <v>1</v>
      </c>
      <c r="H67" s="28">
        <f>IF(AND([2]Oracolo!J66="y",[2]Oracolo!J66=RiconoscimentoEmozioni1quartile!H66),1,0)</f>
        <v>0</v>
      </c>
      <c r="I67" s="30">
        <f>IF(AND([2]Oracolo!K66="y",[2]Oracolo!K66=RiconoscimentoEmozioni1quartile!I66),1,0)</f>
        <v>0</v>
      </c>
      <c r="J67" s="28">
        <f>IF(AND([2]Oracolo!D66="y",[2]Oracolo!D66=RiconoscimentoEmozioni2quartile!B66),1,0)</f>
        <v>1</v>
      </c>
      <c r="K67" s="28">
        <f>IF(AND([2]Oracolo!E66="y",[2]Oracolo!E66=RiconoscimentoEmozioni2quartile!C66),1,0)</f>
        <v>0</v>
      </c>
      <c r="L67" s="28">
        <f>IF(AND([2]Oracolo!F66="y",[2]Oracolo!F66=RiconoscimentoEmozioni2quartile!D66),1,0)</f>
        <v>0</v>
      </c>
      <c r="M67" s="28">
        <f>IF(AND([2]Oracolo!G66="y",[2]Oracolo!G66=RiconoscimentoEmozioni2quartile!E66),1,0)</f>
        <v>0</v>
      </c>
      <c r="N67" s="28">
        <f>IF(AND([2]Oracolo!H66="y",[2]Oracolo!H66=RiconoscimentoEmozioni2quartile!F66),1,0)</f>
        <v>0</v>
      </c>
      <c r="O67" s="28">
        <f>IF(AND([2]Oracolo!I66="y",[2]Oracolo!I66=RiconoscimentoEmozioni2quartile!G66),1,0)</f>
        <v>0</v>
      </c>
      <c r="P67" s="28">
        <f>IF(AND([2]Oracolo!J66="y",[2]Oracolo!J66=RiconoscimentoEmozioni2quartile!H66),1,0)</f>
        <v>0</v>
      </c>
      <c r="Q67" s="28">
        <f>IF(AND([2]Oracolo!K66="y",[2]Oracolo!K66=RiconoscimentoEmozioni2quartile!I66),1,0)</f>
        <v>0</v>
      </c>
      <c r="R67" s="29">
        <f>IF(AND([2]Oracolo!D66="y",[2]Oracolo!D66=RiconoscimentoEmozioni3quartile!B66),1,0)</f>
        <v>0</v>
      </c>
      <c r="S67" s="28">
        <f>IF(AND([2]Oracolo!E66="y",[2]Oracolo!E66=RiconoscimentoEmozioni3quartile!C66),1,0)</f>
        <v>0</v>
      </c>
      <c r="T67" s="28">
        <f>IF(AND([2]Oracolo!F66="y",[2]Oracolo!F66=RiconoscimentoEmozioni3quartile!D66),1,0)</f>
        <v>0</v>
      </c>
      <c r="U67" s="28">
        <f>IF(AND([2]Oracolo!G66="y",[2]Oracolo!G66=RiconoscimentoEmozioni3quartile!E66),1,0)</f>
        <v>0</v>
      </c>
      <c r="V67" s="28">
        <f>IF(AND([2]Oracolo!H66="y",[2]Oracolo!H66=RiconoscimentoEmozioni3quartile!F66),1,0)</f>
        <v>0</v>
      </c>
      <c r="W67" s="28">
        <f>IF(AND([2]Oracolo!I66="y",[2]Oracolo!I66=RiconoscimentoEmozioni3quartile!G66),1,0)</f>
        <v>0</v>
      </c>
      <c r="X67" s="28">
        <f>IF(AND([2]Oracolo!J66="y",[2]Oracolo!J66=RiconoscimentoEmozioni3quartile!H66),1,0)</f>
        <v>0</v>
      </c>
      <c r="Y67" s="28">
        <f>IF(AND([2]Oracolo!K66="y",[2]Oracolo!K66=RiconoscimentoEmozioni3quartile!I66),1,0)</f>
        <v>0</v>
      </c>
      <c r="Z67" s="29">
        <f>IF(AND([2]Oracolo!C66=3,AnalizzatoWin!G65=3),1,0)</f>
        <v>0</v>
      </c>
      <c r="AA67" s="46">
        <f>IF(AND([2]Oracolo!$C66=3,AnalizzatoWin!$J65=3),1,0)</f>
        <v>0</v>
      </c>
      <c r="AB67" s="29">
        <f>IF(AND([2]Oracolo!C66=1,AnalizzatoWin!G65=1),1,0)</f>
        <v>0</v>
      </c>
      <c r="AC67" s="46">
        <f>IF(AND([2]Oracolo!$C66=1,AnalizzatoWin!$J65=1),1,0)</f>
        <v>0</v>
      </c>
    </row>
    <row r="68" spans="1:29" ht="60" x14ac:dyDescent="0.25">
      <c r="A68" s="14" t="s">
        <v>561</v>
      </c>
      <c r="B68" s="29">
        <f>IF(AND([2]Oracolo!D67="y",[2]Oracolo!D67=RiconoscimentoEmozioni1quartile!B67),1,0)</f>
        <v>0</v>
      </c>
      <c r="C68" s="28">
        <f>IF(AND([2]Oracolo!E67="y",[2]Oracolo!E67=RiconoscimentoEmozioni1quartile!C67),1,0)</f>
        <v>0</v>
      </c>
      <c r="D68" s="28">
        <f>IF(AND([2]Oracolo!F67="y",[2]Oracolo!F67=RiconoscimentoEmozioni1quartile!D67),1,0)</f>
        <v>0</v>
      </c>
      <c r="E68" s="28">
        <f>IF(AND([2]Oracolo!G67="y",[2]Oracolo!G67=RiconoscimentoEmozioni1quartile!E67),1,0)</f>
        <v>0</v>
      </c>
      <c r="F68" s="28">
        <f>IF(AND([2]Oracolo!H67="y",[2]Oracolo!H67=RiconoscimentoEmozioni1quartile!F67),1,0)</f>
        <v>1</v>
      </c>
      <c r="G68" s="28">
        <f>IF(AND([2]Oracolo!I67="y",[2]Oracolo!I67=RiconoscimentoEmozioni1quartile!G67),1,0)</f>
        <v>0</v>
      </c>
      <c r="H68" s="28">
        <f>IF(AND([2]Oracolo!J67="y",[2]Oracolo!J67=RiconoscimentoEmozioni1quartile!H67),1,0)</f>
        <v>1</v>
      </c>
      <c r="I68" s="30">
        <f>IF(AND([2]Oracolo!K67="y",[2]Oracolo!K67=RiconoscimentoEmozioni1quartile!I67),1,0)</f>
        <v>0</v>
      </c>
      <c r="J68" s="28">
        <f>IF(AND([2]Oracolo!D67="y",[2]Oracolo!D67=RiconoscimentoEmozioni2quartile!B67),1,0)</f>
        <v>0</v>
      </c>
      <c r="K68" s="28">
        <f>IF(AND([2]Oracolo!E67="y",[2]Oracolo!E67=RiconoscimentoEmozioni2quartile!C67),1,0)</f>
        <v>0</v>
      </c>
      <c r="L68" s="28">
        <f>IF(AND([2]Oracolo!F67="y",[2]Oracolo!F67=RiconoscimentoEmozioni2quartile!D67),1,0)</f>
        <v>0</v>
      </c>
      <c r="M68" s="28">
        <f>IF(AND([2]Oracolo!G67="y",[2]Oracolo!G67=RiconoscimentoEmozioni2quartile!E67),1,0)</f>
        <v>0</v>
      </c>
      <c r="N68" s="28">
        <f>IF(AND([2]Oracolo!H67="y",[2]Oracolo!H67=RiconoscimentoEmozioni2quartile!F67),1,0)</f>
        <v>0</v>
      </c>
      <c r="O68" s="28">
        <f>IF(AND([2]Oracolo!I67="y",[2]Oracolo!I67=RiconoscimentoEmozioni2quartile!G67),1,0)</f>
        <v>0</v>
      </c>
      <c r="P68" s="28">
        <f>IF(AND([2]Oracolo!J67="y",[2]Oracolo!J67=RiconoscimentoEmozioni2quartile!H67),1,0)</f>
        <v>0</v>
      </c>
      <c r="Q68" s="28">
        <f>IF(AND([2]Oracolo!K67="y",[2]Oracolo!K67=RiconoscimentoEmozioni2quartile!I67),1,0)</f>
        <v>0</v>
      </c>
      <c r="R68" s="29">
        <f>IF(AND([2]Oracolo!D67="y",[2]Oracolo!D67=RiconoscimentoEmozioni3quartile!B67),1,0)</f>
        <v>0</v>
      </c>
      <c r="S68" s="28">
        <f>IF(AND([2]Oracolo!E67="y",[2]Oracolo!E67=RiconoscimentoEmozioni3quartile!C67),1,0)</f>
        <v>0</v>
      </c>
      <c r="T68" s="28">
        <f>IF(AND([2]Oracolo!F67="y",[2]Oracolo!F67=RiconoscimentoEmozioni3quartile!D67),1,0)</f>
        <v>0</v>
      </c>
      <c r="U68" s="28">
        <f>IF(AND([2]Oracolo!G67="y",[2]Oracolo!G67=RiconoscimentoEmozioni3quartile!E67),1,0)</f>
        <v>0</v>
      </c>
      <c r="V68" s="28">
        <f>IF(AND([2]Oracolo!H67="y",[2]Oracolo!H67=RiconoscimentoEmozioni3quartile!F67),1,0)</f>
        <v>0</v>
      </c>
      <c r="W68" s="28">
        <f>IF(AND([2]Oracolo!I67="y",[2]Oracolo!I67=RiconoscimentoEmozioni3quartile!G67),1,0)</f>
        <v>0</v>
      </c>
      <c r="X68" s="28">
        <f>IF(AND([2]Oracolo!J67="y",[2]Oracolo!J67=RiconoscimentoEmozioni3quartile!H67),1,0)</f>
        <v>0</v>
      </c>
      <c r="Y68" s="28">
        <f>IF(AND([2]Oracolo!K67="y",[2]Oracolo!K67=RiconoscimentoEmozioni3quartile!I67),1,0)</f>
        <v>0</v>
      </c>
      <c r="Z68" s="29">
        <f>IF(AND([2]Oracolo!C67=3,AnalizzatoWin!G66=3),1,0)</f>
        <v>0</v>
      </c>
      <c r="AA68" s="46">
        <f>IF(AND([2]Oracolo!$C67=3,AnalizzatoWin!$J66=3),1,0)</f>
        <v>0</v>
      </c>
      <c r="AB68" s="29">
        <f>IF(AND([2]Oracolo!C67=1,AnalizzatoWin!G66=1),1,0)</f>
        <v>0</v>
      </c>
      <c r="AC68" s="46">
        <f>IF(AND([2]Oracolo!$C67=1,AnalizzatoWin!$J66=1),1,0)</f>
        <v>0</v>
      </c>
    </row>
    <row r="69" spans="1:29" ht="30" x14ac:dyDescent="0.25">
      <c r="A69" s="14" t="s">
        <v>66</v>
      </c>
      <c r="B69" s="29">
        <f>IF(AND([2]Oracolo!D68="y",[2]Oracolo!D68=RiconoscimentoEmozioni1quartile!B68),1,0)</f>
        <v>0</v>
      </c>
      <c r="C69" s="28">
        <f>IF(AND([2]Oracolo!E68="y",[2]Oracolo!E68=RiconoscimentoEmozioni1quartile!C68),1,0)</f>
        <v>0</v>
      </c>
      <c r="D69" s="28">
        <f>IF(AND([2]Oracolo!F68="y",[2]Oracolo!F68=RiconoscimentoEmozioni1quartile!D68),1,0)</f>
        <v>0</v>
      </c>
      <c r="E69" s="28">
        <f>IF(AND([2]Oracolo!G68="y",[2]Oracolo!G68=RiconoscimentoEmozioni1quartile!E68),1,0)</f>
        <v>0</v>
      </c>
      <c r="F69" s="28">
        <f>IF(AND([2]Oracolo!H68="y",[2]Oracolo!H68=RiconoscimentoEmozioni1quartile!F68),1,0)</f>
        <v>1</v>
      </c>
      <c r="G69" s="28">
        <f>IF(AND([2]Oracolo!I68="y",[2]Oracolo!I68=RiconoscimentoEmozioni1quartile!G68),1,0)</f>
        <v>0</v>
      </c>
      <c r="H69" s="28">
        <f>IF(AND([2]Oracolo!J68="y",[2]Oracolo!J68=RiconoscimentoEmozioni1quartile!H68),1,0)</f>
        <v>0</v>
      </c>
      <c r="I69" s="30">
        <f>IF(AND([2]Oracolo!K68="y",[2]Oracolo!K68=RiconoscimentoEmozioni1quartile!I68),1,0)</f>
        <v>0</v>
      </c>
      <c r="J69" s="28">
        <f>IF(AND([2]Oracolo!D68="y",[2]Oracolo!D68=RiconoscimentoEmozioni2quartile!B68),1,0)</f>
        <v>0</v>
      </c>
      <c r="K69" s="28">
        <f>IF(AND([2]Oracolo!E68="y",[2]Oracolo!E68=RiconoscimentoEmozioni2quartile!C68),1,0)</f>
        <v>0</v>
      </c>
      <c r="L69" s="28">
        <f>IF(AND([2]Oracolo!F68="y",[2]Oracolo!F68=RiconoscimentoEmozioni2quartile!D68),1,0)</f>
        <v>0</v>
      </c>
      <c r="M69" s="28">
        <f>IF(AND([2]Oracolo!G68="y",[2]Oracolo!G68=RiconoscimentoEmozioni2quartile!E68),1,0)</f>
        <v>0</v>
      </c>
      <c r="N69" s="28">
        <f>IF(AND([2]Oracolo!H68="y",[2]Oracolo!H68=RiconoscimentoEmozioni2quartile!F68),1,0)</f>
        <v>0</v>
      </c>
      <c r="O69" s="28">
        <f>IF(AND([2]Oracolo!I68="y",[2]Oracolo!I68=RiconoscimentoEmozioni2quartile!G68),1,0)</f>
        <v>0</v>
      </c>
      <c r="P69" s="28">
        <f>IF(AND([2]Oracolo!J68="y",[2]Oracolo!J68=RiconoscimentoEmozioni2quartile!H68),1,0)</f>
        <v>0</v>
      </c>
      <c r="Q69" s="28">
        <f>IF(AND([2]Oracolo!K68="y",[2]Oracolo!K68=RiconoscimentoEmozioni2quartile!I68),1,0)</f>
        <v>0</v>
      </c>
      <c r="R69" s="29">
        <f>IF(AND([2]Oracolo!D68="y",[2]Oracolo!D68=RiconoscimentoEmozioni3quartile!B68),1,0)</f>
        <v>0</v>
      </c>
      <c r="S69" s="28">
        <f>IF(AND([2]Oracolo!E68="y",[2]Oracolo!E68=RiconoscimentoEmozioni3quartile!C68),1,0)</f>
        <v>0</v>
      </c>
      <c r="T69" s="28">
        <f>IF(AND([2]Oracolo!F68="y",[2]Oracolo!F68=RiconoscimentoEmozioni3quartile!D68),1,0)</f>
        <v>0</v>
      </c>
      <c r="U69" s="28">
        <f>IF(AND([2]Oracolo!G68="y",[2]Oracolo!G68=RiconoscimentoEmozioni3quartile!E68),1,0)</f>
        <v>0</v>
      </c>
      <c r="V69" s="28">
        <f>IF(AND([2]Oracolo!H68="y",[2]Oracolo!H68=RiconoscimentoEmozioni3quartile!F68),1,0)</f>
        <v>0</v>
      </c>
      <c r="W69" s="28">
        <f>IF(AND([2]Oracolo!I68="y",[2]Oracolo!I68=RiconoscimentoEmozioni3quartile!G68),1,0)</f>
        <v>0</v>
      </c>
      <c r="X69" s="28">
        <f>IF(AND([2]Oracolo!J68="y",[2]Oracolo!J68=RiconoscimentoEmozioni3quartile!H68),1,0)</f>
        <v>0</v>
      </c>
      <c r="Y69" s="28">
        <f>IF(AND([2]Oracolo!K68="y",[2]Oracolo!K68=RiconoscimentoEmozioni3quartile!I68),1,0)</f>
        <v>0</v>
      </c>
      <c r="Z69" s="29">
        <f>IF(AND([2]Oracolo!C68=3,AnalizzatoWin!G67=3),1,0)</f>
        <v>1</v>
      </c>
      <c r="AA69" s="46">
        <f>IF(AND([2]Oracolo!$C68=3,AnalizzatoWin!$J67=3),1,0)</f>
        <v>1</v>
      </c>
      <c r="AB69" s="29">
        <f>IF(AND([2]Oracolo!C68=1,AnalizzatoWin!G67=1),1,0)</f>
        <v>0</v>
      </c>
      <c r="AC69" s="46">
        <f>IF(AND([2]Oracolo!$C68=1,AnalizzatoWin!$J67=1),1,0)</f>
        <v>0</v>
      </c>
    </row>
    <row r="70" spans="1:29" ht="45" x14ac:dyDescent="0.25">
      <c r="A70" s="13" t="s">
        <v>67</v>
      </c>
      <c r="B70" s="29">
        <f>IF(AND([2]Oracolo!D69="y",[2]Oracolo!D69=RiconoscimentoEmozioni1quartile!B69),1,0)</f>
        <v>0</v>
      </c>
      <c r="C70" s="28">
        <f>IF(AND([2]Oracolo!E69="y",[2]Oracolo!E69=RiconoscimentoEmozioni1quartile!C69),1,0)</f>
        <v>0</v>
      </c>
      <c r="D70" s="28">
        <f>IF(AND([2]Oracolo!F69="y",[2]Oracolo!F69=RiconoscimentoEmozioni1quartile!D69),1,0)</f>
        <v>0</v>
      </c>
      <c r="E70" s="28">
        <f>IF(AND([2]Oracolo!G69="y",[2]Oracolo!G69=RiconoscimentoEmozioni1quartile!E69),1,0)</f>
        <v>0</v>
      </c>
      <c r="F70" s="28">
        <f>IF(AND([2]Oracolo!H69="y",[2]Oracolo!H69=RiconoscimentoEmozioni1quartile!F69),1,0)</f>
        <v>1</v>
      </c>
      <c r="G70" s="28">
        <f>IF(AND([2]Oracolo!I69="y",[2]Oracolo!I69=RiconoscimentoEmozioni1quartile!G69),1,0)</f>
        <v>0</v>
      </c>
      <c r="H70" s="28">
        <f>IF(AND([2]Oracolo!J69="y",[2]Oracolo!J69=RiconoscimentoEmozioni1quartile!H69),1,0)</f>
        <v>0</v>
      </c>
      <c r="I70" s="30">
        <f>IF(AND([2]Oracolo!K69="y",[2]Oracolo!K69=RiconoscimentoEmozioni1quartile!I69),1,0)</f>
        <v>0</v>
      </c>
      <c r="J70" s="28">
        <f>IF(AND([2]Oracolo!D69="y",[2]Oracolo!D69=RiconoscimentoEmozioni2quartile!B69),1,0)</f>
        <v>0</v>
      </c>
      <c r="K70" s="28">
        <f>IF(AND([2]Oracolo!E69="y",[2]Oracolo!E69=RiconoscimentoEmozioni2quartile!C69),1,0)</f>
        <v>0</v>
      </c>
      <c r="L70" s="28">
        <f>IF(AND([2]Oracolo!F69="y",[2]Oracolo!F69=RiconoscimentoEmozioni2quartile!D69),1,0)</f>
        <v>0</v>
      </c>
      <c r="M70" s="28">
        <f>IF(AND([2]Oracolo!G69="y",[2]Oracolo!G69=RiconoscimentoEmozioni2quartile!E69),1,0)</f>
        <v>0</v>
      </c>
      <c r="N70" s="28">
        <f>IF(AND([2]Oracolo!H69="y",[2]Oracolo!H69=RiconoscimentoEmozioni2quartile!F69),1,0)</f>
        <v>1</v>
      </c>
      <c r="O70" s="28">
        <f>IF(AND([2]Oracolo!I69="y",[2]Oracolo!I69=RiconoscimentoEmozioni2quartile!G69),1,0)</f>
        <v>0</v>
      </c>
      <c r="P70" s="28">
        <f>IF(AND([2]Oracolo!J69="y",[2]Oracolo!J69=RiconoscimentoEmozioni2quartile!H69),1,0)</f>
        <v>0</v>
      </c>
      <c r="Q70" s="28">
        <f>IF(AND([2]Oracolo!K69="y",[2]Oracolo!K69=RiconoscimentoEmozioni2quartile!I69),1,0)</f>
        <v>0</v>
      </c>
      <c r="R70" s="29">
        <f>IF(AND([2]Oracolo!D69="y",[2]Oracolo!D69=RiconoscimentoEmozioni3quartile!B69),1,0)</f>
        <v>0</v>
      </c>
      <c r="S70" s="28">
        <f>IF(AND([2]Oracolo!E69="y",[2]Oracolo!E69=RiconoscimentoEmozioni3quartile!C69),1,0)</f>
        <v>0</v>
      </c>
      <c r="T70" s="28">
        <f>IF(AND([2]Oracolo!F69="y",[2]Oracolo!F69=RiconoscimentoEmozioni3quartile!D69),1,0)</f>
        <v>0</v>
      </c>
      <c r="U70" s="28">
        <f>IF(AND([2]Oracolo!G69="y",[2]Oracolo!G69=RiconoscimentoEmozioni3quartile!E69),1,0)</f>
        <v>0</v>
      </c>
      <c r="V70" s="28">
        <f>IF(AND([2]Oracolo!H69="y",[2]Oracolo!H69=RiconoscimentoEmozioni3quartile!F69),1,0)</f>
        <v>1</v>
      </c>
      <c r="W70" s="28">
        <f>IF(AND([2]Oracolo!I69="y",[2]Oracolo!I69=RiconoscimentoEmozioni3quartile!G69),1,0)</f>
        <v>0</v>
      </c>
      <c r="X70" s="28">
        <f>IF(AND([2]Oracolo!J69="y",[2]Oracolo!J69=RiconoscimentoEmozioni3quartile!H69),1,0)</f>
        <v>0</v>
      </c>
      <c r="Y70" s="28">
        <f>IF(AND([2]Oracolo!K69="y",[2]Oracolo!K69=RiconoscimentoEmozioni3quartile!I69),1,0)</f>
        <v>0</v>
      </c>
      <c r="Z70" s="29">
        <f>IF(AND([2]Oracolo!C69=3,AnalizzatoWin!G68=3),1,0)</f>
        <v>1</v>
      </c>
      <c r="AA70" s="46">
        <f>IF(AND([2]Oracolo!$C69=3,AnalizzatoWin!$J68=3),1,0)</f>
        <v>1</v>
      </c>
      <c r="AB70" s="29">
        <f>IF(AND([2]Oracolo!C69=1,AnalizzatoWin!G68=1),1,0)</f>
        <v>0</v>
      </c>
      <c r="AC70" s="46">
        <f>IF(AND([2]Oracolo!$C69=1,AnalizzatoWin!$J68=1),1,0)</f>
        <v>0</v>
      </c>
    </row>
    <row r="71" spans="1:29" ht="75" x14ac:dyDescent="0.25">
      <c r="A71" s="13" t="s">
        <v>68</v>
      </c>
      <c r="B71" s="29">
        <f>IF(AND([2]Oracolo!D70="y",[2]Oracolo!D70=RiconoscimentoEmozioni1quartile!B70),1,0)</f>
        <v>0</v>
      </c>
      <c r="C71" s="28">
        <f>IF(AND([2]Oracolo!E70="y",[2]Oracolo!E70=RiconoscimentoEmozioni1quartile!C70),1,0)</f>
        <v>0</v>
      </c>
      <c r="D71" s="28">
        <f>IF(AND([2]Oracolo!F70="y",[2]Oracolo!F70=RiconoscimentoEmozioni1quartile!D70),1,0)</f>
        <v>0</v>
      </c>
      <c r="E71" s="28">
        <f>IF(AND([2]Oracolo!G70="y",[2]Oracolo!G70=RiconoscimentoEmozioni1quartile!E70),1,0)</f>
        <v>0</v>
      </c>
      <c r="F71" s="28">
        <f>IF(AND([2]Oracolo!H70="y",[2]Oracolo!H70=RiconoscimentoEmozioni1quartile!F70),1,0)</f>
        <v>0</v>
      </c>
      <c r="G71" s="28">
        <f>IF(AND([2]Oracolo!I70="y",[2]Oracolo!I70=RiconoscimentoEmozioni1quartile!G70),1,0)</f>
        <v>0</v>
      </c>
      <c r="H71" s="28">
        <f>IF(AND([2]Oracolo!J70="y",[2]Oracolo!J70=RiconoscimentoEmozioni1quartile!H70),1,0)</f>
        <v>1</v>
      </c>
      <c r="I71" s="30">
        <f>IF(AND([2]Oracolo!K70="y",[2]Oracolo!K70=RiconoscimentoEmozioni1quartile!I70),1,0)</f>
        <v>1</v>
      </c>
      <c r="J71" s="28">
        <f>IF(AND([2]Oracolo!D70="y",[2]Oracolo!D70=RiconoscimentoEmozioni2quartile!B70),1,0)</f>
        <v>0</v>
      </c>
      <c r="K71" s="28">
        <f>IF(AND([2]Oracolo!E70="y",[2]Oracolo!E70=RiconoscimentoEmozioni2quartile!C70),1,0)</f>
        <v>0</v>
      </c>
      <c r="L71" s="28">
        <f>IF(AND([2]Oracolo!F70="y",[2]Oracolo!F70=RiconoscimentoEmozioni2quartile!D70),1,0)</f>
        <v>0</v>
      </c>
      <c r="M71" s="28">
        <f>IF(AND([2]Oracolo!G70="y",[2]Oracolo!G70=RiconoscimentoEmozioni2quartile!E70),1,0)</f>
        <v>0</v>
      </c>
      <c r="N71" s="28">
        <f>IF(AND([2]Oracolo!H70="y",[2]Oracolo!H70=RiconoscimentoEmozioni2quartile!F70),1,0)</f>
        <v>0</v>
      </c>
      <c r="O71" s="28">
        <f>IF(AND([2]Oracolo!I70="y",[2]Oracolo!I70=RiconoscimentoEmozioni2quartile!G70),1,0)</f>
        <v>0</v>
      </c>
      <c r="P71" s="28">
        <f>IF(AND([2]Oracolo!J70="y",[2]Oracolo!J70=RiconoscimentoEmozioni2quartile!H70),1,0)</f>
        <v>1</v>
      </c>
      <c r="Q71" s="28">
        <f>IF(AND([2]Oracolo!K70="y",[2]Oracolo!K70=RiconoscimentoEmozioni2quartile!I70),1,0)</f>
        <v>1</v>
      </c>
      <c r="R71" s="29">
        <f>IF(AND([2]Oracolo!D70="y",[2]Oracolo!D70=RiconoscimentoEmozioni3quartile!B70),1,0)</f>
        <v>0</v>
      </c>
      <c r="S71" s="28">
        <f>IF(AND([2]Oracolo!E70="y",[2]Oracolo!E70=RiconoscimentoEmozioni3quartile!C70),1,0)</f>
        <v>0</v>
      </c>
      <c r="T71" s="28">
        <f>IF(AND([2]Oracolo!F70="y",[2]Oracolo!F70=RiconoscimentoEmozioni3quartile!D70),1,0)</f>
        <v>0</v>
      </c>
      <c r="U71" s="28">
        <f>IF(AND([2]Oracolo!G70="y",[2]Oracolo!G70=RiconoscimentoEmozioni3quartile!E70),1,0)</f>
        <v>0</v>
      </c>
      <c r="V71" s="28">
        <f>IF(AND([2]Oracolo!H70="y",[2]Oracolo!H70=RiconoscimentoEmozioni3quartile!F70),1,0)</f>
        <v>0</v>
      </c>
      <c r="W71" s="28">
        <f>IF(AND([2]Oracolo!I70="y",[2]Oracolo!I70=RiconoscimentoEmozioni3quartile!G70),1,0)</f>
        <v>0</v>
      </c>
      <c r="X71" s="28">
        <f>IF(AND([2]Oracolo!J70="y",[2]Oracolo!J70=RiconoscimentoEmozioni3quartile!H70),1,0)</f>
        <v>1</v>
      </c>
      <c r="Y71" s="28">
        <f>IF(AND([2]Oracolo!K70="y",[2]Oracolo!K70=RiconoscimentoEmozioni3quartile!I70),1,0)</f>
        <v>1</v>
      </c>
      <c r="Z71" s="29">
        <f>IF(AND([2]Oracolo!C70=3,AnalizzatoWin!G69=3),1,0)</f>
        <v>1</v>
      </c>
      <c r="AA71" s="46">
        <f>IF(AND([2]Oracolo!$C70=3,AnalizzatoWin!$J69=3),1,0)</f>
        <v>0</v>
      </c>
      <c r="AB71" s="29">
        <f>IF(AND([2]Oracolo!C70=1,AnalizzatoWin!G69=1),1,0)</f>
        <v>0</v>
      </c>
      <c r="AC71" s="46">
        <f>IF(AND([2]Oracolo!$C70=1,AnalizzatoWin!$J69=1),1,0)</f>
        <v>0</v>
      </c>
    </row>
    <row r="72" spans="1:29" x14ac:dyDescent="0.25">
      <c r="A72" s="14" t="s">
        <v>69</v>
      </c>
      <c r="B72" s="29">
        <f>IF(AND([2]Oracolo!D71="y",[2]Oracolo!D71=RiconoscimentoEmozioni1quartile!B71),1,0)</f>
        <v>0</v>
      </c>
      <c r="C72" s="28">
        <f>IF(AND([2]Oracolo!E71="y",[2]Oracolo!E71=RiconoscimentoEmozioni1quartile!C71),1,0)</f>
        <v>0</v>
      </c>
      <c r="D72" s="28">
        <f>IF(AND([2]Oracolo!F71="y",[2]Oracolo!F71=RiconoscimentoEmozioni1quartile!D71),1,0)</f>
        <v>0</v>
      </c>
      <c r="E72" s="28">
        <f>IF(AND([2]Oracolo!G71="y",[2]Oracolo!G71=RiconoscimentoEmozioni1quartile!E71),1,0)</f>
        <v>0</v>
      </c>
      <c r="F72" s="28">
        <f>IF(AND([2]Oracolo!H71="y",[2]Oracolo!H71=RiconoscimentoEmozioni1quartile!F71),1,0)</f>
        <v>0</v>
      </c>
      <c r="G72" s="28">
        <f>IF(AND([2]Oracolo!I71="y",[2]Oracolo!I71=RiconoscimentoEmozioni1quartile!G71),1,0)</f>
        <v>0</v>
      </c>
      <c r="H72" s="28">
        <f>IF(AND([2]Oracolo!J71="y",[2]Oracolo!J71=RiconoscimentoEmozioni1quartile!H71),1,0)</f>
        <v>0</v>
      </c>
      <c r="I72" s="30">
        <f>IF(AND([2]Oracolo!K71="y",[2]Oracolo!K71=RiconoscimentoEmozioni1quartile!I71),1,0)</f>
        <v>0</v>
      </c>
      <c r="J72" s="28">
        <f>IF(AND([2]Oracolo!D71="y",[2]Oracolo!D71=RiconoscimentoEmozioni2quartile!B71),1,0)</f>
        <v>0</v>
      </c>
      <c r="K72" s="28">
        <f>IF(AND([2]Oracolo!E71="y",[2]Oracolo!E71=RiconoscimentoEmozioni2quartile!C71),1,0)</f>
        <v>0</v>
      </c>
      <c r="L72" s="28">
        <f>IF(AND([2]Oracolo!F71="y",[2]Oracolo!F71=RiconoscimentoEmozioni2quartile!D71),1,0)</f>
        <v>0</v>
      </c>
      <c r="M72" s="28">
        <f>IF(AND([2]Oracolo!G71="y",[2]Oracolo!G71=RiconoscimentoEmozioni2quartile!E71),1,0)</f>
        <v>0</v>
      </c>
      <c r="N72" s="28">
        <f>IF(AND([2]Oracolo!H71="y",[2]Oracolo!H71=RiconoscimentoEmozioni2quartile!F71),1,0)</f>
        <v>0</v>
      </c>
      <c r="O72" s="28">
        <f>IF(AND([2]Oracolo!I71="y",[2]Oracolo!I71=RiconoscimentoEmozioni2quartile!G71),1,0)</f>
        <v>0</v>
      </c>
      <c r="P72" s="28">
        <f>IF(AND([2]Oracolo!J71="y",[2]Oracolo!J71=RiconoscimentoEmozioni2quartile!H71),1,0)</f>
        <v>0</v>
      </c>
      <c r="Q72" s="28">
        <f>IF(AND([2]Oracolo!K71="y",[2]Oracolo!K71=RiconoscimentoEmozioni2quartile!I71),1,0)</f>
        <v>0</v>
      </c>
      <c r="R72" s="29">
        <f>IF(AND([2]Oracolo!D71="y",[2]Oracolo!D71=RiconoscimentoEmozioni3quartile!B71),1,0)</f>
        <v>0</v>
      </c>
      <c r="S72" s="28">
        <f>IF(AND([2]Oracolo!E71="y",[2]Oracolo!E71=RiconoscimentoEmozioni3quartile!C71),1,0)</f>
        <v>0</v>
      </c>
      <c r="T72" s="28">
        <f>IF(AND([2]Oracolo!F71="y",[2]Oracolo!F71=RiconoscimentoEmozioni3quartile!D71),1,0)</f>
        <v>0</v>
      </c>
      <c r="U72" s="28">
        <f>IF(AND([2]Oracolo!G71="y",[2]Oracolo!G71=RiconoscimentoEmozioni3quartile!E71),1,0)</f>
        <v>0</v>
      </c>
      <c r="V72" s="28">
        <f>IF(AND([2]Oracolo!H71="y",[2]Oracolo!H71=RiconoscimentoEmozioni3quartile!F71),1,0)</f>
        <v>0</v>
      </c>
      <c r="W72" s="28">
        <f>IF(AND([2]Oracolo!I71="y",[2]Oracolo!I71=RiconoscimentoEmozioni3quartile!G71),1,0)</f>
        <v>0</v>
      </c>
      <c r="X72" s="28">
        <f>IF(AND([2]Oracolo!J71="y",[2]Oracolo!J71=RiconoscimentoEmozioni3quartile!H71),1,0)</f>
        <v>0</v>
      </c>
      <c r="Y72" s="28">
        <f>IF(AND([2]Oracolo!K71="y",[2]Oracolo!K71=RiconoscimentoEmozioni3quartile!I71),1,0)</f>
        <v>0</v>
      </c>
      <c r="Z72" s="29">
        <f>IF(AND([2]Oracolo!C71=3,AnalizzatoWin!G70=3),1,0)</f>
        <v>0</v>
      </c>
      <c r="AA72" s="46">
        <f>IF(AND([2]Oracolo!$C71=3,AnalizzatoWin!$J70=3),1,0)</f>
        <v>0</v>
      </c>
      <c r="AB72" s="29">
        <f>IF(AND([2]Oracolo!C71=1,AnalizzatoWin!G70=1),1,0)</f>
        <v>0</v>
      </c>
      <c r="AC72" s="46">
        <f>IF(AND([2]Oracolo!$C71=1,AnalizzatoWin!$J70=1),1,0)</f>
        <v>0</v>
      </c>
    </row>
    <row r="73" spans="1:29" ht="105" x14ac:dyDescent="0.25">
      <c r="A73" s="14" t="s">
        <v>70</v>
      </c>
      <c r="B73" s="29">
        <f>IF(AND([2]Oracolo!D72="y",[2]Oracolo!D72=RiconoscimentoEmozioni1quartile!B72),1,0)</f>
        <v>1</v>
      </c>
      <c r="C73" s="28">
        <f>IF(AND([2]Oracolo!E72="y",[2]Oracolo!E72=RiconoscimentoEmozioni1quartile!C72),1,0)</f>
        <v>0</v>
      </c>
      <c r="D73" s="28">
        <f>IF(AND([2]Oracolo!F72="y",[2]Oracolo!F72=RiconoscimentoEmozioni1quartile!D72),1,0)</f>
        <v>0</v>
      </c>
      <c r="E73" s="28">
        <f>IF(AND([2]Oracolo!G72="y",[2]Oracolo!G72=RiconoscimentoEmozioni1quartile!E72),1,0)</f>
        <v>0</v>
      </c>
      <c r="F73" s="28">
        <f>IF(AND([2]Oracolo!H72="y",[2]Oracolo!H72=RiconoscimentoEmozioni1quartile!F72),1,0)</f>
        <v>0</v>
      </c>
      <c r="G73" s="28">
        <f>IF(AND([2]Oracolo!I72="y",[2]Oracolo!I72=RiconoscimentoEmozioni1quartile!G72),1,0)</f>
        <v>1</v>
      </c>
      <c r="H73" s="28">
        <f>IF(AND([2]Oracolo!J72="y",[2]Oracolo!J72=RiconoscimentoEmozioni1quartile!H72),1,0)</f>
        <v>1</v>
      </c>
      <c r="I73" s="30">
        <f>IF(AND([2]Oracolo!K72="y",[2]Oracolo!K72=RiconoscimentoEmozioni1quartile!I72),1,0)</f>
        <v>0</v>
      </c>
      <c r="J73" s="28">
        <f>IF(AND([2]Oracolo!D72="y",[2]Oracolo!D72=RiconoscimentoEmozioni2quartile!B72),1,0)</f>
        <v>1</v>
      </c>
      <c r="K73" s="28">
        <f>IF(AND([2]Oracolo!E72="y",[2]Oracolo!E72=RiconoscimentoEmozioni2quartile!C72),1,0)</f>
        <v>0</v>
      </c>
      <c r="L73" s="28">
        <f>IF(AND([2]Oracolo!F72="y",[2]Oracolo!F72=RiconoscimentoEmozioni2quartile!D72),1,0)</f>
        <v>0</v>
      </c>
      <c r="M73" s="28">
        <f>IF(AND([2]Oracolo!G72="y",[2]Oracolo!G72=RiconoscimentoEmozioni2quartile!E72),1,0)</f>
        <v>0</v>
      </c>
      <c r="N73" s="28">
        <f>IF(AND([2]Oracolo!H72="y",[2]Oracolo!H72=RiconoscimentoEmozioni2quartile!F72),1,0)</f>
        <v>0</v>
      </c>
      <c r="O73" s="28">
        <f>IF(AND([2]Oracolo!I72="y",[2]Oracolo!I72=RiconoscimentoEmozioni2quartile!G72),1,0)</f>
        <v>1</v>
      </c>
      <c r="P73" s="28">
        <f>IF(AND([2]Oracolo!J72="y",[2]Oracolo!J72=RiconoscimentoEmozioni2quartile!H72),1,0)</f>
        <v>1</v>
      </c>
      <c r="Q73" s="28">
        <f>IF(AND([2]Oracolo!K72="y",[2]Oracolo!K72=RiconoscimentoEmozioni2quartile!I72),1,0)</f>
        <v>0</v>
      </c>
      <c r="R73" s="29">
        <f>IF(AND([2]Oracolo!D72="y",[2]Oracolo!D72=RiconoscimentoEmozioni3quartile!B72),1,0)</f>
        <v>0</v>
      </c>
      <c r="S73" s="28">
        <f>IF(AND([2]Oracolo!E72="y",[2]Oracolo!E72=RiconoscimentoEmozioni3quartile!C72),1,0)</f>
        <v>0</v>
      </c>
      <c r="T73" s="28">
        <f>IF(AND([2]Oracolo!F72="y",[2]Oracolo!F72=RiconoscimentoEmozioni3quartile!D72),1,0)</f>
        <v>0</v>
      </c>
      <c r="U73" s="28">
        <f>IF(AND([2]Oracolo!G72="y",[2]Oracolo!G72=RiconoscimentoEmozioni3quartile!E72),1,0)</f>
        <v>0</v>
      </c>
      <c r="V73" s="28">
        <f>IF(AND([2]Oracolo!H72="y",[2]Oracolo!H72=RiconoscimentoEmozioni3quartile!F72),1,0)</f>
        <v>0</v>
      </c>
      <c r="W73" s="28">
        <f>IF(AND([2]Oracolo!I72="y",[2]Oracolo!I72=RiconoscimentoEmozioni3quartile!G72),1,0)</f>
        <v>1</v>
      </c>
      <c r="X73" s="28">
        <f>IF(AND([2]Oracolo!J72="y",[2]Oracolo!J72=RiconoscimentoEmozioni3quartile!H72),1,0)</f>
        <v>0</v>
      </c>
      <c r="Y73" s="28">
        <f>IF(AND([2]Oracolo!K72="y",[2]Oracolo!K72=RiconoscimentoEmozioni3quartile!I72),1,0)</f>
        <v>0</v>
      </c>
      <c r="Z73" s="29">
        <f>IF(AND([2]Oracolo!C72=3,AnalizzatoWin!G71=3),1,0)</f>
        <v>0</v>
      </c>
      <c r="AA73" s="46">
        <f>IF(AND([2]Oracolo!$C72=3,AnalizzatoWin!$J71=3),1,0)</f>
        <v>0</v>
      </c>
      <c r="AB73" s="29">
        <f>IF(AND([2]Oracolo!C72=1,AnalizzatoWin!G71=1),1,0)</f>
        <v>0</v>
      </c>
      <c r="AC73" s="46">
        <f>IF(AND([2]Oracolo!$C72=1,AnalizzatoWin!$J71=1),1,0)</f>
        <v>0</v>
      </c>
    </row>
    <row r="74" spans="1:29" ht="60" x14ac:dyDescent="0.25">
      <c r="A74" s="13" t="s">
        <v>71</v>
      </c>
      <c r="B74" s="29">
        <f>IF(AND([2]Oracolo!D73="y",[2]Oracolo!D73=RiconoscimentoEmozioni1quartile!B73),1,0)</f>
        <v>0</v>
      </c>
      <c r="C74" s="28">
        <f>IF(AND([2]Oracolo!E73="y",[2]Oracolo!E73=RiconoscimentoEmozioni1quartile!C73),1,0)</f>
        <v>0</v>
      </c>
      <c r="D74" s="28">
        <f>IF(AND([2]Oracolo!F73="y",[2]Oracolo!F73=RiconoscimentoEmozioni1quartile!D73),1,0)</f>
        <v>0</v>
      </c>
      <c r="E74" s="28">
        <f>IF(AND([2]Oracolo!G73="y",[2]Oracolo!G73=RiconoscimentoEmozioni1quartile!E73),1,0)</f>
        <v>0</v>
      </c>
      <c r="F74" s="28">
        <f>IF(AND([2]Oracolo!H73="y",[2]Oracolo!H73=RiconoscimentoEmozioni1quartile!F73),1,0)</f>
        <v>1</v>
      </c>
      <c r="G74" s="28">
        <f>IF(AND([2]Oracolo!I73="y",[2]Oracolo!I73=RiconoscimentoEmozioni1quartile!G73),1,0)</f>
        <v>0</v>
      </c>
      <c r="H74" s="28">
        <f>IF(AND([2]Oracolo!J73="y",[2]Oracolo!J73=RiconoscimentoEmozioni1quartile!H73),1,0)</f>
        <v>0</v>
      </c>
      <c r="I74" s="30">
        <f>IF(AND([2]Oracolo!K73="y",[2]Oracolo!K73=RiconoscimentoEmozioni1quartile!I73),1,0)</f>
        <v>0</v>
      </c>
      <c r="J74" s="28">
        <f>IF(AND([2]Oracolo!D73="y",[2]Oracolo!D73=RiconoscimentoEmozioni2quartile!B73),1,0)</f>
        <v>0</v>
      </c>
      <c r="K74" s="28">
        <f>IF(AND([2]Oracolo!E73="y",[2]Oracolo!E73=RiconoscimentoEmozioni2quartile!C73),1,0)</f>
        <v>0</v>
      </c>
      <c r="L74" s="28">
        <f>IF(AND([2]Oracolo!F73="y",[2]Oracolo!F73=RiconoscimentoEmozioni2quartile!D73),1,0)</f>
        <v>0</v>
      </c>
      <c r="M74" s="28">
        <f>IF(AND([2]Oracolo!G73="y",[2]Oracolo!G73=RiconoscimentoEmozioni2quartile!E73),1,0)</f>
        <v>0</v>
      </c>
      <c r="N74" s="28">
        <f>IF(AND([2]Oracolo!H73="y",[2]Oracolo!H73=RiconoscimentoEmozioni2quartile!F73),1,0)</f>
        <v>0</v>
      </c>
      <c r="O74" s="28">
        <f>IF(AND([2]Oracolo!I73="y",[2]Oracolo!I73=RiconoscimentoEmozioni2quartile!G73),1,0)</f>
        <v>0</v>
      </c>
      <c r="P74" s="28">
        <f>IF(AND([2]Oracolo!J73="y",[2]Oracolo!J73=RiconoscimentoEmozioni2quartile!H73),1,0)</f>
        <v>0</v>
      </c>
      <c r="Q74" s="28">
        <f>IF(AND([2]Oracolo!K73="y",[2]Oracolo!K73=RiconoscimentoEmozioni2quartile!I73),1,0)</f>
        <v>0</v>
      </c>
      <c r="R74" s="29">
        <f>IF(AND([2]Oracolo!D73="y",[2]Oracolo!D73=RiconoscimentoEmozioni3quartile!B73),1,0)</f>
        <v>0</v>
      </c>
      <c r="S74" s="28">
        <f>IF(AND([2]Oracolo!E73="y",[2]Oracolo!E73=RiconoscimentoEmozioni3quartile!C73),1,0)</f>
        <v>0</v>
      </c>
      <c r="T74" s="28">
        <f>IF(AND([2]Oracolo!F73="y",[2]Oracolo!F73=RiconoscimentoEmozioni3quartile!D73),1,0)</f>
        <v>0</v>
      </c>
      <c r="U74" s="28">
        <f>IF(AND([2]Oracolo!G73="y",[2]Oracolo!G73=RiconoscimentoEmozioni3quartile!E73),1,0)</f>
        <v>0</v>
      </c>
      <c r="V74" s="28">
        <f>IF(AND([2]Oracolo!H73="y",[2]Oracolo!H73=RiconoscimentoEmozioni3quartile!F73),1,0)</f>
        <v>0</v>
      </c>
      <c r="W74" s="28">
        <f>IF(AND([2]Oracolo!I73="y",[2]Oracolo!I73=RiconoscimentoEmozioni3quartile!G73),1,0)</f>
        <v>0</v>
      </c>
      <c r="X74" s="28">
        <f>IF(AND([2]Oracolo!J73="y",[2]Oracolo!J73=RiconoscimentoEmozioni3quartile!H73),1,0)</f>
        <v>0</v>
      </c>
      <c r="Y74" s="28">
        <f>IF(AND([2]Oracolo!K73="y",[2]Oracolo!K73=RiconoscimentoEmozioni3quartile!I73),1,0)</f>
        <v>0</v>
      </c>
      <c r="Z74" s="29">
        <f>IF(AND([2]Oracolo!C73=3,AnalizzatoWin!G72=3),1,0)</f>
        <v>0</v>
      </c>
      <c r="AA74" s="46">
        <f>IF(AND([2]Oracolo!$C73=3,AnalizzatoWin!$J72=3),1,0)</f>
        <v>1</v>
      </c>
      <c r="AB74" s="29">
        <f>IF(AND([2]Oracolo!C73=1,AnalizzatoWin!G72=1),1,0)</f>
        <v>0</v>
      </c>
      <c r="AC74" s="46">
        <f>IF(AND([2]Oracolo!$C73=1,AnalizzatoWin!$J72=1),1,0)</f>
        <v>0</v>
      </c>
    </row>
    <row r="75" spans="1:29" ht="45" x14ac:dyDescent="0.25">
      <c r="A75" s="13" t="s">
        <v>72</v>
      </c>
      <c r="B75" s="29">
        <f>IF(AND([2]Oracolo!D74="y",[2]Oracolo!D74=RiconoscimentoEmozioni1quartile!B74),1,0)</f>
        <v>0</v>
      </c>
      <c r="C75" s="28">
        <f>IF(AND([2]Oracolo!E74="y",[2]Oracolo!E74=RiconoscimentoEmozioni1quartile!C74),1,0)</f>
        <v>0</v>
      </c>
      <c r="D75" s="28">
        <f>IF(AND([2]Oracolo!F74="y",[2]Oracolo!F74=RiconoscimentoEmozioni1quartile!D74),1,0)</f>
        <v>0</v>
      </c>
      <c r="E75" s="28">
        <f>IF(AND([2]Oracolo!G74="y",[2]Oracolo!G74=RiconoscimentoEmozioni1quartile!E74),1,0)</f>
        <v>0</v>
      </c>
      <c r="F75" s="28">
        <f>IF(AND([2]Oracolo!H74="y",[2]Oracolo!H74=RiconoscimentoEmozioni1quartile!F74),1,0)</f>
        <v>1</v>
      </c>
      <c r="G75" s="28">
        <f>IF(AND([2]Oracolo!I74="y",[2]Oracolo!I74=RiconoscimentoEmozioni1quartile!G74),1,0)</f>
        <v>0</v>
      </c>
      <c r="H75" s="28">
        <f>IF(AND([2]Oracolo!J74="y",[2]Oracolo!J74=RiconoscimentoEmozioni1quartile!H74),1,0)</f>
        <v>1</v>
      </c>
      <c r="I75" s="30">
        <f>IF(AND([2]Oracolo!K74="y",[2]Oracolo!K74=RiconoscimentoEmozioni1quartile!I74),1,0)</f>
        <v>0</v>
      </c>
      <c r="J75" s="28">
        <f>IF(AND([2]Oracolo!D74="y",[2]Oracolo!D74=RiconoscimentoEmozioni2quartile!B74),1,0)</f>
        <v>0</v>
      </c>
      <c r="K75" s="28">
        <f>IF(AND([2]Oracolo!E74="y",[2]Oracolo!E74=RiconoscimentoEmozioni2quartile!C74),1,0)</f>
        <v>0</v>
      </c>
      <c r="L75" s="28">
        <f>IF(AND([2]Oracolo!F74="y",[2]Oracolo!F74=RiconoscimentoEmozioni2quartile!D74),1,0)</f>
        <v>0</v>
      </c>
      <c r="M75" s="28">
        <f>IF(AND([2]Oracolo!G74="y",[2]Oracolo!G74=RiconoscimentoEmozioni2quartile!E74),1,0)</f>
        <v>0</v>
      </c>
      <c r="N75" s="28">
        <f>IF(AND([2]Oracolo!H74="y",[2]Oracolo!H74=RiconoscimentoEmozioni2quartile!F74),1,0)</f>
        <v>0</v>
      </c>
      <c r="O75" s="28">
        <f>IF(AND([2]Oracolo!I74="y",[2]Oracolo!I74=RiconoscimentoEmozioni2quartile!G74),1,0)</f>
        <v>0</v>
      </c>
      <c r="P75" s="28">
        <f>IF(AND([2]Oracolo!J74="y",[2]Oracolo!J74=RiconoscimentoEmozioni2quartile!H74),1,0)</f>
        <v>0</v>
      </c>
      <c r="Q75" s="28">
        <f>IF(AND([2]Oracolo!K74="y",[2]Oracolo!K74=RiconoscimentoEmozioni2quartile!I74),1,0)</f>
        <v>0</v>
      </c>
      <c r="R75" s="29">
        <f>IF(AND([2]Oracolo!D74="y",[2]Oracolo!D74=RiconoscimentoEmozioni3quartile!B74),1,0)</f>
        <v>0</v>
      </c>
      <c r="S75" s="28">
        <f>IF(AND([2]Oracolo!E74="y",[2]Oracolo!E74=RiconoscimentoEmozioni3quartile!C74),1,0)</f>
        <v>0</v>
      </c>
      <c r="T75" s="28">
        <f>IF(AND([2]Oracolo!F74="y",[2]Oracolo!F74=RiconoscimentoEmozioni3quartile!D74),1,0)</f>
        <v>0</v>
      </c>
      <c r="U75" s="28">
        <f>IF(AND([2]Oracolo!G74="y",[2]Oracolo!G74=RiconoscimentoEmozioni3quartile!E74),1,0)</f>
        <v>0</v>
      </c>
      <c r="V75" s="28">
        <f>IF(AND([2]Oracolo!H74="y",[2]Oracolo!H74=RiconoscimentoEmozioni3quartile!F74),1,0)</f>
        <v>0</v>
      </c>
      <c r="W75" s="28">
        <f>IF(AND([2]Oracolo!I74="y",[2]Oracolo!I74=RiconoscimentoEmozioni3quartile!G74),1,0)</f>
        <v>0</v>
      </c>
      <c r="X75" s="28">
        <f>IF(AND([2]Oracolo!J74="y",[2]Oracolo!J74=RiconoscimentoEmozioni3quartile!H74),1,0)</f>
        <v>0</v>
      </c>
      <c r="Y75" s="28">
        <f>IF(AND([2]Oracolo!K74="y",[2]Oracolo!K74=RiconoscimentoEmozioni3quartile!I74),1,0)</f>
        <v>0</v>
      </c>
      <c r="Z75" s="29">
        <f>IF(AND([2]Oracolo!C74=3,AnalizzatoWin!G73=3),1,0)</f>
        <v>1</v>
      </c>
      <c r="AA75" s="46">
        <f>IF(AND([2]Oracolo!$C74=3,AnalizzatoWin!$J73=3),1,0)</f>
        <v>1</v>
      </c>
      <c r="AB75" s="29">
        <f>IF(AND([2]Oracolo!C74=1,AnalizzatoWin!G73=1),1,0)</f>
        <v>0</v>
      </c>
      <c r="AC75" s="46">
        <f>IF(AND([2]Oracolo!$C74=1,AnalizzatoWin!$J73=1),1,0)</f>
        <v>0</v>
      </c>
    </row>
    <row r="76" spans="1:29" ht="75" x14ac:dyDescent="0.25">
      <c r="A76" s="13" t="s">
        <v>73</v>
      </c>
      <c r="B76" s="29">
        <f>IF(AND([2]Oracolo!D75="y",[2]Oracolo!D75=RiconoscimentoEmozioni1quartile!B75),1,0)</f>
        <v>0</v>
      </c>
      <c r="C76" s="28">
        <f>IF(AND([2]Oracolo!E75="y",[2]Oracolo!E75=RiconoscimentoEmozioni1quartile!C75),1,0)</f>
        <v>0</v>
      </c>
      <c r="D76" s="28">
        <f>IF(AND([2]Oracolo!F75="y",[2]Oracolo!F75=RiconoscimentoEmozioni1quartile!D75),1,0)</f>
        <v>0</v>
      </c>
      <c r="E76" s="28">
        <f>IF(AND([2]Oracolo!G75="y",[2]Oracolo!G75=RiconoscimentoEmozioni1quartile!E75),1,0)</f>
        <v>0</v>
      </c>
      <c r="F76" s="28">
        <f>IF(AND([2]Oracolo!H75="y",[2]Oracolo!H75=RiconoscimentoEmozioni1quartile!F75),1,0)</f>
        <v>1</v>
      </c>
      <c r="G76" s="28">
        <f>IF(AND([2]Oracolo!I75="y",[2]Oracolo!I75=RiconoscimentoEmozioni1quartile!G75),1,0)</f>
        <v>0</v>
      </c>
      <c r="H76" s="28">
        <f>IF(AND([2]Oracolo!J75="y",[2]Oracolo!J75=RiconoscimentoEmozioni1quartile!H75),1,0)</f>
        <v>0</v>
      </c>
      <c r="I76" s="30">
        <f>IF(AND([2]Oracolo!K75="y",[2]Oracolo!K75=RiconoscimentoEmozioni1quartile!I75),1,0)</f>
        <v>0</v>
      </c>
      <c r="J76" s="28">
        <f>IF(AND([2]Oracolo!D75="y",[2]Oracolo!D75=RiconoscimentoEmozioni2quartile!B75),1,0)</f>
        <v>0</v>
      </c>
      <c r="K76" s="28">
        <f>IF(AND([2]Oracolo!E75="y",[2]Oracolo!E75=RiconoscimentoEmozioni2quartile!C75),1,0)</f>
        <v>0</v>
      </c>
      <c r="L76" s="28">
        <f>IF(AND([2]Oracolo!F75="y",[2]Oracolo!F75=RiconoscimentoEmozioni2quartile!D75),1,0)</f>
        <v>0</v>
      </c>
      <c r="M76" s="28">
        <f>IF(AND([2]Oracolo!G75="y",[2]Oracolo!G75=RiconoscimentoEmozioni2quartile!E75),1,0)</f>
        <v>0</v>
      </c>
      <c r="N76" s="28">
        <f>IF(AND([2]Oracolo!H75="y",[2]Oracolo!H75=RiconoscimentoEmozioni2quartile!F75),1,0)</f>
        <v>0</v>
      </c>
      <c r="O76" s="28">
        <f>IF(AND([2]Oracolo!I75="y",[2]Oracolo!I75=RiconoscimentoEmozioni2quartile!G75),1,0)</f>
        <v>0</v>
      </c>
      <c r="P76" s="28">
        <f>IF(AND([2]Oracolo!J75="y",[2]Oracolo!J75=RiconoscimentoEmozioni2quartile!H75),1,0)</f>
        <v>0</v>
      </c>
      <c r="Q76" s="28">
        <f>IF(AND([2]Oracolo!K75="y",[2]Oracolo!K75=RiconoscimentoEmozioni2quartile!I75),1,0)</f>
        <v>0</v>
      </c>
      <c r="R76" s="29">
        <f>IF(AND([2]Oracolo!D75="y",[2]Oracolo!D75=RiconoscimentoEmozioni3quartile!B75),1,0)</f>
        <v>0</v>
      </c>
      <c r="S76" s="28">
        <f>IF(AND([2]Oracolo!E75="y",[2]Oracolo!E75=RiconoscimentoEmozioni3quartile!C75),1,0)</f>
        <v>0</v>
      </c>
      <c r="T76" s="28">
        <f>IF(AND([2]Oracolo!F75="y",[2]Oracolo!F75=RiconoscimentoEmozioni3quartile!D75),1,0)</f>
        <v>0</v>
      </c>
      <c r="U76" s="28">
        <f>IF(AND([2]Oracolo!G75="y",[2]Oracolo!G75=RiconoscimentoEmozioni3quartile!E75),1,0)</f>
        <v>0</v>
      </c>
      <c r="V76" s="28">
        <f>IF(AND([2]Oracolo!H75="y",[2]Oracolo!H75=RiconoscimentoEmozioni3quartile!F75),1,0)</f>
        <v>0</v>
      </c>
      <c r="W76" s="28">
        <f>IF(AND([2]Oracolo!I75="y",[2]Oracolo!I75=RiconoscimentoEmozioni3quartile!G75),1,0)</f>
        <v>0</v>
      </c>
      <c r="X76" s="28">
        <f>IF(AND([2]Oracolo!J75="y",[2]Oracolo!J75=RiconoscimentoEmozioni3quartile!H75),1,0)</f>
        <v>0</v>
      </c>
      <c r="Y76" s="28">
        <f>IF(AND([2]Oracolo!K75="y",[2]Oracolo!K75=RiconoscimentoEmozioni3quartile!I75),1,0)</f>
        <v>0</v>
      </c>
      <c r="Z76" s="29">
        <f>IF(AND([2]Oracolo!C75=3,AnalizzatoWin!G74=3),1,0)</f>
        <v>1</v>
      </c>
      <c r="AA76" s="46">
        <f>IF(AND([2]Oracolo!$C75=3,AnalizzatoWin!$J74=3),1,0)</f>
        <v>1</v>
      </c>
      <c r="AB76" s="29">
        <f>IF(AND([2]Oracolo!C75=1,AnalizzatoWin!G74=1),1,0)</f>
        <v>0</v>
      </c>
      <c r="AC76" s="46">
        <f>IF(AND([2]Oracolo!$C75=1,AnalizzatoWin!$J74=1),1,0)</f>
        <v>0</v>
      </c>
    </row>
    <row r="77" spans="1:29" ht="30" x14ac:dyDescent="0.25">
      <c r="A77" s="13" t="s">
        <v>74</v>
      </c>
      <c r="B77" s="29">
        <f>IF(AND([2]Oracolo!D76="y",[2]Oracolo!D76=RiconoscimentoEmozioni1quartile!B76),1,0)</f>
        <v>0</v>
      </c>
      <c r="C77" s="28">
        <f>IF(AND([2]Oracolo!E76="y",[2]Oracolo!E76=RiconoscimentoEmozioni1quartile!C76),1,0)</f>
        <v>0</v>
      </c>
      <c r="D77" s="28">
        <f>IF(AND([2]Oracolo!F76="y",[2]Oracolo!F76=RiconoscimentoEmozioni1quartile!D76),1,0)</f>
        <v>0</v>
      </c>
      <c r="E77" s="28">
        <f>IF(AND([2]Oracolo!G76="y",[2]Oracolo!G76=RiconoscimentoEmozioni1quartile!E76),1,0)</f>
        <v>0</v>
      </c>
      <c r="F77" s="28">
        <f>IF(AND([2]Oracolo!H76="y",[2]Oracolo!H76=RiconoscimentoEmozioni1quartile!F76),1,0)</f>
        <v>1</v>
      </c>
      <c r="G77" s="28">
        <f>IF(AND([2]Oracolo!I76="y",[2]Oracolo!I76=RiconoscimentoEmozioni1quartile!G76),1,0)</f>
        <v>0</v>
      </c>
      <c r="H77" s="28">
        <f>IF(AND([2]Oracolo!J76="y",[2]Oracolo!J76=RiconoscimentoEmozioni1quartile!H76),1,0)</f>
        <v>0</v>
      </c>
      <c r="I77" s="30">
        <f>IF(AND([2]Oracolo!K76="y",[2]Oracolo!K76=RiconoscimentoEmozioni1quartile!I76),1,0)</f>
        <v>1</v>
      </c>
      <c r="J77" s="28">
        <f>IF(AND([2]Oracolo!D76="y",[2]Oracolo!D76=RiconoscimentoEmozioni2quartile!B76),1,0)</f>
        <v>0</v>
      </c>
      <c r="K77" s="28">
        <f>IF(AND([2]Oracolo!E76="y",[2]Oracolo!E76=RiconoscimentoEmozioni2quartile!C76),1,0)</f>
        <v>0</v>
      </c>
      <c r="L77" s="28">
        <f>IF(AND([2]Oracolo!F76="y",[2]Oracolo!F76=RiconoscimentoEmozioni2quartile!D76),1,0)</f>
        <v>0</v>
      </c>
      <c r="M77" s="28">
        <f>IF(AND([2]Oracolo!G76="y",[2]Oracolo!G76=RiconoscimentoEmozioni2quartile!E76),1,0)</f>
        <v>0</v>
      </c>
      <c r="N77" s="28">
        <f>IF(AND([2]Oracolo!H76="y",[2]Oracolo!H76=RiconoscimentoEmozioni2quartile!F76),1,0)</f>
        <v>1</v>
      </c>
      <c r="O77" s="28">
        <f>IF(AND([2]Oracolo!I76="y",[2]Oracolo!I76=RiconoscimentoEmozioni2quartile!G76),1,0)</f>
        <v>0</v>
      </c>
      <c r="P77" s="28">
        <f>IF(AND([2]Oracolo!J76="y",[2]Oracolo!J76=RiconoscimentoEmozioni2quartile!H76),1,0)</f>
        <v>0</v>
      </c>
      <c r="Q77" s="28">
        <f>IF(AND([2]Oracolo!K76="y",[2]Oracolo!K76=RiconoscimentoEmozioni2quartile!I76),1,0)</f>
        <v>0</v>
      </c>
      <c r="R77" s="29">
        <f>IF(AND([2]Oracolo!D76="y",[2]Oracolo!D76=RiconoscimentoEmozioni3quartile!B76),1,0)</f>
        <v>0</v>
      </c>
      <c r="S77" s="28">
        <f>IF(AND([2]Oracolo!E76="y",[2]Oracolo!E76=RiconoscimentoEmozioni3quartile!C76),1,0)</f>
        <v>0</v>
      </c>
      <c r="T77" s="28">
        <f>IF(AND([2]Oracolo!F76="y",[2]Oracolo!F76=RiconoscimentoEmozioni3quartile!D76),1,0)</f>
        <v>0</v>
      </c>
      <c r="U77" s="28">
        <f>IF(AND([2]Oracolo!G76="y",[2]Oracolo!G76=RiconoscimentoEmozioni3quartile!E76),1,0)</f>
        <v>0</v>
      </c>
      <c r="V77" s="28">
        <f>IF(AND([2]Oracolo!H76="y",[2]Oracolo!H76=RiconoscimentoEmozioni3quartile!F76),1,0)</f>
        <v>1</v>
      </c>
      <c r="W77" s="28">
        <f>IF(AND([2]Oracolo!I76="y",[2]Oracolo!I76=RiconoscimentoEmozioni3quartile!G76),1,0)</f>
        <v>0</v>
      </c>
      <c r="X77" s="28">
        <f>IF(AND([2]Oracolo!J76="y",[2]Oracolo!J76=RiconoscimentoEmozioni3quartile!H76),1,0)</f>
        <v>0</v>
      </c>
      <c r="Y77" s="28">
        <f>IF(AND([2]Oracolo!K76="y",[2]Oracolo!K76=RiconoscimentoEmozioni3quartile!I76),1,0)</f>
        <v>0</v>
      </c>
      <c r="Z77" s="29">
        <f>IF(AND([2]Oracolo!C76=3,AnalizzatoWin!G75=3),1,0)</f>
        <v>1</v>
      </c>
      <c r="AA77" s="46">
        <f>IF(AND([2]Oracolo!$C76=3,AnalizzatoWin!$J75=3),1,0)</f>
        <v>1</v>
      </c>
      <c r="AB77" s="29">
        <f>IF(AND([2]Oracolo!C76=1,AnalizzatoWin!G75=1),1,0)</f>
        <v>0</v>
      </c>
      <c r="AC77" s="46">
        <f>IF(AND([2]Oracolo!$C76=1,AnalizzatoWin!$J75=1),1,0)</f>
        <v>0</v>
      </c>
    </row>
    <row r="78" spans="1:29" ht="90" x14ac:dyDescent="0.25">
      <c r="A78" s="14" t="s">
        <v>75</v>
      </c>
      <c r="B78" s="29">
        <f>IF(AND([2]Oracolo!D77="y",[2]Oracolo!D77=RiconoscimentoEmozioni1quartile!B77),1,0)</f>
        <v>0</v>
      </c>
      <c r="C78" s="28">
        <f>IF(AND([2]Oracolo!E77="y",[2]Oracolo!E77=RiconoscimentoEmozioni1quartile!C77),1,0)</f>
        <v>0</v>
      </c>
      <c r="D78" s="28">
        <f>IF(AND([2]Oracolo!F77="y",[2]Oracolo!F77=RiconoscimentoEmozioni1quartile!D77),1,0)</f>
        <v>0</v>
      </c>
      <c r="E78" s="28">
        <f>IF(AND([2]Oracolo!G77="y",[2]Oracolo!G77=RiconoscimentoEmozioni1quartile!E77),1,0)</f>
        <v>0</v>
      </c>
      <c r="F78" s="28">
        <f>IF(AND([2]Oracolo!H77="y",[2]Oracolo!H77=RiconoscimentoEmozioni1quartile!F77),1,0)</f>
        <v>1</v>
      </c>
      <c r="G78" s="28">
        <f>IF(AND([2]Oracolo!I77="y",[2]Oracolo!I77=RiconoscimentoEmozioni1quartile!G77),1,0)</f>
        <v>0</v>
      </c>
      <c r="H78" s="28">
        <f>IF(AND([2]Oracolo!J77="y",[2]Oracolo!J77=RiconoscimentoEmozioni1quartile!H77),1,0)</f>
        <v>0</v>
      </c>
      <c r="I78" s="30">
        <f>IF(AND([2]Oracolo!K77="y",[2]Oracolo!K77=RiconoscimentoEmozioni1quartile!I77),1,0)</f>
        <v>1</v>
      </c>
      <c r="J78" s="28">
        <f>IF(AND([2]Oracolo!D77="y",[2]Oracolo!D77=RiconoscimentoEmozioni2quartile!B77),1,0)</f>
        <v>0</v>
      </c>
      <c r="K78" s="28">
        <f>IF(AND([2]Oracolo!E77="y",[2]Oracolo!E77=RiconoscimentoEmozioni2quartile!C77),1,0)</f>
        <v>0</v>
      </c>
      <c r="L78" s="28">
        <f>IF(AND([2]Oracolo!F77="y",[2]Oracolo!F77=RiconoscimentoEmozioni2quartile!D77),1,0)</f>
        <v>0</v>
      </c>
      <c r="M78" s="28">
        <f>IF(AND([2]Oracolo!G77="y",[2]Oracolo!G77=RiconoscimentoEmozioni2quartile!E77),1,0)</f>
        <v>0</v>
      </c>
      <c r="N78" s="28">
        <f>IF(AND([2]Oracolo!H77="y",[2]Oracolo!H77=RiconoscimentoEmozioni2quartile!F77),1,0)</f>
        <v>1</v>
      </c>
      <c r="O78" s="28">
        <f>IF(AND([2]Oracolo!I77="y",[2]Oracolo!I77=RiconoscimentoEmozioni2quartile!G77),1,0)</f>
        <v>0</v>
      </c>
      <c r="P78" s="28">
        <f>IF(AND([2]Oracolo!J77="y",[2]Oracolo!J77=RiconoscimentoEmozioni2quartile!H77),1,0)</f>
        <v>0</v>
      </c>
      <c r="Q78" s="28">
        <f>IF(AND([2]Oracolo!K77="y",[2]Oracolo!K77=RiconoscimentoEmozioni2quartile!I77),1,0)</f>
        <v>1</v>
      </c>
      <c r="R78" s="29">
        <f>IF(AND([2]Oracolo!D77="y",[2]Oracolo!D77=RiconoscimentoEmozioni3quartile!B77),1,0)</f>
        <v>0</v>
      </c>
      <c r="S78" s="28">
        <f>IF(AND([2]Oracolo!E77="y",[2]Oracolo!E77=RiconoscimentoEmozioni3quartile!C77),1,0)</f>
        <v>0</v>
      </c>
      <c r="T78" s="28">
        <f>IF(AND([2]Oracolo!F77="y",[2]Oracolo!F77=RiconoscimentoEmozioni3quartile!D77),1,0)</f>
        <v>0</v>
      </c>
      <c r="U78" s="28">
        <f>IF(AND([2]Oracolo!G77="y",[2]Oracolo!G77=RiconoscimentoEmozioni3quartile!E77),1,0)</f>
        <v>0</v>
      </c>
      <c r="V78" s="28">
        <f>IF(AND([2]Oracolo!H77="y",[2]Oracolo!H77=RiconoscimentoEmozioni3quartile!F77),1,0)</f>
        <v>0</v>
      </c>
      <c r="W78" s="28">
        <f>IF(AND([2]Oracolo!I77="y",[2]Oracolo!I77=RiconoscimentoEmozioni3quartile!G77),1,0)</f>
        <v>0</v>
      </c>
      <c r="X78" s="28">
        <f>IF(AND([2]Oracolo!J77="y",[2]Oracolo!J77=RiconoscimentoEmozioni3quartile!H77),1,0)</f>
        <v>0</v>
      </c>
      <c r="Y78" s="28">
        <f>IF(AND([2]Oracolo!K77="y",[2]Oracolo!K77=RiconoscimentoEmozioni3quartile!I77),1,0)</f>
        <v>0</v>
      </c>
      <c r="Z78" s="29">
        <f>IF(AND([2]Oracolo!C77=3,AnalizzatoWin!G76=3),1,0)</f>
        <v>0</v>
      </c>
      <c r="AA78" s="46">
        <f>IF(AND([2]Oracolo!$C77=3,AnalizzatoWin!$J76=3),1,0)</f>
        <v>1</v>
      </c>
      <c r="AB78" s="29">
        <f>IF(AND([2]Oracolo!C77=1,AnalizzatoWin!G76=1),1,0)</f>
        <v>0</v>
      </c>
      <c r="AC78" s="46">
        <f>IF(AND([2]Oracolo!$C77=1,AnalizzatoWin!$J76=1),1,0)</f>
        <v>0</v>
      </c>
    </row>
    <row r="79" spans="1:29" ht="30" x14ac:dyDescent="0.25">
      <c r="A79" s="13" t="s">
        <v>76</v>
      </c>
      <c r="B79" s="29">
        <f>IF(AND([2]Oracolo!D78="y",[2]Oracolo!D78=RiconoscimentoEmozioni1quartile!B78),1,0)</f>
        <v>0</v>
      </c>
      <c r="C79" s="28">
        <f>IF(AND([2]Oracolo!E78="y",[2]Oracolo!E78=RiconoscimentoEmozioni1quartile!C78),1,0)</f>
        <v>0</v>
      </c>
      <c r="D79" s="28">
        <f>IF(AND([2]Oracolo!F78="y",[2]Oracolo!F78=RiconoscimentoEmozioni1quartile!D78),1,0)</f>
        <v>0</v>
      </c>
      <c r="E79" s="28">
        <f>IF(AND([2]Oracolo!G78="y",[2]Oracolo!G78=RiconoscimentoEmozioni1quartile!E78),1,0)</f>
        <v>0</v>
      </c>
      <c r="F79" s="28">
        <f>IF(AND([2]Oracolo!H78="y",[2]Oracolo!H78=RiconoscimentoEmozioni1quartile!F78),1,0)</f>
        <v>1</v>
      </c>
      <c r="G79" s="28">
        <f>IF(AND([2]Oracolo!I78="y",[2]Oracolo!I78=RiconoscimentoEmozioni1quartile!G78),1,0)</f>
        <v>0</v>
      </c>
      <c r="H79" s="28">
        <f>IF(AND([2]Oracolo!J78="y",[2]Oracolo!J78=RiconoscimentoEmozioni1quartile!H78),1,0)</f>
        <v>0</v>
      </c>
      <c r="I79" s="30">
        <f>IF(AND([2]Oracolo!K78="y",[2]Oracolo!K78=RiconoscimentoEmozioni1quartile!I78),1,0)</f>
        <v>1</v>
      </c>
      <c r="J79" s="28">
        <f>IF(AND([2]Oracolo!D78="y",[2]Oracolo!D78=RiconoscimentoEmozioni2quartile!B78),1,0)</f>
        <v>0</v>
      </c>
      <c r="K79" s="28">
        <f>IF(AND([2]Oracolo!E78="y",[2]Oracolo!E78=RiconoscimentoEmozioni2quartile!C78),1,0)</f>
        <v>0</v>
      </c>
      <c r="L79" s="28">
        <f>IF(AND([2]Oracolo!F78="y",[2]Oracolo!F78=RiconoscimentoEmozioni2quartile!D78),1,0)</f>
        <v>0</v>
      </c>
      <c r="M79" s="28">
        <f>IF(AND([2]Oracolo!G78="y",[2]Oracolo!G78=RiconoscimentoEmozioni2quartile!E78),1,0)</f>
        <v>0</v>
      </c>
      <c r="N79" s="28">
        <f>IF(AND([2]Oracolo!H78="y",[2]Oracolo!H78=RiconoscimentoEmozioni2quartile!F78),1,0)</f>
        <v>1</v>
      </c>
      <c r="O79" s="28">
        <f>IF(AND([2]Oracolo!I78="y",[2]Oracolo!I78=RiconoscimentoEmozioni2quartile!G78),1,0)</f>
        <v>0</v>
      </c>
      <c r="P79" s="28">
        <f>IF(AND([2]Oracolo!J78="y",[2]Oracolo!J78=RiconoscimentoEmozioni2quartile!H78),1,0)</f>
        <v>0</v>
      </c>
      <c r="Q79" s="28">
        <f>IF(AND([2]Oracolo!K78="y",[2]Oracolo!K78=RiconoscimentoEmozioni2quartile!I78),1,0)</f>
        <v>0</v>
      </c>
      <c r="R79" s="29">
        <f>IF(AND([2]Oracolo!D78="y",[2]Oracolo!D78=RiconoscimentoEmozioni3quartile!B78),1,0)</f>
        <v>0</v>
      </c>
      <c r="S79" s="28">
        <f>IF(AND([2]Oracolo!E78="y",[2]Oracolo!E78=RiconoscimentoEmozioni3quartile!C78),1,0)</f>
        <v>0</v>
      </c>
      <c r="T79" s="28">
        <f>IF(AND([2]Oracolo!F78="y",[2]Oracolo!F78=RiconoscimentoEmozioni3quartile!D78),1,0)</f>
        <v>0</v>
      </c>
      <c r="U79" s="28">
        <f>IF(AND([2]Oracolo!G78="y",[2]Oracolo!G78=RiconoscimentoEmozioni3quartile!E78),1,0)</f>
        <v>0</v>
      </c>
      <c r="V79" s="28">
        <f>IF(AND([2]Oracolo!H78="y",[2]Oracolo!H78=RiconoscimentoEmozioni3quartile!F78),1,0)</f>
        <v>1</v>
      </c>
      <c r="W79" s="28">
        <f>IF(AND([2]Oracolo!I78="y",[2]Oracolo!I78=RiconoscimentoEmozioni3quartile!G78),1,0)</f>
        <v>0</v>
      </c>
      <c r="X79" s="28">
        <f>IF(AND([2]Oracolo!J78="y",[2]Oracolo!J78=RiconoscimentoEmozioni3quartile!H78),1,0)</f>
        <v>0</v>
      </c>
      <c r="Y79" s="28">
        <f>IF(AND([2]Oracolo!K78="y",[2]Oracolo!K78=RiconoscimentoEmozioni3quartile!I78),1,0)</f>
        <v>0</v>
      </c>
      <c r="Z79" s="29">
        <f>IF(AND([2]Oracolo!C78=3,AnalizzatoWin!G77=3),1,0)</f>
        <v>1</v>
      </c>
      <c r="AA79" s="46">
        <f>IF(AND([2]Oracolo!$C78=3,AnalizzatoWin!$J77=3),1,0)</f>
        <v>1</v>
      </c>
      <c r="AB79" s="29">
        <f>IF(AND([2]Oracolo!C78=1,AnalizzatoWin!G77=1),1,0)</f>
        <v>0</v>
      </c>
      <c r="AC79" s="46">
        <f>IF(AND([2]Oracolo!$C78=1,AnalizzatoWin!$J77=1),1,0)</f>
        <v>0</v>
      </c>
    </row>
    <row r="80" spans="1:29" ht="30" x14ac:dyDescent="0.25">
      <c r="A80" s="13" t="s">
        <v>77</v>
      </c>
      <c r="B80" s="29">
        <f>IF(AND([2]Oracolo!D79="y",[2]Oracolo!D79=RiconoscimentoEmozioni1quartile!B79),1,0)</f>
        <v>0</v>
      </c>
      <c r="C80" s="28">
        <f>IF(AND([2]Oracolo!E79="y",[2]Oracolo!E79=RiconoscimentoEmozioni1quartile!C79),1,0)</f>
        <v>0</v>
      </c>
      <c r="D80" s="28">
        <f>IF(AND([2]Oracolo!F79="y",[2]Oracolo!F79=RiconoscimentoEmozioni1quartile!D79),1,0)</f>
        <v>0</v>
      </c>
      <c r="E80" s="28">
        <f>IF(AND([2]Oracolo!G79="y",[2]Oracolo!G79=RiconoscimentoEmozioni1quartile!E79),1,0)</f>
        <v>0</v>
      </c>
      <c r="F80" s="28">
        <f>IF(AND([2]Oracolo!H79="y",[2]Oracolo!H79=RiconoscimentoEmozioni1quartile!F79),1,0)</f>
        <v>1</v>
      </c>
      <c r="G80" s="28">
        <f>IF(AND([2]Oracolo!I79="y",[2]Oracolo!I79=RiconoscimentoEmozioni1quartile!G79),1,0)</f>
        <v>0</v>
      </c>
      <c r="H80" s="28">
        <f>IF(AND([2]Oracolo!J79="y",[2]Oracolo!J79=RiconoscimentoEmozioni1quartile!H79),1,0)</f>
        <v>0</v>
      </c>
      <c r="I80" s="30">
        <f>IF(AND([2]Oracolo!K79="y",[2]Oracolo!K79=RiconoscimentoEmozioni1quartile!I79),1,0)</f>
        <v>0</v>
      </c>
      <c r="J80" s="28">
        <f>IF(AND([2]Oracolo!D79="y",[2]Oracolo!D79=RiconoscimentoEmozioni2quartile!B79),1,0)</f>
        <v>0</v>
      </c>
      <c r="K80" s="28">
        <f>IF(AND([2]Oracolo!E79="y",[2]Oracolo!E79=RiconoscimentoEmozioni2quartile!C79),1,0)</f>
        <v>0</v>
      </c>
      <c r="L80" s="28">
        <f>IF(AND([2]Oracolo!F79="y",[2]Oracolo!F79=RiconoscimentoEmozioni2quartile!D79),1,0)</f>
        <v>0</v>
      </c>
      <c r="M80" s="28">
        <f>IF(AND([2]Oracolo!G79="y",[2]Oracolo!G79=RiconoscimentoEmozioni2quartile!E79),1,0)</f>
        <v>0</v>
      </c>
      <c r="N80" s="28">
        <f>IF(AND([2]Oracolo!H79="y",[2]Oracolo!H79=RiconoscimentoEmozioni2quartile!F79),1,0)</f>
        <v>1</v>
      </c>
      <c r="O80" s="28">
        <f>IF(AND([2]Oracolo!I79="y",[2]Oracolo!I79=RiconoscimentoEmozioni2quartile!G79),1,0)</f>
        <v>0</v>
      </c>
      <c r="P80" s="28">
        <f>IF(AND([2]Oracolo!J79="y",[2]Oracolo!J79=RiconoscimentoEmozioni2quartile!H79),1,0)</f>
        <v>0</v>
      </c>
      <c r="Q80" s="28">
        <f>IF(AND([2]Oracolo!K79="y",[2]Oracolo!K79=RiconoscimentoEmozioni2quartile!I79),1,0)</f>
        <v>0</v>
      </c>
      <c r="R80" s="29">
        <f>IF(AND([2]Oracolo!D79="y",[2]Oracolo!D79=RiconoscimentoEmozioni3quartile!B79),1,0)</f>
        <v>0</v>
      </c>
      <c r="S80" s="28">
        <f>IF(AND([2]Oracolo!E79="y",[2]Oracolo!E79=RiconoscimentoEmozioni3quartile!C79),1,0)</f>
        <v>0</v>
      </c>
      <c r="T80" s="28">
        <f>IF(AND([2]Oracolo!F79="y",[2]Oracolo!F79=RiconoscimentoEmozioni3quartile!D79),1,0)</f>
        <v>0</v>
      </c>
      <c r="U80" s="28">
        <f>IF(AND([2]Oracolo!G79="y",[2]Oracolo!G79=RiconoscimentoEmozioni3quartile!E79),1,0)</f>
        <v>0</v>
      </c>
      <c r="V80" s="28">
        <f>IF(AND([2]Oracolo!H79="y",[2]Oracolo!H79=RiconoscimentoEmozioni3quartile!F79),1,0)</f>
        <v>1</v>
      </c>
      <c r="W80" s="28">
        <f>IF(AND([2]Oracolo!I79="y",[2]Oracolo!I79=RiconoscimentoEmozioni3quartile!G79),1,0)</f>
        <v>0</v>
      </c>
      <c r="X80" s="28">
        <f>IF(AND([2]Oracolo!J79="y",[2]Oracolo!J79=RiconoscimentoEmozioni3quartile!H79),1,0)</f>
        <v>0</v>
      </c>
      <c r="Y80" s="28">
        <f>IF(AND([2]Oracolo!K79="y",[2]Oracolo!K79=RiconoscimentoEmozioni3quartile!I79),1,0)</f>
        <v>0</v>
      </c>
      <c r="Z80" s="29">
        <f>IF(AND([2]Oracolo!C79=3,AnalizzatoWin!G78=3),1,0)</f>
        <v>0</v>
      </c>
      <c r="AA80" s="46">
        <f>IF(AND([2]Oracolo!$C79=3,AnalizzatoWin!$J78=3),1,0)</f>
        <v>1</v>
      </c>
      <c r="AB80" s="29">
        <f>IF(AND([2]Oracolo!C79=1,AnalizzatoWin!G78=1),1,0)</f>
        <v>0</v>
      </c>
      <c r="AC80" s="46">
        <f>IF(AND([2]Oracolo!$C79=1,AnalizzatoWin!$J78=1),1,0)</f>
        <v>0</v>
      </c>
    </row>
    <row r="81" spans="1:29" ht="30" x14ac:dyDescent="0.25">
      <c r="A81" s="14" t="s">
        <v>78</v>
      </c>
      <c r="B81" s="29">
        <f>IF(AND([2]Oracolo!D80="y",[2]Oracolo!D80=RiconoscimentoEmozioni1quartile!B80),1,0)</f>
        <v>0</v>
      </c>
      <c r="C81" s="28">
        <f>IF(AND([2]Oracolo!E80="y",[2]Oracolo!E80=RiconoscimentoEmozioni1quartile!C80),1,0)</f>
        <v>0</v>
      </c>
      <c r="D81" s="28">
        <f>IF(AND([2]Oracolo!F80="y",[2]Oracolo!F80=RiconoscimentoEmozioni1quartile!D80),1,0)</f>
        <v>0</v>
      </c>
      <c r="E81" s="28">
        <f>IF(AND([2]Oracolo!G80="y",[2]Oracolo!G80=RiconoscimentoEmozioni1quartile!E80),1,0)</f>
        <v>0</v>
      </c>
      <c r="F81" s="28">
        <f>IF(AND([2]Oracolo!H80="y",[2]Oracolo!H80=RiconoscimentoEmozioni1quartile!F80),1,0)</f>
        <v>1</v>
      </c>
      <c r="G81" s="28">
        <f>IF(AND([2]Oracolo!I80="y",[2]Oracolo!I80=RiconoscimentoEmozioni1quartile!G80),1,0)</f>
        <v>0</v>
      </c>
      <c r="H81" s="28">
        <f>IF(AND([2]Oracolo!J80="y",[2]Oracolo!J80=RiconoscimentoEmozioni1quartile!H80),1,0)</f>
        <v>0</v>
      </c>
      <c r="I81" s="30">
        <f>IF(AND([2]Oracolo!K80="y",[2]Oracolo!K80=RiconoscimentoEmozioni1quartile!I80),1,0)</f>
        <v>0</v>
      </c>
      <c r="J81" s="28">
        <f>IF(AND([2]Oracolo!D80="y",[2]Oracolo!D80=RiconoscimentoEmozioni2quartile!B80),1,0)</f>
        <v>0</v>
      </c>
      <c r="K81" s="28">
        <f>IF(AND([2]Oracolo!E80="y",[2]Oracolo!E80=RiconoscimentoEmozioni2quartile!C80),1,0)</f>
        <v>0</v>
      </c>
      <c r="L81" s="28">
        <f>IF(AND([2]Oracolo!F80="y",[2]Oracolo!F80=RiconoscimentoEmozioni2quartile!D80),1,0)</f>
        <v>0</v>
      </c>
      <c r="M81" s="28">
        <f>IF(AND([2]Oracolo!G80="y",[2]Oracolo!G80=RiconoscimentoEmozioni2quartile!E80),1,0)</f>
        <v>0</v>
      </c>
      <c r="N81" s="28">
        <f>IF(AND([2]Oracolo!H80="y",[2]Oracolo!H80=RiconoscimentoEmozioni2quartile!F80),1,0)</f>
        <v>1</v>
      </c>
      <c r="O81" s="28">
        <f>IF(AND([2]Oracolo!I80="y",[2]Oracolo!I80=RiconoscimentoEmozioni2quartile!G80),1,0)</f>
        <v>0</v>
      </c>
      <c r="P81" s="28">
        <f>IF(AND([2]Oracolo!J80="y",[2]Oracolo!J80=RiconoscimentoEmozioni2quartile!H80),1,0)</f>
        <v>0</v>
      </c>
      <c r="Q81" s="28">
        <f>IF(AND([2]Oracolo!K80="y",[2]Oracolo!K80=RiconoscimentoEmozioni2quartile!I80),1,0)</f>
        <v>0</v>
      </c>
      <c r="R81" s="29">
        <f>IF(AND([2]Oracolo!D80="y",[2]Oracolo!D80=RiconoscimentoEmozioni3quartile!B80),1,0)</f>
        <v>0</v>
      </c>
      <c r="S81" s="28">
        <f>IF(AND([2]Oracolo!E80="y",[2]Oracolo!E80=RiconoscimentoEmozioni3quartile!C80),1,0)</f>
        <v>0</v>
      </c>
      <c r="T81" s="28">
        <f>IF(AND([2]Oracolo!F80="y",[2]Oracolo!F80=RiconoscimentoEmozioni3quartile!D80),1,0)</f>
        <v>0</v>
      </c>
      <c r="U81" s="28">
        <f>IF(AND([2]Oracolo!G80="y",[2]Oracolo!G80=RiconoscimentoEmozioni3quartile!E80),1,0)</f>
        <v>0</v>
      </c>
      <c r="V81" s="28">
        <f>IF(AND([2]Oracolo!H80="y",[2]Oracolo!H80=RiconoscimentoEmozioni3quartile!F80),1,0)</f>
        <v>1</v>
      </c>
      <c r="W81" s="28">
        <f>IF(AND([2]Oracolo!I80="y",[2]Oracolo!I80=RiconoscimentoEmozioni3quartile!G80),1,0)</f>
        <v>0</v>
      </c>
      <c r="X81" s="28">
        <f>IF(AND([2]Oracolo!J80="y",[2]Oracolo!J80=RiconoscimentoEmozioni3quartile!H80),1,0)</f>
        <v>0</v>
      </c>
      <c r="Y81" s="28">
        <f>IF(AND([2]Oracolo!K80="y",[2]Oracolo!K80=RiconoscimentoEmozioni3quartile!I80),1,0)</f>
        <v>0</v>
      </c>
      <c r="Z81" s="29">
        <f>IF(AND([2]Oracolo!C80=3,AnalizzatoWin!G79=3),1,0)</f>
        <v>1</v>
      </c>
      <c r="AA81" s="46">
        <f>IF(AND([2]Oracolo!$C80=3,AnalizzatoWin!$J79=3),1,0)</f>
        <v>1</v>
      </c>
      <c r="AB81" s="29">
        <f>IF(AND([2]Oracolo!C80=1,AnalizzatoWin!G79=1),1,0)</f>
        <v>0</v>
      </c>
      <c r="AC81" s="46">
        <f>IF(AND([2]Oracolo!$C80=1,AnalizzatoWin!$J79=1),1,0)</f>
        <v>0</v>
      </c>
    </row>
    <row r="82" spans="1:29" ht="30" x14ac:dyDescent="0.25">
      <c r="A82" s="13" t="s">
        <v>79</v>
      </c>
      <c r="B82" s="29">
        <f>IF(AND([2]Oracolo!D81="y",[2]Oracolo!D81=RiconoscimentoEmozioni1quartile!B81),1,0)</f>
        <v>0</v>
      </c>
      <c r="C82" s="28">
        <f>IF(AND([2]Oracolo!E81="y",[2]Oracolo!E81=RiconoscimentoEmozioni1quartile!C81),1,0)</f>
        <v>0</v>
      </c>
      <c r="D82" s="28">
        <f>IF(AND([2]Oracolo!F81="y",[2]Oracolo!F81=RiconoscimentoEmozioni1quartile!D81),1,0)</f>
        <v>0</v>
      </c>
      <c r="E82" s="28">
        <f>IF(AND([2]Oracolo!G81="y",[2]Oracolo!G81=RiconoscimentoEmozioni1quartile!E81),1,0)</f>
        <v>0</v>
      </c>
      <c r="F82" s="28">
        <f>IF(AND([2]Oracolo!H81="y",[2]Oracolo!H81=RiconoscimentoEmozioni1quartile!F81),1,0)</f>
        <v>1</v>
      </c>
      <c r="G82" s="28">
        <f>IF(AND([2]Oracolo!I81="y",[2]Oracolo!I81=RiconoscimentoEmozioni1quartile!G81),1,0)</f>
        <v>0</v>
      </c>
      <c r="H82" s="28">
        <f>IF(AND([2]Oracolo!J81="y",[2]Oracolo!J81=RiconoscimentoEmozioni1quartile!H81),1,0)</f>
        <v>0</v>
      </c>
      <c r="I82" s="30">
        <f>IF(AND([2]Oracolo!K81="y",[2]Oracolo!K81=RiconoscimentoEmozioni1quartile!I81),1,0)</f>
        <v>0</v>
      </c>
      <c r="J82" s="28">
        <f>IF(AND([2]Oracolo!D81="y",[2]Oracolo!D81=RiconoscimentoEmozioni2quartile!B81),1,0)</f>
        <v>0</v>
      </c>
      <c r="K82" s="28">
        <f>IF(AND([2]Oracolo!E81="y",[2]Oracolo!E81=RiconoscimentoEmozioni2quartile!C81),1,0)</f>
        <v>0</v>
      </c>
      <c r="L82" s="28">
        <f>IF(AND([2]Oracolo!F81="y",[2]Oracolo!F81=RiconoscimentoEmozioni2quartile!D81),1,0)</f>
        <v>0</v>
      </c>
      <c r="M82" s="28">
        <f>IF(AND([2]Oracolo!G81="y",[2]Oracolo!G81=RiconoscimentoEmozioni2quartile!E81),1,0)</f>
        <v>0</v>
      </c>
      <c r="N82" s="28">
        <f>IF(AND([2]Oracolo!H81="y",[2]Oracolo!H81=RiconoscimentoEmozioni2quartile!F81),1,0)</f>
        <v>1</v>
      </c>
      <c r="O82" s="28">
        <f>IF(AND([2]Oracolo!I81="y",[2]Oracolo!I81=RiconoscimentoEmozioni2quartile!G81),1,0)</f>
        <v>0</v>
      </c>
      <c r="P82" s="28">
        <f>IF(AND([2]Oracolo!J81="y",[2]Oracolo!J81=RiconoscimentoEmozioni2quartile!H81),1,0)</f>
        <v>0</v>
      </c>
      <c r="Q82" s="28">
        <f>IF(AND([2]Oracolo!K81="y",[2]Oracolo!K81=RiconoscimentoEmozioni2quartile!I81),1,0)</f>
        <v>0</v>
      </c>
      <c r="R82" s="29">
        <f>IF(AND([2]Oracolo!D81="y",[2]Oracolo!D81=RiconoscimentoEmozioni3quartile!B81),1,0)</f>
        <v>0</v>
      </c>
      <c r="S82" s="28">
        <f>IF(AND([2]Oracolo!E81="y",[2]Oracolo!E81=RiconoscimentoEmozioni3quartile!C81),1,0)</f>
        <v>0</v>
      </c>
      <c r="T82" s="28">
        <f>IF(AND([2]Oracolo!F81="y",[2]Oracolo!F81=RiconoscimentoEmozioni3quartile!D81),1,0)</f>
        <v>0</v>
      </c>
      <c r="U82" s="28">
        <f>IF(AND([2]Oracolo!G81="y",[2]Oracolo!G81=RiconoscimentoEmozioni3quartile!E81),1,0)</f>
        <v>0</v>
      </c>
      <c r="V82" s="28">
        <f>IF(AND([2]Oracolo!H81="y",[2]Oracolo!H81=RiconoscimentoEmozioni3quartile!F81),1,0)</f>
        <v>1</v>
      </c>
      <c r="W82" s="28">
        <f>IF(AND([2]Oracolo!I81="y",[2]Oracolo!I81=RiconoscimentoEmozioni3quartile!G81),1,0)</f>
        <v>0</v>
      </c>
      <c r="X82" s="28">
        <f>IF(AND([2]Oracolo!J81="y",[2]Oracolo!J81=RiconoscimentoEmozioni3quartile!H81),1,0)</f>
        <v>0</v>
      </c>
      <c r="Y82" s="28">
        <f>IF(AND([2]Oracolo!K81="y",[2]Oracolo!K81=RiconoscimentoEmozioni3quartile!I81),1,0)</f>
        <v>0</v>
      </c>
      <c r="Z82" s="29">
        <f>IF(AND([2]Oracolo!C81=3,AnalizzatoWin!G80=3),1,0)</f>
        <v>0</v>
      </c>
      <c r="AA82" s="46">
        <f>IF(AND([2]Oracolo!$C81=3,AnalizzatoWin!$J80=3),1,0)</f>
        <v>1</v>
      </c>
      <c r="AB82" s="29">
        <f>IF(AND([2]Oracolo!C81=1,AnalizzatoWin!G80=1),1,0)</f>
        <v>0</v>
      </c>
      <c r="AC82" s="46">
        <f>IF(AND([2]Oracolo!$C81=1,AnalizzatoWin!$J80=1),1,0)</f>
        <v>0</v>
      </c>
    </row>
    <row r="83" spans="1:29" ht="45" x14ac:dyDescent="0.25">
      <c r="A83" s="13" t="s">
        <v>80</v>
      </c>
      <c r="B83" s="29">
        <f>IF(AND([2]Oracolo!D82="y",[2]Oracolo!D82=RiconoscimentoEmozioni1quartile!B82),1,0)</f>
        <v>0</v>
      </c>
      <c r="C83" s="28">
        <f>IF(AND([2]Oracolo!E82="y",[2]Oracolo!E82=RiconoscimentoEmozioni1quartile!C82),1,0)</f>
        <v>0</v>
      </c>
      <c r="D83" s="28">
        <f>IF(AND([2]Oracolo!F82="y",[2]Oracolo!F82=RiconoscimentoEmozioni1quartile!D82),1,0)</f>
        <v>0</v>
      </c>
      <c r="E83" s="28">
        <f>IF(AND([2]Oracolo!G82="y",[2]Oracolo!G82=RiconoscimentoEmozioni1quartile!E82),1,0)</f>
        <v>0</v>
      </c>
      <c r="F83" s="28">
        <f>IF(AND([2]Oracolo!H82="y",[2]Oracolo!H82=RiconoscimentoEmozioni1quartile!F82),1,0)</f>
        <v>0</v>
      </c>
      <c r="G83" s="28">
        <f>IF(AND([2]Oracolo!I82="y",[2]Oracolo!I82=RiconoscimentoEmozioni1quartile!G82),1,0)</f>
        <v>0</v>
      </c>
      <c r="H83" s="28">
        <f>IF(AND([2]Oracolo!J82="y",[2]Oracolo!J82=RiconoscimentoEmozioni1quartile!H82),1,0)</f>
        <v>0</v>
      </c>
      <c r="I83" s="30">
        <f>IF(AND([2]Oracolo!K82="y",[2]Oracolo!K82=RiconoscimentoEmozioni1quartile!I82),1,0)</f>
        <v>1</v>
      </c>
      <c r="J83" s="28">
        <f>IF(AND([2]Oracolo!D82="y",[2]Oracolo!D82=RiconoscimentoEmozioni2quartile!B82),1,0)</f>
        <v>0</v>
      </c>
      <c r="K83" s="28">
        <f>IF(AND([2]Oracolo!E82="y",[2]Oracolo!E82=RiconoscimentoEmozioni2quartile!C82),1,0)</f>
        <v>0</v>
      </c>
      <c r="L83" s="28">
        <f>IF(AND([2]Oracolo!F82="y",[2]Oracolo!F82=RiconoscimentoEmozioni2quartile!D82),1,0)</f>
        <v>0</v>
      </c>
      <c r="M83" s="28">
        <f>IF(AND([2]Oracolo!G82="y",[2]Oracolo!G82=RiconoscimentoEmozioni2quartile!E82),1,0)</f>
        <v>0</v>
      </c>
      <c r="N83" s="28">
        <f>IF(AND([2]Oracolo!H82="y",[2]Oracolo!H82=RiconoscimentoEmozioni2quartile!F82),1,0)</f>
        <v>0</v>
      </c>
      <c r="O83" s="28">
        <f>IF(AND([2]Oracolo!I82="y",[2]Oracolo!I82=RiconoscimentoEmozioni2quartile!G82),1,0)</f>
        <v>0</v>
      </c>
      <c r="P83" s="28">
        <f>IF(AND([2]Oracolo!J82="y",[2]Oracolo!J82=RiconoscimentoEmozioni2quartile!H82),1,0)</f>
        <v>0</v>
      </c>
      <c r="Q83" s="28">
        <f>IF(AND([2]Oracolo!K82="y",[2]Oracolo!K82=RiconoscimentoEmozioni2quartile!I82),1,0)</f>
        <v>1</v>
      </c>
      <c r="R83" s="29">
        <f>IF(AND([2]Oracolo!D82="y",[2]Oracolo!D82=RiconoscimentoEmozioni3quartile!B82),1,0)</f>
        <v>0</v>
      </c>
      <c r="S83" s="28">
        <f>IF(AND([2]Oracolo!E82="y",[2]Oracolo!E82=RiconoscimentoEmozioni3quartile!C82),1,0)</f>
        <v>0</v>
      </c>
      <c r="T83" s="28">
        <f>IF(AND([2]Oracolo!F82="y",[2]Oracolo!F82=RiconoscimentoEmozioni3quartile!D82),1,0)</f>
        <v>0</v>
      </c>
      <c r="U83" s="28">
        <f>IF(AND([2]Oracolo!G82="y",[2]Oracolo!G82=RiconoscimentoEmozioni3quartile!E82),1,0)</f>
        <v>0</v>
      </c>
      <c r="V83" s="28">
        <f>IF(AND([2]Oracolo!H82="y",[2]Oracolo!H82=RiconoscimentoEmozioni3quartile!F82),1,0)</f>
        <v>0</v>
      </c>
      <c r="W83" s="28">
        <f>IF(AND([2]Oracolo!I82="y",[2]Oracolo!I82=RiconoscimentoEmozioni3quartile!G82),1,0)</f>
        <v>0</v>
      </c>
      <c r="X83" s="28">
        <f>IF(AND([2]Oracolo!J82="y",[2]Oracolo!J82=RiconoscimentoEmozioni3quartile!H82),1,0)</f>
        <v>0</v>
      </c>
      <c r="Y83" s="28">
        <f>IF(AND([2]Oracolo!K82="y",[2]Oracolo!K82=RiconoscimentoEmozioni3quartile!I82),1,0)</f>
        <v>0</v>
      </c>
      <c r="Z83" s="29">
        <f>IF(AND([2]Oracolo!C82=3,AnalizzatoWin!G81=3),1,0)</f>
        <v>0</v>
      </c>
      <c r="AA83" s="46">
        <f>IF(AND([2]Oracolo!$C82=3,AnalizzatoWin!$J81=3),1,0)</f>
        <v>1</v>
      </c>
      <c r="AB83" s="29">
        <f>IF(AND([2]Oracolo!C82=1,AnalizzatoWin!G81=1),1,0)</f>
        <v>0</v>
      </c>
      <c r="AC83" s="46">
        <f>IF(AND([2]Oracolo!$C82=1,AnalizzatoWin!$J81=1),1,0)</f>
        <v>0</v>
      </c>
    </row>
    <row r="84" spans="1:29" ht="120" x14ac:dyDescent="0.25">
      <c r="A84" s="13" t="s">
        <v>81</v>
      </c>
      <c r="B84" s="29">
        <f>IF(AND([2]Oracolo!D83="y",[2]Oracolo!D83=RiconoscimentoEmozioni1quartile!B83),1,0)</f>
        <v>0</v>
      </c>
      <c r="C84" s="28">
        <f>IF(AND([2]Oracolo!E83="y",[2]Oracolo!E83=RiconoscimentoEmozioni1quartile!C83),1,0)</f>
        <v>0</v>
      </c>
      <c r="D84" s="28">
        <f>IF(AND([2]Oracolo!F83="y",[2]Oracolo!F83=RiconoscimentoEmozioni1quartile!D83),1,0)</f>
        <v>0</v>
      </c>
      <c r="E84" s="28">
        <f>IF(AND([2]Oracolo!G83="y",[2]Oracolo!G83=RiconoscimentoEmozioni1quartile!E83),1,0)</f>
        <v>0</v>
      </c>
      <c r="F84" s="28">
        <f>IF(AND([2]Oracolo!H83="y",[2]Oracolo!H83=RiconoscimentoEmozioni1quartile!F83),1,0)</f>
        <v>1</v>
      </c>
      <c r="G84" s="28">
        <f>IF(AND([2]Oracolo!I83="y",[2]Oracolo!I83=RiconoscimentoEmozioni1quartile!G83),1,0)</f>
        <v>0</v>
      </c>
      <c r="H84" s="28">
        <f>IF(AND([2]Oracolo!J83="y",[2]Oracolo!J83=RiconoscimentoEmozioni1quartile!H83),1,0)</f>
        <v>0</v>
      </c>
      <c r="I84" s="30">
        <f>IF(AND([2]Oracolo!K83="y",[2]Oracolo!K83=RiconoscimentoEmozioni1quartile!I83),1,0)</f>
        <v>0</v>
      </c>
      <c r="J84" s="28">
        <f>IF(AND([2]Oracolo!D83="y",[2]Oracolo!D83=RiconoscimentoEmozioni2quartile!B83),1,0)</f>
        <v>0</v>
      </c>
      <c r="K84" s="28">
        <f>IF(AND([2]Oracolo!E83="y",[2]Oracolo!E83=RiconoscimentoEmozioni2quartile!C83),1,0)</f>
        <v>0</v>
      </c>
      <c r="L84" s="28">
        <f>IF(AND([2]Oracolo!F83="y",[2]Oracolo!F83=RiconoscimentoEmozioni2quartile!D83),1,0)</f>
        <v>0</v>
      </c>
      <c r="M84" s="28">
        <f>IF(AND([2]Oracolo!G83="y",[2]Oracolo!G83=RiconoscimentoEmozioni2quartile!E83),1,0)</f>
        <v>0</v>
      </c>
      <c r="N84" s="28">
        <f>IF(AND([2]Oracolo!H83="y",[2]Oracolo!H83=RiconoscimentoEmozioni2quartile!F83),1,0)</f>
        <v>1</v>
      </c>
      <c r="O84" s="28">
        <f>IF(AND([2]Oracolo!I83="y",[2]Oracolo!I83=RiconoscimentoEmozioni2quartile!G83),1,0)</f>
        <v>0</v>
      </c>
      <c r="P84" s="28">
        <f>IF(AND([2]Oracolo!J83="y",[2]Oracolo!J83=RiconoscimentoEmozioni2quartile!H83),1,0)</f>
        <v>0</v>
      </c>
      <c r="Q84" s="28">
        <f>IF(AND([2]Oracolo!K83="y",[2]Oracolo!K83=RiconoscimentoEmozioni2quartile!I83),1,0)</f>
        <v>0</v>
      </c>
      <c r="R84" s="29">
        <f>IF(AND([2]Oracolo!D83="y",[2]Oracolo!D83=RiconoscimentoEmozioni3quartile!B83),1,0)</f>
        <v>0</v>
      </c>
      <c r="S84" s="28">
        <f>IF(AND([2]Oracolo!E83="y",[2]Oracolo!E83=RiconoscimentoEmozioni3quartile!C83),1,0)</f>
        <v>0</v>
      </c>
      <c r="T84" s="28">
        <f>IF(AND([2]Oracolo!F83="y",[2]Oracolo!F83=RiconoscimentoEmozioni3quartile!D83),1,0)</f>
        <v>0</v>
      </c>
      <c r="U84" s="28">
        <f>IF(AND([2]Oracolo!G83="y",[2]Oracolo!G83=RiconoscimentoEmozioni3quartile!E83),1,0)</f>
        <v>0</v>
      </c>
      <c r="V84" s="28">
        <f>IF(AND([2]Oracolo!H83="y",[2]Oracolo!H83=RiconoscimentoEmozioni3quartile!F83),1,0)</f>
        <v>1</v>
      </c>
      <c r="W84" s="28">
        <f>IF(AND([2]Oracolo!I83="y",[2]Oracolo!I83=RiconoscimentoEmozioni3quartile!G83),1,0)</f>
        <v>0</v>
      </c>
      <c r="X84" s="28">
        <f>IF(AND([2]Oracolo!J83="y",[2]Oracolo!J83=RiconoscimentoEmozioni3quartile!H83),1,0)</f>
        <v>0</v>
      </c>
      <c r="Y84" s="28">
        <f>IF(AND([2]Oracolo!K83="y",[2]Oracolo!K83=RiconoscimentoEmozioni3quartile!I83),1,0)</f>
        <v>0</v>
      </c>
      <c r="Z84" s="29">
        <f>IF(AND([2]Oracolo!C83=3,AnalizzatoWin!G82=3),1,0)</f>
        <v>1</v>
      </c>
      <c r="AA84" s="46">
        <f>IF(AND([2]Oracolo!$C83=3,AnalizzatoWin!$J82=3),1,0)</f>
        <v>1</v>
      </c>
      <c r="AB84" s="29">
        <f>IF(AND([2]Oracolo!C83=1,AnalizzatoWin!G82=1),1,0)</f>
        <v>0</v>
      </c>
      <c r="AC84" s="46">
        <f>IF(AND([2]Oracolo!$C83=1,AnalizzatoWin!$J82=1),1,0)</f>
        <v>0</v>
      </c>
    </row>
    <row r="85" spans="1:29" ht="30" x14ac:dyDescent="0.25">
      <c r="A85" s="13" t="s">
        <v>82</v>
      </c>
      <c r="B85" s="29">
        <f>IF(AND([2]Oracolo!D84="y",[2]Oracolo!D84=RiconoscimentoEmozioni1quartile!B84),1,0)</f>
        <v>0</v>
      </c>
      <c r="C85" s="28">
        <f>IF(AND([2]Oracolo!E84="y",[2]Oracolo!E84=RiconoscimentoEmozioni1quartile!C84),1,0)</f>
        <v>0</v>
      </c>
      <c r="D85" s="28">
        <f>IF(AND([2]Oracolo!F84="y",[2]Oracolo!F84=RiconoscimentoEmozioni1quartile!D84),1,0)</f>
        <v>0</v>
      </c>
      <c r="E85" s="28">
        <f>IF(AND([2]Oracolo!G84="y",[2]Oracolo!G84=RiconoscimentoEmozioni1quartile!E84),1,0)</f>
        <v>0</v>
      </c>
      <c r="F85" s="28">
        <f>IF(AND([2]Oracolo!H84="y",[2]Oracolo!H84=RiconoscimentoEmozioni1quartile!F84),1,0)</f>
        <v>0</v>
      </c>
      <c r="G85" s="28">
        <f>IF(AND([2]Oracolo!I84="y",[2]Oracolo!I84=RiconoscimentoEmozioni1quartile!G84),1,0)</f>
        <v>0</v>
      </c>
      <c r="H85" s="28">
        <f>IF(AND([2]Oracolo!J84="y",[2]Oracolo!J84=RiconoscimentoEmozioni1quartile!H84),1,0)</f>
        <v>1</v>
      </c>
      <c r="I85" s="30">
        <f>IF(AND([2]Oracolo!K84="y",[2]Oracolo!K84=RiconoscimentoEmozioni1quartile!I84),1,0)</f>
        <v>1</v>
      </c>
      <c r="J85" s="28">
        <f>IF(AND([2]Oracolo!D84="y",[2]Oracolo!D84=RiconoscimentoEmozioni2quartile!B84),1,0)</f>
        <v>0</v>
      </c>
      <c r="K85" s="28">
        <f>IF(AND([2]Oracolo!E84="y",[2]Oracolo!E84=RiconoscimentoEmozioni2quartile!C84),1,0)</f>
        <v>0</v>
      </c>
      <c r="L85" s="28">
        <f>IF(AND([2]Oracolo!F84="y",[2]Oracolo!F84=RiconoscimentoEmozioni2quartile!D84),1,0)</f>
        <v>0</v>
      </c>
      <c r="M85" s="28">
        <f>IF(AND([2]Oracolo!G84="y",[2]Oracolo!G84=RiconoscimentoEmozioni2quartile!E84),1,0)</f>
        <v>0</v>
      </c>
      <c r="N85" s="28">
        <f>IF(AND([2]Oracolo!H84="y",[2]Oracolo!H84=RiconoscimentoEmozioni2quartile!F84),1,0)</f>
        <v>0</v>
      </c>
      <c r="O85" s="28">
        <f>IF(AND([2]Oracolo!I84="y",[2]Oracolo!I84=RiconoscimentoEmozioni2quartile!G84),1,0)</f>
        <v>0</v>
      </c>
      <c r="P85" s="28">
        <f>IF(AND([2]Oracolo!J84="y",[2]Oracolo!J84=RiconoscimentoEmozioni2quartile!H84),1,0)</f>
        <v>1</v>
      </c>
      <c r="Q85" s="28">
        <f>IF(AND([2]Oracolo!K84="y",[2]Oracolo!K84=RiconoscimentoEmozioni2quartile!I84),1,0)</f>
        <v>1</v>
      </c>
      <c r="R85" s="29">
        <f>IF(AND([2]Oracolo!D84="y",[2]Oracolo!D84=RiconoscimentoEmozioni3quartile!B84),1,0)</f>
        <v>0</v>
      </c>
      <c r="S85" s="28">
        <f>IF(AND([2]Oracolo!E84="y",[2]Oracolo!E84=RiconoscimentoEmozioni3quartile!C84),1,0)</f>
        <v>0</v>
      </c>
      <c r="T85" s="28">
        <f>IF(AND([2]Oracolo!F84="y",[2]Oracolo!F84=RiconoscimentoEmozioni3quartile!D84),1,0)</f>
        <v>0</v>
      </c>
      <c r="U85" s="28">
        <f>IF(AND([2]Oracolo!G84="y",[2]Oracolo!G84=RiconoscimentoEmozioni3quartile!E84),1,0)</f>
        <v>0</v>
      </c>
      <c r="V85" s="28">
        <f>IF(AND([2]Oracolo!H84="y",[2]Oracolo!H84=RiconoscimentoEmozioni3quartile!F84),1,0)</f>
        <v>0</v>
      </c>
      <c r="W85" s="28">
        <f>IF(AND([2]Oracolo!I84="y",[2]Oracolo!I84=RiconoscimentoEmozioni3quartile!G84),1,0)</f>
        <v>0</v>
      </c>
      <c r="X85" s="28">
        <f>IF(AND([2]Oracolo!J84="y",[2]Oracolo!J84=RiconoscimentoEmozioni3quartile!H84),1,0)</f>
        <v>0</v>
      </c>
      <c r="Y85" s="28">
        <f>IF(AND([2]Oracolo!K84="y",[2]Oracolo!K84=RiconoscimentoEmozioni3quartile!I84),1,0)</f>
        <v>0</v>
      </c>
      <c r="Z85" s="29">
        <f>IF(AND([2]Oracolo!C84=3,AnalizzatoWin!G83=3),1,0)</f>
        <v>0</v>
      </c>
      <c r="AA85" s="46">
        <f>IF(AND([2]Oracolo!$C84=3,AnalizzatoWin!$J83=3),1,0)</f>
        <v>0</v>
      </c>
      <c r="AB85" s="29">
        <f>IF(AND([2]Oracolo!C84=1,AnalizzatoWin!G83=1),1,0)</f>
        <v>0</v>
      </c>
      <c r="AC85" s="46">
        <f>IF(AND([2]Oracolo!$C84=1,AnalizzatoWin!$J83=1),1,0)</f>
        <v>0</v>
      </c>
    </row>
    <row r="86" spans="1:29" ht="60" x14ac:dyDescent="0.25">
      <c r="A86" s="13" t="s">
        <v>83</v>
      </c>
      <c r="B86" s="29">
        <f>IF(AND([2]Oracolo!D85="y",[2]Oracolo!D85=RiconoscimentoEmozioni1quartile!B85),1,0)</f>
        <v>0</v>
      </c>
      <c r="C86" s="28">
        <f>IF(AND([2]Oracolo!E85="y",[2]Oracolo!E85=RiconoscimentoEmozioni1quartile!C85),1,0)</f>
        <v>0</v>
      </c>
      <c r="D86" s="28">
        <f>IF(AND([2]Oracolo!F85="y",[2]Oracolo!F85=RiconoscimentoEmozioni1quartile!D85),1,0)</f>
        <v>0</v>
      </c>
      <c r="E86" s="28">
        <f>IF(AND([2]Oracolo!G85="y",[2]Oracolo!G85=RiconoscimentoEmozioni1quartile!E85),1,0)</f>
        <v>0</v>
      </c>
      <c r="F86" s="28">
        <f>IF(AND([2]Oracolo!H85="y",[2]Oracolo!H85=RiconoscimentoEmozioni1quartile!F85),1,0)</f>
        <v>0</v>
      </c>
      <c r="G86" s="28">
        <f>IF(AND([2]Oracolo!I85="y",[2]Oracolo!I85=RiconoscimentoEmozioni1quartile!G85),1,0)</f>
        <v>0</v>
      </c>
      <c r="H86" s="28">
        <f>IF(AND([2]Oracolo!J85="y",[2]Oracolo!J85=RiconoscimentoEmozioni1quartile!H85),1,0)</f>
        <v>0</v>
      </c>
      <c r="I86" s="30">
        <f>IF(AND([2]Oracolo!K85="y",[2]Oracolo!K85=RiconoscimentoEmozioni1quartile!I85),1,0)</f>
        <v>0</v>
      </c>
      <c r="J86" s="28">
        <f>IF(AND([2]Oracolo!D85="y",[2]Oracolo!D85=RiconoscimentoEmozioni2quartile!B85),1,0)</f>
        <v>0</v>
      </c>
      <c r="K86" s="28">
        <f>IF(AND([2]Oracolo!E85="y",[2]Oracolo!E85=RiconoscimentoEmozioni2quartile!C85),1,0)</f>
        <v>0</v>
      </c>
      <c r="L86" s="28">
        <f>IF(AND([2]Oracolo!F85="y",[2]Oracolo!F85=RiconoscimentoEmozioni2quartile!D85),1,0)</f>
        <v>0</v>
      </c>
      <c r="M86" s="28">
        <f>IF(AND([2]Oracolo!G85="y",[2]Oracolo!G85=RiconoscimentoEmozioni2quartile!E85),1,0)</f>
        <v>0</v>
      </c>
      <c r="N86" s="28">
        <f>IF(AND([2]Oracolo!H85="y",[2]Oracolo!H85=RiconoscimentoEmozioni2quartile!F85),1,0)</f>
        <v>0</v>
      </c>
      <c r="O86" s="28">
        <f>IF(AND([2]Oracolo!I85="y",[2]Oracolo!I85=RiconoscimentoEmozioni2quartile!G85),1,0)</f>
        <v>0</v>
      </c>
      <c r="P86" s="28">
        <f>IF(AND([2]Oracolo!J85="y",[2]Oracolo!J85=RiconoscimentoEmozioni2quartile!H85),1,0)</f>
        <v>0</v>
      </c>
      <c r="Q86" s="28">
        <f>IF(AND([2]Oracolo!K85="y",[2]Oracolo!K85=RiconoscimentoEmozioni2quartile!I85),1,0)</f>
        <v>0</v>
      </c>
      <c r="R86" s="29">
        <f>IF(AND([2]Oracolo!D85="y",[2]Oracolo!D85=RiconoscimentoEmozioni3quartile!B85),1,0)</f>
        <v>0</v>
      </c>
      <c r="S86" s="28">
        <f>IF(AND([2]Oracolo!E85="y",[2]Oracolo!E85=RiconoscimentoEmozioni3quartile!C85),1,0)</f>
        <v>0</v>
      </c>
      <c r="T86" s="28">
        <f>IF(AND([2]Oracolo!F85="y",[2]Oracolo!F85=RiconoscimentoEmozioni3quartile!D85),1,0)</f>
        <v>0</v>
      </c>
      <c r="U86" s="28">
        <f>IF(AND([2]Oracolo!G85="y",[2]Oracolo!G85=RiconoscimentoEmozioni3quartile!E85),1,0)</f>
        <v>0</v>
      </c>
      <c r="V86" s="28">
        <f>IF(AND([2]Oracolo!H85="y",[2]Oracolo!H85=RiconoscimentoEmozioni3quartile!F85),1,0)</f>
        <v>0</v>
      </c>
      <c r="W86" s="28">
        <f>IF(AND([2]Oracolo!I85="y",[2]Oracolo!I85=RiconoscimentoEmozioni3quartile!G85),1,0)</f>
        <v>0</v>
      </c>
      <c r="X86" s="28">
        <f>IF(AND([2]Oracolo!J85="y",[2]Oracolo!J85=RiconoscimentoEmozioni3quartile!H85),1,0)</f>
        <v>0</v>
      </c>
      <c r="Y86" s="28">
        <f>IF(AND([2]Oracolo!K85="y",[2]Oracolo!K85=RiconoscimentoEmozioni3quartile!I85),1,0)</f>
        <v>0</v>
      </c>
      <c r="Z86" s="29">
        <f>IF(AND([2]Oracolo!C85=3,AnalizzatoWin!G84=3),1,0)</f>
        <v>0</v>
      </c>
      <c r="AA86" s="46">
        <f>IF(AND([2]Oracolo!$C85=3,AnalizzatoWin!$J84=3),1,0)</f>
        <v>1</v>
      </c>
      <c r="AB86" s="29">
        <f>IF(AND([2]Oracolo!C85=1,AnalizzatoWin!G84=1),1,0)</f>
        <v>0</v>
      </c>
      <c r="AC86" s="46">
        <f>IF(AND([2]Oracolo!$C85=1,AnalizzatoWin!$J84=1),1,0)</f>
        <v>0</v>
      </c>
    </row>
    <row r="87" spans="1:29" ht="45" x14ac:dyDescent="0.25">
      <c r="A87" s="14" t="s">
        <v>84</v>
      </c>
      <c r="B87" s="29">
        <f>IF(AND([2]Oracolo!D86="y",[2]Oracolo!D86=RiconoscimentoEmozioni1quartile!B86),1,0)</f>
        <v>0</v>
      </c>
      <c r="C87" s="28">
        <f>IF(AND([2]Oracolo!E86="y",[2]Oracolo!E86=RiconoscimentoEmozioni1quartile!C86),1,0)</f>
        <v>0</v>
      </c>
      <c r="D87" s="28">
        <f>IF(AND([2]Oracolo!F86="y",[2]Oracolo!F86=RiconoscimentoEmozioni1quartile!D86),1,0)</f>
        <v>0</v>
      </c>
      <c r="E87" s="28">
        <f>IF(AND([2]Oracolo!G86="y",[2]Oracolo!G86=RiconoscimentoEmozioni1quartile!E86),1,0)</f>
        <v>0</v>
      </c>
      <c r="F87" s="28">
        <f>IF(AND([2]Oracolo!H86="y",[2]Oracolo!H86=RiconoscimentoEmozioni1quartile!F86),1,0)</f>
        <v>0</v>
      </c>
      <c r="G87" s="28">
        <f>IF(AND([2]Oracolo!I86="y",[2]Oracolo!I86=RiconoscimentoEmozioni1quartile!G86),1,0)</f>
        <v>0</v>
      </c>
      <c r="H87" s="28">
        <f>IF(AND([2]Oracolo!J86="y",[2]Oracolo!J86=RiconoscimentoEmozioni1quartile!H86),1,0)</f>
        <v>0</v>
      </c>
      <c r="I87" s="30">
        <f>IF(AND([2]Oracolo!K86="y",[2]Oracolo!K86=RiconoscimentoEmozioni1quartile!I86),1,0)</f>
        <v>0</v>
      </c>
      <c r="J87" s="28">
        <f>IF(AND([2]Oracolo!D86="y",[2]Oracolo!D86=RiconoscimentoEmozioni2quartile!B86),1,0)</f>
        <v>0</v>
      </c>
      <c r="K87" s="28">
        <f>IF(AND([2]Oracolo!E86="y",[2]Oracolo!E86=RiconoscimentoEmozioni2quartile!C86),1,0)</f>
        <v>0</v>
      </c>
      <c r="L87" s="28">
        <f>IF(AND([2]Oracolo!F86="y",[2]Oracolo!F86=RiconoscimentoEmozioni2quartile!D86),1,0)</f>
        <v>0</v>
      </c>
      <c r="M87" s="28">
        <f>IF(AND([2]Oracolo!G86="y",[2]Oracolo!G86=RiconoscimentoEmozioni2quartile!E86),1,0)</f>
        <v>0</v>
      </c>
      <c r="N87" s="28">
        <f>IF(AND([2]Oracolo!H86="y",[2]Oracolo!H86=RiconoscimentoEmozioni2quartile!F86),1,0)</f>
        <v>0</v>
      </c>
      <c r="O87" s="28">
        <f>IF(AND([2]Oracolo!I86="y",[2]Oracolo!I86=RiconoscimentoEmozioni2quartile!G86),1,0)</f>
        <v>0</v>
      </c>
      <c r="P87" s="28">
        <f>IF(AND([2]Oracolo!J86="y",[2]Oracolo!J86=RiconoscimentoEmozioni2quartile!H86),1,0)</f>
        <v>0</v>
      </c>
      <c r="Q87" s="28">
        <f>IF(AND([2]Oracolo!K86="y",[2]Oracolo!K86=RiconoscimentoEmozioni2quartile!I86),1,0)</f>
        <v>0</v>
      </c>
      <c r="R87" s="29">
        <f>IF(AND([2]Oracolo!D86="y",[2]Oracolo!D86=RiconoscimentoEmozioni3quartile!B86),1,0)</f>
        <v>0</v>
      </c>
      <c r="S87" s="28">
        <f>IF(AND([2]Oracolo!E86="y",[2]Oracolo!E86=RiconoscimentoEmozioni3quartile!C86),1,0)</f>
        <v>0</v>
      </c>
      <c r="T87" s="28">
        <f>IF(AND([2]Oracolo!F86="y",[2]Oracolo!F86=RiconoscimentoEmozioni3quartile!D86),1,0)</f>
        <v>0</v>
      </c>
      <c r="U87" s="28">
        <f>IF(AND([2]Oracolo!G86="y",[2]Oracolo!G86=RiconoscimentoEmozioni3quartile!E86),1,0)</f>
        <v>0</v>
      </c>
      <c r="V87" s="28">
        <f>IF(AND([2]Oracolo!H86="y",[2]Oracolo!H86=RiconoscimentoEmozioni3quartile!F86),1,0)</f>
        <v>0</v>
      </c>
      <c r="W87" s="28">
        <f>IF(AND([2]Oracolo!I86="y",[2]Oracolo!I86=RiconoscimentoEmozioni3quartile!G86),1,0)</f>
        <v>0</v>
      </c>
      <c r="X87" s="28">
        <f>IF(AND([2]Oracolo!J86="y",[2]Oracolo!J86=RiconoscimentoEmozioni3quartile!H86),1,0)</f>
        <v>0</v>
      </c>
      <c r="Y87" s="28">
        <f>IF(AND([2]Oracolo!K86="y",[2]Oracolo!K86=RiconoscimentoEmozioni3quartile!I86),1,0)</f>
        <v>0</v>
      </c>
      <c r="Z87" s="29">
        <f>IF(AND([2]Oracolo!C86=3,AnalizzatoWin!G85=3),1,0)</f>
        <v>0</v>
      </c>
      <c r="AA87" s="46">
        <f>IF(AND([2]Oracolo!$C86=3,AnalizzatoWin!$J85=3),1,0)</f>
        <v>0</v>
      </c>
      <c r="AB87" s="29">
        <f>IF(AND([2]Oracolo!C86=1,AnalizzatoWin!G85=1),1,0)</f>
        <v>0</v>
      </c>
      <c r="AC87" s="46">
        <f>IF(AND([2]Oracolo!$C86=1,AnalizzatoWin!$J85=1),1,0)</f>
        <v>0</v>
      </c>
    </row>
    <row r="88" spans="1:29" ht="60" x14ac:dyDescent="0.25">
      <c r="A88" s="14" t="s">
        <v>85</v>
      </c>
      <c r="B88" s="29">
        <f>IF(AND([2]Oracolo!D87="y",[2]Oracolo!D87=RiconoscimentoEmozioni1quartile!B87),1,0)</f>
        <v>0</v>
      </c>
      <c r="C88" s="28">
        <f>IF(AND([2]Oracolo!E87="y",[2]Oracolo!E87=RiconoscimentoEmozioni1quartile!C87),1,0)</f>
        <v>0</v>
      </c>
      <c r="D88" s="28">
        <f>IF(AND([2]Oracolo!F87="y",[2]Oracolo!F87=RiconoscimentoEmozioni1quartile!D87),1,0)</f>
        <v>0</v>
      </c>
      <c r="E88" s="28">
        <f>IF(AND([2]Oracolo!G87="y",[2]Oracolo!G87=RiconoscimentoEmozioni1quartile!E87),1,0)</f>
        <v>0</v>
      </c>
      <c r="F88" s="28">
        <f>IF(AND([2]Oracolo!H87="y",[2]Oracolo!H87=RiconoscimentoEmozioni1quartile!F87),1,0)</f>
        <v>1</v>
      </c>
      <c r="G88" s="28">
        <f>IF(AND([2]Oracolo!I87="y",[2]Oracolo!I87=RiconoscimentoEmozioni1quartile!G87),1,0)</f>
        <v>0</v>
      </c>
      <c r="H88" s="28">
        <f>IF(AND([2]Oracolo!J87="y",[2]Oracolo!J87=RiconoscimentoEmozioni1quartile!H87),1,0)</f>
        <v>1</v>
      </c>
      <c r="I88" s="30">
        <f>IF(AND([2]Oracolo!K87="y",[2]Oracolo!K87=RiconoscimentoEmozioni1quartile!I87),1,0)</f>
        <v>1</v>
      </c>
      <c r="J88" s="28">
        <f>IF(AND([2]Oracolo!D87="y",[2]Oracolo!D87=RiconoscimentoEmozioni2quartile!B87),1,0)</f>
        <v>0</v>
      </c>
      <c r="K88" s="28">
        <f>IF(AND([2]Oracolo!E87="y",[2]Oracolo!E87=RiconoscimentoEmozioni2quartile!C87),1,0)</f>
        <v>0</v>
      </c>
      <c r="L88" s="28">
        <f>IF(AND([2]Oracolo!F87="y",[2]Oracolo!F87=RiconoscimentoEmozioni2quartile!D87),1,0)</f>
        <v>0</v>
      </c>
      <c r="M88" s="28">
        <f>IF(AND([2]Oracolo!G87="y",[2]Oracolo!G87=RiconoscimentoEmozioni2quartile!E87),1,0)</f>
        <v>0</v>
      </c>
      <c r="N88" s="28">
        <f>IF(AND([2]Oracolo!H87="y",[2]Oracolo!H87=RiconoscimentoEmozioni2quartile!F87),1,0)</f>
        <v>0</v>
      </c>
      <c r="O88" s="28">
        <f>IF(AND([2]Oracolo!I87="y",[2]Oracolo!I87=RiconoscimentoEmozioni2quartile!G87),1,0)</f>
        <v>0</v>
      </c>
      <c r="P88" s="28">
        <f>IF(AND([2]Oracolo!J87="y",[2]Oracolo!J87=RiconoscimentoEmozioni2quartile!H87),1,0)</f>
        <v>0</v>
      </c>
      <c r="Q88" s="28">
        <f>IF(AND([2]Oracolo!K87="y",[2]Oracolo!K87=RiconoscimentoEmozioni2quartile!I87),1,0)</f>
        <v>1</v>
      </c>
      <c r="R88" s="29">
        <f>IF(AND([2]Oracolo!D87="y",[2]Oracolo!D87=RiconoscimentoEmozioni3quartile!B87),1,0)</f>
        <v>0</v>
      </c>
      <c r="S88" s="28">
        <f>IF(AND([2]Oracolo!E87="y",[2]Oracolo!E87=RiconoscimentoEmozioni3quartile!C87),1,0)</f>
        <v>0</v>
      </c>
      <c r="T88" s="28">
        <f>IF(AND([2]Oracolo!F87="y",[2]Oracolo!F87=RiconoscimentoEmozioni3quartile!D87),1,0)</f>
        <v>0</v>
      </c>
      <c r="U88" s="28">
        <f>IF(AND([2]Oracolo!G87="y",[2]Oracolo!G87=RiconoscimentoEmozioni3quartile!E87),1,0)</f>
        <v>0</v>
      </c>
      <c r="V88" s="28">
        <f>IF(AND([2]Oracolo!H87="y",[2]Oracolo!H87=RiconoscimentoEmozioni3quartile!F87),1,0)</f>
        <v>0</v>
      </c>
      <c r="W88" s="28">
        <f>IF(AND([2]Oracolo!I87="y",[2]Oracolo!I87=RiconoscimentoEmozioni3quartile!G87),1,0)</f>
        <v>0</v>
      </c>
      <c r="X88" s="28">
        <f>IF(AND([2]Oracolo!J87="y",[2]Oracolo!J87=RiconoscimentoEmozioni3quartile!H87),1,0)</f>
        <v>0</v>
      </c>
      <c r="Y88" s="28">
        <f>IF(AND([2]Oracolo!K87="y",[2]Oracolo!K87=RiconoscimentoEmozioni3quartile!I87),1,0)</f>
        <v>1</v>
      </c>
      <c r="Z88" s="29">
        <f>IF(AND([2]Oracolo!C87=3,AnalizzatoWin!G86=3),1,0)</f>
        <v>0</v>
      </c>
      <c r="AA88" s="46">
        <f>IF(AND([2]Oracolo!$C87=3,AnalizzatoWin!$J86=3),1,0)</f>
        <v>1</v>
      </c>
      <c r="AB88" s="29">
        <f>IF(AND([2]Oracolo!C87=1,AnalizzatoWin!G86=1),1,0)</f>
        <v>0</v>
      </c>
      <c r="AC88" s="46">
        <f>IF(AND([2]Oracolo!$C87=1,AnalizzatoWin!$J86=1),1,0)</f>
        <v>0</v>
      </c>
    </row>
    <row r="89" spans="1:29" ht="75" x14ac:dyDescent="0.25">
      <c r="A89" s="13" t="s">
        <v>86</v>
      </c>
      <c r="B89" s="29">
        <f>IF(AND([2]Oracolo!D88="y",[2]Oracolo!D88=RiconoscimentoEmozioni1quartile!B88),1,0)</f>
        <v>0</v>
      </c>
      <c r="C89" s="28">
        <f>IF(AND([2]Oracolo!E88="y",[2]Oracolo!E88=RiconoscimentoEmozioni1quartile!C88),1,0)</f>
        <v>0</v>
      </c>
      <c r="D89" s="28">
        <f>IF(AND([2]Oracolo!F88="y",[2]Oracolo!F88=RiconoscimentoEmozioni1quartile!D88),1,0)</f>
        <v>0</v>
      </c>
      <c r="E89" s="28">
        <f>IF(AND([2]Oracolo!G88="y",[2]Oracolo!G88=RiconoscimentoEmozioni1quartile!E88),1,0)</f>
        <v>0</v>
      </c>
      <c r="F89" s="28">
        <f>IF(AND([2]Oracolo!H88="y",[2]Oracolo!H88=RiconoscimentoEmozioni1quartile!F88),1,0)</f>
        <v>0</v>
      </c>
      <c r="G89" s="28">
        <f>IF(AND([2]Oracolo!I88="y",[2]Oracolo!I88=RiconoscimentoEmozioni1quartile!G88),1,0)</f>
        <v>0</v>
      </c>
      <c r="H89" s="28">
        <f>IF(AND([2]Oracolo!J88="y",[2]Oracolo!J88=RiconoscimentoEmozioni1quartile!H88),1,0)</f>
        <v>1</v>
      </c>
      <c r="I89" s="30">
        <f>IF(AND([2]Oracolo!K88="y",[2]Oracolo!K88=RiconoscimentoEmozioni1quartile!I88),1,0)</f>
        <v>1</v>
      </c>
      <c r="J89" s="28">
        <f>IF(AND([2]Oracolo!D88="y",[2]Oracolo!D88=RiconoscimentoEmozioni2quartile!B88),1,0)</f>
        <v>0</v>
      </c>
      <c r="K89" s="28">
        <f>IF(AND([2]Oracolo!E88="y",[2]Oracolo!E88=RiconoscimentoEmozioni2quartile!C88),1,0)</f>
        <v>0</v>
      </c>
      <c r="L89" s="28">
        <f>IF(AND([2]Oracolo!F88="y",[2]Oracolo!F88=RiconoscimentoEmozioni2quartile!D88),1,0)</f>
        <v>0</v>
      </c>
      <c r="M89" s="28">
        <f>IF(AND([2]Oracolo!G88="y",[2]Oracolo!G88=RiconoscimentoEmozioni2quartile!E88),1,0)</f>
        <v>0</v>
      </c>
      <c r="N89" s="28">
        <f>IF(AND([2]Oracolo!H88="y",[2]Oracolo!H88=RiconoscimentoEmozioni2quartile!F88),1,0)</f>
        <v>0</v>
      </c>
      <c r="O89" s="28">
        <f>IF(AND([2]Oracolo!I88="y",[2]Oracolo!I88=RiconoscimentoEmozioni2quartile!G88),1,0)</f>
        <v>0</v>
      </c>
      <c r="P89" s="28">
        <f>IF(AND([2]Oracolo!J88="y",[2]Oracolo!J88=RiconoscimentoEmozioni2quartile!H88),1,0)</f>
        <v>1</v>
      </c>
      <c r="Q89" s="28">
        <f>IF(AND([2]Oracolo!K88="y",[2]Oracolo!K88=RiconoscimentoEmozioni2quartile!I88),1,0)</f>
        <v>1</v>
      </c>
      <c r="R89" s="29">
        <f>IF(AND([2]Oracolo!D88="y",[2]Oracolo!D88=RiconoscimentoEmozioni3quartile!B88),1,0)</f>
        <v>0</v>
      </c>
      <c r="S89" s="28">
        <f>IF(AND([2]Oracolo!E88="y",[2]Oracolo!E88=RiconoscimentoEmozioni3quartile!C88),1,0)</f>
        <v>0</v>
      </c>
      <c r="T89" s="28">
        <f>IF(AND([2]Oracolo!F88="y",[2]Oracolo!F88=RiconoscimentoEmozioni3quartile!D88),1,0)</f>
        <v>0</v>
      </c>
      <c r="U89" s="28">
        <f>IF(AND([2]Oracolo!G88="y",[2]Oracolo!G88=RiconoscimentoEmozioni3quartile!E88),1,0)</f>
        <v>0</v>
      </c>
      <c r="V89" s="28">
        <f>IF(AND([2]Oracolo!H88="y",[2]Oracolo!H88=RiconoscimentoEmozioni3quartile!F88),1,0)</f>
        <v>0</v>
      </c>
      <c r="W89" s="28">
        <f>IF(AND([2]Oracolo!I88="y",[2]Oracolo!I88=RiconoscimentoEmozioni3quartile!G88),1,0)</f>
        <v>0</v>
      </c>
      <c r="X89" s="28">
        <f>IF(AND([2]Oracolo!J88="y",[2]Oracolo!J88=RiconoscimentoEmozioni3quartile!H88),1,0)</f>
        <v>0</v>
      </c>
      <c r="Y89" s="28">
        <f>IF(AND([2]Oracolo!K88="y",[2]Oracolo!K88=RiconoscimentoEmozioni3quartile!I88),1,0)</f>
        <v>1</v>
      </c>
      <c r="Z89" s="29">
        <f>IF(AND([2]Oracolo!C88=3,AnalizzatoWin!G87=3),1,0)</f>
        <v>0</v>
      </c>
      <c r="AA89" s="46">
        <f>IF(AND([2]Oracolo!$C88=3,AnalizzatoWin!$J87=3),1,0)</f>
        <v>1</v>
      </c>
      <c r="AB89" s="29">
        <f>IF(AND([2]Oracolo!C88=1,AnalizzatoWin!G87=1),1,0)</f>
        <v>0</v>
      </c>
      <c r="AC89" s="46">
        <f>IF(AND([2]Oracolo!$C88=1,AnalizzatoWin!$J87=1),1,0)</f>
        <v>0</v>
      </c>
    </row>
    <row r="90" spans="1:29" ht="45" x14ac:dyDescent="0.25">
      <c r="A90" s="13" t="s">
        <v>87</v>
      </c>
      <c r="B90" s="29">
        <f>IF(AND([2]Oracolo!D89="y",[2]Oracolo!D89=RiconoscimentoEmozioni1quartile!B89),1,0)</f>
        <v>0</v>
      </c>
      <c r="C90" s="28">
        <f>IF(AND([2]Oracolo!E89="y",[2]Oracolo!E89=RiconoscimentoEmozioni1quartile!C89),1,0)</f>
        <v>0</v>
      </c>
      <c r="D90" s="28">
        <f>IF(AND([2]Oracolo!F89="y",[2]Oracolo!F89=RiconoscimentoEmozioni1quartile!D89),1,0)</f>
        <v>0</v>
      </c>
      <c r="E90" s="28">
        <f>IF(AND([2]Oracolo!G89="y",[2]Oracolo!G89=RiconoscimentoEmozioni1quartile!E89),1,0)</f>
        <v>0</v>
      </c>
      <c r="F90" s="28">
        <f>IF(AND([2]Oracolo!H89="y",[2]Oracolo!H89=RiconoscimentoEmozioni1quartile!F89),1,0)</f>
        <v>1</v>
      </c>
      <c r="G90" s="28">
        <f>IF(AND([2]Oracolo!I89="y",[2]Oracolo!I89=RiconoscimentoEmozioni1quartile!G89),1,0)</f>
        <v>0</v>
      </c>
      <c r="H90" s="28">
        <f>IF(AND([2]Oracolo!J89="y",[2]Oracolo!J89=RiconoscimentoEmozioni1quartile!H89),1,0)</f>
        <v>0</v>
      </c>
      <c r="I90" s="30">
        <f>IF(AND([2]Oracolo!K89="y",[2]Oracolo!K89=RiconoscimentoEmozioni1quartile!I89),1,0)</f>
        <v>1</v>
      </c>
      <c r="J90" s="28">
        <f>IF(AND([2]Oracolo!D89="y",[2]Oracolo!D89=RiconoscimentoEmozioni2quartile!B89),1,0)</f>
        <v>0</v>
      </c>
      <c r="K90" s="28">
        <f>IF(AND([2]Oracolo!E89="y",[2]Oracolo!E89=RiconoscimentoEmozioni2quartile!C89),1,0)</f>
        <v>0</v>
      </c>
      <c r="L90" s="28">
        <f>IF(AND([2]Oracolo!F89="y",[2]Oracolo!F89=RiconoscimentoEmozioni2quartile!D89),1,0)</f>
        <v>0</v>
      </c>
      <c r="M90" s="28">
        <f>IF(AND([2]Oracolo!G89="y",[2]Oracolo!G89=RiconoscimentoEmozioni2quartile!E89),1,0)</f>
        <v>0</v>
      </c>
      <c r="N90" s="28">
        <f>IF(AND([2]Oracolo!H89="y",[2]Oracolo!H89=RiconoscimentoEmozioni2quartile!F89),1,0)</f>
        <v>1</v>
      </c>
      <c r="O90" s="28">
        <f>IF(AND([2]Oracolo!I89="y",[2]Oracolo!I89=RiconoscimentoEmozioni2quartile!G89),1,0)</f>
        <v>0</v>
      </c>
      <c r="P90" s="28">
        <f>IF(AND([2]Oracolo!J89="y",[2]Oracolo!J89=RiconoscimentoEmozioni2quartile!H89),1,0)</f>
        <v>0</v>
      </c>
      <c r="Q90" s="28">
        <f>IF(AND([2]Oracolo!K89="y",[2]Oracolo!K89=RiconoscimentoEmozioni2quartile!I89),1,0)</f>
        <v>0</v>
      </c>
      <c r="R90" s="29">
        <f>IF(AND([2]Oracolo!D89="y",[2]Oracolo!D89=RiconoscimentoEmozioni3quartile!B89),1,0)</f>
        <v>0</v>
      </c>
      <c r="S90" s="28">
        <f>IF(AND([2]Oracolo!E89="y",[2]Oracolo!E89=RiconoscimentoEmozioni3quartile!C89),1,0)</f>
        <v>0</v>
      </c>
      <c r="T90" s="28">
        <f>IF(AND([2]Oracolo!F89="y",[2]Oracolo!F89=RiconoscimentoEmozioni3quartile!D89),1,0)</f>
        <v>0</v>
      </c>
      <c r="U90" s="28">
        <f>IF(AND([2]Oracolo!G89="y",[2]Oracolo!G89=RiconoscimentoEmozioni3quartile!E89),1,0)</f>
        <v>0</v>
      </c>
      <c r="V90" s="28">
        <f>IF(AND([2]Oracolo!H89="y",[2]Oracolo!H89=RiconoscimentoEmozioni3quartile!F89),1,0)</f>
        <v>1</v>
      </c>
      <c r="W90" s="28">
        <f>IF(AND([2]Oracolo!I89="y",[2]Oracolo!I89=RiconoscimentoEmozioni3quartile!G89),1,0)</f>
        <v>0</v>
      </c>
      <c r="X90" s="28">
        <f>IF(AND([2]Oracolo!J89="y",[2]Oracolo!J89=RiconoscimentoEmozioni3quartile!H89),1,0)</f>
        <v>0</v>
      </c>
      <c r="Y90" s="28">
        <f>IF(AND([2]Oracolo!K89="y",[2]Oracolo!K89=RiconoscimentoEmozioni3quartile!I89),1,0)</f>
        <v>0</v>
      </c>
      <c r="Z90" s="29">
        <f>IF(AND([2]Oracolo!C89=3,AnalizzatoWin!G88=3),1,0)</f>
        <v>0</v>
      </c>
      <c r="AA90" s="46">
        <f>IF(AND([2]Oracolo!$C89=3,AnalizzatoWin!$J88=3),1,0)</f>
        <v>1</v>
      </c>
      <c r="AB90" s="29">
        <f>IF(AND([2]Oracolo!C89=1,AnalizzatoWin!G88=1),1,0)</f>
        <v>0</v>
      </c>
      <c r="AC90" s="46">
        <f>IF(AND([2]Oracolo!$C89=1,AnalizzatoWin!$J88=1),1,0)</f>
        <v>0</v>
      </c>
    </row>
    <row r="91" spans="1:29" ht="105" x14ac:dyDescent="0.25">
      <c r="A91" s="13" t="s">
        <v>88</v>
      </c>
      <c r="B91" s="29">
        <f>IF(AND([2]Oracolo!D90="y",[2]Oracolo!D90=RiconoscimentoEmozioni1quartile!B90),1,0)</f>
        <v>1</v>
      </c>
      <c r="C91" s="28">
        <f>IF(AND([2]Oracolo!E90="y",[2]Oracolo!E90=RiconoscimentoEmozioni1quartile!C90),1,0)</f>
        <v>0</v>
      </c>
      <c r="D91" s="28">
        <f>IF(AND([2]Oracolo!F90="y",[2]Oracolo!F90=RiconoscimentoEmozioni1quartile!D90),1,0)</f>
        <v>0</v>
      </c>
      <c r="E91" s="28">
        <f>IF(AND([2]Oracolo!G90="y",[2]Oracolo!G90=RiconoscimentoEmozioni1quartile!E90),1,0)</f>
        <v>0</v>
      </c>
      <c r="F91" s="28">
        <f>IF(AND([2]Oracolo!H90="y",[2]Oracolo!H90=RiconoscimentoEmozioni1quartile!F90),1,0)</f>
        <v>0</v>
      </c>
      <c r="G91" s="28">
        <f>IF(AND([2]Oracolo!I90="y",[2]Oracolo!I90=RiconoscimentoEmozioni1quartile!G90),1,0)</f>
        <v>0</v>
      </c>
      <c r="H91" s="28">
        <f>IF(AND([2]Oracolo!J90="y",[2]Oracolo!J90=RiconoscimentoEmozioni1quartile!H90),1,0)</f>
        <v>0</v>
      </c>
      <c r="I91" s="30">
        <f>IF(AND([2]Oracolo!K90="y",[2]Oracolo!K90=RiconoscimentoEmozioni1quartile!I90),1,0)</f>
        <v>0</v>
      </c>
      <c r="J91" s="28">
        <f>IF(AND([2]Oracolo!D90="y",[2]Oracolo!D90=RiconoscimentoEmozioni2quartile!B90),1,0)</f>
        <v>0</v>
      </c>
      <c r="K91" s="28">
        <f>IF(AND([2]Oracolo!E90="y",[2]Oracolo!E90=RiconoscimentoEmozioni2quartile!C90),1,0)</f>
        <v>0</v>
      </c>
      <c r="L91" s="28">
        <f>IF(AND([2]Oracolo!F90="y",[2]Oracolo!F90=RiconoscimentoEmozioni2quartile!D90),1,0)</f>
        <v>0</v>
      </c>
      <c r="M91" s="28">
        <f>IF(AND([2]Oracolo!G90="y",[2]Oracolo!G90=RiconoscimentoEmozioni2quartile!E90),1,0)</f>
        <v>0</v>
      </c>
      <c r="N91" s="28">
        <f>IF(AND([2]Oracolo!H90="y",[2]Oracolo!H90=RiconoscimentoEmozioni2quartile!F90),1,0)</f>
        <v>0</v>
      </c>
      <c r="O91" s="28">
        <f>IF(AND([2]Oracolo!I90="y",[2]Oracolo!I90=RiconoscimentoEmozioni2quartile!G90),1,0)</f>
        <v>0</v>
      </c>
      <c r="P91" s="28">
        <f>IF(AND([2]Oracolo!J90="y",[2]Oracolo!J90=RiconoscimentoEmozioni2quartile!H90),1,0)</f>
        <v>0</v>
      </c>
      <c r="Q91" s="28">
        <f>IF(AND([2]Oracolo!K90="y",[2]Oracolo!K90=RiconoscimentoEmozioni2quartile!I90),1,0)</f>
        <v>0</v>
      </c>
      <c r="R91" s="29">
        <f>IF(AND([2]Oracolo!D90="y",[2]Oracolo!D90=RiconoscimentoEmozioni3quartile!B90),1,0)</f>
        <v>0</v>
      </c>
      <c r="S91" s="28">
        <f>IF(AND([2]Oracolo!E90="y",[2]Oracolo!E90=RiconoscimentoEmozioni3quartile!C90),1,0)</f>
        <v>0</v>
      </c>
      <c r="T91" s="28">
        <f>IF(AND([2]Oracolo!F90="y",[2]Oracolo!F90=RiconoscimentoEmozioni3quartile!D90),1,0)</f>
        <v>0</v>
      </c>
      <c r="U91" s="28">
        <f>IF(AND([2]Oracolo!G90="y",[2]Oracolo!G90=RiconoscimentoEmozioni3quartile!E90),1,0)</f>
        <v>0</v>
      </c>
      <c r="V91" s="28">
        <f>IF(AND([2]Oracolo!H90="y",[2]Oracolo!H90=RiconoscimentoEmozioni3quartile!F90),1,0)</f>
        <v>0</v>
      </c>
      <c r="W91" s="28">
        <f>IF(AND([2]Oracolo!I90="y",[2]Oracolo!I90=RiconoscimentoEmozioni3quartile!G90),1,0)</f>
        <v>0</v>
      </c>
      <c r="X91" s="28">
        <f>IF(AND([2]Oracolo!J90="y",[2]Oracolo!J90=RiconoscimentoEmozioni3quartile!H90),1,0)</f>
        <v>0</v>
      </c>
      <c r="Y91" s="28">
        <f>IF(AND([2]Oracolo!K90="y",[2]Oracolo!K90=RiconoscimentoEmozioni3quartile!I90),1,0)</f>
        <v>0</v>
      </c>
      <c r="Z91" s="29">
        <f>IF(AND([2]Oracolo!C90=3,AnalizzatoWin!G89=3),1,0)</f>
        <v>0</v>
      </c>
      <c r="AA91" s="46">
        <f>IF(AND([2]Oracolo!$C90=3,AnalizzatoWin!$J89=3),1,0)</f>
        <v>0</v>
      </c>
      <c r="AB91" s="29">
        <f>IF(AND([2]Oracolo!C90=1,AnalizzatoWin!G89=1),1,0)</f>
        <v>1</v>
      </c>
      <c r="AC91" s="46">
        <f>IF(AND([2]Oracolo!$C90=1,AnalizzatoWin!$J89=1),1,0)</f>
        <v>1</v>
      </c>
    </row>
    <row r="92" spans="1:29" ht="135" x14ac:dyDescent="0.25">
      <c r="A92" s="14" t="s">
        <v>89</v>
      </c>
      <c r="B92" s="29">
        <f>IF(AND([2]Oracolo!D91="y",[2]Oracolo!D91=RiconoscimentoEmozioni1quartile!B91),1,0)</f>
        <v>1</v>
      </c>
      <c r="C92" s="28">
        <f>IF(AND([2]Oracolo!E91="y",[2]Oracolo!E91=RiconoscimentoEmozioni1quartile!C91),1,0)</f>
        <v>1</v>
      </c>
      <c r="D92" s="28">
        <f>IF(AND([2]Oracolo!F91="y",[2]Oracolo!F91=RiconoscimentoEmozioni1quartile!D91),1,0)</f>
        <v>1</v>
      </c>
      <c r="E92" s="28">
        <f>IF(AND([2]Oracolo!G91="y",[2]Oracolo!G91=RiconoscimentoEmozioni1quartile!E91),1,0)</f>
        <v>0</v>
      </c>
      <c r="F92" s="28">
        <f>IF(AND([2]Oracolo!H91="y",[2]Oracolo!H91=RiconoscimentoEmozioni1quartile!F91),1,0)</f>
        <v>0</v>
      </c>
      <c r="G92" s="28">
        <f>IF(AND([2]Oracolo!I91="y",[2]Oracolo!I91=RiconoscimentoEmozioni1quartile!G91),1,0)</f>
        <v>1</v>
      </c>
      <c r="H92" s="28">
        <f>IF(AND([2]Oracolo!J91="y",[2]Oracolo!J91=RiconoscimentoEmozioni1quartile!H91),1,0)</f>
        <v>0</v>
      </c>
      <c r="I92" s="30">
        <f>IF(AND([2]Oracolo!K91="y",[2]Oracolo!K91=RiconoscimentoEmozioni1quartile!I91),1,0)</f>
        <v>0</v>
      </c>
      <c r="J92" s="28">
        <f>IF(AND([2]Oracolo!D91="y",[2]Oracolo!D91=RiconoscimentoEmozioni2quartile!B91),1,0)</f>
        <v>1</v>
      </c>
      <c r="K92" s="28">
        <f>IF(AND([2]Oracolo!E91="y",[2]Oracolo!E91=RiconoscimentoEmozioni2quartile!C91),1,0)</f>
        <v>1</v>
      </c>
      <c r="L92" s="28">
        <f>IF(AND([2]Oracolo!F91="y",[2]Oracolo!F91=RiconoscimentoEmozioni2quartile!D91),1,0)</f>
        <v>1</v>
      </c>
      <c r="M92" s="28">
        <f>IF(AND([2]Oracolo!G91="y",[2]Oracolo!G91=RiconoscimentoEmozioni2quartile!E91),1,0)</f>
        <v>0</v>
      </c>
      <c r="N92" s="28">
        <f>IF(AND([2]Oracolo!H91="y",[2]Oracolo!H91=RiconoscimentoEmozioni2quartile!F91),1,0)</f>
        <v>0</v>
      </c>
      <c r="O92" s="28">
        <f>IF(AND([2]Oracolo!I91="y",[2]Oracolo!I91=RiconoscimentoEmozioni2quartile!G91),1,0)</f>
        <v>1</v>
      </c>
      <c r="P92" s="28">
        <f>IF(AND([2]Oracolo!J91="y",[2]Oracolo!J91=RiconoscimentoEmozioni2quartile!H91),1,0)</f>
        <v>0</v>
      </c>
      <c r="Q92" s="28">
        <f>IF(AND([2]Oracolo!K91="y",[2]Oracolo!K91=RiconoscimentoEmozioni2quartile!I91),1,0)</f>
        <v>0</v>
      </c>
      <c r="R92" s="29">
        <f>IF(AND([2]Oracolo!D91="y",[2]Oracolo!D91=RiconoscimentoEmozioni3quartile!B91),1,0)</f>
        <v>0</v>
      </c>
      <c r="S92" s="28">
        <f>IF(AND([2]Oracolo!E91="y",[2]Oracolo!E91=RiconoscimentoEmozioni3quartile!C91),1,0)</f>
        <v>1</v>
      </c>
      <c r="T92" s="28">
        <f>IF(AND([2]Oracolo!F91="y",[2]Oracolo!F91=RiconoscimentoEmozioni3quartile!D91),1,0)</f>
        <v>1</v>
      </c>
      <c r="U92" s="28">
        <f>IF(AND([2]Oracolo!G91="y",[2]Oracolo!G91=RiconoscimentoEmozioni3quartile!E91),1,0)</f>
        <v>0</v>
      </c>
      <c r="V92" s="28">
        <f>IF(AND([2]Oracolo!H91="y",[2]Oracolo!H91=RiconoscimentoEmozioni3quartile!F91),1,0)</f>
        <v>0</v>
      </c>
      <c r="W92" s="28">
        <f>IF(AND([2]Oracolo!I91="y",[2]Oracolo!I91=RiconoscimentoEmozioni3quartile!G91),1,0)</f>
        <v>1</v>
      </c>
      <c r="X92" s="28">
        <f>IF(AND([2]Oracolo!J91="y",[2]Oracolo!J91=RiconoscimentoEmozioni3quartile!H91),1,0)</f>
        <v>0</v>
      </c>
      <c r="Y92" s="28">
        <f>IF(AND([2]Oracolo!K91="y",[2]Oracolo!K91=RiconoscimentoEmozioni3quartile!I91),1,0)</f>
        <v>0</v>
      </c>
      <c r="Z92" s="29">
        <f>IF(AND([2]Oracolo!C91=3,AnalizzatoWin!G90=3),1,0)</f>
        <v>0</v>
      </c>
      <c r="AA92" s="46">
        <f>IF(AND([2]Oracolo!$C91=3,AnalizzatoWin!$J90=3),1,0)</f>
        <v>0</v>
      </c>
      <c r="AB92" s="29">
        <f>IF(AND([2]Oracolo!C91=1,AnalizzatoWin!G90=1),1,0)</f>
        <v>0</v>
      </c>
      <c r="AC92" s="46">
        <f>IF(AND([2]Oracolo!$C91=1,AnalizzatoWin!$J90=1),1,0)</f>
        <v>1</v>
      </c>
    </row>
    <row r="93" spans="1:29" ht="135" x14ac:dyDescent="0.25">
      <c r="A93" s="14" t="s">
        <v>90</v>
      </c>
      <c r="B93" s="29">
        <f>IF(AND([2]Oracolo!D92="y",[2]Oracolo!D92=RiconoscimentoEmozioni1quartile!B92),1,0)</f>
        <v>0</v>
      </c>
      <c r="C93" s="28">
        <f>IF(AND([2]Oracolo!E92="y",[2]Oracolo!E92=RiconoscimentoEmozioni1quartile!C92),1,0)</f>
        <v>0</v>
      </c>
      <c r="D93" s="28">
        <f>IF(AND([2]Oracolo!F92="y",[2]Oracolo!F92=RiconoscimentoEmozioni1quartile!D92),1,0)</f>
        <v>0</v>
      </c>
      <c r="E93" s="28">
        <f>IF(AND([2]Oracolo!G92="y",[2]Oracolo!G92=RiconoscimentoEmozioni1quartile!E92),1,0)</f>
        <v>0</v>
      </c>
      <c r="F93" s="28">
        <f>IF(AND([2]Oracolo!H92="y",[2]Oracolo!H92=RiconoscimentoEmozioni1quartile!F92),1,0)</f>
        <v>0</v>
      </c>
      <c r="G93" s="28">
        <f>IF(AND([2]Oracolo!I92="y",[2]Oracolo!I92=RiconoscimentoEmozioni1quartile!G92),1,0)</f>
        <v>0</v>
      </c>
      <c r="H93" s="28">
        <f>IF(AND([2]Oracolo!J92="y",[2]Oracolo!J92=RiconoscimentoEmozioni1quartile!H92),1,0)</f>
        <v>0</v>
      </c>
      <c r="I93" s="30">
        <f>IF(AND([2]Oracolo!K92="y",[2]Oracolo!K92=RiconoscimentoEmozioni1quartile!I92),1,0)</f>
        <v>0</v>
      </c>
      <c r="J93" s="28">
        <f>IF(AND([2]Oracolo!D92="y",[2]Oracolo!D92=RiconoscimentoEmozioni2quartile!B92),1,0)</f>
        <v>0</v>
      </c>
      <c r="K93" s="28">
        <f>IF(AND([2]Oracolo!E92="y",[2]Oracolo!E92=RiconoscimentoEmozioni2quartile!C92),1,0)</f>
        <v>0</v>
      </c>
      <c r="L93" s="28">
        <f>IF(AND([2]Oracolo!F92="y",[2]Oracolo!F92=RiconoscimentoEmozioni2quartile!D92),1,0)</f>
        <v>0</v>
      </c>
      <c r="M93" s="28">
        <f>IF(AND([2]Oracolo!G92="y",[2]Oracolo!G92=RiconoscimentoEmozioni2quartile!E92),1,0)</f>
        <v>0</v>
      </c>
      <c r="N93" s="28">
        <f>IF(AND([2]Oracolo!H92="y",[2]Oracolo!H92=RiconoscimentoEmozioni2quartile!F92),1,0)</f>
        <v>0</v>
      </c>
      <c r="O93" s="28">
        <f>IF(AND([2]Oracolo!I92="y",[2]Oracolo!I92=RiconoscimentoEmozioni2quartile!G92),1,0)</f>
        <v>0</v>
      </c>
      <c r="P93" s="28">
        <f>IF(AND([2]Oracolo!J92="y",[2]Oracolo!J92=RiconoscimentoEmozioni2quartile!H92),1,0)</f>
        <v>0</v>
      </c>
      <c r="Q93" s="28">
        <f>IF(AND([2]Oracolo!K92="y",[2]Oracolo!K92=RiconoscimentoEmozioni2quartile!I92),1,0)</f>
        <v>0</v>
      </c>
      <c r="R93" s="29">
        <f>IF(AND([2]Oracolo!D92="y",[2]Oracolo!D92=RiconoscimentoEmozioni3quartile!B92),1,0)</f>
        <v>0</v>
      </c>
      <c r="S93" s="28">
        <f>IF(AND([2]Oracolo!E92="y",[2]Oracolo!E92=RiconoscimentoEmozioni3quartile!C92),1,0)</f>
        <v>0</v>
      </c>
      <c r="T93" s="28">
        <f>IF(AND([2]Oracolo!F92="y",[2]Oracolo!F92=RiconoscimentoEmozioni3quartile!D92),1,0)</f>
        <v>0</v>
      </c>
      <c r="U93" s="28">
        <f>IF(AND([2]Oracolo!G92="y",[2]Oracolo!G92=RiconoscimentoEmozioni3quartile!E92),1,0)</f>
        <v>0</v>
      </c>
      <c r="V93" s="28">
        <f>IF(AND([2]Oracolo!H92="y",[2]Oracolo!H92=RiconoscimentoEmozioni3quartile!F92),1,0)</f>
        <v>0</v>
      </c>
      <c r="W93" s="28">
        <f>IF(AND([2]Oracolo!I92="y",[2]Oracolo!I92=RiconoscimentoEmozioni3quartile!G92),1,0)</f>
        <v>0</v>
      </c>
      <c r="X93" s="28">
        <f>IF(AND([2]Oracolo!J92="y",[2]Oracolo!J92=RiconoscimentoEmozioni3quartile!H92),1,0)</f>
        <v>0</v>
      </c>
      <c r="Y93" s="28">
        <f>IF(AND([2]Oracolo!K92="y",[2]Oracolo!K92=RiconoscimentoEmozioni3quartile!I92),1,0)</f>
        <v>0</v>
      </c>
      <c r="Z93" s="29">
        <f>IF(AND([2]Oracolo!C92=3,AnalizzatoWin!G91=3),1,0)</f>
        <v>0</v>
      </c>
      <c r="AA93" s="46">
        <f>IF(AND([2]Oracolo!$C92=3,AnalizzatoWin!$J91=3),1,0)</f>
        <v>0</v>
      </c>
      <c r="AB93" s="29">
        <f>IF(AND([2]Oracolo!C92=1,AnalizzatoWin!G91=1),1,0)</f>
        <v>1</v>
      </c>
      <c r="AC93" s="46">
        <f>IF(AND([2]Oracolo!$C92=1,AnalizzatoWin!$J91=1),1,0)</f>
        <v>1</v>
      </c>
    </row>
    <row r="94" spans="1:29" ht="105" x14ac:dyDescent="0.25">
      <c r="A94" s="14" t="s">
        <v>91</v>
      </c>
      <c r="B94" s="29">
        <f>IF(AND([2]Oracolo!D93="y",[2]Oracolo!D93=RiconoscimentoEmozioni1quartile!B93),1,0)</f>
        <v>0</v>
      </c>
      <c r="C94" s="28">
        <f>IF(AND([2]Oracolo!E93="y",[2]Oracolo!E93=RiconoscimentoEmozioni1quartile!C93),1,0)</f>
        <v>0</v>
      </c>
      <c r="D94" s="28">
        <f>IF(AND([2]Oracolo!F93="y",[2]Oracolo!F93=RiconoscimentoEmozioni1quartile!D93),1,0)</f>
        <v>0</v>
      </c>
      <c r="E94" s="28">
        <f>IF(AND([2]Oracolo!G93="y",[2]Oracolo!G93=RiconoscimentoEmozioni1quartile!E93),1,0)</f>
        <v>0</v>
      </c>
      <c r="F94" s="28">
        <f>IF(AND([2]Oracolo!H93="y",[2]Oracolo!H93=RiconoscimentoEmozioni1quartile!F93),1,0)</f>
        <v>0</v>
      </c>
      <c r="G94" s="28">
        <f>IF(AND([2]Oracolo!I93="y",[2]Oracolo!I93=RiconoscimentoEmozioni1quartile!G93),1,0)</f>
        <v>1</v>
      </c>
      <c r="H94" s="28">
        <f>IF(AND([2]Oracolo!J93="y",[2]Oracolo!J93=RiconoscimentoEmozioni1quartile!H93),1,0)</f>
        <v>0</v>
      </c>
      <c r="I94" s="30">
        <f>IF(AND([2]Oracolo!K93="y",[2]Oracolo!K93=RiconoscimentoEmozioni1quartile!I93),1,0)</f>
        <v>0</v>
      </c>
      <c r="J94" s="28">
        <f>IF(AND([2]Oracolo!D93="y",[2]Oracolo!D93=RiconoscimentoEmozioni2quartile!B93),1,0)</f>
        <v>0</v>
      </c>
      <c r="K94" s="28">
        <f>IF(AND([2]Oracolo!E93="y",[2]Oracolo!E93=RiconoscimentoEmozioni2quartile!C93),1,0)</f>
        <v>0</v>
      </c>
      <c r="L94" s="28">
        <f>IF(AND([2]Oracolo!F93="y",[2]Oracolo!F93=RiconoscimentoEmozioni2quartile!D93),1,0)</f>
        <v>0</v>
      </c>
      <c r="M94" s="28">
        <f>IF(AND([2]Oracolo!G93="y",[2]Oracolo!G93=RiconoscimentoEmozioni2quartile!E93),1,0)</f>
        <v>0</v>
      </c>
      <c r="N94" s="28">
        <f>IF(AND([2]Oracolo!H93="y",[2]Oracolo!H93=RiconoscimentoEmozioni2quartile!F93),1,0)</f>
        <v>0</v>
      </c>
      <c r="O94" s="28">
        <f>IF(AND([2]Oracolo!I93="y",[2]Oracolo!I93=RiconoscimentoEmozioni2quartile!G93),1,0)</f>
        <v>0</v>
      </c>
      <c r="P94" s="28">
        <f>IF(AND([2]Oracolo!J93="y",[2]Oracolo!J93=RiconoscimentoEmozioni2quartile!H93),1,0)</f>
        <v>0</v>
      </c>
      <c r="Q94" s="28">
        <f>IF(AND([2]Oracolo!K93="y",[2]Oracolo!K93=RiconoscimentoEmozioni2quartile!I93),1,0)</f>
        <v>0</v>
      </c>
      <c r="R94" s="29">
        <f>IF(AND([2]Oracolo!D93="y",[2]Oracolo!D93=RiconoscimentoEmozioni3quartile!B93),1,0)</f>
        <v>0</v>
      </c>
      <c r="S94" s="28">
        <f>IF(AND([2]Oracolo!E93="y",[2]Oracolo!E93=RiconoscimentoEmozioni3quartile!C93),1,0)</f>
        <v>0</v>
      </c>
      <c r="T94" s="28">
        <f>IF(AND([2]Oracolo!F93="y",[2]Oracolo!F93=RiconoscimentoEmozioni3quartile!D93),1,0)</f>
        <v>0</v>
      </c>
      <c r="U94" s="28">
        <f>IF(AND([2]Oracolo!G93="y",[2]Oracolo!G93=RiconoscimentoEmozioni3quartile!E93),1,0)</f>
        <v>0</v>
      </c>
      <c r="V94" s="28">
        <f>IF(AND([2]Oracolo!H93="y",[2]Oracolo!H93=RiconoscimentoEmozioni3quartile!F93),1,0)</f>
        <v>0</v>
      </c>
      <c r="W94" s="28">
        <f>IF(AND([2]Oracolo!I93="y",[2]Oracolo!I93=RiconoscimentoEmozioni3quartile!G93),1,0)</f>
        <v>0</v>
      </c>
      <c r="X94" s="28">
        <f>IF(AND([2]Oracolo!J93="y",[2]Oracolo!J93=RiconoscimentoEmozioni3quartile!H93),1,0)</f>
        <v>0</v>
      </c>
      <c r="Y94" s="28">
        <f>IF(AND([2]Oracolo!K93="y",[2]Oracolo!K93=RiconoscimentoEmozioni3quartile!I93),1,0)</f>
        <v>0</v>
      </c>
      <c r="Z94" s="29">
        <f>IF(AND([2]Oracolo!C93=3,AnalizzatoWin!G92=3),1,0)</f>
        <v>0</v>
      </c>
      <c r="AA94" s="46">
        <f>IF(AND([2]Oracolo!$C93=3,AnalizzatoWin!$J92=3),1,0)</f>
        <v>0</v>
      </c>
      <c r="AB94" s="29">
        <f>IF(AND([2]Oracolo!C93=1,AnalizzatoWin!G92=1),1,0)</f>
        <v>0</v>
      </c>
      <c r="AC94" s="46">
        <f>IF(AND([2]Oracolo!$C93=1,AnalizzatoWin!$J92=1),1,0)</f>
        <v>1</v>
      </c>
    </row>
    <row r="95" spans="1:29" ht="45" x14ac:dyDescent="0.25">
      <c r="A95" s="13" t="s">
        <v>92</v>
      </c>
      <c r="B95" s="29">
        <f>IF(AND([2]Oracolo!D94="y",[2]Oracolo!D94=RiconoscimentoEmozioni1quartile!B94),1,0)</f>
        <v>0</v>
      </c>
      <c r="C95" s="28">
        <f>IF(AND([2]Oracolo!E94="y",[2]Oracolo!E94=RiconoscimentoEmozioni1quartile!C94),1,0)</f>
        <v>0</v>
      </c>
      <c r="D95" s="28">
        <f>IF(AND([2]Oracolo!F94="y",[2]Oracolo!F94=RiconoscimentoEmozioni1quartile!D94),1,0)</f>
        <v>0</v>
      </c>
      <c r="E95" s="28">
        <f>IF(AND([2]Oracolo!G94="y",[2]Oracolo!G94=RiconoscimentoEmozioni1quartile!E94),1,0)</f>
        <v>0</v>
      </c>
      <c r="F95" s="28">
        <f>IF(AND([2]Oracolo!H94="y",[2]Oracolo!H94=RiconoscimentoEmozioni1quartile!F94),1,0)</f>
        <v>1</v>
      </c>
      <c r="G95" s="28">
        <f>IF(AND([2]Oracolo!I94="y",[2]Oracolo!I94=RiconoscimentoEmozioni1quartile!G94),1,0)</f>
        <v>1</v>
      </c>
      <c r="H95" s="28">
        <f>IF(AND([2]Oracolo!J94="y",[2]Oracolo!J94=RiconoscimentoEmozioni1quartile!H94),1,0)</f>
        <v>0</v>
      </c>
      <c r="I95" s="30">
        <f>IF(AND([2]Oracolo!K94="y",[2]Oracolo!K94=RiconoscimentoEmozioni1quartile!I94),1,0)</f>
        <v>0</v>
      </c>
      <c r="J95" s="28">
        <f>IF(AND([2]Oracolo!D94="y",[2]Oracolo!D94=RiconoscimentoEmozioni2quartile!B94),1,0)</f>
        <v>0</v>
      </c>
      <c r="K95" s="28">
        <f>IF(AND([2]Oracolo!E94="y",[2]Oracolo!E94=RiconoscimentoEmozioni2quartile!C94),1,0)</f>
        <v>0</v>
      </c>
      <c r="L95" s="28">
        <f>IF(AND([2]Oracolo!F94="y",[2]Oracolo!F94=RiconoscimentoEmozioni2quartile!D94),1,0)</f>
        <v>0</v>
      </c>
      <c r="M95" s="28">
        <f>IF(AND([2]Oracolo!G94="y",[2]Oracolo!G94=RiconoscimentoEmozioni2quartile!E94),1,0)</f>
        <v>0</v>
      </c>
      <c r="N95" s="28">
        <f>IF(AND([2]Oracolo!H94="y",[2]Oracolo!H94=RiconoscimentoEmozioni2quartile!F94),1,0)</f>
        <v>0</v>
      </c>
      <c r="O95" s="28">
        <f>IF(AND([2]Oracolo!I94="y",[2]Oracolo!I94=RiconoscimentoEmozioni2quartile!G94),1,0)</f>
        <v>1</v>
      </c>
      <c r="P95" s="28">
        <f>IF(AND([2]Oracolo!J94="y",[2]Oracolo!J94=RiconoscimentoEmozioni2quartile!H94),1,0)</f>
        <v>0</v>
      </c>
      <c r="Q95" s="28">
        <f>IF(AND([2]Oracolo!K94="y",[2]Oracolo!K94=RiconoscimentoEmozioni2quartile!I94),1,0)</f>
        <v>0</v>
      </c>
      <c r="R95" s="29">
        <f>IF(AND([2]Oracolo!D94="y",[2]Oracolo!D94=RiconoscimentoEmozioni3quartile!B94),1,0)</f>
        <v>0</v>
      </c>
      <c r="S95" s="28">
        <f>IF(AND([2]Oracolo!E94="y",[2]Oracolo!E94=RiconoscimentoEmozioni3quartile!C94),1,0)</f>
        <v>0</v>
      </c>
      <c r="T95" s="28">
        <f>IF(AND([2]Oracolo!F94="y",[2]Oracolo!F94=RiconoscimentoEmozioni3quartile!D94),1,0)</f>
        <v>0</v>
      </c>
      <c r="U95" s="28">
        <f>IF(AND([2]Oracolo!G94="y",[2]Oracolo!G94=RiconoscimentoEmozioni3quartile!E94),1,0)</f>
        <v>0</v>
      </c>
      <c r="V95" s="28">
        <f>IF(AND([2]Oracolo!H94="y",[2]Oracolo!H94=RiconoscimentoEmozioni3quartile!F94),1,0)</f>
        <v>0</v>
      </c>
      <c r="W95" s="28">
        <f>IF(AND([2]Oracolo!I94="y",[2]Oracolo!I94=RiconoscimentoEmozioni3quartile!G94),1,0)</f>
        <v>0</v>
      </c>
      <c r="X95" s="28">
        <f>IF(AND([2]Oracolo!J94="y",[2]Oracolo!J94=RiconoscimentoEmozioni3quartile!H94),1,0)</f>
        <v>0</v>
      </c>
      <c r="Y95" s="28">
        <f>IF(AND([2]Oracolo!K94="y",[2]Oracolo!K94=RiconoscimentoEmozioni3quartile!I94),1,0)</f>
        <v>0</v>
      </c>
      <c r="Z95" s="29">
        <f>IF(AND([2]Oracolo!C94=3,AnalizzatoWin!G93=3),1,0)</f>
        <v>0</v>
      </c>
      <c r="AA95" s="46">
        <f>IF(AND([2]Oracolo!$C94=3,AnalizzatoWin!$J93=3),1,0)</f>
        <v>0</v>
      </c>
      <c r="AB95" s="29">
        <f>IF(AND([2]Oracolo!C94=1,AnalizzatoWin!G93=1),1,0)</f>
        <v>0</v>
      </c>
      <c r="AC95" s="46">
        <f>IF(AND([2]Oracolo!$C94=1,AnalizzatoWin!$J93=1),1,0)</f>
        <v>0</v>
      </c>
    </row>
    <row r="96" spans="1:29" ht="150" x14ac:dyDescent="0.25">
      <c r="A96" s="14" t="s">
        <v>93</v>
      </c>
      <c r="B96" s="29">
        <f>IF(AND([2]Oracolo!D95="y",[2]Oracolo!D95=RiconoscimentoEmozioni1quartile!B95),1,0)</f>
        <v>1</v>
      </c>
      <c r="C96" s="28">
        <f>IF(AND([2]Oracolo!E95="y",[2]Oracolo!E95=RiconoscimentoEmozioni1quartile!C95),1,0)</f>
        <v>1</v>
      </c>
      <c r="D96" s="28">
        <f>IF(AND([2]Oracolo!F95="y",[2]Oracolo!F95=RiconoscimentoEmozioni1quartile!D95),1,0)</f>
        <v>0</v>
      </c>
      <c r="E96" s="28">
        <f>IF(AND([2]Oracolo!G95="y",[2]Oracolo!G95=RiconoscimentoEmozioni1quartile!E95),1,0)</f>
        <v>0</v>
      </c>
      <c r="F96" s="28">
        <f>IF(AND([2]Oracolo!H95="y",[2]Oracolo!H95=RiconoscimentoEmozioni1quartile!F95),1,0)</f>
        <v>0</v>
      </c>
      <c r="G96" s="28">
        <f>IF(AND([2]Oracolo!I95="y",[2]Oracolo!I95=RiconoscimentoEmozioni1quartile!G95),1,0)</f>
        <v>1</v>
      </c>
      <c r="H96" s="28">
        <f>IF(AND([2]Oracolo!J95="y",[2]Oracolo!J95=RiconoscimentoEmozioni1quartile!H95),1,0)</f>
        <v>1</v>
      </c>
      <c r="I96" s="30">
        <f>IF(AND([2]Oracolo!K95="y",[2]Oracolo!K95=RiconoscimentoEmozioni1quartile!I95),1,0)</f>
        <v>0</v>
      </c>
      <c r="J96" s="28">
        <f>IF(AND([2]Oracolo!D95="y",[2]Oracolo!D95=RiconoscimentoEmozioni2quartile!B95),1,0)</f>
        <v>0</v>
      </c>
      <c r="K96" s="28">
        <f>IF(AND([2]Oracolo!E95="y",[2]Oracolo!E95=RiconoscimentoEmozioni2quartile!C95),1,0)</f>
        <v>0</v>
      </c>
      <c r="L96" s="28">
        <f>IF(AND([2]Oracolo!F95="y",[2]Oracolo!F95=RiconoscimentoEmozioni2quartile!D95),1,0)</f>
        <v>0</v>
      </c>
      <c r="M96" s="28">
        <f>IF(AND([2]Oracolo!G95="y",[2]Oracolo!G95=RiconoscimentoEmozioni2quartile!E95),1,0)</f>
        <v>0</v>
      </c>
      <c r="N96" s="28">
        <f>IF(AND([2]Oracolo!H95="y",[2]Oracolo!H95=RiconoscimentoEmozioni2quartile!F95),1,0)</f>
        <v>0</v>
      </c>
      <c r="O96" s="28">
        <f>IF(AND([2]Oracolo!I95="y",[2]Oracolo!I95=RiconoscimentoEmozioni2quartile!G95),1,0)</f>
        <v>0</v>
      </c>
      <c r="P96" s="28">
        <f>IF(AND([2]Oracolo!J95="y",[2]Oracolo!J95=RiconoscimentoEmozioni2quartile!H95),1,0)</f>
        <v>1</v>
      </c>
      <c r="Q96" s="28">
        <f>IF(AND([2]Oracolo!K95="y",[2]Oracolo!K95=RiconoscimentoEmozioni2quartile!I95),1,0)</f>
        <v>0</v>
      </c>
      <c r="R96" s="29">
        <f>IF(AND([2]Oracolo!D95="y",[2]Oracolo!D95=RiconoscimentoEmozioni3quartile!B95),1,0)</f>
        <v>0</v>
      </c>
      <c r="S96" s="28">
        <f>IF(AND([2]Oracolo!E95="y",[2]Oracolo!E95=RiconoscimentoEmozioni3quartile!C95),1,0)</f>
        <v>0</v>
      </c>
      <c r="T96" s="28">
        <f>IF(AND([2]Oracolo!F95="y",[2]Oracolo!F95=RiconoscimentoEmozioni3quartile!D95),1,0)</f>
        <v>0</v>
      </c>
      <c r="U96" s="28">
        <f>IF(AND([2]Oracolo!G95="y",[2]Oracolo!G95=RiconoscimentoEmozioni3quartile!E95),1,0)</f>
        <v>0</v>
      </c>
      <c r="V96" s="28">
        <f>IF(AND([2]Oracolo!H95="y",[2]Oracolo!H95=RiconoscimentoEmozioni3quartile!F95),1,0)</f>
        <v>0</v>
      </c>
      <c r="W96" s="28">
        <f>IF(AND([2]Oracolo!I95="y",[2]Oracolo!I95=RiconoscimentoEmozioni3quartile!G95),1,0)</f>
        <v>0</v>
      </c>
      <c r="X96" s="28">
        <f>IF(AND([2]Oracolo!J95="y",[2]Oracolo!J95=RiconoscimentoEmozioni3quartile!H95),1,0)</f>
        <v>0</v>
      </c>
      <c r="Y96" s="28">
        <f>IF(AND([2]Oracolo!K95="y",[2]Oracolo!K95=RiconoscimentoEmozioni3quartile!I95),1,0)</f>
        <v>0</v>
      </c>
      <c r="Z96" s="29">
        <f>IF(AND([2]Oracolo!C95=3,AnalizzatoWin!G94=3),1,0)</f>
        <v>0</v>
      </c>
      <c r="AA96" s="46">
        <f>IF(AND([2]Oracolo!$C95=3,AnalizzatoWin!$J94=3),1,0)</f>
        <v>0</v>
      </c>
      <c r="AB96" s="29">
        <f>IF(AND([2]Oracolo!C95=1,AnalizzatoWin!G94=1),1,0)</f>
        <v>0</v>
      </c>
      <c r="AC96" s="46">
        <f>IF(AND([2]Oracolo!$C95=1,AnalizzatoWin!$J94=1),1,0)</f>
        <v>1</v>
      </c>
    </row>
    <row r="97" spans="1:29" ht="30" x14ac:dyDescent="0.25">
      <c r="A97" s="13" t="s">
        <v>94</v>
      </c>
      <c r="B97" s="29">
        <f>IF(AND([2]Oracolo!D96="y",[2]Oracolo!D96=RiconoscimentoEmozioni1quartile!B96),1,0)</f>
        <v>0</v>
      </c>
      <c r="C97" s="28">
        <f>IF(AND([2]Oracolo!E96="y",[2]Oracolo!E96=RiconoscimentoEmozioni1quartile!C96),1,0)</f>
        <v>0</v>
      </c>
      <c r="D97" s="28">
        <f>IF(AND([2]Oracolo!F96="y",[2]Oracolo!F96=RiconoscimentoEmozioni1quartile!D96),1,0)</f>
        <v>0</v>
      </c>
      <c r="E97" s="28">
        <f>IF(AND([2]Oracolo!G96="y",[2]Oracolo!G96=RiconoscimentoEmozioni1quartile!E96),1,0)</f>
        <v>0</v>
      </c>
      <c r="F97" s="28">
        <f>IF(AND([2]Oracolo!H96="y",[2]Oracolo!H96=RiconoscimentoEmozioni1quartile!F96),1,0)</f>
        <v>0</v>
      </c>
      <c r="G97" s="28">
        <f>IF(AND([2]Oracolo!I96="y",[2]Oracolo!I96=RiconoscimentoEmozioni1quartile!G96),1,0)</f>
        <v>0</v>
      </c>
      <c r="H97" s="28">
        <f>IF(AND([2]Oracolo!J96="y",[2]Oracolo!J96=RiconoscimentoEmozioni1quartile!H96),1,0)</f>
        <v>0</v>
      </c>
      <c r="I97" s="30">
        <f>IF(AND([2]Oracolo!K96="y",[2]Oracolo!K96=RiconoscimentoEmozioni1quartile!I96),1,0)</f>
        <v>0</v>
      </c>
      <c r="J97" s="28">
        <f>IF(AND([2]Oracolo!D96="y",[2]Oracolo!D96=RiconoscimentoEmozioni2quartile!B96),1,0)</f>
        <v>0</v>
      </c>
      <c r="K97" s="28">
        <f>IF(AND([2]Oracolo!E96="y",[2]Oracolo!E96=RiconoscimentoEmozioni2quartile!C96),1,0)</f>
        <v>0</v>
      </c>
      <c r="L97" s="28">
        <f>IF(AND([2]Oracolo!F96="y",[2]Oracolo!F96=RiconoscimentoEmozioni2quartile!D96),1,0)</f>
        <v>0</v>
      </c>
      <c r="M97" s="28">
        <f>IF(AND([2]Oracolo!G96="y",[2]Oracolo!G96=RiconoscimentoEmozioni2quartile!E96),1,0)</f>
        <v>0</v>
      </c>
      <c r="N97" s="28">
        <f>IF(AND([2]Oracolo!H96="y",[2]Oracolo!H96=RiconoscimentoEmozioni2quartile!F96),1,0)</f>
        <v>0</v>
      </c>
      <c r="O97" s="28">
        <f>IF(AND([2]Oracolo!I96="y",[2]Oracolo!I96=RiconoscimentoEmozioni2quartile!G96),1,0)</f>
        <v>0</v>
      </c>
      <c r="P97" s="28">
        <f>IF(AND([2]Oracolo!J96="y",[2]Oracolo!J96=RiconoscimentoEmozioni2quartile!H96),1,0)</f>
        <v>0</v>
      </c>
      <c r="Q97" s="28">
        <f>IF(AND([2]Oracolo!K96="y",[2]Oracolo!K96=RiconoscimentoEmozioni2quartile!I96),1,0)</f>
        <v>0</v>
      </c>
      <c r="R97" s="29">
        <f>IF(AND([2]Oracolo!D96="y",[2]Oracolo!D96=RiconoscimentoEmozioni3quartile!B96),1,0)</f>
        <v>0</v>
      </c>
      <c r="S97" s="28">
        <f>IF(AND([2]Oracolo!E96="y",[2]Oracolo!E96=RiconoscimentoEmozioni3quartile!C96),1,0)</f>
        <v>0</v>
      </c>
      <c r="T97" s="28">
        <f>IF(AND([2]Oracolo!F96="y",[2]Oracolo!F96=RiconoscimentoEmozioni3quartile!D96),1,0)</f>
        <v>0</v>
      </c>
      <c r="U97" s="28">
        <f>IF(AND([2]Oracolo!G96="y",[2]Oracolo!G96=RiconoscimentoEmozioni3quartile!E96),1,0)</f>
        <v>0</v>
      </c>
      <c r="V97" s="28">
        <f>IF(AND([2]Oracolo!H96="y",[2]Oracolo!H96=RiconoscimentoEmozioni3quartile!F96),1,0)</f>
        <v>0</v>
      </c>
      <c r="W97" s="28">
        <f>IF(AND([2]Oracolo!I96="y",[2]Oracolo!I96=RiconoscimentoEmozioni3quartile!G96),1,0)</f>
        <v>0</v>
      </c>
      <c r="X97" s="28">
        <f>IF(AND([2]Oracolo!J96="y",[2]Oracolo!J96=RiconoscimentoEmozioni3quartile!H96),1,0)</f>
        <v>0</v>
      </c>
      <c r="Y97" s="28">
        <f>IF(AND([2]Oracolo!K96="y",[2]Oracolo!K96=RiconoscimentoEmozioni3quartile!I96),1,0)</f>
        <v>0</v>
      </c>
      <c r="Z97" s="29">
        <f>IF(AND([2]Oracolo!C96=3,AnalizzatoWin!G95=3),1,0)</f>
        <v>0</v>
      </c>
      <c r="AA97" s="46">
        <f>IF(AND([2]Oracolo!$C96=3,AnalizzatoWin!$J95=3),1,0)</f>
        <v>0</v>
      </c>
      <c r="AB97" s="29">
        <f>IF(AND([2]Oracolo!C96=1,AnalizzatoWin!G95=1),1,0)</f>
        <v>0</v>
      </c>
      <c r="AC97" s="46">
        <f>IF(AND([2]Oracolo!$C96=1,AnalizzatoWin!$J95=1),1,0)</f>
        <v>1</v>
      </c>
    </row>
    <row r="98" spans="1:29" ht="45" x14ac:dyDescent="0.25">
      <c r="A98" s="13" t="s">
        <v>95</v>
      </c>
      <c r="B98" s="29">
        <f>IF(AND([2]Oracolo!D97="y",[2]Oracolo!D97=RiconoscimentoEmozioni1quartile!B97),1,0)</f>
        <v>0</v>
      </c>
      <c r="C98" s="28">
        <f>IF(AND([2]Oracolo!E97="y",[2]Oracolo!E97=RiconoscimentoEmozioni1quartile!C97),1,0)</f>
        <v>0</v>
      </c>
      <c r="D98" s="28">
        <f>IF(AND([2]Oracolo!F97="y",[2]Oracolo!F97=RiconoscimentoEmozioni1quartile!D97),1,0)</f>
        <v>0</v>
      </c>
      <c r="E98" s="28">
        <f>IF(AND([2]Oracolo!G97="y",[2]Oracolo!G97=RiconoscimentoEmozioni1quartile!E97),1,0)</f>
        <v>0</v>
      </c>
      <c r="F98" s="28">
        <f>IF(AND([2]Oracolo!H97="y",[2]Oracolo!H97=RiconoscimentoEmozioni1quartile!F97),1,0)</f>
        <v>0</v>
      </c>
      <c r="G98" s="28">
        <f>IF(AND([2]Oracolo!I97="y",[2]Oracolo!I97=RiconoscimentoEmozioni1quartile!G97),1,0)</f>
        <v>0</v>
      </c>
      <c r="H98" s="28">
        <f>IF(AND([2]Oracolo!J97="y",[2]Oracolo!J97=RiconoscimentoEmozioni1quartile!H97),1,0)</f>
        <v>0</v>
      </c>
      <c r="I98" s="30">
        <f>IF(AND([2]Oracolo!K97="y",[2]Oracolo!K97=RiconoscimentoEmozioni1quartile!I97),1,0)</f>
        <v>0</v>
      </c>
      <c r="J98" s="28">
        <f>IF(AND([2]Oracolo!D97="y",[2]Oracolo!D97=RiconoscimentoEmozioni2quartile!B97),1,0)</f>
        <v>0</v>
      </c>
      <c r="K98" s="28">
        <f>IF(AND([2]Oracolo!E97="y",[2]Oracolo!E97=RiconoscimentoEmozioni2quartile!C97),1,0)</f>
        <v>0</v>
      </c>
      <c r="L98" s="28">
        <f>IF(AND([2]Oracolo!F97="y",[2]Oracolo!F97=RiconoscimentoEmozioni2quartile!D97),1,0)</f>
        <v>0</v>
      </c>
      <c r="M98" s="28">
        <f>IF(AND([2]Oracolo!G97="y",[2]Oracolo!G97=RiconoscimentoEmozioni2quartile!E97),1,0)</f>
        <v>0</v>
      </c>
      <c r="N98" s="28">
        <f>IF(AND([2]Oracolo!H97="y",[2]Oracolo!H97=RiconoscimentoEmozioni2quartile!F97),1,0)</f>
        <v>0</v>
      </c>
      <c r="O98" s="28">
        <f>IF(AND([2]Oracolo!I97="y",[2]Oracolo!I97=RiconoscimentoEmozioni2quartile!G97),1,0)</f>
        <v>0</v>
      </c>
      <c r="P98" s="28">
        <f>IF(AND([2]Oracolo!J97="y",[2]Oracolo!J97=RiconoscimentoEmozioni2quartile!H97),1,0)</f>
        <v>0</v>
      </c>
      <c r="Q98" s="28">
        <f>IF(AND([2]Oracolo!K97="y",[2]Oracolo!K97=RiconoscimentoEmozioni2quartile!I97),1,0)</f>
        <v>0</v>
      </c>
      <c r="R98" s="29">
        <f>IF(AND([2]Oracolo!D97="y",[2]Oracolo!D97=RiconoscimentoEmozioni3quartile!B97),1,0)</f>
        <v>0</v>
      </c>
      <c r="S98" s="28">
        <f>IF(AND([2]Oracolo!E97="y",[2]Oracolo!E97=RiconoscimentoEmozioni3quartile!C97),1,0)</f>
        <v>0</v>
      </c>
      <c r="T98" s="28">
        <f>IF(AND([2]Oracolo!F97="y",[2]Oracolo!F97=RiconoscimentoEmozioni3quartile!D97),1,0)</f>
        <v>0</v>
      </c>
      <c r="U98" s="28">
        <f>IF(AND([2]Oracolo!G97="y",[2]Oracolo!G97=RiconoscimentoEmozioni3quartile!E97),1,0)</f>
        <v>0</v>
      </c>
      <c r="V98" s="28">
        <f>IF(AND([2]Oracolo!H97="y",[2]Oracolo!H97=RiconoscimentoEmozioni3quartile!F97),1,0)</f>
        <v>0</v>
      </c>
      <c r="W98" s="28">
        <f>IF(AND([2]Oracolo!I97="y",[2]Oracolo!I97=RiconoscimentoEmozioni3quartile!G97),1,0)</f>
        <v>0</v>
      </c>
      <c r="X98" s="28">
        <f>IF(AND([2]Oracolo!J97="y",[2]Oracolo!J97=RiconoscimentoEmozioni3quartile!H97),1,0)</f>
        <v>0</v>
      </c>
      <c r="Y98" s="28">
        <f>IF(AND([2]Oracolo!K97="y",[2]Oracolo!K97=RiconoscimentoEmozioni3quartile!I97),1,0)</f>
        <v>0</v>
      </c>
      <c r="Z98" s="29">
        <f>IF(AND([2]Oracolo!C97=3,AnalizzatoWin!G96=3),1,0)</f>
        <v>0</v>
      </c>
      <c r="AA98" s="46">
        <f>IF(AND([2]Oracolo!$C97=3,AnalizzatoWin!$J96=3),1,0)</f>
        <v>0</v>
      </c>
      <c r="AB98" s="29">
        <f>IF(AND([2]Oracolo!C97=1,AnalizzatoWin!G96=1),1,0)</f>
        <v>0</v>
      </c>
      <c r="AC98" s="46">
        <f>IF(AND([2]Oracolo!$C97=1,AnalizzatoWin!$J96=1),1,0)</f>
        <v>0</v>
      </c>
    </row>
    <row r="99" spans="1:29" ht="30" x14ac:dyDescent="0.25">
      <c r="A99" s="13" t="s">
        <v>96</v>
      </c>
      <c r="B99" s="29">
        <f>IF(AND([2]Oracolo!D98="y",[2]Oracolo!D98=RiconoscimentoEmozioni1quartile!B98),1,0)</f>
        <v>0</v>
      </c>
      <c r="C99" s="28">
        <f>IF(AND([2]Oracolo!E98="y",[2]Oracolo!E98=RiconoscimentoEmozioni1quartile!C98),1,0)</f>
        <v>0</v>
      </c>
      <c r="D99" s="28">
        <f>IF(AND([2]Oracolo!F98="y",[2]Oracolo!F98=RiconoscimentoEmozioni1quartile!D98),1,0)</f>
        <v>0</v>
      </c>
      <c r="E99" s="28">
        <f>IF(AND([2]Oracolo!G98="y",[2]Oracolo!G98=RiconoscimentoEmozioni1quartile!E98),1,0)</f>
        <v>0</v>
      </c>
      <c r="F99" s="28">
        <f>IF(AND([2]Oracolo!H98="y",[2]Oracolo!H98=RiconoscimentoEmozioni1quartile!F98),1,0)</f>
        <v>0</v>
      </c>
      <c r="G99" s="28">
        <f>IF(AND([2]Oracolo!I98="y",[2]Oracolo!I98=RiconoscimentoEmozioni1quartile!G98),1,0)</f>
        <v>0</v>
      </c>
      <c r="H99" s="28">
        <f>IF(AND([2]Oracolo!J98="y",[2]Oracolo!J98=RiconoscimentoEmozioni1quartile!H98),1,0)</f>
        <v>0</v>
      </c>
      <c r="I99" s="30">
        <f>IF(AND([2]Oracolo!K98="y",[2]Oracolo!K98=RiconoscimentoEmozioni1quartile!I98),1,0)</f>
        <v>0</v>
      </c>
      <c r="J99" s="28">
        <f>IF(AND([2]Oracolo!D98="y",[2]Oracolo!D98=RiconoscimentoEmozioni2quartile!B98),1,0)</f>
        <v>0</v>
      </c>
      <c r="K99" s="28">
        <f>IF(AND([2]Oracolo!E98="y",[2]Oracolo!E98=RiconoscimentoEmozioni2quartile!C98),1,0)</f>
        <v>0</v>
      </c>
      <c r="L99" s="28">
        <f>IF(AND([2]Oracolo!F98="y",[2]Oracolo!F98=RiconoscimentoEmozioni2quartile!D98),1,0)</f>
        <v>0</v>
      </c>
      <c r="M99" s="28">
        <f>IF(AND([2]Oracolo!G98="y",[2]Oracolo!G98=RiconoscimentoEmozioni2quartile!E98),1,0)</f>
        <v>0</v>
      </c>
      <c r="N99" s="28">
        <f>IF(AND([2]Oracolo!H98="y",[2]Oracolo!H98=RiconoscimentoEmozioni2quartile!F98),1,0)</f>
        <v>0</v>
      </c>
      <c r="O99" s="28">
        <f>IF(AND([2]Oracolo!I98="y",[2]Oracolo!I98=RiconoscimentoEmozioni2quartile!G98),1,0)</f>
        <v>0</v>
      </c>
      <c r="P99" s="28">
        <f>IF(AND([2]Oracolo!J98="y",[2]Oracolo!J98=RiconoscimentoEmozioni2quartile!H98),1,0)</f>
        <v>0</v>
      </c>
      <c r="Q99" s="28">
        <f>IF(AND([2]Oracolo!K98="y",[2]Oracolo!K98=RiconoscimentoEmozioni2quartile!I98),1,0)</f>
        <v>0</v>
      </c>
      <c r="R99" s="29">
        <f>IF(AND([2]Oracolo!D98="y",[2]Oracolo!D98=RiconoscimentoEmozioni3quartile!B98),1,0)</f>
        <v>0</v>
      </c>
      <c r="S99" s="28">
        <f>IF(AND([2]Oracolo!E98="y",[2]Oracolo!E98=RiconoscimentoEmozioni3quartile!C98),1,0)</f>
        <v>0</v>
      </c>
      <c r="T99" s="28">
        <f>IF(AND([2]Oracolo!F98="y",[2]Oracolo!F98=RiconoscimentoEmozioni3quartile!D98),1,0)</f>
        <v>0</v>
      </c>
      <c r="U99" s="28">
        <f>IF(AND([2]Oracolo!G98="y",[2]Oracolo!G98=RiconoscimentoEmozioni3quartile!E98),1,0)</f>
        <v>0</v>
      </c>
      <c r="V99" s="28">
        <f>IF(AND([2]Oracolo!H98="y",[2]Oracolo!H98=RiconoscimentoEmozioni3quartile!F98),1,0)</f>
        <v>0</v>
      </c>
      <c r="W99" s="28">
        <f>IF(AND([2]Oracolo!I98="y",[2]Oracolo!I98=RiconoscimentoEmozioni3quartile!G98),1,0)</f>
        <v>0</v>
      </c>
      <c r="X99" s="28">
        <f>IF(AND([2]Oracolo!J98="y",[2]Oracolo!J98=RiconoscimentoEmozioni3quartile!H98),1,0)</f>
        <v>0</v>
      </c>
      <c r="Y99" s="28">
        <f>IF(AND([2]Oracolo!K98="y",[2]Oracolo!K98=RiconoscimentoEmozioni3quartile!I98),1,0)</f>
        <v>0</v>
      </c>
      <c r="Z99" s="29">
        <f>IF(AND([2]Oracolo!C98=3,AnalizzatoWin!G97=3),1,0)</f>
        <v>0</v>
      </c>
      <c r="AA99" s="46">
        <f>IF(AND([2]Oracolo!$C98=3,AnalizzatoWin!$J97=3),1,0)</f>
        <v>0</v>
      </c>
      <c r="AB99" s="29">
        <f>IF(AND([2]Oracolo!C98=1,AnalizzatoWin!G97=1),1,0)</f>
        <v>0</v>
      </c>
      <c r="AC99" s="46">
        <f>IF(AND([2]Oracolo!$C98=1,AnalizzatoWin!$J97=1),1,0)</f>
        <v>0</v>
      </c>
    </row>
    <row r="100" spans="1:29" ht="30" x14ac:dyDescent="0.25">
      <c r="A100" s="13" t="s">
        <v>97</v>
      </c>
      <c r="B100" s="29">
        <f>IF(AND([2]Oracolo!D99="y",[2]Oracolo!D99=RiconoscimentoEmozioni1quartile!B99),1,0)</f>
        <v>0</v>
      </c>
      <c r="C100" s="28">
        <f>IF(AND([2]Oracolo!E99="y",[2]Oracolo!E99=RiconoscimentoEmozioni1quartile!C99),1,0)</f>
        <v>0</v>
      </c>
      <c r="D100" s="28">
        <f>IF(AND([2]Oracolo!F99="y",[2]Oracolo!F99=RiconoscimentoEmozioni1quartile!D99),1,0)</f>
        <v>0</v>
      </c>
      <c r="E100" s="28">
        <f>IF(AND([2]Oracolo!G99="y",[2]Oracolo!G99=RiconoscimentoEmozioni1quartile!E99),1,0)</f>
        <v>0</v>
      </c>
      <c r="F100" s="28">
        <f>IF(AND([2]Oracolo!H99="y",[2]Oracolo!H99=RiconoscimentoEmozioni1quartile!F99),1,0)</f>
        <v>0</v>
      </c>
      <c r="G100" s="28">
        <f>IF(AND([2]Oracolo!I99="y",[2]Oracolo!I99=RiconoscimentoEmozioni1quartile!G99),1,0)</f>
        <v>1</v>
      </c>
      <c r="H100" s="28">
        <f>IF(AND([2]Oracolo!J99="y",[2]Oracolo!J99=RiconoscimentoEmozioni1quartile!H99),1,0)</f>
        <v>1</v>
      </c>
      <c r="I100" s="30">
        <f>IF(AND([2]Oracolo!K99="y",[2]Oracolo!K99=RiconoscimentoEmozioni1quartile!I99),1,0)</f>
        <v>0</v>
      </c>
      <c r="J100" s="28">
        <f>IF(AND([2]Oracolo!D99="y",[2]Oracolo!D99=RiconoscimentoEmozioni2quartile!B99),1,0)</f>
        <v>0</v>
      </c>
      <c r="K100" s="28">
        <f>IF(AND([2]Oracolo!E99="y",[2]Oracolo!E99=RiconoscimentoEmozioni2quartile!C99),1,0)</f>
        <v>0</v>
      </c>
      <c r="L100" s="28">
        <f>IF(AND([2]Oracolo!F99="y",[2]Oracolo!F99=RiconoscimentoEmozioni2quartile!D99),1,0)</f>
        <v>0</v>
      </c>
      <c r="M100" s="28">
        <f>IF(AND([2]Oracolo!G99="y",[2]Oracolo!G99=RiconoscimentoEmozioni2quartile!E99),1,0)</f>
        <v>0</v>
      </c>
      <c r="N100" s="28">
        <f>IF(AND([2]Oracolo!H99="y",[2]Oracolo!H99=RiconoscimentoEmozioni2quartile!F99),1,0)</f>
        <v>0</v>
      </c>
      <c r="O100" s="28">
        <f>IF(AND([2]Oracolo!I99="y",[2]Oracolo!I99=RiconoscimentoEmozioni2quartile!G99),1,0)</f>
        <v>0</v>
      </c>
      <c r="P100" s="28">
        <f>IF(AND([2]Oracolo!J99="y",[2]Oracolo!J99=RiconoscimentoEmozioni2quartile!H99),1,0)</f>
        <v>1</v>
      </c>
      <c r="Q100" s="28">
        <f>IF(AND([2]Oracolo!K99="y",[2]Oracolo!K99=RiconoscimentoEmozioni2quartile!I99),1,0)</f>
        <v>0</v>
      </c>
      <c r="R100" s="29">
        <f>IF(AND([2]Oracolo!D99="y",[2]Oracolo!D99=RiconoscimentoEmozioni3quartile!B99),1,0)</f>
        <v>0</v>
      </c>
      <c r="S100" s="28">
        <f>IF(AND([2]Oracolo!E99="y",[2]Oracolo!E99=RiconoscimentoEmozioni3quartile!C99),1,0)</f>
        <v>0</v>
      </c>
      <c r="T100" s="28">
        <f>IF(AND([2]Oracolo!F99="y",[2]Oracolo!F99=RiconoscimentoEmozioni3quartile!D99),1,0)</f>
        <v>0</v>
      </c>
      <c r="U100" s="28">
        <f>IF(AND([2]Oracolo!G99="y",[2]Oracolo!G99=RiconoscimentoEmozioni3quartile!E99),1,0)</f>
        <v>0</v>
      </c>
      <c r="V100" s="28">
        <f>IF(AND([2]Oracolo!H99="y",[2]Oracolo!H99=RiconoscimentoEmozioni3quartile!F99),1,0)</f>
        <v>0</v>
      </c>
      <c r="W100" s="28">
        <f>IF(AND([2]Oracolo!I99="y",[2]Oracolo!I99=RiconoscimentoEmozioni3quartile!G99),1,0)</f>
        <v>0</v>
      </c>
      <c r="X100" s="28">
        <f>IF(AND([2]Oracolo!J99="y",[2]Oracolo!J99=RiconoscimentoEmozioni3quartile!H99),1,0)</f>
        <v>0</v>
      </c>
      <c r="Y100" s="28">
        <f>IF(AND([2]Oracolo!K99="y",[2]Oracolo!K99=RiconoscimentoEmozioni3quartile!I99),1,0)</f>
        <v>0</v>
      </c>
      <c r="Z100" s="29">
        <f>IF(AND([2]Oracolo!C99=3,AnalizzatoWin!G98=3),1,0)</f>
        <v>1</v>
      </c>
      <c r="AA100" s="46">
        <f>IF(AND([2]Oracolo!$C99=3,AnalizzatoWin!$J98=3),1,0)</f>
        <v>1</v>
      </c>
      <c r="AB100" s="29">
        <f>IF(AND([2]Oracolo!C99=1,AnalizzatoWin!G98=1),1,0)</f>
        <v>0</v>
      </c>
      <c r="AC100" s="46">
        <f>IF(AND([2]Oracolo!$C99=1,AnalizzatoWin!$J98=1),1,0)</f>
        <v>0</v>
      </c>
    </row>
    <row r="101" spans="1:29" ht="45" x14ac:dyDescent="0.25">
      <c r="A101" s="13" t="s">
        <v>98</v>
      </c>
      <c r="B101" s="29">
        <f>IF(AND([2]Oracolo!D100="y",[2]Oracolo!D100=RiconoscimentoEmozioni1quartile!B100),1,0)</f>
        <v>0</v>
      </c>
      <c r="C101" s="28">
        <f>IF(AND([2]Oracolo!E100="y",[2]Oracolo!E100=RiconoscimentoEmozioni1quartile!C100),1,0)</f>
        <v>0</v>
      </c>
      <c r="D101" s="28">
        <f>IF(AND([2]Oracolo!F100="y",[2]Oracolo!F100=RiconoscimentoEmozioni1quartile!D100),1,0)</f>
        <v>0</v>
      </c>
      <c r="E101" s="28">
        <f>IF(AND([2]Oracolo!G100="y",[2]Oracolo!G100=RiconoscimentoEmozioni1quartile!E100),1,0)</f>
        <v>0</v>
      </c>
      <c r="F101" s="28">
        <f>IF(AND([2]Oracolo!H100="y",[2]Oracolo!H100=RiconoscimentoEmozioni1quartile!F100),1,0)</f>
        <v>1</v>
      </c>
      <c r="G101" s="28">
        <f>IF(AND([2]Oracolo!I100="y",[2]Oracolo!I100=RiconoscimentoEmozioni1quartile!G100),1,0)</f>
        <v>0</v>
      </c>
      <c r="H101" s="28">
        <f>IF(AND([2]Oracolo!J100="y",[2]Oracolo!J100=RiconoscimentoEmozioni1quartile!H100),1,0)</f>
        <v>0</v>
      </c>
      <c r="I101" s="30">
        <f>IF(AND([2]Oracolo!K100="y",[2]Oracolo!K100=RiconoscimentoEmozioni1quartile!I100),1,0)</f>
        <v>0</v>
      </c>
      <c r="J101" s="28">
        <f>IF(AND([2]Oracolo!D100="y",[2]Oracolo!D100=RiconoscimentoEmozioni2quartile!B100),1,0)</f>
        <v>0</v>
      </c>
      <c r="K101" s="28">
        <f>IF(AND([2]Oracolo!E100="y",[2]Oracolo!E100=RiconoscimentoEmozioni2quartile!C100),1,0)</f>
        <v>0</v>
      </c>
      <c r="L101" s="28">
        <f>IF(AND([2]Oracolo!F100="y",[2]Oracolo!F100=RiconoscimentoEmozioni2quartile!D100),1,0)</f>
        <v>0</v>
      </c>
      <c r="M101" s="28">
        <f>IF(AND([2]Oracolo!G100="y",[2]Oracolo!G100=RiconoscimentoEmozioni2quartile!E100),1,0)</f>
        <v>0</v>
      </c>
      <c r="N101" s="28">
        <f>IF(AND([2]Oracolo!H100="y",[2]Oracolo!H100=RiconoscimentoEmozioni2quartile!F100),1,0)</f>
        <v>0</v>
      </c>
      <c r="O101" s="28">
        <f>IF(AND([2]Oracolo!I100="y",[2]Oracolo!I100=RiconoscimentoEmozioni2quartile!G100),1,0)</f>
        <v>0</v>
      </c>
      <c r="P101" s="28">
        <f>IF(AND([2]Oracolo!J100="y",[2]Oracolo!J100=RiconoscimentoEmozioni2quartile!H100),1,0)</f>
        <v>0</v>
      </c>
      <c r="Q101" s="28">
        <f>IF(AND([2]Oracolo!K100="y",[2]Oracolo!K100=RiconoscimentoEmozioni2quartile!I100),1,0)</f>
        <v>0</v>
      </c>
      <c r="R101" s="29">
        <f>IF(AND([2]Oracolo!D100="y",[2]Oracolo!D100=RiconoscimentoEmozioni3quartile!B100),1,0)</f>
        <v>0</v>
      </c>
      <c r="S101" s="28">
        <f>IF(AND([2]Oracolo!E100="y",[2]Oracolo!E100=RiconoscimentoEmozioni3quartile!C100),1,0)</f>
        <v>0</v>
      </c>
      <c r="T101" s="28">
        <f>IF(AND([2]Oracolo!F100="y",[2]Oracolo!F100=RiconoscimentoEmozioni3quartile!D100),1,0)</f>
        <v>0</v>
      </c>
      <c r="U101" s="28">
        <f>IF(AND([2]Oracolo!G100="y",[2]Oracolo!G100=RiconoscimentoEmozioni3quartile!E100),1,0)</f>
        <v>0</v>
      </c>
      <c r="V101" s="28">
        <f>IF(AND([2]Oracolo!H100="y",[2]Oracolo!H100=RiconoscimentoEmozioni3quartile!F100),1,0)</f>
        <v>0</v>
      </c>
      <c r="W101" s="28">
        <f>IF(AND([2]Oracolo!I100="y",[2]Oracolo!I100=RiconoscimentoEmozioni3quartile!G100),1,0)</f>
        <v>0</v>
      </c>
      <c r="X101" s="28">
        <f>IF(AND([2]Oracolo!J100="y",[2]Oracolo!J100=RiconoscimentoEmozioni3quartile!H100),1,0)</f>
        <v>0</v>
      </c>
      <c r="Y101" s="28">
        <f>IF(AND([2]Oracolo!K100="y",[2]Oracolo!K100=RiconoscimentoEmozioni3quartile!I100),1,0)</f>
        <v>0</v>
      </c>
      <c r="Z101" s="29">
        <f>IF(AND([2]Oracolo!C100=3,AnalizzatoWin!G99=3),1,0)</f>
        <v>1</v>
      </c>
      <c r="AA101" s="46">
        <f>IF(AND([2]Oracolo!$C100=3,AnalizzatoWin!$J99=3),1,0)</f>
        <v>1</v>
      </c>
      <c r="AB101" s="29">
        <f>IF(AND([2]Oracolo!C100=1,AnalizzatoWin!G99=1),1,0)</f>
        <v>0</v>
      </c>
      <c r="AC101" s="46">
        <f>IF(AND([2]Oracolo!$C100=1,AnalizzatoWin!$J99=1),1,0)</f>
        <v>0</v>
      </c>
    </row>
    <row r="102" spans="1:29" ht="105" x14ac:dyDescent="0.25">
      <c r="A102" s="13" t="s">
        <v>99</v>
      </c>
      <c r="B102" s="29">
        <f>IF(AND([2]Oracolo!D101="y",[2]Oracolo!D101=RiconoscimentoEmozioni1quartile!B101),1,0)</f>
        <v>0</v>
      </c>
      <c r="C102" s="28">
        <f>IF(AND([2]Oracolo!E101="y",[2]Oracolo!E101=RiconoscimentoEmozioni1quartile!C101),1,0)</f>
        <v>0</v>
      </c>
      <c r="D102" s="28">
        <f>IF(AND([2]Oracolo!F101="y",[2]Oracolo!F101=RiconoscimentoEmozioni1quartile!D101),1,0)</f>
        <v>0</v>
      </c>
      <c r="E102" s="28">
        <f>IF(AND([2]Oracolo!G101="y",[2]Oracolo!G101=RiconoscimentoEmozioni1quartile!E101),1,0)</f>
        <v>0</v>
      </c>
      <c r="F102" s="28">
        <f>IF(AND([2]Oracolo!H101="y",[2]Oracolo!H101=RiconoscimentoEmozioni1quartile!F101),1,0)</f>
        <v>0</v>
      </c>
      <c r="G102" s="28">
        <f>IF(AND([2]Oracolo!I101="y",[2]Oracolo!I101=RiconoscimentoEmozioni1quartile!G101),1,0)</f>
        <v>0</v>
      </c>
      <c r="H102" s="28">
        <f>IF(AND([2]Oracolo!J101="y",[2]Oracolo!J101=RiconoscimentoEmozioni1quartile!H101),1,0)</f>
        <v>0</v>
      </c>
      <c r="I102" s="30">
        <f>IF(AND([2]Oracolo!K101="y",[2]Oracolo!K101=RiconoscimentoEmozioni1quartile!I101),1,0)</f>
        <v>0</v>
      </c>
      <c r="J102" s="28">
        <f>IF(AND([2]Oracolo!D101="y",[2]Oracolo!D101=RiconoscimentoEmozioni2quartile!B101),1,0)</f>
        <v>0</v>
      </c>
      <c r="K102" s="28">
        <f>IF(AND([2]Oracolo!E101="y",[2]Oracolo!E101=RiconoscimentoEmozioni2quartile!C101),1,0)</f>
        <v>0</v>
      </c>
      <c r="L102" s="28">
        <f>IF(AND([2]Oracolo!F101="y",[2]Oracolo!F101=RiconoscimentoEmozioni2quartile!D101),1,0)</f>
        <v>0</v>
      </c>
      <c r="M102" s="28">
        <f>IF(AND([2]Oracolo!G101="y",[2]Oracolo!G101=RiconoscimentoEmozioni2quartile!E101),1,0)</f>
        <v>0</v>
      </c>
      <c r="N102" s="28">
        <f>IF(AND([2]Oracolo!H101="y",[2]Oracolo!H101=RiconoscimentoEmozioni2quartile!F101),1,0)</f>
        <v>0</v>
      </c>
      <c r="O102" s="28">
        <f>IF(AND([2]Oracolo!I101="y",[2]Oracolo!I101=RiconoscimentoEmozioni2quartile!G101),1,0)</f>
        <v>0</v>
      </c>
      <c r="P102" s="28">
        <f>IF(AND([2]Oracolo!J101="y",[2]Oracolo!J101=RiconoscimentoEmozioni2quartile!H101),1,0)</f>
        <v>0</v>
      </c>
      <c r="Q102" s="28">
        <f>IF(AND([2]Oracolo!K101="y",[2]Oracolo!K101=RiconoscimentoEmozioni2quartile!I101),1,0)</f>
        <v>0</v>
      </c>
      <c r="R102" s="29">
        <f>IF(AND([2]Oracolo!D101="y",[2]Oracolo!D101=RiconoscimentoEmozioni3quartile!B101),1,0)</f>
        <v>0</v>
      </c>
      <c r="S102" s="28">
        <f>IF(AND([2]Oracolo!E101="y",[2]Oracolo!E101=RiconoscimentoEmozioni3quartile!C101),1,0)</f>
        <v>0</v>
      </c>
      <c r="T102" s="28">
        <f>IF(AND([2]Oracolo!F101="y",[2]Oracolo!F101=RiconoscimentoEmozioni3quartile!D101),1,0)</f>
        <v>0</v>
      </c>
      <c r="U102" s="28">
        <f>IF(AND([2]Oracolo!G101="y",[2]Oracolo!G101=RiconoscimentoEmozioni3quartile!E101),1,0)</f>
        <v>0</v>
      </c>
      <c r="V102" s="28">
        <f>IF(AND([2]Oracolo!H101="y",[2]Oracolo!H101=RiconoscimentoEmozioni3quartile!F101),1,0)</f>
        <v>0</v>
      </c>
      <c r="W102" s="28">
        <f>IF(AND([2]Oracolo!I101="y",[2]Oracolo!I101=RiconoscimentoEmozioni3quartile!G101),1,0)</f>
        <v>0</v>
      </c>
      <c r="X102" s="28">
        <f>IF(AND([2]Oracolo!J101="y",[2]Oracolo!J101=RiconoscimentoEmozioni3quartile!H101),1,0)</f>
        <v>0</v>
      </c>
      <c r="Y102" s="28">
        <f>IF(AND([2]Oracolo!K101="y",[2]Oracolo!K101=RiconoscimentoEmozioni3quartile!I101),1,0)</f>
        <v>0</v>
      </c>
      <c r="Z102" s="29">
        <f>IF(AND([2]Oracolo!C101=3,AnalizzatoWin!G100=3),1,0)</f>
        <v>1</v>
      </c>
      <c r="AA102" s="46">
        <f>IF(AND([2]Oracolo!$C101=3,AnalizzatoWin!$J100=3),1,0)</f>
        <v>1</v>
      </c>
      <c r="AB102" s="29">
        <f>IF(AND([2]Oracolo!C101=1,AnalizzatoWin!G100=1),1,0)</f>
        <v>0</v>
      </c>
      <c r="AC102" s="46">
        <f>IF(AND([2]Oracolo!$C101=1,AnalizzatoWin!$J100=1),1,0)</f>
        <v>0</v>
      </c>
    </row>
    <row r="103" spans="1:29" ht="75" x14ac:dyDescent="0.25">
      <c r="A103" s="14" t="s">
        <v>100</v>
      </c>
      <c r="B103" s="29">
        <f>IF(AND([2]Oracolo!D102="y",[2]Oracolo!D102=RiconoscimentoEmozioni1quartile!B102),1,0)</f>
        <v>0</v>
      </c>
      <c r="C103" s="28">
        <f>IF(AND([2]Oracolo!E102="y",[2]Oracolo!E102=RiconoscimentoEmozioni1quartile!C102),1,0)</f>
        <v>0</v>
      </c>
      <c r="D103" s="28">
        <f>IF(AND([2]Oracolo!F102="y",[2]Oracolo!F102=RiconoscimentoEmozioni1quartile!D102),1,0)</f>
        <v>0</v>
      </c>
      <c r="E103" s="28">
        <f>IF(AND([2]Oracolo!G102="y",[2]Oracolo!G102=RiconoscimentoEmozioni1quartile!E102),1,0)</f>
        <v>0</v>
      </c>
      <c r="F103" s="28">
        <f>IF(AND([2]Oracolo!H102="y",[2]Oracolo!H102=RiconoscimentoEmozioni1quartile!F102),1,0)</f>
        <v>1</v>
      </c>
      <c r="G103" s="28">
        <f>IF(AND([2]Oracolo!I102="y",[2]Oracolo!I102=RiconoscimentoEmozioni1quartile!G102),1,0)</f>
        <v>0</v>
      </c>
      <c r="H103" s="28">
        <f>IF(AND([2]Oracolo!J102="y",[2]Oracolo!J102=RiconoscimentoEmozioni1quartile!H102),1,0)</f>
        <v>0</v>
      </c>
      <c r="I103" s="30">
        <f>IF(AND([2]Oracolo!K102="y",[2]Oracolo!K102=RiconoscimentoEmozioni1quartile!I102),1,0)</f>
        <v>0</v>
      </c>
      <c r="J103" s="28">
        <f>IF(AND([2]Oracolo!D102="y",[2]Oracolo!D102=RiconoscimentoEmozioni2quartile!B102),1,0)</f>
        <v>0</v>
      </c>
      <c r="K103" s="28">
        <f>IF(AND([2]Oracolo!E102="y",[2]Oracolo!E102=RiconoscimentoEmozioni2quartile!C102),1,0)</f>
        <v>0</v>
      </c>
      <c r="L103" s="28">
        <f>IF(AND([2]Oracolo!F102="y",[2]Oracolo!F102=RiconoscimentoEmozioni2quartile!D102),1,0)</f>
        <v>0</v>
      </c>
      <c r="M103" s="28">
        <f>IF(AND([2]Oracolo!G102="y",[2]Oracolo!G102=RiconoscimentoEmozioni2quartile!E102),1,0)</f>
        <v>0</v>
      </c>
      <c r="N103" s="28">
        <f>IF(AND([2]Oracolo!H102="y",[2]Oracolo!H102=RiconoscimentoEmozioni2quartile!F102),1,0)</f>
        <v>1</v>
      </c>
      <c r="O103" s="28">
        <f>IF(AND([2]Oracolo!I102="y",[2]Oracolo!I102=RiconoscimentoEmozioni2quartile!G102),1,0)</f>
        <v>0</v>
      </c>
      <c r="P103" s="28">
        <f>IF(AND([2]Oracolo!J102="y",[2]Oracolo!J102=RiconoscimentoEmozioni2quartile!H102),1,0)</f>
        <v>0</v>
      </c>
      <c r="Q103" s="28">
        <f>IF(AND([2]Oracolo!K102="y",[2]Oracolo!K102=RiconoscimentoEmozioni2quartile!I102),1,0)</f>
        <v>0</v>
      </c>
      <c r="R103" s="29">
        <f>IF(AND([2]Oracolo!D102="y",[2]Oracolo!D102=RiconoscimentoEmozioni3quartile!B102),1,0)</f>
        <v>0</v>
      </c>
      <c r="S103" s="28">
        <f>IF(AND([2]Oracolo!E102="y",[2]Oracolo!E102=RiconoscimentoEmozioni3quartile!C102),1,0)</f>
        <v>0</v>
      </c>
      <c r="T103" s="28">
        <f>IF(AND([2]Oracolo!F102="y",[2]Oracolo!F102=RiconoscimentoEmozioni3quartile!D102),1,0)</f>
        <v>0</v>
      </c>
      <c r="U103" s="28">
        <f>IF(AND([2]Oracolo!G102="y",[2]Oracolo!G102=RiconoscimentoEmozioni3quartile!E102),1,0)</f>
        <v>0</v>
      </c>
      <c r="V103" s="28">
        <f>IF(AND([2]Oracolo!H102="y",[2]Oracolo!H102=RiconoscimentoEmozioni3quartile!F102),1,0)</f>
        <v>1</v>
      </c>
      <c r="W103" s="28">
        <f>IF(AND([2]Oracolo!I102="y",[2]Oracolo!I102=RiconoscimentoEmozioni3quartile!G102),1,0)</f>
        <v>0</v>
      </c>
      <c r="X103" s="28">
        <f>IF(AND([2]Oracolo!J102="y",[2]Oracolo!J102=RiconoscimentoEmozioni3quartile!H102),1,0)</f>
        <v>0</v>
      </c>
      <c r="Y103" s="28">
        <f>IF(AND([2]Oracolo!K102="y",[2]Oracolo!K102=RiconoscimentoEmozioni3quartile!I102),1,0)</f>
        <v>0</v>
      </c>
      <c r="Z103" s="29">
        <f>IF(AND([2]Oracolo!C102=3,AnalizzatoWin!G101=3),1,0)</f>
        <v>1</v>
      </c>
      <c r="AA103" s="46">
        <f>IF(AND([2]Oracolo!$C102=3,AnalizzatoWin!$J101=3),1,0)</f>
        <v>1</v>
      </c>
      <c r="AB103" s="29">
        <f>IF(AND([2]Oracolo!C102=1,AnalizzatoWin!G101=1),1,0)</f>
        <v>0</v>
      </c>
      <c r="AC103" s="46">
        <f>IF(AND([2]Oracolo!$C102=1,AnalizzatoWin!$J101=1),1,0)</f>
        <v>0</v>
      </c>
    </row>
    <row r="104" spans="1:29" ht="45" x14ac:dyDescent="0.25">
      <c r="A104" s="13" t="s">
        <v>101</v>
      </c>
      <c r="B104" s="29">
        <f>IF(AND([2]Oracolo!D103="y",[2]Oracolo!D103=RiconoscimentoEmozioni1quartile!B103),1,0)</f>
        <v>0</v>
      </c>
      <c r="C104" s="28">
        <f>IF(AND([2]Oracolo!E103="y",[2]Oracolo!E103=RiconoscimentoEmozioni1quartile!C103),1,0)</f>
        <v>0</v>
      </c>
      <c r="D104" s="28">
        <f>IF(AND([2]Oracolo!F103="y",[2]Oracolo!F103=RiconoscimentoEmozioni1quartile!D103),1,0)</f>
        <v>0</v>
      </c>
      <c r="E104" s="28">
        <f>IF(AND([2]Oracolo!G103="y",[2]Oracolo!G103=RiconoscimentoEmozioni1quartile!E103),1,0)</f>
        <v>0</v>
      </c>
      <c r="F104" s="28">
        <f>IF(AND([2]Oracolo!H103="y",[2]Oracolo!H103=RiconoscimentoEmozioni1quartile!F103),1,0)</f>
        <v>1</v>
      </c>
      <c r="G104" s="28">
        <f>IF(AND([2]Oracolo!I103="y",[2]Oracolo!I103=RiconoscimentoEmozioni1quartile!G103),1,0)</f>
        <v>0</v>
      </c>
      <c r="H104" s="28">
        <f>IF(AND([2]Oracolo!J103="y",[2]Oracolo!J103=RiconoscimentoEmozioni1quartile!H103),1,0)</f>
        <v>0</v>
      </c>
      <c r="I104" s="30">
        <f>IF(AND([2]Oracolo!K103="y",[2]Oracolo!K103=RiconoscimentoEmozioni1quartile!I103),1,0)</f>
        <v>0</v>
      </c>
      <c r="J104" s="28">
        <f>IF(AND([2]Oracolo!D103="y",[2]Oracolo!D103=RiconoscimentoEmozioni2quartile!B103),1,0)</f>
        <v>0</v>
      </c>
      <c r="K104" s="28">
        <f>IF(AND([2]Oracolo!E103="y",[2]Oracolo!E103=RiconoscimentoEmozioni2quartile!C103),1,0)</f>
        <v>0</v>
      </c>
      <c r="L104" s="28">
        <f>IF(AND([2]Oracolo!F103="y",[2]Oracolo!F103=RiconoscimentoEmozioni2quartile!D103),1,0)</f>
        <v>0</v>
      </c>
      <c r="M104" s="28">
        <f>IF(AND([2]Oracolo!G103="y",[2]Oracolo!G103=RiconoscimentoEmozioni2quartile!E103),1,0)</f>
        <v>0</v>
      </c>
      <c r="N104" s="28">
        <f>IF(AND([2]Oracolo!H103="y",[2]Oracolo!H103=RiconoscimentoEmozioni2quartile!F103),1,0)</f>
        <v>1</v>
      </c>
      <c r="O104" s="28">
        <f>IF(AND([2]Oracolo!I103="y",[2]Oracolo!I103=RiconoscimentoEmozioni2quartile!G103),1,0)</f>
        <v>0</v>
      </c>
      <c r="P104" s="28">
        <f>IF(AND([2]Oracolo!J103="y",[2]Oracolo!J103=RiconoscimentoEmozioni2quartile!H103),1,0)</f>
        <v>0</v>
      </c>
      <c r="Q104" s="28">
        <f>IF(AND([2]Oracolo!K103="y",[2]Oracolo!K103=RiconoscimentoEmozioni2quartile!I103),1,0)</f>
        <v>0</v>
      </c>
      <c r="R104" s="29">
        <f>IF(AND([2]Oracolo!D103="y",[2]Oracolo!D103=RiconoscimentoEmozioni3quartile!B103),1,0)</f>
        <v>0</v>
      </c>
      <c r="S104" s="28">
        <f>IF(AND([2]Oracolo!E103="y",[2]Oracolo!E103=RiconoscimentoEmozioni3quartile!C103),1,0)</f>
        <v>0</v>
      </c>
      <c r="T104" s="28">
        <f>IF(AND([2]Oracolo!F103="y",[2]Oracolo!F103=RiconoscimentoEmozioni3quartile!D103),1,0)</f>
        <v>0</v>
      </c>
      <c r="U104" s="28">
        <f>IF(AND([2]Oracolo!G103="y",[2]Oracolo!G103=RiconoscimentoEmozioni3quartile!E103),1,0)</f>
        <v>0</v>
      </c>
      <c r="V104" s="28">
        <f>IF(AND([2]Oracolo!H103="y",[2]Oracolo!H103=RiconoscimentoEmozioni3quartile!F103),1,0)</f>
        <v>1</v>
      </c>
      <c r="W104" s="28">
        <f>IF(AND([2]Oracolo!I103="y",[2]Oracolo!I103=RiconoscimentoEmozioni3quartile!G103),1,0)</f>
        <v>0</v>
      </c>
      <c r="X104" s="28">
        <f>IF(AND([2]Oracolo!J103="y",[2]Oracolo!J103=RiconoscimentoEmozioni3quartile!H103),1,0)</f>
        <v>0</v>
      </c>
      <c r="Y104" s="28">
        <f>IF(AND([2]Oracolo!K103="y",[2]Oracolo!K103=RiconoscimentoEmozioni3quartile!I103),1,0)</f>
        <v>0</v>
      </c>
      <c r="Z104" s="29">
        <f>IF(AND([2]Oracolo!C103=3,AnalizzatoWin!G102=3),1,0)</f>
        <v>0</v>
      </c>
      <c r="AA104" s="46">
        <f>IF(AND([2]Oracolo!$C103=3,AnalizzatoWin!$J102=3),1,0)</f>
        <v>0</v>
      </c>
      <c r="AB104" s="29">
        <f>IF(AND([2]Oracolo!C103=1,AnalizzatoWin!G102=1),1,0)</f>
        <v>0</v>
      </c>
      <c r="AC104" s="46">
        <f>IF(AND([2]Oracolo!$C103=1,AnalizzatoWin!$J102=1),1,0)</f>
        <v>0</v>
      </c>
    </row>
    <row r="105" spans="1:29" ht="60" x14ac:dyDescent="0.25">
      <c r="A105" s="13" t="s">
        <v>102</v>
      </c>
      <c r="B105" s="29">
        <f>IF(AND([2]Oracolo!D104="y",[2]Oracolo!D104=RiconoscimentoEmozioni1quartile!B104),1,0)</f>
        <v>0</v>
      </c>
      <c r="C105" s="28">
        <f>IF(AND([2]Oracolo!E104="y",[2]Oracolo!E104=RiconoscimentoEmozioni1quartile!C104),1,0)</f>
        <v>1</v>
      </c>
      <c r="D105" s="28">
        <f>IF(AND([2]Oracolo!F104="y",[2]Oracolo!F104=RiconoscimentoEmozioni1quartile!D104),1,0)</f>
        <v>0</v>
      </c>
      <c r="E105" s="28">
        <f>IF(AND([2]Oracolo!G104="y",[2]Oracolo!G104=RiconoscimentoEmozioni1quartile!E104),1,0)</f>
        <v>0</v>
      </c>
      <c r="F105" s="28">
        <f>IF(AND([2]Oracolo!H104="y",[2]Oracolo!H104=RiconoscimentoEmozioni1quartile!F104),1,0)</f>
        <v>1</v>
      </c>
      <c r="G105" s="28">
        <f>IF(AND([2]Oracolo!I104="y",[2]Oracolo!I104=RiconoscimentoEmozioni1quartile!G104),1,0)</f>
        <v>0</v>
      </c>
      <c r="H105" s="28">
        <f>IF(AND([2]Oracolo!J104="y",[2]Oracolo!J104=RiconoscimentoEmozioni1quartile!H104),1,0)</f>
        <v>0</v>
      </c>
      <c r="I105" s="30">
        <f>IF(AND([2]Oracolo!K104="y",[2]Oracolo!K104=RiconoscimentoEmozioni1quartile!I104),1,0)</f>
        <v>0</v>
      </c>
      <c r="J105" s="28">
        <f>IF(AND([2]Oracolo!D104="y",[2]Oracolo!D104=RiconoscimentoEmozioni2quartile!B104),1,0)</f>
        <v>0</v>
      </c>
      <c r="K105" s="28">
        <f>IF(AND([2]Oracolo!E104="y",[2]Oracolo!E104=RiconoscimentoEmozioni2quartile!C104),1,0)</f>
        <v>1</v>
      </c>
      <c r="L105" s="28">
        <f>IF(AND([2]Oracolo!F104="y",[2]Oracolo!F104=RiconoscimentoEmozioni2quartile!D104),1,0)</f>
        <v>0</v>
      </c>
      <c r="M105" s="28">
        <f>IF(AND([2]Oracolo!G104="y",[2]Oracolo!G104=RiconoscimentoEmozioni2quartile!E104),1,0)</f>
        <v>0</v>
      </c>
      <c r="N105" s="28">
        <f>IF(AND([2]Oracolo!H104="y",[2]Oracolo!H104=RiconoscimentoEmozioni2quartile!F104),1,0)</f>
        <v>0</v>
      </c>
      <c r="O105" s="28">
        <f>IF(AND([2]Oracolo!I104="y",[2]Oracolo!I104=RiconoscimentoEmozioni2quartile!G104),1,0)</f>
        <v>0</v>
      </c>
      <c r="P105" s="28">
        <f>IF(AND([2]Oracolo!J104="y",[2]Oracolo!J104=RiconoscimentoEmozioni2quartile!H104),1,0)</f>
        <v>0</v>
      </c>
      <c r="Q105" s="28">
        <f>IF(AND([2]Oracolo!K104="y",[2]Oracolo!K104=RiconoscimentoEmozioni2quartile!I104),1,0)</f>
        <v>0</v>
      </c>
      <c r="R105" s="29">
        <f>IF(AND([2]Oracolo!D104="y",[2]Oracolo!D104=RiconoscimentoEmozioni3quartile!B104),1,0)</f>
        <v>0</v>
      </c>
      <c r="S105" s="28">
        <f>IF(AND([2]Oracolo!E104="y",[2]Oracolo!E104=RiconoscimentoEmozioni3quartile!C104),1,0)</f>
        <v>1</v>
      </c>
      <c r="T105" s="28">
        <f>IF(AND([2]Oracolo!F104="y",[2]Oracolo!F104=RiconoscimentoEmozioni3quartile!D104),1,0)</f>
        <v>0</v>
      </c>
      <c r="U105" s="28">
        <f>IF(AND([2]Oracolo!G104="y",[2]Oracolo!G104=RiconoscimentoEmozioni3quartile!E104),1,0)</f>
        <v>0</v>
      </c>
      <c r="V105" s="28">
        <f>IF(AND([2]Oracolo!H104="y",[2]Oracolo!H104=RiconoscimentoEmozioni3quartile!F104),1,0)</f>
        <v>0</v>
      </c>
      <c r="W105" s="28">
        <f>IF(AND([2]Oracolo!I104="y",[2]Oracolo!I104=RiconoscimentoEmozioni3quartile!G104),1,0)</f>
        <v>0</v>
      </c>
      <c r="X105" s="28">
        <f>IF(AND([2]Oracolo!J104="y",[2]Oracolo!J104=RiconoscimentoEmozioni3quartile!H104),1,0)</f>
        <v>0</v>
      </c>
      <c r="Y105" s="28">
        <f>IF(AND([2]Oracolo!K104="y",[2]Oracolo!K104=RiconoscimentoEmozioni3quartile!I104),1,0)</f>
        <v>0</v>
      </c>
      <c r="Z105" s="29">
        <f>IF(AND([2]Oracolo!C104=3,AnalizzatoWin!G103=3),1,0)</f>
        <v>0</v>
      </c>
      <c r="AA105" s="46">
        <f>IF(AND([2]Oracolo!$C104=3,AnalizzatoWin!$J103=3),1,0)</f>
        <v>0</v>
      </c>
      <c r="AB105" s="29">
        <f>IF(AND([2]Oracolo!C104=1,AnalizzatoWin!G103=1),1,0)</f>
        <v>0</v>
      </c>
      <c r="AC105" s="46">
        <f>IF(AND([2]Oracolo!$C104=1,AnalizzatoWin!$J103=1),1,0)</f>
        <v>0</v>
      </c>
    </row>
    <row r="106" spans="1:29" ht="75" x14ac:dyDescent="0.25">
      <c r="A106" s="13" t="s">
        <v>103</v>
      </c>
      <c r="B106" s="29">
        <f>IF(AND([2]Oracolo!D105="y",[2]Oracolo!D105=RiconoscimentoEmozioni1quartile!B105),1,0)</f>
        <v>0</v>
      </c>
      <c r="C106" s="28">
        <f>IF(AND([2]Oracolo!E105="y",[2]Oracolo!E105=RiconoscimentoEmozioni1quartile!C105),1,0)</f>
        <v>0</v>
      </c>
      <c r="D106" s="28">
        <f>IF(AND([2]Oracolo!F105="y",[2]Oracolo!F105=RiconoscimentoEmozioni1quartile!D105),1,0)</f>
        <v>0</v>
      </c>
      <c r="E106" s="28">
        <f>IF(AND([2]Oracolo!G105="y",[2]Oracolo!G105=RiconoscimentoEmozioni1quartile!E105),1,0)</f>
        <v>0</v>
      </c>
      <c r="F106" s="28">
        <f>IF(AND([2]Oracolo!H105="y",[2]Oracolo!H105=RiconoscimentoEmozioni1quartile!F105),1,0)</f>
        <v>1</v>
      </c>
      <c r="G106" s="28">
        <f>IF(AND([2]Oracolo!I105="y",[2]Oracolo!I105=RiconoscimentoEmozioni1quartile!G105),1,0)</f>
        <v>0</v>
      </c>
      <c r="H106" s="28">
        <f>IF(AND([2]Oracolo!J105="y",[2]Oracolo!J105=RiconoscimentoEmozioni1quartile!H105),1,0)</f>
        <v>0</v>
      </c>
      <c r="I106" s="30">
        <f>IF(AND([2]Oracolo!K105="y",[2]Oracolo!K105=RiconoscimentoEmozioni1quartile!I105),1,0)</f>
        <v>0</v>
      </c>
      <c r="J106" s="28">
        <f>IF(AND([2]Oracolo!D105="y",[2]Oracolo!D105=RiconoscimentoEmozioni2quartile!B105),1,0)</f>
        <v>0</v>
      </c>
      <c r="K106" s="28">
        <f>IF(AND([2]Oracolo!E105="y",[2]Oracolo!E105=RiconoscimentoEmozioni2quartile!C105),1,0)</f>
        <v>0</v>
      </c>
      <c r="L106" s="28">
        <f>IF(AND([2]Oracolo!F105="y",[2]Oracolo!F105=RiconoscimentoEmozioni2quartile!D105),1,0)</f>
        <v>0</v>
      </c>
      <c r="M106" s="28">
        <f>IF(AND([2]Oracolo!G105="y",[2]Oracolo!G105=RiconoscimentoEmozioni2quartile!E105),1,0)</f>
        <v>0</v>
      </c>
      <c r="N106" s="28">
        <f>IF(AND([2]Oracolo!H105="y",[2]Oracolo!H105=RiconoscimentoEmozioni2quartile!F105),1,0)</f>
        <v>1</v>
      </c>
      <c r="O106" s="28">
        <f>IF(AND([2]Oracolo!I105="y",[2]Oracolo!I105=RiconoscimentoEmozioni2quartile!G105),1,0)</f>
        <v>0</v>
      </c>
      <c r="P106" s="28">
        <f>IF(AND([2]Oracolo!J105="y",[2]Oracolo!J105=RiconoscimentoEmozioni2quartile!H105),1,0)</f>
        <v>0</v>
      </c>
      <c r="Q106" s="28">
        <f>IF(AND([2]Oracolo!K105="y",[2]Oracolo!K105=RiconoscimentoEmozioni2quartile!I105),1,0)</f>
        <v>0</v>
      </c>
      <c r="R106" s="29">
        <f>IF(AND([2]Oracolo!D105="y",[2]Oracolo!D105=RiconoscimentoEmozioni3quartile!B105),1,0)</f>
        <v>0</v>
      </c>
      <c r="S106" s="28">
        <f>IF(AND([2]Oracolo!E105="y",[2]Oracolo!E105=RiconoscimentoEmozioni3quartile!C105),1,0)</f>
        <v>0</v>
      </c>
      <c r="T106" s="28">
        <f>IF(AND([2]Oracolo!F105="y",[2]Oracolo!F105=RiconoscimentoEmozioni3quartile!D105),1,0)</f>
        <v>0</v>
      </c>
      <c r="U106" s="28">
        <f>IF(AND([2]Oracolo!G105="y",[2]Oracolo!G105=RiconoscimentoEmozioni3quartile!E105),1,0)</f>
        <v>0</v>
      </c>
      <c r="V106" s="28">
        <f>IF(AND([2]Oracolo!H105="y",[2]Oracolo!H105=RiconoscimentoEmozioni3quartile!F105),1,0)</f>
        <v>1</v>
      </c>
      <c r="W106" s="28">
        <f>IF(AND([2]Oracolo!I105="y",[2]Oracolo!I105=RiconoscimentoEmozioni3quartile!G105),1,0)</f>
        <v>0</v>
      </c>
      <c r="X106" s="28">
        <f>IF(AND([2]Oracolo!J105="y",[2]Oracolo!J105=RiconoscimentoEmozioni3quartile!H105),1,0)</f>
        <v>0</v>
      </c>
      <c r="Y106" s="28">
        <f>IF(AND([2]Oracolo!K105="y",[2]Oracolo!K105=RiconoscimentoEmozioni3quartile!I105),1,0)</f>
        <v>0</v>
      </c>
      <c r="Z106" s="29">
        <f>IF(AND([2]Oracolo!C105=3,AnalizzatoWin!G104=3),1,0)</f>
        <v>0</v>
      </c>
      <c r="AA106" s="46">
        <f>IF(AND([2]Oracolo!$C105=3,AnalizzatoWin!$J104=3),1,0)</f>
        <v>0</v>
      </c>
      <c r="AB106" s="29">
        <f>IF(AND([2]Oracolo!C105=1,AnalizzatoWin!G104=1),1,0)</f>
        <v>0</v>
      </c>
      <c r="AC106" s="46">
        <f>IF(AND([2]Oracolo!$C105=1,AnalizzatoWin!$J104=1),1,0)</f>
        <v>0</v>
      </c>
    </row>
    <row r="107" spans="1:29" ht="180" x14ac:dyDescent="0.25">
      <c r="A107" s="13" t="s">
        <v>104</v>
      </c>
      <c r="B107" s="29">
        <f>IF(AND([2]Oracolo!D106="y",[2]Oracolo!D106=RiconoscimentoEmozioni1quartile!B106),1,0)</f>
        <v>0</v>
      </c>
      <c r="C107" s="28">
        <f>IF(AND([2]Oracolo!E106="y",[2]Oracolo!E106=RiconoscimentoEmozioni1quartile!C106),1,0)</f>
        <v>0</v>
      </c>
      <c r="D107" s="28">
        <f>IF(AND([2]Oracolo!F106="y",[2]Oracolo!F106=RiconoscimentoEmozioni1quartile!D106),1,0)</f>
        <v>0</v>
      </c>
      <c r="E107" s="28">
        <f>IF(AND([2]Oracolo!G106="y",[2]Oracolo!G106=RiconoscimentoEmozioni1quartile!E106),1,0)</f>
        <v>0</v>
      </c>
      <c r="F107" s="28">
        <f>IF(AND([2]Oracolo!H106="y",[2]Oracolo!H106=RiconoscimentoEmozioni1quartile!F106),1,0)</f>
        <v>1</v>
      </c>
      <c r="G107" s="28">
        <f>IF(AND([2]Oracolo!I106="y",[2]Oracolo!I106=RiconoscimentoEmozioni1quartile!G106),1,0)</f>
        <v>1</v>
      </c>
      <c r="H107" s="28">
        <f>IF(AND([2]Oracolo!J106="y",[2]Oracolo!J106=RiconoscimentoEmozioni1quartile!H106),1,0)</f>
        <v>1</v>
      </c>
      <c r="I107" s="30">
        <f>IF(AND([2]Oracolo!K106="y",[2]Oracolo!K106=RiconoscimentoEmozioni1quartile!I106),1,0)</f>
        <v>0</v>
      </c>
      <c r="J107" s="28">
        <f>IF(AND([2]Oracolo!D106="y",[2]Oracolo!D106=RiconoscimentoEmozioni2quartile!B106),1,0)</f>
        <v>0</v>
      </c>
      <c r="K107" s="28">
        <f>IF(AND([2]Oracolo!E106="y",[2]Oracolo!E106=RiconoscimentoEmozioni2quartile!C106),1,0)</f>
        <v>0</v>
      </c>
      <c r="L107" s="28">
        <f>IF(AND([2]Oracolo!F106="y",[2]Oracolo!F106=RiconoscimentoEmozioni2quartile!D106),1,0)</f>
        <v>0</v>
      </c>
      <c r="M107" s="28">
        <f>IF(AND([2]Oracolo!G106="y",[2]Oracolo!G106=RiconoscimentoEmozioni2quartile!E106),1,0)</f>
        <v>0</v>
      </c>
      <c r="N107" s="28">
        <f>IF(AND([2]Oracolo!H106="y",[2]Oracolo!H106=RiconoscimentoEmozioni2quartile!F106),1,0)</f>
        <v>1</v>
      </c>
      <c r="O107" s="28">
        <f>IF(AND([2]Oracolo!I106="y",[2]Oracolo!I106=RiconoscimentoEmozioni2quartile!G106),1,0)</f>
        <v>0</v>
      </c>
      <c r="P107" s="28">
        <f>IF(AND([2]Oracolo!J106="y",[2]Oracolo!J106=RiconoscimentoEmozioni2quartile!H106),1,0)</f>
        <v>0</v>
      </c>
      <c r="Q107" s="28">
        <f>IF(AND([2]Oracolo!K106="y",[2]Oracolo!K106=RiconoscimentoEmozioni2quartile!I106),1,0)</f>
        <v>0</v>
      </c>
      <c r="R107" s="29">
        <f>IF(AND([2]Oracolo!D106="y",[2]Oracolo!D106=RiconoscimentoEmozioni3quartile!B106),1,0)</f>
        <v>0</v>
      </c>
      <c r="S107" s="28">
        <f>IF(AND([2]Oracolo!E106="y",[2]Oracolo!E106=RiconoscimentoEmozioni3quartile!C106),1,0)</f>
        <v>0</v>
      </c>
      <c r="T107" s="28">
        <f>IF(AND([2]Oracolo!F106="y",[2]Oracolo!F106=RiconoscimentoEmozioni3quartile!D106),1,0)</f>
        <v>0</v>
      </c>
      <c r="U107" s="28">
        <f>IF(AND([2]Oracolo!G106="y",[2]Oracolo!G106=RiconoscimentoEmozioni3quartile!E106),1,0)</f>
        <v>0</v>
      </c>
      <c r="V107" s="28">
        <f>IF(AND([2]Oracolo!H106="y",[2]Oracolo!H106=RiconoscimentoEmozioni3quartile!F106),1,0)</f>
        <v>0</v>
      </c>
      <c r="W107" s="28">
        <f>IF(AND([2]Oracolo!I106="y",[2]Oracolo!I106=RiconoscimentoEmozioni3quartile!G106),1,0)</f>
        <v>0</v>
      </c>
      <c r="X107" s="28">
        <f>IF(AND([2]Oracolo!J106="y",[2]Oracolo!J106=RiconoscimentoEmozioni3quartile!H106),1,0)</f>
        <v>0</v>
      </c>
      <c r="Y107" s="28">
        <f>IF(AND([2]Oracolo!K106="y",[2]Oracolo!K106=RiconoscimentoEmozioni3quartile!I106),1,0)</f>
        <v>0</v>
      </c>
      <c r="Z107" s="29">
        <f>IF(AND([2]Oracolo!C106=3,AnalizzatoWin!G105=3),1,0)</f>
        <v>1</v>
      </c>
      <c r="AA107" s="46">
        <f>IF(AND([2]Oracolo!$C106=3,AnalizzatoWin!$J105=3),1,0)</f>
        <v>0</v>
      </c>
      <c r="AB107" s="29">
        <f>IF(AND([2]Oracolo!C106=1,AnalizzatoWin!G105=1),1,0)</f>
        <v>0</v>
      </c>
      <c r="AC107" s="46">
        <f>IF(AND([2]Oracolo!$C106=1,AnalizzatoWin!$J105=1),1,0)</f>
        <v>0</v>
      </c>
    </row>
    <row r="108" spans="1:29" ht="30" x14ac:dyDescent="0.25">
      <c r="A108" s="13" t="s">
        <v>105</v>
      </c>
      <c r="B108" s="29">
        <f>IF(AND([2]Oracolo!D107="y",[2]Oracolo!D107=RiconoscimentoEmozioni1quartile!B107),1,0)</f>
        <v>0</v>
      </c>
      <c r="C108" s="28">
        <f>IF(AND([2]Oracolo!E107="y",[2]Oracolo!E107=RiconoscimentoEmozioni1quartile!C107),1,0)</f>
        <v>0</v>
      </c>
      <c r="D108" s="28">
        <f>IF(AND([2]Oracolo!F107="y",[2]Oracolo!F107=RiconoscimentoEmozioni1quartile!D107),1,0)</f>
        <v>0</v>
      </c>
      <c r="E108" s="28">
        <f>IF(AND([2]Oracolo!G107="y",[2]Oracolo!G107=RiconoscimentoEmozioni1quartile!E107),1,0)</f>
        <v>0</v>
      </c>
      <c r="F108" s="28">
        <f>IF(AND([2]Oracolo!H107="y",[2]Oracolo!H107=RiconoscimentoEmozioni1quartile!F107),1,0)</f>
        <v>1</v>
      </c>
      <c r="G108" s="28">
        <f>IF(AND([2]Oracolo!I107="y",[2]Oracolo!I107=RiconoscimentoEmozioni1quartile!G107),1,0)</f>
        <v>0</v>
      </c>
      <c r="H108" s="28">
        <f>IF(AND([2]Oracolo!J107="y",[2]Oracolo!J107=RiconoscimentoEmozioni1quartile!H107),1,0)</f>
        <v>0</v>
      </c>
      <c r="I108" s="30">
        <f>IF(AND([2]Oracolo!K107="y",[2]Oracolo!K107=RiconoscimentoEmozioni1quartile!I107),1,0)</f>
        <v>0</v>
      </c>
      <c r="J108" s="28">
        <f>IF(AND([2]Oracolo!D107="y",[2]Oracolo!D107=RiconoscimentoEmozioni2quartile!B107),1,0)</f>
        <v>0</v>
      </c>
      <c r="K108" s="28">
        <f>IF(AND([2]Oracolo!E107="y",[2]Oracolo!E107=RiconoscimentoEmozioni2quartile!C107),1,0)</f>
        <v>0</v>
      </c>
      <c r="L108" s="28">
        <f>IF(AND([2]Oracolo!F107="y",[2]Oracolo!F107=RiconoscimentoEmozioni2quartile!D107),1,0)</f>
        <v>0</v>
      </c>
      <c r="M108" s="28">
        <f>IF(AND([2]Oracolo!G107="y",[2]Oracolo!G107=RiconoscimentoEmozioni2quartile!E107),1,0)</f>
        <v>0</v>
      </c>
      <c r="N108" s="28">
        <f>IF(AND([2]Oracolo!H107="y",[2]Oracolo!H107=RiconoscimentoEmozioni2quartile!F107),1,0)</f>
        <v>0</v>
      </c>
      <c r="O108" s="28">
        <f>IF(AND([2]Oracolo!I107="y",[2]Oracolo!I107=RiconoscimentoEmozioni2quartile!G107),1,0)</f>
        <v>0</v>
      </c>
      <c r="P108" s="28">
        <f>IF(AND([2]Oracolo!J107="y",[2]Oracolo!J107=RiconoscimentoEmozioni2quartile!H107),1,0)</f>
        <v>0</v>
      </c>
      <c r="Q108" s="28">
        <f>IF(AND([2]Oracolo!K107="y",[2]Oracolo!K107=RiconoscimentoEmozioni2quartile!I107),1,0)</f>
        <v>0</v>
      </c>
      <c r="R108" s="29">
        <f>IF(AND([2]Oracolo!D107="y",[2]Oracolo!D107=RiconoscimentoEmozioni3quartile!B107),1,0)</f>
        <v>0</v>
      </c>
      <c r="S108" s="28">
        <f>IF(AND([2]Oracolo!E107="y",[2]Oracolo!E107=RiconoscimentoEmozioni3quartile!C107),1,0)</f>
        <v>0</v>
      </c>
      <c r="T108" s="28">
        <f>IF(AND([2]Oracolo!F107="y",[2]Oracolo!F107=RiconoscimentoEmozioni3quartile!D107),1,0)</f>
        <v>0</v>
      </c>
      <c r="U108" s="28">
        <f>IF(AND([2]Oracolo!G107="y",[2]Oracolo!G107=RiconoscimentoEmozioni3quartile!E107),1,0)</f>
        <v>0</v>
      </c>
      <c r="V108" s="28">
        <f>IF(AND([2]Oracolo!H107="y",[2]Oracolo!H107=RiconoscimentoEmozioni3quartile!F107),1,0)</f>
        <v>0</v>
      </c>
      <c r="W108" s="28">
        <f>IF(AND([2]Oracolo!I107="y",[2]Oracolo!I107=RiconoscimentoEmozioni3quartile!G107),1,0)</f>
        <v>0</v>
      </c>
      <c r="X108" s="28">
        <f>IF(AND([2]Oracolo!J107="y",[2]Oracolo!J107=RiconoscimentoEmozioni3quartile!H107),1,0)</f>
        <v>0</v>
      </c>
      <c r="Y108" s="28">
        <f>IF(AND([2]Oracolo!K107="y",[2]Oracolo!K107=RiconoscimentoEmozioni3quartile!I107),1,0)</f>
        <v>0</v>
      </c>
      <c r="Z108" s="29">
        <f>IF(AND([2]Oracolo!C107=3,AnalizzatoWin!G106=3),1,0)</f>
        <v>0</v>
      </c>
      <c r="AA108" s="46">
        <f>IF(AND([2]Oracolo!$C107=3,AnalizzatoWin!$J106=3),1,0)</f>
        <v>1</v>
      </c>
      <c r="AB108" s="29">
        <f>IF(AND([2]Oracolo!C107=1,AnalizzatoWin!G106=1),1,0)</f>
        <v>0</v>
      </c>
      <c r="AC108" s="46">
        <f>IF(AND([2]Oracolo!$C107=1,AnalizzatoWin!$J106=1),1,0)</f>
        <v>0</v>
      </c>
    </row>
    <row r="109" spans="1:29" ht="30" x14ac:dyDescent="0.25">
      <c r="A109" s="13" t="s">
        <v>106</v>
      </c>
      <c r="B109" s="29">
        <f>IF(AND([2]Oracolo!D108="y",[2]Oracolo!D108=RiconoscimentoEmozioni1quartile!B108),1,0)</f>
        <v>0</v>
      </c>
      <c r="C109" s="28">
        <f>IF(AND([2]Oracolo!E108="y",[2]Oracolo!E108=RiconoscimentoEmozioni1quartile!C108),1,0)</f>
        <v>0</v>
      </c>
      <c r="D109" s="28">
        <f>IF(AND([2]Oracolo!F108="y",[2]Oracolo!F108=RiconoscimentoEmozioni1quartile!D108),1,0)</f>
        <v>0</v>
      </c>
      <c r="E109" s="28">
        <f>IF(AND([2]Oracolo!G108="y",[2]Oracolo!G108=RiconoscimentoEmozioni1quartile!E108),1,0)</f>
        <v>0</v>
      </c>
      <c r="F109" s="28">
        <f>IF(AND([2]Oracolo!H108="y",[2]Oracolo!H108=RiconoscimentoEmozioni1quartile!F108),1,0)</f>
        <v>1</v>
      </c>
      <c r="G109" s="28">
        <f>IF(AND([2]Oracolo!I108="y",[2]Oracolo!I108=RiconoscimentoEmozioni1quartile!G108),1,0)</f>
        <v>0</v>
      </c>
      <c r="H109" s="28">
        <f>IF(AND([2]Oracolo!J108="y",[2]Oracolo!J108=RiconoscimentoEmozioni1quartile!H108),1,0)</f>
        <v>0</v>
      </c>
      <c r="I109" s="30">
        <f>IF(AND([2]Oracolo!K108="y",[2]Oracolo!K108=RiconoscimentoEmozioni1quartile!I108),1,0)</f>
        <v>0</v>
      </c>
      <c r="J109" s="28">
        <f>IF(AND([2]Oracolo!D108="y",[2]Oracolo!D108=RiconoscimentoEmozioni2quartile!B108),1,0)</f>
        <v>0</v>
      </c>
      <c r="K109" s="28">
        <f>IF(AND([2]Oracolo!E108="y",[2]Oracolo!E108=RiconoscimentoEmozioni2quartile!C108),1,0)</f>
        <v>0</v>
      </c>
      <c r="L109" s="28">
        <f>IF(AND([2]Oracolo!F108="y",[2]Oracolo!F108=RiconoscimentoEmozioni2quartile!D108),1,0)</f>
        <v>0</v>
      </c>
      <c r="M109" s="28">
        <f>IF(AND([2]Oracolo!G108="y",[2]Oracolo!G108=RiconoscimentoEmozioni2quartile!E108),1,0)</f>
        <v>0</v>
      </c>
      <c r="N109" s="28">
        <f>IF(AND([2]Oracolo!H108="y",[2]Oracolo!H108=RiconoscimentoEmozioni2quartile!F108),1,0)</f>
        <v>1</v>
      </c>
      <c r="O109" s="28">
        <f>IF(AND([2]Oracolo!I108="y",[2]Oracolo!I108=RiconoscimentoEmozioni2quartile!G108),1,0)</f>
        <v>0</v>
      </c>
      <c r="P109" s="28">
        <f>IF(AND([2]Oracolo!J108="y",[2]Oracolo!J108=RiconoscimentoEmozioni2quartile!H108),1,0)</f>
        <v>0</v>
      </c>
      <c r="Q109" s="28">
        <f>IF(AND([2]Oracolo!K108="y",[2]Oracolo!K108=RiconoscimentoEmozioni2quartile!I108),1,0)</f>
        <v>0</v>
      </c>
      <c r="R109" s="29">
        <f>IF(AND([2]Oracolo!D108="y",[2]Oracolo!D108=RiconoscimentoEmozioni3quartile!B108),1,0)</f>
        <v>0</v>
      </c>
      <c r="S109" s="28">
        <f>IF(AND([2]Oracolo!E108="y",[2]Oracolo!E108=RiconoscimentoEmozioni3quartile!C108),1,0)</f>
        <v>0</v>
      </c>
      <c r="T109" s="28">
        <f>IF(AND([2]Oracolo!F108="y",[2]Oracolo!F108=RiconoscimentoEmozioni3quartile!D108),1,0)</f>
        <v>0</v>
      </c>
      <c r="U109" s="28">
        <f>IF(AND([2]Oracolo!G108="y",[2]Oracolo!G108=RiconoscimentoEmozioni3quartile!E108),1,0)</f>
        <v>0</v>
      </c>
      <c r="V109" s="28">
        <f>IF(AND([2]Oracolo!H108="y",[2]Oracolo!H108=RiconoscimentoEmozioni3quartile!F108),1,0)</f>
        <v>1</v>
      </c>
      <c r="W109" s="28">
        <f>IF(AND([2]Oracolo!I108="y",[2]Oracolo!I108=RiconoscimentoEmozioni3quartile!G108),1,0)</f>
        <v>0</v>
      </c>
      <c r="X109" s="28">
        <f>IF(AND([2]Oracolo!J108="y",[2]Oracolo!J108=RiconoscimentoEmozioni3quartile!H108),1,0)</f>
        <v>0</v>
      </c>
      <c r="Y109" s="28">
        <f>IF(AND([2]Oracolo!K108="y",[2]Oracolo!K108=RiconoscimentoEmozioni3quartile!I108),1,0)</f>
        <v>0</v>
      </c>
      <c r="Z109" s="29">
        <f>IF(AND([2]Oracolo!C108=3,AnalizzatoWin!G107=3),1,0)</f>
        <v>1</v>
      </c>
      <c r="AA109" s="46">
        <f>IF(AND([2]Oracolo!$C108=3,AnalizzatoWin!$J107=3),1,0)</f>
        <v>1</v>
      </c>
      <c r="AB109" s="29">
        <f>IF(AND([2]Oracolo!C108=1,AnalizzatoWin!G107=1),1,0)</f>
        <v>0</v>
      </c>
      <c r="AC109" s="46">
        <f>IF(AND([2]Oracolo!$C108=1,AnalizzatoWin!$J107=1),1,0)</f>
        <v>0</v>
      </c>
    </row>
    <row r="110" spans="1:29" ht="45" x14ac:dyDescent="0.25">
      <c r="A110" s="13" t="s">
        <v>107</v>
      </c>
      <c r="B110" s="29">
        <f>IF(AND([2]Oracolo!D109="y",[2]Oracolo!D109=RiconoscimentoEmozioni1quartile!B109),1,0)</f>
        <v>0</v>
      </c>
      <c r="C110" s="28">
        <f>IF(AND([2]Oracolo!E109="y",[2]Oracolo!E109=RiconoscimentoEmozioni1quartile!C109),1,0)</f>
        <v>0</v>
      </c>
      <c r="D110" s="28">
        <f>IF(AND([2]Oracolo!F109="y",[2]Oracolo!F109=RiconoscimentoEmozioni1quartile!D109),1,0)</f>
        <v>0</v>
      </c>
      <c r="E110" s="28">
        <f>IF(AND([2]Oracolo!G109="y",[2]Oracolo!G109=RiconoscimentoEmozioni1quartile!E109),1,0)</f>
        <v>0</v>
      </c>
      <c r="F110" s="28">
        <f>IF(AND([2]Oracolo!H109="y",[2]Oracolo!H109=RiconoscimentoEmozioni1quartile!F109),1,0)</f>
        <v>1</v>
      </c>
      <c r="G110" s="28">
        <f>IF(AND([2]Oracolo!I109="y",[2]Oracolo!I109=RiconoscimentoEmozioni1quartile!G109),1,0)</f>
        <v>0</v>
      </c>
      <c r="H110" s="28">
        <f>IF(AND([2]Oracolo!J109="y",[2]Oracolo!J109=RiconoscimentoEmozioni1quartile!H109),1,0)</f>
        <v>1</v>
      </c>
      <c r="I110" s="30">
        <f>IF(AND([2]Oracolo!K109="y",[2]Oracolo!K109=RiconoscimentoEmozioni1quartile!I109),1,0)</f>
        <v>0</v>
      </c>
      <c r="J110" s="28">
        <f>IF(AND([2]Oracolo!D109="y",[2]Oracolo!D109=RiconoscimentoEmozioni2quartile!B109),1,0)</f>
        <v>0</v>
      </c>
      <c r="K110" s="28">
        <f>IF(AND([2]Oracolo!E109="y",[2]Oracolo!E109=RiconoscimentoEmozioni2quartile!C109),1,0)</f>
        <v>0</v>
      </c>
      <c r="L110" s="28">
        <f>IF(AND([2]Oracolo!F109="y",[2]Oracolo!F109=RiconoscimentoEmozioni2quartile!D109),1,0)</f>
        <v>0</v>
      </c>
      <c r="M110" s="28">
        <f>IF(AND([2]Oracolo!G109="y",[2]Oracolo!G109=RiconoscimentoEmozioni2quartile!E109),1,0)</f>
        <v>0</v>
      </c>
      <c r="N110" s="28">
        <f>IF(AND([2]Oracolo!H109="y",[2]Oracolo!H109=RiconoscimentoEmozioni2quartile!F109),1,0)</f>
        <v>0</v>
      </c>
      <c r="O110" s="28">
        <f>IF(AND([2]Oracolo!I109="y",[2]Oracolo!I109=RiconoscimentoEmozioni2quartile!G109),1,0)</f>
        <v>0</v>
      </c>
      <c r="P110" s="28">
        <f>IF(AND([2]Oracolo!J109="y",[2]Oracolo!J109=RiconoscimentoEmozioni2quartile!H109),1,0)</f>
        <v>1</v>
      </c>
      <c r="Q110" s="28">
        <f>IF(AND([2]Oracolo!K109="y",[2]Oracolo!K109=RiconoscimentoEmozioni2quartile!I109),1,0)</f>
        <v>0</v>
      </c>
      <c r="R110" s="29">
        <f>IF(AND([2]Oracolo!D109="y",[2]Oracolo!D109=RiconoscimentoEmozioni3quartile!B109),1,0)</f>
        <v>0</v>
      </c>
      <c r="S110" s="28">
        <f>IF(AND([2]Oracolo!E109="y",[2]Oracolo!E109=RiconoscimentoEmozioni3quartile!C109),1,0)</f>
        <v>0</v>
      </c>
      <c r="T110" s="28">
        <f>IF(AND([2]Oracolo!F109="y",[2]Oracolo!F109=RiconoscimentoEmozioni3quartile!D109),1,0)</f>
        <v>0</v>
      </c>
      <c r="U110" s="28">
        <f>IF(AND([2]Oracolo!G109="y",[2]Oracolo!G109=RiconoscimentoEmozioni3quartile!E109),1,0)</f>
        <v>0</v>
      </c>
      <c r="V110" s="28">
        <f>IF(AND([2]Oracolo!H109="y",[2]Oracolo!H109=RiconoscimentoEmozioni3quartile!F109),1,0)</f>
        <v>0</v>
      </c>
      <c r="W110" s="28">
        <f>IF(AND([2]Oracolo!I109="y",[2]Oracolo!I109=RiconoscimentoEmozioni3quartile!G109),1,0)</f>
        <v>0</v>
      </c>
      <c r="X110" s="28">
        <f>IF(AND([2]Oracolo!J109="y",[2]Oracolo!J109=RiconoscimentoEmozioni3quartile!H109),1,0)</f>
        <v>0</v>
      </c>
      <c r="Y110" s="28">
        <f>IF(AND([2]Oracolo!K109="y",[2]Oracolo!K109=RiconoscimentoEmozioni3quartile!I109),1,0)</f>
        <v>0</v>
      </c>
      <c r="Z110" s="29">
        <f>IF(AND([2]Oracolo!C109=3,AnalizzatoWin!G108=3),1,0)</f>
        <v>0</v>
      </c>
      <c r="AA110" s="46">
        <f>IF(AND([2]Oracolo!$C109=3,AnalizzatoWin!$J108=3),1,0)</f>
        <v>0</v>
      </c>
      <c r="AB110" s="29">
        <f>IF(AND([2]Oracolo!C109=1,AnalizzatoWin!G108=1),1,0)</f>
        <v>0</v>
      </c>
      <c r="AC110" s="46">
        <f>IF(AND([2]Oracolo!$C109=1,AnalizzatoWin!$J108=1),1,0)</f>
        <v>0</v>
      </c>
    </row>
    <row r="111" spans="1:29" ht="45" x14ac:dyDescent="0.25">
      <c r="A111" s="14" t="s">
        <v>108</v>
      </c>
      <c r="B111" s="29">
        <f>IF(AND([2]Oracolo!D110="y",[2]Oracolo!D110=RiconoscimentoEmozioni1quartile!B110),1,0)</f>
        <v>0</v>
      </c>
      <c r="C111" s="28">
        <f>IF(AND([2]Oracolo!E110="y",[2]Oracolo!E110=RiconoscimentoEmozioni1quartile!C110),1,0)</f>
        <v>0</v>
      </c>
      <c r="D111" s="28">
        <f>IF(AND([2]Oracolo!F110="y",[2]Oracolo!F110=RiconoscimentoEmozioni1quartile!D110),1,0)</f>
        <v>0</v>
      </c>
      <c r="E111" s="28">
        <f>IF(AND([2]Oracolo!G110="y",[2]Oracolo!G110=RiconoscimentoEmozioni1quartile!E110),1,0)</f>
        <v>0</v>
      </c>
      <c r="F111" s="28">
        <f>IF(AND([2]Oracolo!H110="y",[2]Oracolo!H110=RiconoscimentoEmozioni1quartile!F110),1,0)</f>
        <v>0</v>
      </c>
      <c r="G111" s="28">
        <f>IF(AND([2]Oracolo!I110="y",[2]Oracolo!I110=RiconoscimentoEmozioni1quartile!G110),1,0)</f>
        <v>0</v>
      </c>
      <c r="H111" s="28">
        <f>IF(AND([2]Oracolo!J110="y",[2]Oracolo!J110=RiconoscimentoEmozioni1quartile!H110),1,0)</f>
        <v>0</v>
      </c>
      <c r="I111" s="30">
        <f>IF(AND([2]Oracolo!K110="y",[2]Oracolo!K110=RiconoscimentoEmozioni1quartile!I110),1,0)</f>
        <v>0</v>
      </c>
      <c r="J111" s="28">
        <f>IF(AND([2]Oracolo!D110="y",[2]Oracolo!D110=RiconoscimentoEmozioni2quartile!B110),1,0)</f>
        <v>0</v>
      </c>
      <c r="K111" s="28">
        <f>IF(AND([2]Oracolo!E110="y",[2]Oracolo!E110=RiconoscimentoEmozioni2quartile!C110),1,0)</f>
        <v>0</v>
      </c>
      <c r="L111" s="28">
        <f>IF(AND([2]Oracolo!F110="y",[2]Oracolo!F110=RiconoscimentoEmozioni2quartile!D110),1,0)</f>
        <v>0</v>
      </c>
      <c r="M111" s="28">
        <f>IF(AND([2]Oracolo!G110="y",[2]Oracolo!G110=RiconoscimentoEmozioni2quartile!E110),1,0)</f>
        <v>0</v>
      </c>
      <c r="N111" s="28">
        <f>IF(AND([2]Oracolo!H110="y",[2]Oracolo!H110=RiconoscimentoEmozioni2quartile!F110),1,0)</f>
        <v>0</v>
      </c>
      <c r="O111" s="28">
        <f>IF(AND([2]Oracolo!I110="y",[2]Oracolo!I110=RiconoscimentoEmozioni2quartile!G110),1,0)</f>
        <v>0</v>
      </c>
      <c r="P111" s="28">
        <f>IF(AND([2]Oracolo!J110="y",[2]Oracolo!J110=RiconoscimentoEmozioni2quartile!H110),1,0)</f>
        <v>0</v>
      </c>
      <c r="Q111" s="28">
        <f>IF(AND([2]Oracolo!K110="y",[2]Oracolo!K110=RiconoscimentoEmozioni2quartile!I110),1,0)</f>
        <v>0</v>
      </c>
      <c r="R111" s="29">
        <f>IF(AND([2]Oracolo!D110="y",[2]Oracolo!D110=RiconoscimentoEmozioni3quartile!B110),1,0)</f>
        <v>0</v>
      </c>
      <c r="S111" s="28">
        <f>IF(AND([2]Oracolo!E110="y",[2]Oracolo!E110=RiconoscimentoEmozioni3quartile!C110),1,0)</f>
        <v>0</v>
      </c>
      <c r="T111" s="28">
        <f>IF(AND([2]Oracolo!F110="y",[2]Oracolo!F110=RiconoscimentoEmozioni3quartile!D110),1,0)</f>
        <v>0</v>
      </c>
      <c r="U111" s="28">
        <f>IF(AND([2]Oracolo!G110="y",[2]Oracolo!G110=RiconoscimentoEmozioni3quartile!E110),1,0)</f>
        <v>0</v>
      </c>
      <c r="V111" s="28">
        <f>IF(AND([2]Oracolo!H110="y",[2]Oracolo!H110=RiconoscimentoEmozioni3quartile!F110),1,0)</f>
        <v>0</v>
      </c>
      <c r="W111" s="28">
        <f>IF(AND([2]Oracolo!I110="y",[2]Oracolo!I110=RiconoscimentoEmozioni3quartile!G110),1,0)</f>
        <v>0</v>
      </c>
      <c r="X111" s="28">
        <f>IF(AND([2]Oracolo!J110="y",[2]Oracolo!J110=RiconoscimentoEmozioni3quartile!H110),1,0)</f>
        <v>0</v>
      </c>
      <c r="Y111" s="28">
        <f>IF(AND([2]Oracolo!K110="y",[2]Oracolo!K110=RiconoscimentoEmozioni3quartile!I110),1,0)</f>
        <v>0</v>
      </c>
      <c r="Z111" s="29">
        <f>IF(AND([2]Oracolo!C110=3,AnalizzatoWin!G109=3),1,0)</f>
        <v>0</v>
      </c>
      <c r="AA111" s="46">
        <f>IF(AND([2]Oracolo!$C110=3,AnalizzatoWin!$J109=3),1,0)</f>
        <v>1</v>
      </c>
      <c r="AB111" s="29">
        <f>IF(AND([2]Oracolo!C110=1,AnalizzatoWin!G109=1),1,0)</f>
        <v>0</v>
      </c>
      <c r="AC111" s="46">
        <f>IF(AND([2]Oracolo!$C110=1,AnalizzatoWin!$J109=1),1,0)</f>
        <v>0</v>
      </c>
    </row>
    <row r="112" spans="1:29" ht="30" x14ac:dyDescent="0.25">
      <c r="A112" s="13" t="s">
        <v>109</v>
      </c>
      <c r="B112" s="29">
        <f>IF(AND([2]Oracolo!D111="y",[2]Oracolo!D111=RiconoscimentoEmozioni1quartile!B111),1,0)</f>
        <v>0</v>
      </c>
      <c r="C112" s="28">
        <f>IF(AND([2]Oracolo!E111="y",[2]Oracolo!E111=RiconoscimentoEmozioni1quartile!C111),1,0)</f>
        <v>0</v>
      </c>
      <c r="D112" s="28">
        <f>IF(AND([2]Oracolo!F111="y",[2]Oracolo!F111=RiconoscimentoEmozioni1quartile!D111),1,0)</f>
        <v>0</v>
      </c>
      <c r="E112" s="28">
        <f>IF(AND([2]Oracolo!G111="y",[2]Oracolo!G111=RiconoscimentoEmozioni1quartile!E111),1,0)</f>
        <v>0</v>
      </c>
      <c r="F112" s="28">
        <f>IF(AND([2]Oracolo!H111="y",[2]Oracolo!H111=RiconoscimentoEmozioni1quartile!F111),1,0)</f>
        <v>0</v>
      </c>
      <c r="G112" s="28">
        <f>IF(AND([2]Oracolo!I111="y",[2]Oracolo!I111=RiconoscimentoEmozioni1quartile!G111),1,0)</f>
        <v>0</v>
      </c>
      <c r="H112" s="28">
        <f>IF(AND([2]Oracolo!J111="y",[2]Oracolo!J111=RiconoscimentoEmozioni1quartile!H111),1,0)</f>
        <v>0</v>
      </c>
      <c r="I112" s="30">
        <f>IF(AND([2]Oracolo!K111="y",[2]Oracolo!K111=RiconoscimentoEmozioni1quartile!I111),1,0)</f>
        <v>0</v>
      </c>
      <c r="J112" s="28">
        <f>IF(AND([2]Oracolo!D111="y",[2]Oracolo!D111=RiconoscimentoEmozioni2quartile!B111),1,0)</f>
        <v>0</v>
      </c>
      <c r="K112" s="28">
        <f>IF(AND([2]Oracolo!E111="y",[2]Oracolo!E111=RiconoscimentoEmozioni2quartile!C111),1,0)</f>
        <v>0</v>
      </c>
      <c r="L112" s="28">
        <f>IF(AND([2]Oracolo!F111="y",[2]Oracolo!F111=RiconoscimentoEmozioni2quartile!D111),1,0)</f>
        <v>0</v>
      </c>
      <c r="M112" s="28">
        <f>IF(AND([2]Oracolo!G111="y",[2]Oracolo!G111=RiconoscimentoEmozioni2quartile!E111),1,0)</f>
        <v>0</v>
      </c>
      <c r="N112" s="28">
        <f>IF(AND([2]Oracolo!H111="y",[2]Oracolo!H111=RiconoscimentoEmozioni2quartile!F111),1,0)</f>
        <v>0</v>
      </c>
      <c r="O112" s="28">
        <f>IF(AND([2]Oracolo!I111="y",[2]Oracolo!I111=RiconoscimentoEmozioni2quartile!G111),1,0)</f>
        <v>0</v>
      </c>
      <c r="P112" s="28">
        <f>IF(AND([2]Oracolo!J111="y",[2]Oracolo!J111=RiconoscimentoEmozioni2quartile!H111),1,0)</f>
        <v>0</v>
      </c>
      <c r="Q112" s="28">
        <f>IF(AND([2]Oracolo!K111="y",[2]Oracolo!K111=RiconoscimentoEmozioni2quartile!I111),1,0)</f>
        <v>0</v>
      </c>
      <c r="R112" s="29">
        <f>IF(AND([2]Oracolo!D111="y",[2]Oracolo!D111=RiconoscimentoEmozioni3quartile!B111),1,0)</f>
        <v>0</v>
      </c>
      <c r="S112" s="28">
        <f>IF(AND([2]Oracolo!E111="y",[2]Oracolo!E111=RiconoscimentoEmozioni3quartile!C111),1,0)</f>
        <v>0</v>
      </c>
      <c r="T112" s="28">
        <f>IF(AND([2]Oracolo!F111="y",[2]Oracolo!F111=RiconoscimentoEmozioni3quartile!D111),1,0)</f>
        <v>0</v>
      </c>
      <c r="U112" s="28">
        <f>IF(AND([2]Oracolo!G111="y",[2]Oracolo!G111=RiconoscimentoEmozioni3quartile!E111),1,0)</f>
        <v>0</v>
      </c>
      <c r="V112" s="28">
        <f>IF(AND([2]Oracolo!H111="y",[2]Oracolo!H111=RiconoscimentoEmozioni3quartile!F111),1,0)</f>
        <v>0</v>
      </c>
      <c r="W112" s="28">
        <f>IF(AND([2]Oracolo!I111="y",[2]Oracolo!I111=RiconoscimentoEmozioni3quartile!G111),1,0)</f>
        <v>0</v>
      </c>
      <c r="X112" s="28">
        <f>IF(AND([2]Oracolo!J111="y",[2]Oracolo!J111=RiconoscimentoEmozioni3quartile!H111),1,0)</f>
        <v>0</v>
      </c>
      <c r="Y112" s="28">
        <f>IF(AND([2]Oracolo!K111="y",[2]Oracolo!K111=RiconoscimentoEmozioni3quartile!I111),1,0)</f>
        <v>0</v>
      </c>
      <c r="Z112" s="29">
        <f>IF(AND([2]Oracolo!C111=3,AnalizzatoWin!G110=3),1,0)</f>
        <v>0</v>
      </c>
      <c r="AA112" s="46">
        <f>IF(AND([2]Oracolo!$C111=3,AnalizzatoWin!$J110=3),1,0)</f>
        <v>1</v>
      </c>
      <c r="AB112" s="29">
        <f>IF(AND([2]Oracolo!C111=1,AnalizzatoWin!G110=1),1,0)</f>
        <v>0</v>
      </c>
      <c r="AC112" s="46">
        <f>IF(AND([2]Oracolo!$C111=1,AnalizzatoWin!$J110=1),1,0)</f>
        <v>0</v>
      </c>
    </row>
    <row r="113" spans="1:29" ht="75" x14ac:dyDescent="0.25">
      <c r="A113" s="14" t="s">
        <v>110</v>
      </c>
      <c r="B113" s="29">
        <f>IF(AND([2]Oracolo!D112="y",[2]Oracolo!D112=RiconoscimentoEmozioni1quartile!B112),1,0)</f>
        <v>0</v>
      </c>
      <c r="C113" s="28">
        <f>IF(AND([2]Oracolo!E112="y",[2]Oracolo!E112=RiconoscimentoEmozioni1quartile!C112),1,0)</f>
        <v>0</v>
      </c>
      <c r="D113" s="28">
        <f>IF(AND([2]Oracolo!F112="y",[2]Oracolo!F112=RiconoscimentoEmozioni1quartile!D112),1,0)</f>
        <v>0</v>
      </c>
      <c r="E113" s="28">
        <f>IF(AND([2]Oracolo!G112="y",[2]Oracolo!G112=RiconoscimentoEmozioni1quartile!E112),1,0)</f>
        <v>0</v>
      </c>
      <c r="F113" s="28">
        <f>IF(AND([2]Oracolo!H112="y",[2]Oracolo!H112=RiconoscimentoEmozioni1quartile!F112),1,0)</f>
        <v>1</v>
      </c>
      <c r="G113" s="28">
        <f>IF(AND([2]Oracolo!I112="y",[2]Oracolo!I112=RiconoscimentoEmozioni1quartile!G112),1,0)</f>
        <v>0</v>
      </c>
      <c r="H113" s="28">
        <f>IF(AND([2]Oracolo!J112="y",[2]Oracolo!J112=RiconoscimentoEmozioni1quartile!H112),1,0)</f>
        <v>0</v>
      </c>
      <c r="I113" s="30">
        <f>IF(AND([2]Oracolo!K112="y",[2]Oracolo!K112=RiconoscimentoEmozioni1quartile!I112),1,0)</f>
        <v>0</v>
      </c>
      <c r="J113" s="28">
        <f>IF(AND([2]Oracolo!D112="y",[2]Oracolo!D112=RiconoscimentoEmozioni2quartile!B112),1,0)</f>
        <v>0</v>
      </c>
      <c r="K113" s="28">
        <f>IF(AND([2]Oracolo!E112="y",[2]Oracolo!E112=RiconoscimentoEmozioni2quartile!C112),1,0)</f>
        <v>0</v>
      </c>
      <c r="L113" s="28">
        <f>IF(AND([2]Oracolo!F112="y",[2]Oracolo!F112=RiconoscimentoEmozioni2quartile!D112),1,0)</f>
        <v>0</v>
      </c>
      <c r="M113" s="28">
        <f>IF(AND([2]Oracolo!G112="y",[2]Oracolo!G112=RiconoscimentoEmozioni2quartile!E112),1,0)</f>
        <v>0</v>
      </c>
      <c r="N113" s="28">
        <f>IF(AND([2]Oracolo!H112="y",[2]Oracolo!H112=RiconoscimentoEmozioni2quartile!F112),1,0)</f>
        <v>1</v>
      </c>
      <c r="O113" s="28">
        <f>IF(AND([2]Oracolo!I112="y",[2]Oracolo!I112=RiconoscimentoEmozioni2quartile!G112),1,0)</f>
        <v>0</v>
      </c>
      <c r="P113" s="28">
        <f>IF(AND([2]Oracolo!J112="y",[2]Oracolo!J112=RiconoscimentoEmozioni2quartile!H112),1,0)</f>
        <v>0</v>
      </c>
      <c r="Q113" s="28">
        <f>IF(AND([2]Oracolo!K112="y",[2]Oracolo!K112=RiconoscimentoEmozioni2quartile!I112),1,0)</f>
        <v>0</v>
      </c>
      <c r="R113" s="29">
        <f>IF(AND([2]Oracolo!D112="y",[2]Oracolo!D112=RiconoscimentoEmozioni3quartile!B112),1,0)</f>
        <v>0</v>
      </c>
      <c r="S113" s="28">
        <f>IF(AND([2]Oracolo!E112="y",[2]Oracolo!E112=RiconoscimentoEmozioni3quartile!C112),1,0)</f>
        <v>0</v>
      </c>
      <c r="T113" s="28">
        <f>IF(AND([2]Oracolo!F112="y",[2]Oracolo!F112=RiconoscimentoEmozioni3quartile!D112),1,0)</f>
        <v>0</v>
      </c>
      <c r="U113" s="28">
        <f>IF(AND([2]Oracolo!G112="y",[2]Oracolo!G112=RiconoscimentoEmozioni3quartile!E112),1,0)</f>
        <v>0</v>
      </c>
      <c r="V113" s="28">
        <f>IF(AND([2]Oracolo!H112="y",[2]Oracolo!H112=RiconoscimentoEmozioni3quartile!F112),1,0)</f>
        <v>1</v>
      </c>
      <c r="W113" s="28">
        <f>IF(AND([2]Oracolo!I112="y",[2]Oracolo!I112=RiconoscimentoEmozioni3quartile!G112),1,0)</f>
        <v>0</v>
      </c>
      <c r="X113" s="28">
        <f>IF(AND([2]Oracolo!J112="y",[2]Oracolo!J112=RiconoscimentoEmozioni3quartile!H112),1,0)</f>
        <v>0</v>
      </c>
      <c r="Y113" s="28">
        <f>IF(AND([2]Oracolo!K112="y",[2]Oracolo!K112=RiconoscimentoEmozioni3quartile!I112),1,0)</f>
        <v>0</v>
      </c>
      <c r="Z113" s="29">
        <f>IF(AND([2]Oracolo!C112=3,AnalizzatoWin!G111=3),1,0)</f>
        <v>0</v>
      </c>
      <c r="AA113" s="46">
        <f>IF(AND([2]Oracolo!$C112=3,AnalizzatoWin!$J111=3),1,0)</f>
        <v>0</v>
      </c>
      <c r="AB113" s="29">
        <f>IF(AND([2]Oracolo!C112=1,AnalizzatoWin!G111=1),1,0)</f>
        <v>0</v>
      </c>
      <c r="AC113" s="46">
        <f>IF(AND([2]Oracolo!$C112=1,AnalizzatoWin!$J111=1),1,0)</f>
        <v>0</v>
      </c>
    </row>
    <row r="114" spans="1:29" ht="30" x14ac:dyDescent="0.25">
      <c r="A114" s="13" t="s">
        <v>111</v>
      </c>
      <c r="B114" s="29">
        <f>IF(AND([2]Oracolo!D113="y",[2]Oracolo!D113=RiconoscimentoEmozioni1quartile!B113),1,0)</f>
        <v>0</v>
      </c>
      <c r="C114" s="28">
        <f>IF(AND([2]Oracolo!E113="y",[2]Oracolo!E113=RiconoscimentoEmozioni1quartile!C113),1,0)</f>
        <v>0</v>
      </c>
      <c r="D114" s="28">
        <f>IF(AND([2]Oracolo!F113="y",[2]Oracolo!F113=RiconoscimentoEmozioni1quartile!D113),1,0)</f>
        <v>0</v>
      </c>
      <c r="E114" s="28">
        <f>IF(AND([2]Oracolo!G113="y",[2]Oracolo!G113=RiconoscimentoEmozioni1quartile!E113),1,0)</f>
        <v>0</v>
      </c>
      <c r="F114" s="28">
        <f>IF(AND([2]Oracolo!H113="y",[2]Oracolo!H113=RiconoscimentoEmozioni1quartile!F113),1,0)</f>
        <v>0</v>
      </c>
      <c r="G114" s="28">
        <f>IF(AND([2]Oracolo!I113="y",[2]Oracolo!I113=RiconoscimentoEmozioni1quartile!G113),1,0)</f>
        <v>0</v>
      </c>
      <c r="H114" s="28">
        <f>IF(AND([2]Oracolo!J113="y",[2]Oracolo!J113=RiconoscimentoEmozioni1quartile!H113),1,0)</f>
        <v>0</v>
      </c>
      <c r="I114" s="30">
        <f>IF(AND([2]Oracolo!K113="y",[2]Oracolo!K113=RiconoscimentoEmozioni1quartile!I113),1,0)</f>
        <v>0</v>
      </c>
      <c r="J114" s="28">
        <f>IF(AND([2]Oracolo!D113="y",[2]Oracolo!D113=RiconoscimentoEmozioni2quartile!B113),1,0)</f>
        <v>0</v>
      </c>
      <c r="K114" s="28">
        <f>IF(AND([2]Oracolo!E113="y",[2]Oracolo!E113=RiconoscimentoEmozioni2quartile!C113),1,0)</f>
        <v>0</v>
      </c>
      <c r="L114" s="28">
        <f>IF(AND([2]Oracolo!F113="y",[2]Oracolo!F113=RiconoscimentoEmozioni2quartile!D113),1,0)</f>
        <v>0</v>
      </c>
      <c r="M114" s="28">
        <f>IF(AND([2]Oracolo!G113="y",[2]Oracolo!G113=RiconoscimentoEmozioni2quartile!E113),1,0)</f>
        <v>0</v>
      </c>
      <c r="N114" s="28">
        <f>IF(AND([2]Oracolo!H113="y",[2]Oracolo!H113=RiconoscimentoEmozioni2quartile!F113),1,0)</f>
        <v>0</v>
      </c>
      <c r="O114" s="28">
        <f>IF(AND([2]Oracolo!I113="y",[2]Oracolo!I113=RiconoscimentoEmozioni2quartile!G113),1,0)</f>
        <v>0</v>
      </c>
      <c r="P114" s="28">
        <f>IF(AND([2]Oracolo!J113="y",[2]Oracolo!J113=RiconoscimentoEmozioni2quartile!H113),1,0)</f>
        <v>0</v>
      </c>
      <c r="Q114" s="28">
        <f>IF(AND([2]Oracolo!K113="y",[2]Oracolo!K113=RiconoscimentoEmozioni2quartile!I113),1,0)</f>
        <v>0</v>
      </c>
      <c r="R114" s="29">
        <f>IF(AND([2]Oracolo!D113="y",[2]Oracolo!D113=RiconoscimentoEmozioni3quartile!B113),1,0)</f>
        <v>0</v>
      </c>
      <c r="S114" s="28">
        <f>IF(AND([2]Oracolo!E113="y",[2]Oracolo!E113=RiconoscimentoEmozioni3quartile!C113),1,0)</f>
        <v>0</v>
      </c>
      <c r="T114" s="28">
        <f>IF(AND([2]Oracolo!F113="y",[2]Oracolo!F113=RiconoscimentoEmozioni3quartile!D113),1,0)</f>
        <v>0</v>
      </c>
      <c r="U114" s="28">
        <f>IF(AND([2]Oracolo!G113="y",[2]Oracolo!G113=RiconoscimentoEmozioni3quartile!E113),1,0)</f>
        <v>0</v>
      </c>
      <c r="V114" s="28">
        <f>IF(AND([2]Oracolo!H113="y",[2]Oracolo!H113=RiconoscimentoEmozioni3quartile!F113),1,0)</f>
        <v>0</v>
      </c>
      <c r="W114" s="28">
        <f>IF(AND([2]Oracolo!I113="y",[2]Oracolo!I113=RiconoscimentoEmozioni3quartile!G113),1,0)</f>
        <v>0</v>
      </c>
      <c r="X114" s="28">
        <f>IF(AND([2]Oracolo!J113="y",[2]Oracolo!J113=RiconoscimentoEmozioni3quartile!H113),1,0)</f>
        <v>0</v>
      </c>
      <c r="Y114" s="28">
        <f>IF(AND([2]Oracolo!K113="y",[2]Oracolo!K113=RiconoscimentoEmozioni3quartile!I113),1,0)</f>
        <v>0</v>
      </c>
      <c r="Z114" s="29">
        <f>IF(AND([2]Oracolo!C113=3,AnalizzatoWin!G112=3),1,0)</f>
        <v>1</v>
      </c>
      <c r="AA114" s="46">
        <f>IF(AND([2]Oracolo!$C113=3,AnalizzatoWin!$J112=3),1,0)</f>
        <v>1</v>
      </c>
      <c r="AB114" s="29">
        <f>IF(AND([2]Oracolo!C113=1,AnalizzatoWin!G112=1),1,0)</f>
        <v>0</v>
      </c>
      <c r="AC114" s="46">
        <f>IF(AND([2]Oracolo!$C113=1,AnalizzatoWin!$J112=1),1,0)</f>
        <v>0</v>
      </c>
    </row>
    <row r="115" spans="1:29" ht="90" x14ac:dyDescent="0.25">
      <c r="A115" s="14" t="s">
        <v>112</v>
      </c>
      <c r="B115" s="29">
        <f>IF(AND([2]Oracolo!D114="y",[2]Oracolo!D114=RiconoscimentoEmozioni1quartile!B114),1,0)</f>
        <v>1</v>
      </c>
      <c r="C115" s="28">
        <f>IF(AND([2]Oracolo!E114="y",[2]Oracolo!E114=RiconoscimentoEmozioni1quartile!C114),1,0)</f>
        <v>0</v>
      </c>
      <c r="D115" s="28">
        <f>IF(AND([2]Oracolo!F114="y",[2]Oracolo!F114=RiconoscimentoEmozioni1quartile!D114),1,0)</f>
        <v>0</v>
      </c>
      <c r="E115" s="28">
        <f>IF(AND([2]Oracolo!G114="y",[2]Oracolo!G114=RiconoscimentoEmozioni1quartile!E114),1,0)</f>
        <v>0</v>
      </c>
      <c r="F115" s="28">
        <f>IF(AND([2]Oracolo!H114="y",[2]Oracolo!H114=RiconoscimentoEmozioni1quartile!F114),1,0)</f>
        <v>0</v>
      </c>
      <c r="G115" s="28">
        <f>IF(AND([2]Oracolo!I114="y",[2]Oracolo!I114=RiconoscimentoEmozioni1quartile!G114),1,0)</f>
        <v>0</v>
      </c>
      <c r="H115" s="28">
        <f>IF(AND([2]Oracolo!J114="y",[2]Oracolo!J114=RiconoscimentoEmozioni1quartile!H114),1,0)</f>
        <v>0</v>
      </c>
      <c r="I115" s="30">
        <f>IF(AND([2]Oracolo!K114="y",[2]Oracolo!K114=RiconoscimentoEmozioni1quartile!I114),1,0)</f>
        <v>0</v>
      </c>
      <c r="J115" s="28">
        <f>IF(AND([2]Oracolo!D114="y",[2]Oracolo!D114=RiconoscimentoEmozioni2quartile!B114),1,0)</f>
        <v>1</v>
      </c>
      <c r="K115" s="28">
        <f>IF(AND([2]Oracolo!E114="y",[2]Oracolo!E114=RiconoscimentoEmozioni2quartile!C114),1,0)</f>
        <v>0</v>
      </c>
      <c r="L115" s="28">
        <f>IF(AND([2]Oracolo!F114="y",[2]Oracolo!F114=RiconoscimentoEmozioni2quartile!D114),1,0)</f>
        <v>0</v>
      </c>
      <c r="M115" s="28">
        <f>IF(AND([2]Oracolo!G114="y",[2]Oracolo!G114=RiconoscimentoEmozioni2quartile!E114),1,0)</f>
        <v>0</v>
      </c>
      <c r="N115" s="28">
        <f>IF(AND([2]Oracolo!H114="y",[2]Oracolo!H114=RiconoscimentoEmozioni2quartile!F114),1,0)</f>
        <v>0</v>
      </c>
      <c r="O115" s="28">
        <f>IF(AND([2]Oracolo!I114="y",[2]Oracolo!I114=RiconoscimentoEmozioni2quartile!G114),1,0)</f>
        <v>0</v>
      </c>
      <c r="P115" s="28">
        <f>IF(AND([2]Oracolo!J114="y",[2]Oracolo!J114=RiconoscimentoEmozioni2quartile!H114),1,0)</f>
        <v>0</v>
      </c>
      <c r="Q115" s="28">
        <f>IF(AND([2]Oracolo!K114="y",[2]Oracolo!K114=RiconoscimentoEmozioni2quartile!I114),1,0)</f>
        <v>0</v>
      </c>
      <c r="R115" s="29">
        <f>IF(AND([2]Oracolo!D114="y",[2]Oracolo!D114=RiconoscimentoEmozioni3quartile!B114),1,0)</f>
        <v>1</v>
      </c>
      <c r="S115" s="28">
        <f>IF(AND([2]Oracolo!E114="y",[2]Oracolo!E114=RiconoscimentoEmozioni3quartile!C114),1,0)</f>
        <v>0</v>
      </c>
      <c r="T115" s="28">
        <f>IF(AND([2]Oracolo!F114="y",[2]Oracolo!F114=RiconoscimentoEmozioni3quartile!D114),1,0)</f>
        <v>0</v>
      </c>
      <c r="U115" s="28">
        <f>IF(AND([2]Oracolo!G114="y",[2]Oracolo!G114=RiconoscimentoEmozioni3quartile!E114),1,0)</f>
        <v>0</v>
      </c>
      <c r="V115" s="28">
        <f>IF(AND([2]Oracolo!H114="y",[2]Oracolo!H114=RiconoscimentoEmozioni3quartile!F114),1,0)</f>
        <v>0</v>
      </c>
      <c r="W115" s="28">
        <f>IF(AND([2]Oracolo!I114="y",[2]Oracolo!I114=RiconoscimentoEmozioni3quartile!G114),1,0)</f>
        <v>0</v>
      </c>
      <c r="X115" s="28">
        <f>IF(AND([2]Oracolo!J114="y",[2]Oracolo!J114=RiconoscimentoEmozioni3quartile!H114),1,0)</f>
        <v>0</v>
      </c>
      <c r="Y115" s="28">
        <f>IF(AND([2]Oracolo!K114="y",[2]Oracolo!K114=RiconoscimentoEmozioni3quartile!I114),1,0)</f>
        <v>0</v>
      </c>
      <c r="Z115" s="29">
        <f>IF(AND([2]Oracolo!C114=3,AnalizzatoWin!G113=3),1,0)</f>
        <v>0</v>
      </c>
      <c r="AA115" s="46">
        <f>IF(AND([2]Oracolo!$C114=3,AnalizzatoWin!$J113=3),1,0)</f>
        <v>0</v>
      </c>
      <c r="AB115" s="29">
        <f>IF(AND([2]Oracolo!C114=1,AnalizzatoWin!G113=1),1,0)</f>
        <v>1</v>
      </c>
      <c r="AC115" s="46">
        <f>IF(AND([2]Oracolo!$C114=1,AnalizzatoWin!$J113=1),1,0)</f>
        <v>1</v>
      </c>
    </row>
    <row r="116" spans="1:29" ht="90" x14ac:dyDescent="0.25">
      <c r="A116" s="14" t="s">
        <v>113</v>
      </c>
      <c r="B116" s="29">
        <f>IF(AND([2]Oracolo!D115="y",[2]Oracolo!D115=RiconoscimentoEmozioni1quartile!B115),1,0)</f>
        <v>0</v>
      </c>
      <c r="C116" s="28">
        <f>IF(AND([2]Oracolo!E115="y",[2]Oracolo!E115=RiconoscimentoEmozioni1quartile!C115),1,0)</f>
        <v>0</v>
      </c>
      <c r="D116" s="28">
        <f>IF(AND([2]Oracolo!F115="y",[2]Oracolo!F115=RiconoscimentoEmozioni1quartile!D115),1,0)</f>
        <v>0</v>
      </c>
      <c r="E116" s="28">
        <f>IF(AND([2]Oracolo!G115="y",[2]Oracolo!G115=RiconoscimentoEmozioni1quartile!E115),1,0)</f>
        <v>0</v>
      </c>
      <c r="F116" s="28">
        <f>IF(AND([2]Oracolo!H115="y",[2]Oracolo!H115=RiconoscimentoEmozioni1quartile!F115),1,0)</f>
        <v>0</v>
      </c>
      <c r="G116" s="28">
        <f>IF(AND([2]Oracolo!I115="y",[2]Oracolo!I115=RiconoscimentoEmozioni1quartile!G115),1,0)</f>
        <v>0</v>
      </c>
      <c r="H116" s="28">
        <f>IF(AND([2]Oracolo!J115="y",[2]Oracolo!J115=RiconoscimentoEmozioni1quartile!H115),1,0)</f>
        <v>1</v>
      </c>
      <c r="I116" s="30">
        <f>IF(AND([2]Oracolo!K115="y",[2]Oracolo!K115=RiconoscimentoEmozioni1quartile!I115),1,0)</f>
        <v>0</v>
      </c>
      <c r="J116" s="28">
        <f>IF(AND([2]Oracolo!D115="y",[2]Oracolo!D115=RiconoscimentoEmozioni2quartile!B115),1,0)</f>
        <v>0</v>
      </c>
      <c r="K116" s="28">
        <f>IF(AND([2]Oracolo!E115="y",[2]Oracolo!E115=RiconoscimentoEmozioni2quartile!C115),1,0)</f>
        <v>0</v>
      </c>
      <c r="L116" s="28">
        <f>IF(AND([2]Oracolo!F115="y",[2]Oracolo!F115=RiconoscimentoEmozioni2quartile!D115),1,0)</f>
        <v>0</v>
      </c>
      <c r="M116" s="28">
        <f>IF(AND([2]Oracolo!G115="y",[2]Oracolo!G115=RiconoscimentoEmozioni2quartile!E115),1,0)</f>
        <v>0</v>
      </c>
      <c r="N116" s="28">
        <f>IF(AND([2]Oracolo!H115="y",[2]Oracolo!H115=RiconoscimentoEmozioni2quartile!F115),1,0)</f>
        <v>0</v>
      </c>
      <c r="O116" s="28">
        <f>IF(AND([2]Oracolo!I115="y",[2]Oracolo!I115=RiconoscimentoEmozioni2quartile!G115),1,0)</f>
        <v>0</v>
      </c>
      <c r="P116" s="28">
        <f>IF(AND([2]Oracolo!J115="y",[2]Oracolo!J115=RiconoscimentoEmozioni2quartile!H115),1,0)</f>
        <v>1</v>
      </c>
      <c r="Q116" s="28">
        <f>IF(AND([2]Oracolo!K115="y",[2]Oracolo!K115=RiconoscimentoEmozioni2quartile!I115),1,0)</f>
        <v>0</v>
      </c>
      <c r="R116" s="29">
        <f>IF(AND([2]Oracolo!D115="y",[2]Oracolo!D115=RiconoscimentoEmozioni3quartile!B115),1,0)</f>
        <v>0</v>
      </c>
      <c r="S116" s="28">
        <f>IF(AND([2]Oracolo!E115="y",[2]Oracolo!E115=RiconoscimentoEmozioni3quartile!C115),1,0)</f>
        <v>0</v>
      </c>
      <c r="T116" s="28">
        <f>IF(AND([2]Oracolo!F115="y",[2]Oracolo!F115=RiconoscimentoEmozioni3quartile!D115),1,0)</f>
        <v>0</v>
      </c>
      <c r="U116" s="28">
        <f>IF(AND([2]Oracolo!G115="y",[2]Oracolo!G115=RiconoscimentoEmozioni3quartile!E115),1,0)</f>
        <v>0</v>
      </c>
      <c r="V116" s="28">
        <f>IF(AND([2]Oracolo!H115="y",[2]Oracolo!H115=RiconoscimentoEmozioni3quartile!F115),1,0)</f>
        <v>0</v>
      </c>
      <c r="W116" s="28">
        <f>IF(AND([2]Oracolo!I115="y",[2]Oracolo!I115=RiconoscimentoEmozioni3quartile!G115),1,0)</f>
        <v>0</v>
      </c>
      <c r="X116" s="28">
        <f>IF(AND([2]Oracolo!J115="y",[2]Oracolo!J115=RiconoscimentoEmozioni3quartile!H115),1,0)</f>
        <v>1</v>
      </c>
      <c r="Y116" s="28">
        <f>IF(AND([2]Oracolo!K115="y",[2]Oracolo!K115=RiconoscimentoEmozioni3quartile!I115),1,0)</f>
        <v>0</v>
      </c>
      <c r="Z116" s="29">
        <f>IF(AND([2]Oracolo!C115=3,AnalizzatoWin!G114=3),1,0)</f>
        <v>1</v>
      </c>
      <c r="AA116" s="46">
        <f>IF(AND([2]Oracolo!$C115=3,AnalizzatoWin!$J114=3),1,0)</f>
        <v>1</v>
      </c>
      <c r="AB116" s="29">
        <f>IF(AND([2]Oracolo!C115=1,AnalizzatoWin!G114=1),1,0)</f>
        <v>0</v>
      </c>
      <c r="AC116" s="46">
        <f>IF(AND([2]Oracolo!$C115=1,AnalizzatoWin!$J114=1),1,0)</f>
        <v>0</v>
      </c>
    </row>
    <row r="117" spans="1:29" ht="45" x14ac:dyDescent="0.25">
      <c r="A117" s="13" t="s">
        <v>114</v>
      </c>
      <c r="B117" s="29">
        <f>IF(AND([2]Oracolo!D116="y",[2]Oracolo!D116=RiconoscimentoEmozioni1quartile!B116),1,0)</f>
        <v>0</v>
      </c>
      <c r="C117" s="28">
        <f>IF(AND([2]Oracolo!E116="y",[2]Oracolo!E116=RiconoscimentoEmozioni1quartile!C116),1,0)</f>
        <v>0</v>
      </c>
      <c r="D117" s="28">
        <f>IF(AND([2]Oracolo!F116="y",[2]Oracolo!F116=RiconoscimentoEmozioni1quartile!D116),1,0)</f>
        <v>0</v>
      </c>
      <c r="E117" s="28">
        <f>IF(AND([2]Oracolo!G116="y",[2]Oracolo!G116=RiconoscimentoEmozioni1quartile!E116),1,0)</f>
        <v>0</v>
      </c>
      <c r="F117" s="28">
        <f>IF(AND([2]Oracolo!H116="y",[2]Oracolo!H116=RiconoscimentoEmozioni1quartile!F116),1,0)</f>
        <v>0</v>
      </c>
      <c r="G117" s="28">
        <f>IF(AND([2]Oracolo!I116="y",[2]Oracolo!I116=RiconoscimentoEmozioni1quartile!G116),1,0)</f>
        <v>0</v>
      </c>
      <c r="H117" s="28">
        <f>IF(AND([2]Oracolo!J116="y",[2]Oracolo!J116=RiconoscimentoEmozioni1quartile!H116),1,0)</f>
        <v>1</v>
      </c>
      <c r="I117" s="30">
        <f>IF(AND([2]Oracolo!K116="y",[2]Oracolo!K116=RiconoscimentoEmozioni1quartile!I116),1,0)</f>
        <v>0</v>
      </c>
      <c r="J117" s="28">
        <f>IF(AND([2]Oracolo!D116="y",[2]Oracolo!D116=RiconoscimentoEmozioni2quartile!B116),1,0)</f>
        <v>0</v>
      </c>
      <c r="K117" s="28">
        <f>IF(AND([2]Oracolo!E116="y",[2]Oracolo!E116=RiconoscimentoEmozioni2quartile!C116),1,0)</f>
        <v>0</v>
      </c>
      <c r="L117" s="28">
        <f>IF(AND([2]Oracolo!F116="y",[2]Oracolo!F116=RiconoscimentoEmozioni2quartile!D116),1,0)</f>
        <v>0</v>
      </c>
      <c r="M117" s="28">
        <f>IF(AND([2]Oracolo!G116="y",[2]Oracolo!G116=RiconoscimentoEmozioni2quartile!E116),1,0)</f>
        <v>0</v>
      </c>
      <c r="N117" s="28">
        <f>IF(AND([2]Oracolo!H116="y",[2]Oracolo!H116=RiconoscimentoEmozioni2quartile!F116),1,0)</f>
        <v>0</v>
      </c>
      <c r="O117" s="28">
        <f>IF(AND([2]Oracolo!I116="y",[2]Oracolo!I116=RiconoscimentoEmozioni2quartile!G116),1,0)</f>
        <v>0</v>
      </c>
      <c r="P117" s="28">
        <f>IF(AND([2]Oracolo!J116="y",[2]Oracolo!J116=RiconoscimentoEmozioni2quartile!H116),1,0)</f>
        <v>1</v>
      </c>
      <c r="Q117" s="28">
        <f>IF(AND([2]Oracolo!K116="y",[2]Oracolo!K116=RiconoscimentoEmozioni2quartile!I116),1,0)</f>
        <v>0</v>
      </c>
      <c r="R117" s="29">
        <f>IF(AND([2]Oracolo!D116="y",[2]Oracolo!D116=RiconoscimentoEmozioni3quartile!B116),1,0)</f>
        <v>0</v>
      </c>
      <c r="S117" s="28">
        <f>IF(AND([2]Oracolo!E116="y",[2]Oracolo!E116=RiconoscimentoEmozioni3quartile!C116),1,0)</f>
        <v>0</v>
      </c>
      <c r="T117" s="28">
        <f>IF(AND([2]Oracolo!F116="y",[2]Oracolo!F116=RiconoscimentoEmozioni3quartile!D116),1,0)</f>
        <v>0</v>
      </c>
      <c r="U117" s="28">
        <f>IF(AND([2]Oracolo!G116="y",[2]Oracolo!G116=RiconoscimentoEmozioni3quartile!E116),1,0)</f>
        <v>0</v>
      </c>
      <c r="V117" s="28">
        <f>IF(AND([2]Oracolo!H116="y",[2]Oracolo!H116=RiconoscimentoEmozioni3quartile!F116),1,0)</f>
        <v>0</v>
      </c>
      <c r="W117" s="28">
        <f>IF(AND([2]Oracolo!I116="y",[2]Oracolo!I116=RiconoscimentoEmozioni3quartile!G116),1,0)</f>
        <v>0</v>
      </c>
      <c r="X117" s="28">
        <f>IF(AND([2]Oracolo!J116="y",[2]Oracolo!J116=RiconoscimentoEmozioni3quartile!H116),1,0)</f>
        <v>0</v>
      </c>
      <c r="Y117" s="28">
        <f>IF(AND([2]Oracolo!K116="y",[2]Oracolo!K116=RiconoscimentoEmozioni3quartile!I116),1,0)</f>
        <v>0</v>
      </c>
      <c r="Z117" s="29">
        <f>IF(AND([2]Oracolo!C116=3,AnalizzatoWin!G115=3),1,0)</f>
        <v>0</v>
      </c>
      <c r="AA117" s="46">
        <f>IF(AND([2]Oracolo!$C116=3,AnalizzatoWin!$J115=3),1,0)</f>
        <v>1</v>
      </c>
      <c r="AB117" s="29">
        <f>IF(AND([2]Oracolo!C116=1,AnalizzatoWin!G115=1),1,0)</f>
        <v>0</v>
      </c>
      <c r="AC117" s="46">
        <f>IF(AND([2]Oracolo!$C116=1,AnalizzatoWin!$J115=1),1,0)</f>
        <v>0</v>
      </c>
    </row>
    <row r="118" spans="1:29" ht="75" x14ac:dyDescent="0.25">
      <c r="A118" s="13" t="s">
        <v>115</v>
      </c>
      <c r="B118" s="29">
        <f>IF(AND([2]Oracolo!D117="y",[2]Oracolo!D117=RiconoscimentoEmozioni1quartile!B117),1,0)</f>
        <v>0</v>
      </c>
      <c r="C118" s="28">
        <f>IF(AND([2]Oracolo!E117="y",[2]Oracolo!E117=RiconoscimentoEmozioni1quartile!C117),1,0)</f>
        <v>0</v>
      </c>
      <c r="D118" s="28">
        <f>IF(AND([2]Oracolo!F117="y",[2]Oracolo!F117=RiconoscimentoEmozioni1quartile!D117),1,0)</f>
        <v>0</v>
      </c>
      <c r="E118" s="28">
        <f>IF(AND([2]Oracolo!G117="y",[2]Oracolo!G117=RiconoscimentoEmozioni1quartile!E117),1,0)</f>
        <v>0</v>
      </c>
      <c r="F118" s="28">
        <f>IF(AND([2]Oracolo!H117="y",[2]Oracolo!H117=RiconoscimentoEmozioni1quartile!F117),1,0)</f>
        <v>0</v>
      </c>
      <c r="G118" s="28">
        <f>IF(AND([2]Oracolo!I117="y",[2]Oracolo!I117=RiconoscimentoEmozioni1quartile!G117),1,0)</f>
        <v>0</v>
      </c>
      <c r="H118" s="28">
        <f>IF(AND([2]Oracolo!J117="y",[2]Oracolo!J117=RiconoscimentoEmozioni1quartile!H117),1,0)</f>
        <v>1</v>
      </c>
      <c r="I118" s="30">
        <f>IF(AND([2]Oracolo!K117="y",[2]Oracolo!K117=RiconoscimentoEmozioni1quartile!I117),1,0)</f>
        <v>1</v>
      </c>
      <c r="J118" s="28">
        <f>IF(AND([2]Oracolo!D117="y",[2]Oracolo!D117=RiconoscimentoEmozioni2quartile!B117),1,0)</f>
        <v>0</v>
      </c>
      <c r="K118" s="28">
        <f>IF(AND([2]Oracolo!E117="y",[2]Oracolo!E117=RiconoscimentoEmozioni2quartile!C117),1,0)</f>
        <v>0</v>
      </c>
      <c r="L118" s="28">
        <f>IF(AND([2]Oracolo!F117="y",[2]Oracolo!F117=RiconoscimentoEmozioni2quartile!D117),1,0)</f>
        <v>0</v>
      </c>
      <c r="M118" s="28">
        <f>IF(AND([2]Oracolo!G117="y",[2]Oracolo!G117=RiconoscimentoEmozioni2quartile!E117),1,0)</f>
        <v>0</v>
      </c>
      <c r="N118" s="28">
        <f>IF(AND([2]Oracolo!H117="y",[2]Oracolo!H117=RiconoscimentoEmozioni2quartile!F117),1,0)</f>
        <v>0</v>
      </c>
      <c r="O118" s="28">
        <f>IF(AND([2]Oracolo!I117="y",[2]Oracolo!I117=RiconoscimentoEmozioni2quartile!G117),1,0)</f>
        <v>0</v>
      </c>
      <c r="P118" s="28">
        <f>IF(AND([2]Oracolo!J117="y",[2]Oracolo!J117=RiconoscimentoEmozioni2quartile!H117),1,0)</f>
        <v>1</v>
      </c>
      <c r="Q118" s="28">
        <f>IF(AND([2]Oracolo!K117="y",[2]Oracolo!K117=RiconoscimentoEmozioni2quartile!I117),1,0)</f>
        <v>1</v>
      </c>
      <c r="R118" s="29">
        <f>IF(AND([2]Oracolo!D117="y",[2]Oracolo!D117=RiconoscimentoEmozioni3quartile!B117),1,0)</f>
        <v>0</v>
      </c>
      <c r="S118" s="28">
        <f>IF(AND([2]Oracolo!E117="y",[2]Oracolo!E117=RiconoscimentoEmozioni3quartile!C117),1,0)</f>
        <v>0</v>
      </c>
      <c r="T118" s="28">
        <f>IF(AND([2]Oracolo!F117="y",[2]Oracolo!F117=RiconoscimentoEmozioni3quartile!D117),1,0)</f>
        <v>0</v>
      </c>
      <c r="U118" s="28">
        <f>IF(AND([2]Oracolo!G117="y",[2]Oracolo!G117=RiconoscimentoEmozioni3quartile!E117),1,0)</f>
        <v>0</v>
      </c>
      <c r="V118" s="28">
        <f>IF(AND([2]Oracolo!H117="y",[2]Oracolo!H117=RiconoscimentoEmozioni3quartile!F117),1,0)</f>
        <v>0</v>
      </c>
      <c r="W118" s="28">
        <f>IF(AND([2]Oracolo!I117="y",[2]Oracolo!I117=RiconoscimentoEmozioni3quartile!G117),1,0)</f>
        <v>0</v>
      </c>
      <c r="X118" s="28">
        <f>IF(AND([2]Oracolo!J117="y",[2]Oracolo!J117=RiconoscimentoEmozioni3quartile!H117),1,0)</f>
        <v>1</v>
      </c>
      <c r="Y118" s="28">
        <f>IF(AND([2]Oracolo!K117="y",[2]Oracolo!K117=RiconoscimentoEmozioni3quartile!I117),1,0)</f>
        <v>1</v>
      </c>
      <c r="Z118" s="29">
        <f>IF(AND([2]Oracolo!C117=3,AnalizzatoWin!G116=3),1,0)</f>
        <v>1</v>
      </c>
      <c r="AA118" s="46">
        <f>IF(AND([2]Oracolo!$C117=3,AnalizzatoWin!$J116=3),1,0)</f>
        <v>1</v>
      </c>
      <c r="AB118" s="29">
        <f>IF(AND([2]Oracolo!C117=1,AnalizzatoWin!G116=1),1,0)</f>
        <v>0</v>
      </c>
      <c r="AC118" s="46">
        <f>IF(AND([2]Oracolo!$C117=1,AnalizzatoWin!$J116=1),1,0)</f>
        <v>0</v>
      </c>
    </row>
    <row r="119" spans="1:29" ht="30" x14ac:dyDescent="0.25">
      <c r="A119" s="13" t="s">
        <v>116</v>
      </c>
      <c r="B119" s="29">
        <f>IF(AND([2]Oracolo!D118="y",[2]Oracolo!D118=RiconoscimentoEmozioni1quartile!B118),1,0)</f>
        <v>0</v>
      </c>
      <c r="C119" s="28">
        <f>IF(AND([2]Oracolo!E118="y",[2]Oracolo!E118=RiconoscimentoEmozioni1quartile!C118),1,0)</f>
        <v>0</v>
      </c>
      <c r="D119" s="28">
        <f>IF(AND([2]Oracolo!F118="y",[2]Oracolo!F118=RiconoscimentoEmozioni1quartile!D118),1,0)</f>
        <v>0</v>
      </c>
      <c r="E119" s="28">
        <f>IF(AND([2]Oracolo!G118="y",[2]Oracolo!G118=RiconoscimentoEmozioni1quartile!E118),1,0)</f>
        <v>0</v>
      </c>
      <c r="F119" s="28">
        <f>IF(AND([2]Oracolo!H118="y",[2]Oracolo!H118=RiconoscimentoEmozioni1quartile!F118),1,0)</f>
        <v>0</v>
      </c>
      <c r="G119" s="28">
        <f>IF(AND([2]Oracolo!I118="y",[2]Oracolo!I118=RiconoscimentoEmozioni1quartile!G118),1,0)</f>
        <v>0</v>
      </c>
      <c r="H119" s="28">
        <f>IF(AND([2]Oracolo!J118="y",[2]Oracolo!J118=RiconoscimentoEmozioni1quartile!H118),1,0)</f>
        <v>0</v>
      </c>
      <c r="I119" s="30">
        <f>IF(AND([2]Oracolo!K118="y",[2]Oracolo!K118=RiconoscimentoEmozioni1quartile!I118),1,0)</f>
        <v>0</v>
      </c>
      <c r="J119" s="28">
        <f>IF(AND([2]Oracolo!D118="y",[2]Oracolo!D118=RiconoscimentoEmozioni2quartile!B118),1,0)</f>
        <v>0</v>
      </c>
      <c r="K119" s="28">
        <f>IF(AND([2]Oracolo!E118="y",[2]Oracolo!E118=RiconoscimentoEmozioni2quartile!C118),1,0)</f>
        <v>0</v>
      </c>
      <c r="L119" s="28">
        <f>IF(AND([2]Oracolo!F118="y",[2]Oracolo!F118=RiconoscimentoEmozioni2quartile!D118),1,0)</f>
        <v>0</v>
      </c>
      <c r="M119" s="28">
        <f>IF(AND([2]Oracolo!G118="y",[2]Oracolo!G118=RiconoscimentoEmozioni2quartile!E118),1,0)</f>
        <v>0</v>
      </c>
      <c r="N119" s="28">
        <f>IF(AND([2]Oracolo!H118="y",[2]Oracolo!H118=RiconoscimentoEmozioni2quartile!F118),1,0)</f>
        <v>0</v>
      </c>
      <c r="O119" s="28">
        <f>IF(AND([2]Oracolo!I118="y",[2]Oracolo!I118=RiconoscimentoEmozioni2quartile!G118),1,0)</f>
        <v>0</v>
      </c>
      <c r="P119" s="28">
        <f>IF(AND([2]Oracolo!J118="y",[2]Oracolo!J118=RiconoscimentoEmozioni2quartile!H118),1,0)</f>
        <v>0</v>
      </c>
      <c r="Q119" s="28">
        <f>IF(AND([2]Oracolo!K118="y",[2]Oracolo!K118=RiconoscimentoEmozioni2quartile!I118),1,0)</f>
        <v>0</v>
      </c>
      <c r="R119" s="29">
        <f>IF(AND([2]Oracolo!D118="y",[2]Oracolo!D118=RiconoscimentoEmozioni3quartile!B118),1,0)</f>
        <v>0</v>
      </c>
      <c r="S119" s="28">
        <f>IF(AND([2]Oracolo!E118="y",[2]Oracolo!E118=RiconoscimentoEmozioni3quartile!C118),1,0)</f>
        <v>0</v>
      </c>
      <c r="T119" s="28">
        <f>IF(AND([2]Oracolo!F118="y",[2]Oracolo!F118=RiconoscimentoEmozioni3quartile!D118),1,0)</f>
        <v>0</v>
      </c>
      <c r="U119" s="28">
        <f>IF(AND([2]Oracolo!G118="y",[2]Oracolo!G118=RiconoscimentoEmozioni3quartile!E118),1,0)</f>
        <v>0</v>
      </c>
      <c r="V119" s="28">
        <f>IF(AND([2]Oracolo!H118="y",[2]Oracolo!H118=RiconoscimentoEmozioni3quartile!F118),1,0)</f>
        <v>0</v>
      </c>
      <c r="W119" s="28">
        <f>IF(AND([2]Oracolo!I118="y",[2]Oracolo!I118=RiconoscimentoEmozioni3quartile!G118),1,0)</f>
        <v>0</v>
      </c>
      <c r="X119" s="28">
        <f>IF(AND([2]Oracolo!J118="y",[2]Oracolo!J118=RiconoscimentoEmozioni3quartile!H118),1,0)</f>
        <v>0</v>
      </c>
      <c r="Y119" s="28">
        <f>IF(AND([2]Oracolo!K118="y",[2]Oracolo!K118=RiconoscimentoEmozioni3quartile!I118),1,0)</f>
        <v>0</v>
      </c>
      <c r="Z119" s="29">
        <f>IF(AND([2]Oracolo!C118=3,AnalizzatoWin!G117=3),1,0)</f>
        <v>0</v>
      </c>
      <c r="AA119" s="46">
        <f>IF(AND([2]Oracolo!$C118=3,AnalizzatoWin!$J117=3),1,0)</f>
        <v>0</v>
      </c>
      <c r="AB119" s="29">
        <f>IF(AND([2]Oracolo!C118=1,AnalizzatoWin!G117=1),1,0)</f>
        <v>0</v>
      </c>
      <c r="AC119" s="46">
        <f>IF(AND([2]Oracolo!$C118=1,AnalizzatoWin!$J117=1),1,0)</f>
        <v>0</v>
      </c>
    </row>
    <row r="120" spans="1:29" ht="60" x14ac:dyDescent="0.25">
      <c r="A120" s="13" t="s">
        <v>117</v>
      </c>
      <c r="B120" s="29">
        <f>IF(AND([2]Oracolo!D119="y",[2]Oracolo!D119=RiconoscimentoEmozioni1quartile!B119),1,0)</f>
        <v>0</v>
      </c>
      <c r="C120" s="28">
        <f>IF(AND([2]Oracolo!E119="y",[2]Oracolo!E119=RiconoscimentoEmozioni1quartile!C119),1,0)</f>
        <v>0</v>
      </c>
      <c r="D120" s="28">
        <f>IF(AND([2]Oracolo!F119="y",[2]Oracolo!F119=RiconoscimentoEmozioni1quartile!D119),1,0)</f>
        <v>0</v>
      </c>
      <c r="E120" s="28">
        <f>IF(AND([2]Oracolo!G119="y",[2]Oracolo!G119=RiconoscimentoEmozioni1quartile!E119),1,0)</f>
        <v>0</v>
      </c>
      <c r="F120" s="28">
        <f>IF(AND([2]Oracolo!H119="y",[2]Oracolo!H119=RiconoscimentoEmozioni1quartile!F119),1,0)</f>
        <v>0</v>
      </c>
      <c r="G120" s="28">
        <f>IF(AND([2]Oracolo!I119="y",[2]Oracolo!I119=RiconoscimentoEmozioni1quartile!G119),1,0)</f>
        <v>0</v>
      </c>
      <c r="H120" s="28">
        <f>IF(AND([2]Oracolo!J119="y",[2]Oracolo!J119=RiconoscimentoEmozioni1quartile!H119),1,0)</f>
        <v>0</v>
      </c>
      <c r="I120" s="30">
        <f>IF(AND([2]Oracolo!K119="y",[2]Oracolo!K119=RiconoscimentoEmozioni1quartile!I119),1,0)</f>
        <v>0</v>
      </c>
      <c r="J120" s="28">
        <f>IF(AND([2]Oracolo!D119="y",[2]Oracolo!D119=RiconoscimentoEmozioni2quartile!B119),1,0)</f>
        <v>0</v>
      </c>
      <c r="K120" s="28">
        <f>IF(AND([2]Oracolo!E119="y",[2]Oracolo!E119=RiconoscimentoEmozioni2quartile!C119),1,0)</f>
        <v>0</v>
      </c>
      <c r="L120" s="28">
        <f>IF(AND([2]Oracolo!F119="y",[2]Oracolo!F119=RiconoscimentoEmozioni2quartile!D119),1,0)</f>
        <v>0</v>
      </c>
      <c r="M120" s="28">
        <f>IF(AND([2]Oracolo!G119="y",[2]Oracolo!G119=RiconoscimentoEmozioni2quartile!E119),1,0)</f>
        <v>0</v>
      </c>
      <c r="N120" s="28">
        <f>IF(AND([2]Oracolo!H119="y",[2]Oracolo!H119=RiconoscimentoEmozioni2quartile!F119),1,0)</f>
        <v>0</v>
      </c>
      <c r="O120" s="28">
        <f>IF(AND([2]Oracolo!I119="y",[2]Oracolo!I119=RiconoscimentoEmozioni2quartile!G119),1,0)</f>
        <v>0</v>
      </c>
      <c r="P120" s="28">
        <f>IF(AND([2]Oracolo!J119="y",[2]Oracolo!J119=RiconoscimentoEmozioni2quartile!H119),1,0)</f>
        <v>0</v>
      </c>
      <c r="Q120" s="28">
        <f>IF(AND([2]Oracolo!K119="y",[2]Oracolo!K119=RiconoscimentoEmozioni2quartile!I119),1,0)</f>
        <v>0</v>
      </c>
      <c r="R120" s="29">
        <f>IF(AND([2]Oracolo!D119="y",[2]Oracolo!D119=RiconoscimentoEmozioni3quartile!B119),1,0)</f>
        <v>0</v>
      </c>
      <c r="S120" s="28">
        <f>IF(AND([2]Oracolo!E119="y",[2]Oracolo!E119=RiconoscimentoEmozioni3quartile!C119),1,0)</f>
        <v>0</v>
      </c>
      <c r="T120" s="28">
        <f>IF(AND([2]Oracolo!F119="y",[2]Oracolo!F119=RiconoscimentoEmozioni3quartile!D119),1,0)</f>
        <v>0</v>
      </c>
      <c r="U120" s="28">
        <f>IF(AND([2]Oracolo!G119="y",[2]Oracolo!G119=RiconoscimentoEmozioni3quartile!E119),1,0)</f>
        <v>0</v>
      </c>
      <c r="V120" s="28">
        <f>IF(AND([2]Oracolo!H119="y",[2]Oracolo!H119=RiconoscimentoEmozioni3quartile!F119),1,0)</f>
        <v>0</v>
      </c>
      <c r="W120" s="28">
        <f>IF(AND([2]Oracolo!I119="y",[2]Oracolo!I119=RiconoscimentoEmozioni3quartile!G119),1,0)</f>
        <v>0</v>
      </c>
      <c r="X120" s="28">
        <f>IF(AND([2]Oracolo!J119="y",[2]Oracolo!J119=RiconoscimentoEmozioni3quartile!H119),1,0)</f>
        <v>0</v>
      </c>
      <c r="Y120" s="28">
        <f>IF(AND([2]Oracolo!K119="y",[2]Oracolo!K119=RiconoscimentoEmozioni3quartile!I119),1,0)</f>
        <v>0</v>
      </c>
      <c r="Z120" s="29">
        <f>IF(AND([2]Oracolo!C119=3,AnalizzatoWin!G118=3),1,0)</f>
        <v>1</v>
      </c>
      <c r="AA120" s="46">
        <f>IF(AND([2]Oracolo!$C119=3,AnalizzatoWin!$J118=3),1,0)</f>
        <v>1</v>
      </c>
      <c r="AB120" s="29">
        <f>IF(AND([2]Oracolo!C119=1,AnalizzatoWin!G118=1),1,0)</f>
        <v>0</v>
      </c>
      <c r="AC120" s="46">
        <f>IF(AND([2]Oracolo!$C119=1,AnalizzatoWin!$J118=1),1,0)</f>
        <v>0</v>
      </c>
    </row>
    <row r="121" spans="1:29" ht="150" x14ac:dyDescent="0.25">
      <c r="A121" s="13" t="s">
        <v>118</v>
      </c>
      <c r="B121" s="29">
        <f>IF(AND([2]Oracolo!D120="y",[2]Oracolo!D120=RiconoscimentoEmozioni1quartile!B120),1,0)</f>
        <v>0</v>
      </c>
      <c r="C121" s="28">
        <f>IF(AND([2]Oracolo!E120="y",[2]Oracolo!E120=RiconoscimentoEmozioni1quartile!C120),1,0)</f>
        <v>0</v>
      </c>
      <c r="D121" s="28">
        <f>IF(AND([2]Oracolo!F120="y",[2]Oracolo!F120=RiconoscimentoEmozioni1quartile!D120),1,0)</f>
        <v>0</v>
      </c>
      <c r="E121" s="28">
        <f>IF(AND([2]Oracolo!G120="y",[2]Oracolo!G120=RiconoscimentoEmozioni1quartile!E120),1,0)</f>
        <v>0</v>
      </c>
      <c r="F121" s="28">
        <f>IF(AND([2]Oracolo!H120="y",[2]Oracolo!H120=RiconoscimentoEmozioni1quartile!F120),1,0)</f>
        <v>0</v>
      </c>
      <c r="G121" s="28">
        <f>IF(AND([2]Oracolo!I120="y",[2]Oracolo!I120=RiconoscimentoEmozioni1quartile!G120),1,0)</f>
        <v>1</v>
      </c>
      <c r="H121" s="28">
        <f>IF(AND([2]Oracolo!J120="y",[2]Oracolo!J120=RiconoscimentoEmozioni1quartile!H120),1,0)</f>
        <v>0</v>
      </c>
      <c r="I121" s="30">
        <f>IF(AND([2]Oracolo!K120="y",[2]Oracolo!K120=RiconoscimentoEmozioni1quartile!I120),1,0)</f>
        <v>0</v>
      </c>
      <c r="J121" s="28">
        <f>IF(AND([2]Oracolo!D120="y",[2]Oracolo!D120=RiconoscimentoEmozioni2quartile!B120),1,0)</f>
        <v>0</v>
      </c>
      <c r="K121" s="28">
        <f>IF(AND([2]Oracolo!E120="y",[2]Oracolo!E120=RiconoscimentoEmozioni2quartile!C120),1,0)</f>
        <v>0</v>
      </c>
      <c r="L121" s="28">
        <f>IF(AND([2]Oracolo!F120="y",[2]Oracolo!F120=RiconoscimentoEmozioni2quartile!D120),1,0)</f>
        <v>0</v>
      </c>
      <c r="M121" s="28">
        <f>IF(AND([2]Oracolo!G120="y",[2]Oracolo!G120=RiconoscimentoEmozioni2quartile!E120),1,0)</f>
        <v>0</v>
      </c>
      <c r="N121" s="28">
        <f>IF(AND([2]Oracolo!H120="y",[2]Oracolo!H120=RiconoscimentoEmozioni2quartile!F120),1,0)</f>
        <v>0</v>
      </c>
      <c r="O121" s="28">
        <f>IF(AND([2]Oracolo!I120="y",[2]Oracolo!I120=RiconoscimentoEmozioni2quartile!G120),1,0)</f>
        <v>1</v>
      </c>
      <c r="P121" s="28">
        <f>IF(AND([2]Oracolo!J120="y",[2]Oracolo!J120=RiconoscimentoEmozioni2quartile!H120),1,0)</f>
        <v>0</v>
      </c>
      <c r="Q121" s="28">
        <f>IF(AND([2]Oracolo!K120="y",[2]Oracolo!K120=RiconoscimentoEmozioni2quartile!I120),1,0)</f>
        <v>0</v>
      </c>
      <c r="R121" s="29">
        <f>IF(AND([2]Oracolo!D120="y",[2]Oracolo!D120=RiconoscimentoEmozioni3quartile!B120),1,0)</f>
        <v>0</v>
      </c>
      <c r="S121" s="28">
        <f>IF(AND([2]Oracolo!E120="y",[2]Oracolo!E120=RiconoscimentoEmozioni3quartile!C120),1,0)</f>
        <v>0</v>
      </c>
      <c r="T121" s="28">
        <f>IF(AND([2]Oracolo!F120="y",[2]Oracolo!F120=RiconoscimentoEmozioni3quartile!D120),1,0)</f>
        <v>0</v>
      </c>
      <c r="U121" s="28">
        <f>IF(AND([2]Oracolo!G120="y",[2]Oracolo!G120=RiconoscimentoEmozioni3quartile!E120),1,0)</f>
        <v>0</v>
      </c>
      <c r="V121" s="28">
        <f>IF(AND([2]Oracolo!H120="y",[2]Oracolo!H120=RiconoscimentoEmozioni3quartile!F120),1,0)</f>
        <v>0</v>
      </c>
      <c r="W121" s="28">
        <f>IF(AND([2]Oracolo!I120="y",[2]Oracolo!I120=RiconoscimentoEmozioni3quartile!G120),1,0)</f>
        <v>1</v>
      </c>
      <c r="X121" s="28">
        <f>IF(AND([2]Oracolo!J120="y",[2]Oracolo!J120=RiconoscimentoEmozioni3quartile!H120),1,0)</f>
        <v>0</v>
      </c>
      <c r="Y121" s="28">
        <f>IF(AND([2]Oracolo!K120="y",[2]Oracolo!K120=RiconoscimentoEmozioni3quartile!I120),1,0)</f>
        <v>0</v>
      </c>
      <c r="Z121" s="29">
        <f>IF(AND([2]Oracolo!C120=3,AnalizzatoWin!G119=3),1,0)</f>
        <v>0</v>
      </c>
      <c r="AA121" s="46">
        <f>IF(AND([2]Oracolo!$C120=3,AnalizzatoWin!$J119=3),1,0)</f>
        <v>0</v>
      </c>
      <c r="AB121" s="29">
        <f>IF(AND([2]Oracolo!C120=1,AnalizzatoWin!G119=1),1,0)</f>
        <v>0</v>
      </c>
      <c r="AC121" s="46">
        <f>IF(AND([2]Oracolo!$C120=1,AnalizzatoWin!$J119=1),1,0)</f>
        <v>0</v>
      </c>
    </row>
    <row r="122" spans="1:29" ht="30" x14ac:dyDescent="0.25">
      <c r="A122" s="13" t="s">
        <v>119</v>
      </c>
      <c r="B122" s="29">
        <f>IF(AND([2]Oracolo!D121="y",[2]Oracolo!D121=RiconoscimentoEmozioni1quartile!B121),1,0)</f>
        <v>0</v>
      </c>
      <c r="C122" s="28">
        <f>IF(AND([2]Oracolo!E121="y",[2]Oracolo!E121=RiconoscimentoEmozioni1quartile!C121),1,0)</f>
        <v>0</v>
      </c>
      <c r="D122" s="28">
        <f>IF(AND([2]Oracolo!F121="y",[2]Oracolo!F121=RiconoscimentoEmozioni1quartile!D121),1,0)</f>
        <v>0</v>
      </c>
      <c r="E122" s="28">
        <f>IF(AND([2]Oracolo!G121="y",[2]Oracolo!G121=RiconoscimentoEmozioni1quartile!E121),1,0)</f>
        <v>0</v>
      </c>
      <c r="F122" s="28">
        <f>IF(AND([2]Oracolo!H121="y",[2]Oracolo!H121=RiconoscimentoEmozioni1quartile!F121),1,0)</f>
        <v>0</v>
      </c>
      <c r="G122" s="28">
        <f>IF(AND([2]Oracolo!I121="y",[2]Oracolo!I121=RiconoscimentoEmozioni1quartile!G121),1,0)</f>
        <v>0</v>
      </c>
      <c r="H122" s="28">
        <f>IF(AND([2]Oracolo!J121="y",[2]Oracolo!J121=RiconoscimentoEmozioni1quartile!H121),1,0)</f>
        <v>0</v>
      </c>
      <c r="I122" s="30">
        <f>IF(AND([2]Oracolo!K121="y",[2]Oracolo!K121=RiconoscimentoEmozioni1quartile!I121),1,0)</f>
        <v>1</v>
      </c>
      <c r="J122" s="28">
        <f>IF(AND([2]Oracolo!D121="y",[2]Oracolo!D121=RiconoscimentoEmozioni2quartile!B121),1,0)</f>
        <v>0</v>
      </c>
      <c r="K122" s="28">
        <f>IF(AND([2]Oracolo!E121="y",[2]Oracolo!E121=RiconoscimentoEmozioni2quartile!C121),1,0)</f>
        <v>0</v>
      </c>
      <c r="L122" s="28">
        <f>IF(AND([2]Oracolo!F121="y",[2]Oracolo!F121=RiconoscimentoEmozioni2quartile!D121),1,0)</f>
        <v>0</v>
      </c>
      <c r="M122" s="28">
        <f>IF(AND([2]Oracolo!G121="y",[2]Oracolo!G121=RiconoscimentoEmozioni2quartile!E121),1,0)</f>
        <v>0</v>
      </c>
      <c r="N122" s="28">
        <f>IF(AND([2]Oracolo!H121="y",[2]Oracolo!H121=RiconoscimentoEmozioni2quartile!F121),1,0)</f>
        <v>0</v>
      </c>
      <c r="O122" s="28">
        <f>IF(AND([2]Oracolo!I121="y",[2]Oracolo!I121=RiconoscimentoEmozioni2quartile!G121),1,0)</f>
        <v>0</v>
      </c>
      <c r="P122" s="28">
        <f>IF(AND([2]Oracolo!J121="y",[2]Oracolo!J121=RiconoscimentoEmozioni2quartile!H121),1,0)</f>
        <v>0</v>
      </c>
      <c r="Q122" s="28">
        <f>IF(AND([2]Oracolo!K121="y",[2]Oracolo!K121=RiconoscimentoEmozioni2quartile!I121),1,0)</f>
        <v>1</v>
      </c>
      <c r="R122" s="29">
        <f>IF(AND([2]Oracolo!D121="y",[2]Oracolo!D121=RiconoscimentoEmozioni3quartile!B121),1,0)</f>
        <v>0</v>
      </c>
      <c r="S122" s="28">
        <f>IF(AND([2]Oracolo!E121="y",[2]Oracolo!E121=RiconoscimentoEmozioni3quartile!C121),1,0)</f>
        <v>0</v>
      </c>
      <c r="T122" s="28">
        <f>IF(AND([2]Oracolo!F121="y",[2]Oracolo!F121=RiconoscimentoEmozioni3quartile!D121),1,0)</f>
        <v>0</v>
      </c>
      <c r="U122" s="28">
        <f>IF(AND([2]Oracolo!G121="y",[2]Oracolo!G121=RiconoscimentoEmozioni3quartile!E121),1,0)</f>
        <v>0</v>
      </c>
      <c r="V122" s="28">
        <f>IF(AND([2]Oracolo!H121="y",[2]Oracolo!H121=RiconoscimentoEmozioni3quartile!F121),1,0)</f>
        <v>0</v>
      </c>
      <c r="W122" s="28">
        <f>IF(AND([2]Oracolo!I121="y",[2]Oracolo!I121=RiconoscimentoEmozioni3quartile!G121),1,0)</f>
        <v>0</v>
      </c>
      <c r="X122" s="28">
        <f>IF(AND([2]Oracolo!J121="y",[2]Oracolo!J121=RiconoscimentoEmozioni3quartile!H121),1,0)</f>
        <v>0</v>
      </c>
      <c r="Y122" s="28">
        <f>IF(AND([2]Oracolo!K121="y",[2]Oracolo!K121=RiconoscimentoEmozioni3quartile!I121),1,0)</f>
        <v>1</v>
      </c>
      <c r="Z122" s="29">
        <f>IF(AND([2]Oracolo!C121=3,AnalizzatoWin!G120=3),1,0)</f>
        <v>1</v>
      </c>
      <c r="AA122" s="46">
        <f>IF(AND([2]Oracolo!$C121=3,AnalizzatoWin!$J120=3),1,0)</f>
        <v>1</v>
      </c>
      <c r="AB122" s="29">
        <f>IF(AND([2]Oracolo!C121=1,AnalizzatoWin!G120=1),1,0)</f>
        <v>0</v>
      </c>
      <c r="AC122" s="46">
        <f>IF(AND([2]Oracolo!$C121=1,AnalizzatoWin!$J120=1),1,0)</f>
        <v>0</v>
      </c>
    </row>
    <row r="123" spans="1:29" ht="75" x14ac:dyDescent="0.25">
      <c r="A123" s="13" t="s">
        <v>120</v>
      </c>
      <c r="B123" s="29">
        <f>IF(AND([2]Oracolo!D122="y",[2]Oracolo!D122=RiconoscimentoEmozioni1quartile!B122),1,0)</f>
        <v>0</v>
      </c>
      <c r="C123" s="28">
        <f>IF(AND([2]Oracolo!E122="y",[2]Oracolo!E122=RiconoscimentoEmozioni1quartile!C122),1,0)</f>
        <v>0</v>
      </c>
      <c r="D123" s="28">
        <f>IF(AND([2]Oracolo!F122="y",[2]Oracolo!F122=RiconoscimentoEmozioni1quartile!D122),1,0)</f>
        <v>0</v>
      </c>
      <c r="E123" s="28">
        <f>IF(AND([2]Oracolo!G122="y",[2]Oracolo!G122=RiconoscimentoEmozioni1quartile!E122),1,0)</f>
        <v>0</v>
      </c>
      <c r="F123" s="28">
        <f>IF(AND([2]Oracolo!H122="y",[2]Oracolo!H122=RiconoscimentoEmozioni1quartile!F122),1,0)</f>
        <v>0</v>
      </c>
      <c r="G123" s="28">
        <f>IF(AND([2]Oracolo!I122="y",[2]Oracolo!I122=RiconoscimentoEmozioni1quartile!G122),1,0)</f>
        <v>0</v>
      </c>
      <c r="H123" s="28">
        <f>IF(AND([2]Oracolo!J122="y",[2]Oracolo!J122=RiconoscimentoEmozioni1quartile!H122),1,0)</f>
        <v>1</v>
      </c>
      <c r="I123" s="30">
        <f>IF(AND([2]Oracolo!K122="y",[2]Oracolo!K122=RiconoscimentoEmozioni1quartile!I122),1,0)</f>
        <v>0</v>
      </c>
      <c r="J123" s="28">
        <f>IF(AND([2]Oracolo!D122="y",[2]Oracolo!D122=RiconoscimentoEmozioni2quartile!B122),1,0)</f>
        <v>0</v>
      </c>
      <c r="K123" s="28">
        <f>IF(AND([2]Oracolo!E122="y",[2]Oracolo!E122=RiconoscimentoEmozioni2quartile!C122),1,0)</f>
        <v>0</v>
      </c>
      <c r="L123" s="28">
        <f>IF(AND([2]Oracolo!F122="y",[2]Oracolo!F122=RiconoscimentoEmozioni2quartile!D122),1,0)</f>
        <v>0</v>
      </c>
      <c r="M123" s="28">
        <f>IF(AND([2]Oracolo!G122="y",[2]Oracolo!G122=RiconoscimentoEmozioni2quartile!E122),1,0)</f>
        <v>0</v>
      </c>
      <c r="N123" s="28">
        <f>IF(AND([2]Oracolo!H122="y",[2]Oracolo!H122=RiconoscimentoEmozioni2quartile!F122),1,0)</f>
        <v>0</v>
      </c>
      <c r="O123" s="28">
        <f>IF(AND([2]Oracolo!I122="y",[2]Oracolo!I122=RiconoscimentoEmozioni2quartile!G122),1,0)</f>
        <v>0</v>
      </c>
      <c r="P123" s="28">
        <f>IF(AND([2]Oracolo!J122="y",[2]Oracolo!J122=RiconoscimentoEmozioni2quartile!H122),1,0)</f>
        <v>0</v>
      </c>
      <c r="Q123" s="28">
        <f>IF(AND([2]Oracolo!K122="y",[2]Oracolo!K122=RiconoscimentoEmozioni2quartile!I122),1,0)</f>
        <v>0</v>
      </c>
      <c r="R123" s="29">
        <f>IF(AND([2]Oracolo!D122="y",[2]Oracolo!D122=RiconoscimentoEmozioni3quartile!B122),1,0)</f>
        <v>0</v>
      </c>
      <c r="S123" s="28">
        <f>IF(AND([2]Oracolo!E122="y",[2]Oracolo!E122=RiconoscimentoEmozioni3quartile!C122),1,0)</f>
        <v>0</v>
      </c>
      <c r="T123" s="28">
        <f>IF(AND([2]Oracolo!F122="y",[2]Oracolo!F122=RiconoscimentoEmozioni3quartile!D122),1,0)</f>
        <v>0</v>
      </c>
      <c r="U123" s="28">
        <f>IF(AND([2]Oracolo!G122="y",[2]Oracolo!G122=RiconoscimentoEmozioni3quartile!E122),1,0)</f>
        <v>0</v>
      </c>
      <c r="V123" s="28">
        <f>IF(AND([2]Oracolo!H122="y",[2]Oracolo!H122=RiconoscimentoEmozioni3quartile!F122),1,0)</f>
        <v>0</v>
      </c>
      <c r="W123" s="28">
        <f>IF(AND([2]Oracolo!I122="y",[2]Oracolo!I122=RiconoscimentoEmozioni3quartile!G122),1,0)</f>
        <v>0</v>
      </c>
      <c r="X123" s="28">
        <f>IF(AND([2]Oracolo!J122="y",[2]Oracolo!J122=RiconoscimentoEmozioni3quartile!H122),1,0)</f>
        <v>0</v>
      </c>
      <c r="Y123" s="28">
        <f>IF(AND([2]Oracolo!K122="y",[2]Oracolo!K122=RiconoscimentoEmozioni3quartile!I122),1,0)</f>
        <v>0</v>
      </c>
      <c r="Z123" s="29">
        <f>IF(AND([2]Oracolo!C122=3,AnalizzatoWin!G121=3),1,0)</f>
        <v>1</v>
      </c>
      <c r="AA123" s="46">
        <f>IF(AND([2]Oracolo!$C122=3,AnalizzatoWin!$J121=3),1,0)</f>
        <v>1</v>
      </c>
      <c r="AB123" s="29">
        <f>IF(AND([2]Oracolo!C122=1,AnalizzatoWin!G121=1),1,0)</f>
        <v>0</v>
      </c>
      <c r="AC123" s="46">
        <f>IF(AND([2]Oracolo!$C122=1,AnalizzatoWin!$J121=1),1,0)</f>
        <v>0</v>
      </c>
    </row>
    <row r="124" spans="1:29" ht="30" x14ac:dyDescent="0.25">
      <c r="A124" s="13" t="s">
        <v>121</v>
      </c>
      <c r="B124" s="29">
        <f>IF(AND([2]Oracolo!D123="y",[2]Oracolo!D123=RiconoscimentoEmozioni1quartile!B123),1,0)</f>
        <v>0</v>
      </c>
      <c r="C124" s="28">
        <f>IF(AND([2]Oracolo!E123="y",[2]Oracolo!E123=RiconoscimentoEmozioni1quartile!C123),1,0)</f>
        <v>0</v>
      </c>
      <c r="D124" s="28">
        <f>IF(AND([2]Oracolo!F123="y",[2]Oracolo!F123=RiconoscimentoEmozioni1quartile!D123),1,0)</f>
        <v>0</v>
      </c>
      <c r="E124" s="28">
        <f>IF(AND([2]Oracolo!G123="y",[2]Oracolo!G123=RiconoscimentoEmozioni1quartile!E123),1,0)</f>
        <v>0</v>
      </c>
      <c r="F124" s="28">
        <f>IF(AND([2]Oracolo!H123="y",[2]Oracolo!H123=RiconoscimentoEmozioni1quartile!F123),1,0)</f>
        <v>1</v>
      </c>
      <c r="G124" s="28">
        <f>IF(AND([2]Oracolo!I123="y",[2]Oracolo!I123=RiconoscimentoEmozioni1quartile!G123),1,0)</f>
        <v>0</v>
      </c>
      <c r="H124" s="28">
        <f>IF(AND([2]Oracolo!J123="y",[2]Oracolo!J123=RiconoscimentoEmozioni1quartile!H123),1,0)</f>
        <v>0</v>
      </c>
      <c r="I124" s="30">
        <f>IF(AND([2]Oracolo!K123="y",[2]Oracolo!K123=RiconoscimentoEmozioni1quartile!I123),1,0)</f>
        <v>0</v>
      </c>
      <c r="J124" s="28">
        <f>IF(AND([2]Oracolo!D123="y",[2]Oracolo!D123=RiconoscimentoEmozioni2quartile!B123),1,0)</f>
        <v>0</v>
      </c>
      <c r="K124" s="28">
        <f>IF(AND([2]Oracolo!E123="y",[2]Oracolo!E123=RiconoscimentoEmozioni2quartile!C123),1,0)</f>
        <v>0</v>
      </c>
      <c r="L124" s="28">
        <f>IF(AND([2]Oracolo!F123="y",[2]Oracolo!F123=RiconoscimentoEmozioni2quartile!D123),1,0)</f>
        <v>0</v>
      </c>
      <c r="M124" s="28">
        <f>IF(AND([2]Oracolo!G123="y",[2]Oracolo!G123=RiconoscimentoEmozioni2quartile!E123),1,0)</f>
        <v>0</v>
      </c>
      <c r="N124" s="28">
        <f>IF(AND([2]Oracolo!H123="y",[2]Oracolo!H123=RiconoscimentoEmozioni2quartile!F123),1,0)</f>
        <v>0</v>
      </c>
      <c r="O124" s="28">
        <f>IF(AND([2]Oracolo!I123="y",[2]Oracolo!I123=RiconoscimentoEmozioni2quartile!G123),1,0)</f>
        <v>0</v>
      </c>
      <c r="P124" s="28">
        <f>IF(AND([2]Oracolo!J123="y",[2]Oracolo!J123=RiconoscimentoEmozioni2quartile!H123),1,0)</f>
        <v>0</v>
      </c>
      <c r="Q124" s="28">
        <f>IF(AND([2]Oracolo!K123="y",[2]Oracolo!K123=RiconoscimentoEmozioni2quartile!I123),1,0)</f>
        <v>0</v>
      </c>
      <c r="R124" s="29">
        <f>IF(AND([2]Oracolo!D123="y",[2]Oracolo!D123=RiconoscimentoEmozioni3quartile!B123),1,0)</f>
        <v>0</v>
      </c>
      <c r="S124" s="28">
        <f>IF(AND([2]Oracolo!E123="y",[2]Oracolo!E123=RiconoscimentoEmozioni3quartile!C123),1,0)</f>
        <v>0</v>
      </c>
      <c r="T124" s="28">
        <f>IF(AND([2]Oracolo!F123="y",[2]Oracolo!F123=RiconoscimentoEmozioni3quartile!D123),1,0)</f>
        <v>0</v>
      </c>
      <c r="U124" s="28">
        <f>IF(AND([2]Oracolo!G123="y",[2]Oracolo!G123=RiconoscimentoEmozioni3quartile!E123),1,0)</f>
        <v>0</v>
      </c>
      <c r="V124" s="28">
        <f>IF(AND([2]Oracolo!H123="y",[2]Oracolo!H123=RiconoscimentoEmozioni3quartile!F123),1,0)</f>
        <v>0</v>
      </c>
      <c r="W124" s="28">
        <f>IF(AND([2]Oracolo!I123="y",[2]Oracolo!I123=RiconoscimentoEmozioni3quartile!G123),1,0)</f>
        <v>0</v>
      </c>
      <c r="X124" s="28">
        <f>IF(AND([2]Oracolo!J123="y",[2]Oracolo!J123=RiconoscimentoEmozioni3quartile!H123),1,0)</f>
        <v>0</v>
      </c>
      <c r="Y124" s="28">
        <f>IF(AND([2]Oracolo!K123="y",[2]Oracolo!K123=RiconoscimentoEmozioni3quartile!I123),1,0)</f>
        <v>0</v>
      </c>
      <c r="Z124" s="29">
        <f>IF(AND([2]Oracolo!C123=3,AnalizzatoWin!G122=3),1,0)</f>
        <v>1</v>
      </c>
      <c r="AA124" s="46">
        <f>IF(AND([2]Oracolo!$C123=3,AnalizzatoWin!$J122=3),1,0)</f>
        <v>1</v>
      </c>
      <c r="AB124" s="29">
        <f>IF(AND([2]Oracolo!C123=1,AnalizzatoWin!G122=1),1,0)</f>
        <v>0</v>
      </c>
      <c r="AC124" s="46">
        <f>IF(AND([2]Oracolo!$C123=1,AnalizzatoWin!$J122=1),1,0)</f>
        <v>0</v>
      </c>
    </row>
    <row r="125" spans="1:29" x14ac:dyDescent="0.25">
      <c r="A125" s="13" t="s">
        <v>122</v>
      </c>
      <c r="B125" s="29">
        <f>IF(AND([2]Oracolo!D124="y",[2]Oracolo!D124=RiconoscimentoEmozioni1quartile!B124),1,0)</f>
        <v>0</v>
      </c>
      <c r="C125" s="28">
        <f>IF(AND([2]Oracolo!E124="y",[2]Oracolo!E124=RiconoscimentoEmozioni1quartile!C124),1,0)</f>
        <v>0</v>
      </c>
      <c r="D125" s="28">
        <f>IF(AND([2]Oracolo!F124="y",[2]Oracolo!F124=RiconoscimentoEmozioni1quartile!D124),1,0)</f>
        <v>0</v>
      </c>
      <c r="E125" s="28">
        <f>IF(AND([2]Oracolo!G124="y",[2]Oracolo!G124=RiconoscimentoEmozioni1quartile!E124),1,0)</f>
        <v>0</v>
      </c>
      <c r="F125" s="28">
        <f>IF(AND([2]Oracolo!H124="y",[2]Oracolo!H124=RiconoscimentoEmozioni1quartile!F124),1,0)</f>
        <v>0</v>
      </c>
      <c r="G125" s="28">
        <f>IF(AND([2]Oracolo!I124="y",[2]Oracolo!I124=RiconoscimentoEmozioni1quartile!G124),1,0)</f>
        <v>0</v>
      </c>
      <c r="H125" s="28">
        <f>IF(AND([2]Oracolo!J124="y",[2]Oracolo!J124=RiconoscimentoEmozioni1quartile!H124),1,0)</f>
        <v>1</v>
      </c>
      <c r="I125" s="30">
        <f>IF(AND([2]Oracolo!K124="y",[2]Oracolo!K124=RiconoscimentoEmozioni1quartile!I124),1,0)</f>
        <v>0</v>
      </c>
      <c r="J125" s="28">
        <f>IF(AND([2]Oracolo!D124="y",[2]Oracolo!D124=RiconoscimentoEmozioni2quartile!B124),1,0)</f>
        <v>0</v>
      </c>
      <c r="K125" s="28">
        <f>IF(AND([2]Oracolo!E124="y",[2]Oracolo!E124=RiconoscimentoEmozioni2quartile!C124),1,0)</f>
        <v>0</v>
      </c>
      <c r="L125" s="28">
        <f>IF(AND([2]Oracolo!F124="y",[2]Oracolo!F124=RiconoscimentoEmozioni2quartile!D124),1,0)</f>
        <v>0</v>
      </c>
      <c r="M125" s="28">
        <f>IF(AND([2]Oracolo!G124="y",[2]Oracolo!G124=RiconoscimentoEmozioni2quartile!E124),1,0)</f>
        <v>0</v>
      </c>
      <c r="N125" s="28">
        <f>IF(AND([2]Oracolo!H124="y",[2]Oracolo!H124=RiconoscimentoEmozioni2quartile!F124),1,0)</f>
        <v>0</v>
      </c>
      <c r="O125" s="28">
        <f>IF(AND([2]Oracolo!I124="y",[2]Oracolo!I124=RiconoscimentoEmozioni2quartile!G124),1,0)</f>
        <v>0</v>
      </c>
      <c r="P125" s="28">
        <f>IF(AND([2]Oracolo!J124="y",[2]Oracolo!J124=RiconoscimentoEmozioni2quartile!H124),1,0)</f>
        <v>1</v>
      </c>
      <c r="Q125" s="28">
        <f>IF(AND([2]Oracolo!K124="y",[2]Oracolo!K124=RiconoscimentoEmozioni2quartile!I124),1,0)</f>
        <v>0</v>
      </c>
      <c r="R125" s="29">
        <f>IF(AND([2]Oracolo!D124="y",[2]Oracolo!D124=RiconoscimentoEmozioni3quartile!B124),1,0)</f>
        <v>0</v>
      </c>
      <c r="S125" s="28">
        <f>IF(AND([2]Oracolo!E124="y",[2]Oracolo!E124=RiconoscimentoEmozioni3quartile!C124),1,0)</f>
        <v>0</v>
      </c>
      <c r="T125" s="28">
        <f>IF(AND([2]Oracolo!F124="y",[2]Oracolo!F124=RiconoscimentoEmozioni3quartile!D124),1,0)</f>
        <v>0</v>
      </c>
      <c r="U125" s="28">
        <f>IF(AND([2]Oracolo!G124="y",[2]Oracolo!G124=RiconoscimentoEmozioni3quartile!E124),1,0)</f>
        <v>0</v>
      </c>
      <c r="V125" s="28">
        <f>IF(AND([2]Oracolo!H124="y",[2]Oracolo!H124=RiconoscimentoEmozioni3quartile!F124),1,0)</f>
        <v>0</v>
      </c>
      <c r="W125" s="28">
        <f>IF(AND([2]Oracolo!I124="y",[2]Oracolo!I124=RiconoscimentoEmozioni3quartile!G124),1,0)</f>
        <v>0</v>
      </c>
      <c r="X125" s="28">
        <f>IF(AND([2]Oracolo!J124="y",[2]Oracolo!J124=RiconoscimentoEmozioni3quartile!H124),1,0)</f>
        <v>1</v>
      </c>
      <c r="Y125" s="28">
        <f>IF(AND([2]Oracolo!K124="y",[2]Oracolo!K124=RiconoscimentoEmozioni3quartile!I124),1,0)</f>
        <v>0</v>
      </c>
      <c r="Z125" s="29">
        <f>IF(AND([2]Oracolo!C124=3,AnalizzatoWin!G123=3),1,0)</f>
        <v>1</v>
      </c>
      <c r="AA125" s="46">
        <f>IF(AND([2]Oracolo!$C124=3,AnalizzatoWin!$J123=3),1,0)</f>
        <v>0</v>
      </c>
      <c r="AB125" s="29">
        <f>IF(AND([2]Oracolo!C124=1,AnalizzatoWin!G123=1),1,0)</f>
        <v>0</v>
      </c>
      <c r="AC125" s="46">
        <f>IF(AND([2]Oracolo!$C124=1,AnalizzatoWin!$J123=1),1,0)</f>
        <v>0</v>
      </c>
    </row>
    <row r="126" spans="1:29" ht="60" x14ac:dyDescent="0.25">
      <c r="A126" s="13" t="s">
        <v>123</v>
      </c>
      <c r="B126" s="29">
        <f>IF(AND([2]Oracolo!D125="y",[2]Oracolo!D125=RiconoscimentoEmozioni1quartile!B125),1,0)</f>
        <v>0</v>
      </c>
      <c r="C126" s="28">
        <f>IF(AND([2]Oracolo!E125="y",[2]Oracolo!E125=RiconoscimentoEmozioni1quartile!C125),1,0)</f>
        <v>0</v>
      </c>
      <c r="D126" s="28">
        <f>IF(AND([2]Oracolo!F125="y",[2]Oracolo!F125=RiconoscimentoEmozioni1quartile!D125),1,0)</f>
        <v>0</v>
      </c>
      <c r="E126" s="28">
        <f>IF(AND([2]Oracolo!G125="y",[2]Oracolo!G125=RiconoscimentoEmozioni1quartile!E125),1,0)</f>
        <v>0</v>
      </c>
      <c r="F126" s="28">
        <f>IF(AND([2]Oracolo!H125="y",[2]Oracolo!H125=RiconoscimentoEmozioni1quartile!F125),1,0)</f>
        <v>0</v>
      </c>
      <c r="G126" s="28">
        <f>IF(AND([2]Oracolo!I125="y",[2]Oracolo!I125=RiconoscimentoEmozioni1quartile!G125),1,0)</f>
        <v>1</v>
      </c>
      <c r="H126" s="28">
        <f>IF(AND([2]Oracolo!J125="y",[2]Oracolo!J125=RiconoscimentoEmozioni1quartile!H125),1,0)</f>
        <v>1</v>
      </c>
      <c r="I126" s="30">
        <f>IF(AND([2]Oracolo!K125="y",[2]Oracolo!K125=RiconoscimentoEmozioni1quartile!I125),1,0)</f>
        <v>0</v>
      </c>
      <c r="J126" s="28">
        <f>IF(AND([2]Oracolo!D125="y",[2]Oracolo!D125=RiconoscimentoEmozioni2quartile!B125),1,0)</f>
        <v>0</v>
      </c>
      <c r="K126" s="28">
        <f>IF(AND([2]Oracolo!E125="y",[2]Oracolo!E125=RiconoscimentoEmozioni2quartile!C125),1,0)</f>
        <v>0</v>
      </c>
      <c r="L126" s="28">
        <f>IF(AND([2]Oracolo!F125="y",[2]Oracolo!F125=RiconoscimentoEmozioni2quartile!D125),1,0)</f>
        <v>0</v>
      </c>
      <c r="M126" s="28">
        <f>IF(AND([2]Oracolo!G125="y",[2]Oracolo!G125=RiconoscimentoEmozioni2quartile!E125),1,0)</f>
        <v>0</v>
      </c>
      <c r="N126" s="28">
        <f>IF(AND([2]Oracolo!H125="y",[2]Oracolo!H125=RiconoscimentoEmozioni2quartile!F125),1,0)</f>
        <v>0</v>
      </c>
      <c r="O126" s="28">
        <f>IF(AND([2]Oracolo!I125="y",[2]Oracolo!I125=RiconoscimentoEmozioni2quartile!G125),1,0)</f>
        <v>1</v>
      </c>
      <c r="P126" s="28">
        <f>IF(AND([2]Oracolo!J125="y",[2]Oracolo!J125=RiconoscimentoEmozioni2quartile!H125),1,0)</f>
        <v>0</v>
      </c>
      <c r="Q126" s="28">
        <f>IF(AND([2]Oracolo!K125="y",[2]Oracolo!K125=RiconoscimentoEmozioni2quartile!I125),1,0)</f>
        <v>0</v>
      </c>
      <c r="R126" s="29">
        <f>IF(AND([2]Oracolo!D125="y",[2]Oracolo!D125=RiconoscimentoEmozioni3quartile!B125),1,0)</f>
        <v>0</v>
      </c>
      <c r="S126" s="28">
        <f>IF(AND([2]Oracolo!E125="y",[2]Oracolo!E125=RiconoscimentoEmozioni3quartile!C125),1,0)</f>
        <v>0</v>
      </c>
      <c r="T126" s="28">
        <f>IF(AND([2]Oracolo!F125="y",[2]Oracolo!F125=RiconoscimentoEmozioni3quartile!D125),1,0)</f>
        <v>0</v>
      </c>
      <c r="U126" s="28">
        <f>IF(AND([2]Oracolo!G125="y",[2]Oracolo!G125=RiconoscimentoEmozioni3quartile!E125),1,0)</f>
        <v>0</v>
      </c>
      <c r="V126" s="28">
        <f>IF(AND([2]Oracolo!H125="y",[2]Oracolo!H125=RiconoscimentoEmozioni3quartile!F125),1,0)</f>
        <v>0</v>
      </c>
      <c r="W126" s="28">
        <f>IF(AND([2]Oracolo!I125="y",[2]Oracolo!I125=RiconoscimentoEmozioni3quartile!G125),1,0)</f>
        <v>0</v>
      </c>
      <c r="X126" s="28">
        <f>IF(AND([2]Oracolo!J125="y",[2]Oracolo!J125=RiconoscimentoEmozioni3quartile!H125),1,0)</f>
        <v>0</v>
      </c>
      <c r="Y126" s="28">
        <f>IF(AND([2]Oracolo!K125="y",[2]Oracolo!K125=RiconoscimentoEmozioni3quartile!I125),1,0)</f>
        <v>0</v>
      </c>
      <c r="Z126" s="29">
        <f>IF(AND([2]Oracolo!C125=3,AnalizzatoWin!G124=3),1,0)</f>
        <v>0</v>
      </c>
      <c r="AA126" s="46">
        <f>IF(AND([2]Oracolo!$C125=3,AnalizzatoWin!$J124=3),1,0)</f>
        <v>0</v>
      </c>
      <c r="AB126" s="29">
        <f>IF(AND([2]Oracolo!C125=1,AnalizzatoWin!G124=1),1,0)</f>
        <v>0</v>
      </c>
      <c r="AC126" s="46">
        <f>IF(AND([2]Oracolo!$C125=1,AnalizzatoWin!$J124=1),1,0)</f>
        <v>0</v>
      </c>
    </row>
    <row r="127" spans="1:29" ht="75" x14ac:dyDescent="0.25">
      <c r="A127" s="13" t="s">
        <v>124</v>
      </c>
      <c r="B127" s="29">
        <f>IF(AND([2]Oracolo!D126="y",[2]Oracolo!D126=RiconoscimentoEmozioni1quartile!B126),1,0)</f>
        <v>0</v>
      </c>
      <c r="C127" s="28">
        <f>IF(AND([2]Oracolo!E126="y",[2]Oracolo!E126=RiconoscimentoEmozioni1quartile!C126),1,0)</f>
        <v>0</v>
      </c>
      <c r="D127" s="28">
        <f>IF(AND([2]Oracolo!F126="y",[2]Oracolo!F126=RiconoscimentoEmozioni1quartile!D126),1,0)</f>
        <v>0</v>
      </c>
      <c r="E127" s="28">
        <f>IF(AND([2]Oracolo!G126="y",[2]Oracolo!G126=RiconoscimentoEmozioni1quartile!E126),1,0)</f>
        <v>0</v>
      </c>
      <c r="F127" s="28">
        <f>IF(AND([2]Oracolo!H126="y",[2]Oracolo!H126=RiconoscimentoEmozioni1quartile!F126),1,0)</f>
        <v>0</v>
      </c>
      <c r="G127" s="28">
        <f>IF(AND([2]Oracolo!I126="y",[2]Oracolo!I126=RiconoscimentoEmozioni1quartile!G126),1,0)</f>
        <v>1</v>
      </c>
      <c r="H127" s="28">
        <f>IF(AND([2]Oracolo!J126="y",[2]Oracolo!J126=RiconoscimentoEmozioni1quartile!H126),1,0)</f>
        <v>1</v>
      </c>
      <c r="I127" s="30">
        <f>IF(AND([2]Oracolo!K126="y",[2]Oracolo!K126=RiconoscimentoEmozioni1quartile!I126),1,0)</f>
        <v>0</v>
      </c>
      <c r="J127" s="28">
        <f>IF(AND([2]Oracolo!D126="y",[2]Oracolo!D126=RiconoscimentoEmozioni2quartile!B126),1,0)</f>
        <v>0</v>
      </c>
      <c r="K127" s="28">
        <f>IF(AND([2]Oracolo!E126="y",[2]Oracolo!E126=RiconoscimentoEmozioni2quartile!C126),1,0)</f>
        <v>0</v>
      </c>
      <c r="L127" s="28">
        <f>IF(AND([2]Oracolo!F126="y",[2]Oracolo!F126=RiconoscimentoEmozioni2quartile!D126),1,0)</f>
        <v>0</v>
      </c>
      <c r="M127" s="28">
        <f>IF(AND([2]Oracolo!G126="y",[2]Oracolo!G126=RiconoscimentoEmozioni2quartile!E126),1,0)</f>
        <v>0</v>
      </c>
      <c r="N127" s="28">
        <f>IF(AND([2]Oracolo!H126="y",[2]Oracolo!H126=RiconoscimentoEmozioni2quartile!F126),1,0)</f>
        <v>0</v>
      </c>
      <c r="O127" s="28">
        <f>IF(AND([2]Oracolo!I126="y",[2]Oracolo!I126=RiconoscimentoEmozioni2quartile!G126),1,0)</f>
        <v>1</v>
      </c>
      <c r="P127" s="28">
        <f>IF(AND([2]Oracolo!J126="y",[2]Oracolo!J126=RiconoscimentoEmozioni2quartile!H126),1,0)</f>
        <v>0</v>
      </c>
      <c r="Q127" s="28">
        <f>IF(AND([2]Oracolo!K126="y",[2]Oracolo!K126=RiconoscimentoEmozioni2quartile!I126),1,0)</f>
        <v>0</v>
      </c>
      <c r="R127" s="29">
        <f>IF(AND([2]Oracolo!D126="y",[2]Oracolo!D126=RiconoscimentoEmozioni3quartile!B126),1,0)</f>
        <v>0</v>
      </c>
      <c r="S127" s="28">
        <f>IF(AND([2]Oracolo!E126="y",[2]Oracolo!E126=RiconoscimentoEmozioni3quartile!C126),1,0)</f>
        <v>0</v>
      </c>
      <c r="T127" s="28">
        <f>IF(AND([2]Oracolo!F126="y",[2]Oracolo!F126=RiconoscimentoEmozioni3quartile!D126),1,0)</f>
        <v>0</v>
      </c>
      <c r="U127" s="28">
        <f>IF(AND([2]Oracolo!G126="y",[2]Oracolo!G126=RiconoscimentoEmozioni3quartile!E126),1,0)</f>
        <v>0</v>
      </c>
      <c r="V127" s="28">
        <f>IF(AND([2]Oracolo!H126="y",[2]Oracolo!H126=RiconoscimentoEmozioni3quartile!F126),1,0)</f>
        <v>0</v>
      </c>
      <c r="W127" s="28">
        <f>IF(AND([2]Oracolo!I126="y",[2]Oracolo!I126=RiconoscimentoEmozioni3quartile!G126),1,0)</f>
        <v>1</v>
      </c>
      <c r="X127" s="28">
        <f>IF(AND([2]Oracolo!J126="y",[2]Oracolo!J126=RiconoscimentoEmozioni3quartile!H126),1,0)</f>
        <v>0</v>
      </c>
      <c r="Y127" s="28">
        <f>IF(AND([2]Oracolo!K126="y",[2]Oracolo!K126=RiconoscimentoEmozioni3quartile!I126),1,0)</f>
        <v>0</v>
      </c>
      <c r="Z127" s="29">
        <f>IF(AND([2]Oracolo!C126=3,AnalizzatoWin!G125=3),1,0)</f>
        <v>0</v>
      </c>
      <c r="AA127" s="46">
        <f>IF(AND([2]Oracolo!$C126=3,AnalizzatoWin!$J125=3),1,0)</f>
        <v>0</v>
      </c>
      <c r="AB127" s="29">
        <f>IF(AND([2]Oracolo!C126=1,AnalizzatoWin!G125=1),1,0)</f>
        <v>0</v>
      </c>
      <c r="AC127" s="46">
        <f>IF(AND([2]Oracolo!$C126=1,AnalizzatoWin!$J125=1),1,0)</f>
        <v>0</v>
      </c>
    </row>
    <row r="128" spans="1:29" ht="60" x14ac:dyDescent="0.25">
      <c r="A128" s="13" t="s">
        <v>125</v>
      </c>
      <c r="B128" s="29">
        <f>IF(AND([2]Oracolo!D127="y",[2]Oracolo!D127=RiconoscimentoEmozioni1quartile!B127),1,0)</f>
        <v>0</v>
      </c>
      <c r="C128" s="28">
        <f>IF(AND([2]Oracolo!E127="y",[2]Oracolo!E127=RiconoscimentoEmozioni1quartile!C127),1,0)</f>
        <v>0</v>
      </c>
      <c r="D128" s="28">
        <f>IF(AND([2]Oracolo!F127="y",[2]Oracolo!F127=RiconoscimentoEmozioni1quartile!D127),1,0)</f>
        <v>0</v>
      </c>
      <c r="E128" s="28">
        <f>IF(AND([2]Oracolo!G127="y",[2]Oracolo!G127=RiconoscimentoEmozioni1quartile!E127),1,0)</f>
        <v>0</v>
      </c>
      <c r="F128" s="28">
        <f>IF(AND([2]Oracolo!H127="y",[2]Oracolo!H127=RiconoscimentoEmozioni1quartile!F127),1,0)</f>
        <v>0</v>
      </c>
      <c r="G128" s="28">
        <f>IF(AND([2]Oracolo!I127="y",[2]Oracolo!I127=RiconoscimentoEmozioni1quartile!G127),1,0)</f>
        <v>0</v>
      </c>
      <c r="H128" s="28">
        <f>IF(AND([2]Oracolo!J127="y",[2]Oracolo!J127=RiconoscimentoEmozioni1quartile!H127),1,0)</f>
        <v>1</v>
      </c>
      <c r="I128" s="30">
        <f>IF(AND([2]Oracolo!K127="y",[2]Oracolo!K127=RiconoscimentoEmozioni1quartile!I127),1,0)</f>
        <v>0</v>
      </c>
      <c r="J128" s="28">
        <f>IF(AND([2]Oracolo!D127="y",[2]Oracolo!D127=RiconoscimentoEmozioni2quartile!B127),1,0)</f>
        <v>0</v>
      </c>
      <c r="K128" s="28">
        <f>IF(AND([2]Oracolo!E127="y",[2]Oracolo!E127=RiconoscimentoEmozioni2quartile!C127),1,0)</f>
        <v>0</v>
      </c>
      <c r="L128" s="28">
        <f>IF(AND([2]Oracolo!F127="y",[2]Oracolo!F127=RiconoscimentoEmozioni2quartile!D127),1,0)</f>
        <v>0</v>
      </c>
      <c r="M128" s="28">
        <f>IF(AND([2]Oracolo!G127="y",[2]Oracolo!G127=RiconoscimentoEmozioni2quartile!E127),1,0)</f>
        <v>0</v>
      </c>
      <c r="N128" s="28">
        <f>IF(AND([2]Oracolo!H127="y",[2]Oracolo!H127=RiconoscimentoEmozioni2quartile!F127),1,0)</f>
        <v>0</v>
      </c>
      <c r="O128" s="28">
        <f>IF(AND([2]Oracolo!I127="y",[2]Oracolo!I127=RiconoscimentoEmozioni2quartile!G127),1,0)</f>
        <v>0</v>
      </c>
      <c r="P128" s="28">
        <f>IF(AND([2]Oracolo!J127="y",[2]Oracolo!J127=RiconoscimentoEmozioni2quartile!H127),1,0)</f>
        <v>1</v>
      </c>
      <c r="Q128" s="28">
        <f>IF(AND([2]Oracolo!K127="y",[2]Oracolo!K127=RiconoscimentoEmozioni2quartile!I127),1,0)</f>
        <v>0</v>
      </c>
      <c r="R128" s="29">
        <f>IF(AND([2]Oracolo!D127="y",[2]Oracolo!D127=RiconoscimentoEmozioni3quartile!B127),1,0)</f>
        <v>0</v>
      </c>
      <c r="S128" s="28">
        <f>IF(AND([2]Oracolo!E127="y",[2]Oracolo!E127=RiconoscimentoEmozioni3quartile!C127),1,0)</f>
        <v>0</v>
      </c>
      <c r="T128" s="28">
        <f>IF(AND([2]Oracolo!F127="y",[2]Oracolo!F127=RiconoscimentoEmozioni3quartile!D127),1,0)</f>
        <v>0</v>
      </c>
      <c r="U128" s="28">
        <f>IF(AND([2]Oracolo!G127="y",[2]Oracolo!G127=RiconoscimentoEmozioni3quartile!E127),1,0)</f>
        <v>0</v>
      </c>
      <c r="V128" s="28">
        <f>IF(AND([2]Oracolo!H127="y",[2]Oracolo!H127=RiconoscimentoEmozioni3quartile!F127),1,0)</f>
        <v>0</v>
      </c>
      <c r="W128" s="28">
        <f>IF(AND([2]Oracolo!I127="y",[2]Oracolo!I127=RiconoscimentoEmozioni3quartile!G127),1,0)</f>
        <v>0</v>
      </c>
      <c r="X128" s="28">
        <f>IF(AND([2]Oracolo!J127="y",[2]Oracolo!J127=RiconoscimentoEmozioni3quartile!H127),1,0)</f>
        <v>0</v>
      </c>
      <c r="Y128" s="28">
        <f>IF(AND([2]Oracolo!K127="y",[2]Oracolo!K127=RiconoscimentoEmozioni3quartile!I127),1,0)</f>
        <v>0</v>
      </c>
      <c r="Z128" s="29">
        <f>IF(AND([2]Oracolo!C127=3,AnalizzatoWin!G126=3),1,0)</f>
        <v>0</v>
      </c>
      <c r="AA128" s="46">
        <f>IF(AND([2]Oracolo!$C127=3,AnalizzatoWin!$J126=3),1,0)</f>
        <v>1</v>
      </c>
      <c r="AB128" s="29">
        <f>IF(AND([2]Oracolo!C127=1,AnalizzatoWin!G126=1),1,0)</f>
        <v>0</v>
      </c>
      <c r="AC128" s="46">
        <f>IF(AND([2]Oracolo!$C127=1,AnalizzatoWin!$J126=1),1,0)</f>
        <v>0</v>
      </c>
    </row>
    <row r="129" spans="1:29" ht="135" x14ac:dyDescent="0.25">
      <c r="A129" s="14" t="s">
        <v>126</v>
      </c>
      <c r="B129" s="29">
        <f>IF(AND([2]Oracolo!D128="y",[2]Oracolo!D128=RiconoscimentoEmozioni1quartile!B128),1,0)</f>
        <v>0</v>
      </c>
      <c r="C129" s="28">
        <f>IF(AND([2]Oracolo!E128="y",[2]Oracolo!E128=RiconoscimentoEmozioni1quartile!C128),1,0)</f>
        <v>0</v>
      </c>
      <c r="D129" s="28">
        <f>IF(AND([2]Oracolo!F128="y",[2]Oracolo!F128=RiconoscimentoEmozioni1quartile!D128),1,0)</f>
        <v>0</v>
      </c>
      <c r="E129" s="28">
        <f>IF(AND([2]Oracolo!G128="y",[2]Oracolo!G128=RiconoscimentoEmozioni1quartile!E128),1,0)</f>
        <v>0</v>
      </c>
      <c r="F129" s="28">
        <f>IF(AND([2]Oracolo!H128="y",[2]Oracolo!H128=RiconoscimentoEmozioni1quartile!F128),1,0)</f>
        <v>0</v>
      </c>
      <c r="G129" s="28">
        <f>IF(AND([2]Oracolo!I128="y",[2]Oracolo!I128=RiconoscimentoEmozioni1quartile!G128),1,0)</f>
        <v>0</v>
      </c>
      <c r="H129" s="28">
        <f>IF(AND([2]Oracolo!J128="y",[2]Oracolo!J128=RiconoscimentoEmozioni1quartile!H128),1,0)</f>
        <v>1</v>
      </c>
      <c r="I129" s="30">
        <f>IF(AND([2]Oracolo!K128="y",[2]Oracolo!K128=RiconoscimentoEmozioni1quartile!I128),1,0)</f>
        <v>0</v>
      </c>
      <c r="J129" s="28">
        <f>IF(AND([2]Oracolo!D128="y",[2]Oracolo!D128=RiconoscimentoEmozioni2quartile!B128),1,0)</f>
        <v>0</v>
      </c>
      <c r="K129" s="28">
        <f>IF(AND([2]Oracolo!E128="y",[2]Oracolo!E128=RiconoscimentoEmozioni2quartile!C128),1,0)</f>
        <v>0</v>
      </c>
      <c r="L129" s="28">
        <f>IF(AND([2]Oracolo!F128="y",[2]Oracolo!F128=RiconoscimentoEmozioni2quartile!D128),1,0)</f>
        <v>0</v>
      </c>
      <c r="M129" s="28">
        <f>IF(AND([2]Oracolo!G128="y",[2]Oracolo!G128=RiconoscimentoEmozioni2quartile!E128),1,0)</f>
        <v>0</v>
      </c>
      <c r="N129" s="28">
        <f>IF(AND([2]Oracolo!H128="y",[2]Oracolo!H128=RiconoscimentoEmozioni2quartile!F128),1,0)</f>
        <v>0</v>
      </c>
      <c r="O129" s="28">
        <f>IF(AND([2]Oracolo!I128="y",[2]Oracolo!I128=RiconoscimentoEmozioni2quartile!G128),1,0)</f>
        <v>0</v>
      </c>
      <c r="P129" s="28">
        <f>IF(AND([2]Oracolo!J128="y",[2]Oracolo!J128=RiconoscimentoEmozioni2quartile!H128),1,0)</f>
        <v>1</v>
      </c>
      <c r="Q129" s="28">
        <f>IF(AND([2]Oracolo!K128="y",[2]Oracolo!K128=RiconoscimentoEmozioni2quartile!I128),1,0)</f>
        <v>0</v>
      </c>
      <c r="R129" s="29">
        <f>IF(AND([2]Oracolo!D128="y",[2]Oracolo!D128=RiconoscimentoEmozioni3quartile!B128),1,0)</f>
        <v>0</v>
      </c>
      <c r="S129" s="28">
        <f>IF(AND([2]Oracolo!E128="y",[2]Oracolo!E128=RiconoscimentoEmozioni3quartile!C128),1,0)</f>
        <v>0</v>
      </c>
      <c r="T129" s="28">
        <f>IF(AND([2]Oracolo!F128="y",[2]Oracolo!F128=RiconoscimentoEmozioni3quartile!D128),1,0)</f>
        <v>0</v>
      </c>
      <c r="U129" s="28">
        <f>IF(AND([2]Oracolo!G128="y",[2]Oracolo!G128=RiconoscimentoEmozioni3quartile!E128),1,0)</f>
        <v>0</v>
      </c>
      <c r="V129" s="28">
        <f>IF(AND([2]Oracolo!H128="y",[2]Oracolo!H128=RiconoscimentoEmozioni3quartile!F128),1,0)</f>
        <v>0</v>
      </c>
      <c r="W129" s="28">
        <f>IF(AND([2]Oracolo!I128="y",[2]Oracolo!I128=RiconoscimentoEmozioni3quartile!G128),1,0)</f>
        <v>0</v>
      </c>
      <c r="X129" s="28">
        <f>IF(AND([2]Oracolo!J128="y",[2]Oracolo!J128=RiconoscimentoEmozioni3quartile!H128),1,0)</f>
        <v>0</v>
      </c>
      <c r="Y129" s="28">
        <f>IF(AND([2]Oracolo!K128="y",[2]Oracolo!K128=RiconoscimentoEmozioni3quartile!I128),1,0)</f>
        <v>0</v>
      </c>
      <c r="Z129" s="29">
        <f>IF(AND([2]Oracolo!C128=3,AnalizzatoWin!G127=3),1,0)</f>
        <v>0</v>
      </c>
      <c r="AA129" s="46">
        <f>IF(AND([2]Oracolo!$C128=3,AnalizzatoWin!$J127=3),1,0)</f>
        <v>1</v>
      </c>
      <c r="AB129" s="29">
        <f>IF(AND([2]Oracolo!C128=1,AnalizzatoWin!G127=1),1,0)</f>
        <v>0</v>
      </c>
      <c r="AC129" s="46">
        <f>IF(AND([2]Oracolo!$C128=1,AnalizzatoWin!$J127=1),1,0)</f>
        <v>0</v>
      </c>
    </row>
    <row r="130" spans="1:29" ht="45" x14ac:dyDescent="0.25">
      <c r="A130" s="13" t="s">
        <v>127</v>
      </c>
      <c r="B130" s="29">
        <f>IF(AND([2]Oracolo!D129="y",[2]Oracolo!D129=RiconoscimentoEmozioni1quartile!B129),1,0)</f>
        <v>0</v>
      </c>
      <c r="C130" s="28">
        <f>IF(AND([2]Oracolo!E129="y",[2]Oracolo!E129=RiconoscimentoEmozioni1quartile!C129),1,0)</f>
        <v>0</v>
      </c>
      <c r="D130" s="28">
        <f>IF(AND([2]Oracolo!F129="y",[2]Oracolo!F129=RiconoscimentoEmozioni1quartile!D129),1,0)</f>
        <v>0</v>
      </c>
      <c r="E130" s="28">
        <f>IF(AND([2]Oracolo!G129="y",[2]Oracolo!G129=RiconoscimentoEmozioni1quartile!E129),1,0)</f>
        <v>0</v>
      </c>
      <c r="F130" s="28">
        <f>IF(AND([2]Oracolo!H129="y",[2]Oracolo!H129=RiconoscimentoEmozioni1quartile!F129),1,0)</f>
        <v>1</v>
      </c>
      <c r="G130" s="28">
        <f>IF(AND([2]Oracolo!I129="y",[2]Oracolo!I129=RiconoscimentoEmozioni1quartile!G129),1,0)</f>
        <v>0</v>
      </c>
      <c r="H130" s="28">
        <f>IF(AND([2]Oracolo!J129="y",[2]Oracolo!J129=RiconoscimentoEmozioni1quartile!H129),1,0)</f>
        <v>0</v>
      </c>
      <c r="I130" s="30">
        <f>IF(AND([2]Oracolo!K129="y",[2]Oracolo!K129=RiconoscimentoEmozioni1quartile!I129),1,0)</f>
        <v>0</v>
      </c>
      <c r="J130" s="28">
        <f>IF(AND([2]Oracolo!D129="y",[2]Oracolo!D129=RiconoscimentoEmozioni2quartile!B129),1,0)</f>
        <v>0</v>
      </c>
      <c r="K130" s="28">
        <f>IF(AND([2]Oracolo!E129="y",[2]Oracolo!E129=RiconoscimentoEmozioni2quartile!C129),1,0)</f>
        <v>0</v>
      </c>
      <c r="L130" s="28">
        <f>IF(AND([2]Oracolo!F129="y",[2]Oracolo!F129=RiconoscimentoEmozioni2quartile!D129),1,0)</f>
        <v>0</v>
      </c>
      <c r="M130" s="28">
        <f>IF(AND([2]Oracolo!G129="y",[2]Oracolo!G129=RiconoscimentoEmozioni2quartile!E129),1,0)</f>
        <v>0</v>
      </c>
      <c r="N130" s="28">
        <f>IF(AND([2]Oracolo!H129="y",[2]Oracolo!H129=RiconoscimentoEmozioni2quartile!F129),1,0)</f>
        <v>0</v>
      </c>
      <c r="O130" s="28">
        <f>IF(AND([2]Oracolo!I129="y",[2]Oracolo!I129=RiconoscimentoEmozioni2quartile!G129),1,0)</f>
        <v>0</v>
      </c>
      <c r="P130" s="28">
        <f>IF(AND([2]Oracolo!J129="y",[2]Oracolo!J129=RiconoscimentoEmozioni2quartile!H129),1,0)</f>
        <v>0</v>
      </c>
      <c r="Q130" s="28">
        <f>IF(AND([2]Oracolo!K129="y",[2]Oracolo!K129=RiconoscimentoEmozioni2quartile!I129),1,0)</f>
        <v>0</v>
      </c>
      <c r="R130" s="29">
        <f>IF(AND([2]Oracolo!D129="y",[2]Oracolo!D129=RiconoscimentoEmozioni3quartile!B129),1,0)</f>
        <v>0</v>
      </c>
      <c r="S130" s="28">
        <f>IF(AND([2]Oracolo!E129="y",[2]Oracolo!E129=RiconoscimentoEmozioni3quartile!C129),1,0)</f>
        <v>0</v>
      </c>
      <c r="T130" s="28">
        <f>IF(AND([2]Oracolo!F129="y",[2]Oracolo!F129=RiconoscimentoEmozioni3quartile!D129),1,0)</f>
        <v>0</v>
      </c>
      <c r="U130" s="28">
        <f>IF(AND([2]Oracolo!G129="y",[2]Oracolo!G129=RiconoscimentoEmozioni3quartile!E129),1,0)</f>
        <v>0</v>
      </c>
      <c r="V130" s="28">
        <f>IF(AND([2]Oracolo!H129="y",[2]Oracolo!H129=RiconoscimentoEmozioni3quartile!F129),1,0)</f>
        <v>0</v>
      </c>
      <c r="W130" s="28">
        <f>IF(AND([2]Oracolo!I129="y",[2]Oracolo!I129=RiconoscimentoEmozioni3quartile!G129),1,0)</f>
        <v>0</v>
      </c>
      <c r="X130" s="28">
        <f>IF(AND([2]Oracolo!J129="y",[2]Oracolo!J129=RiconoscimentoEmozioni3quartile!H129),1,0)</f>
        <v>0</v>
      </c>
      <c r="Y130" s="28">
        <f>IF(AND([2]Oracolo!K129="y",[2]Oracolo!K129=RiconoscimentoEmozioni3quartile!I129),1,0)</f>
        <v>0</v>
      </c>
      <c r="Z130" s="29">
        <f>IF(AND([2]Oracolo!C129=3,AnalizzatoWin!G128=3),1,0)</f>
        <v>1</v>
      </c>
      <c r="AA130" s="46">
        <f>IF(AND([2]Oracolo!$C129=3,AnalizzatoWin!$J128=3),1,0)</f>
        <v>1</v>
      </c>
      <c r="AB130" s="29">
        <f>IF(AND([2]Oracolo!C129=1,AnalizzatoWin!G128=1),1,0)</f>
        <v>0</v>
      </c>
      <c r="AC130" s="46">
        <f>IF(AND([2]Oracolo!$C129=1,AnalizzatoWin!$J128=1),1,0)</f>
        <v>0</v>
      </c>
    </row>
    <row r="131" spans="1:29" x14ac:dyDescent="0.25">
      <c r="A131" s="13" t="s">
        <v>128</v>
      </c>
      <c r="B131" s="29">
        <f>IF(AND([2]Oracolo!D130="y",[2]Oracolo!D130=RiconoscimentoEmozioni1quartile!B130),1,0)</f>
        <v>0</v>
      </c>
      <c r="C131" s="28">
        <f>IF(AND([2]Oracolo!E130="y",[2]Oracolo!E130=RiconoscimentoEmozioni1quartile!C130),1,0)</f>
        <v>0</v>
      </c>
      <c r="D131" s="28">
        <f>IF(AND([2]Oracolo!F130="y",[2]Oracolo!F130=RiconoscimentoEmozioni1quartile!D130),1,0)</f>
        <v>0</v>
      </c>
      <c r="E131" s="28">
        <f>IF(AND([2]Oracolo!G130="y",[2]Oracolo!G130=RiconoscimentoEmozioni1quartile!E130),1,0)</f>
        <v>0</v>
      </c>
      <c r="F131" s="28">
        <f>IF(AND([2]Oracolo!H130="y",[2]Oracolo!H130=RiconoscimentoEmozioni1quartile!F130),1,0)</f>
        <v>1</v>
      </c>
      <c r="G131" s="28">
        <f>IF(AND([2]Oracolo!I130="y",[2]Oracolo!I130=RiconoscimentoEmozioni1quartile!G130),1,0)</f>
        <v>0</v>
      </c>
      <c r="H131" s="28">
        <f>IF(AND([2]Oracolo!J130="y",[2]Oracolo!J130=RiconoscimentoEmozioni1quartile!H130),1,0)</f>
        <v>1</v>
      </c>
      <c r="I131" s="30">
        <f>IF(AND([2]Oracolo!K130="y",[2]Oracolo!K130=RiconoscimentoEmozioni1quartile!I130),1,0)</f>
        <v>0</v>
      </c>
      <c r="J131" s="28">
        <f>IF(AND([2]Oracolo!D130="y",[2]Oracolo!D130=RiconoscimentoEmozioni2quartile!B130),1,0)</f>
        <v>0</v>
      </c>
      <c r="K131" s="28">
        <f>IF(AND([2]Oracolo!E130="y",[2]Oracolo!E130=RiconoscimentoEmozioni2quartile!C130),1,0)</f>
        <v>0</v>
      </c>
      <c r="L131" s="28">
        <f>IF(AND([2]Oracolo!F130="y",[2]Oracolo!F130=RiconoscimentoEmozioni2quartile!D130),1,0)</f>
        <v>0</v>
      </c>
      <c r="M131" s="28">
        <f>IF(AND([2]Oracolo!G130="y",[2]Oracolo!G130=RiconoscimentoEmozioni2quartile!E130),1,0)</f>
        <v>0</v>
      </c>
      <c r="N131" s="28">
        <f>IF(AND([2]Oracolo!H130="y",[2]Oracolo!H130=RiconoscimentoEmozioni2quartile!F130),1,0)</f>
        <v>0</v>
      </c>
      <c r="O131" s="28">
        <f>IF(AND([2]Oracolo!I130="y",[2]Oracolo!I130=RiconoscimentoEmozioni2quartile!G130),1,0)</f>
        <v>0</v>
      </c>
      <c r="P131" s="28">
        <f>IF(AND([2]Oracolo!J130="y",[2]Oracolo!J130=RiconoscimentoEmozioni2quartile!H130),1,0)</f>
        <v>1</v>
      </c>
      <c r="Q131" s="28">
        <f>IF(AND([2]Oracolo!K130="y",[2]Oracolo!K130=RiconoscimentoEmozioni2quartile!I130),1,0)</f>
        <v>0</v>
      </c>
      <c r="R131" s="29">
        <f>IF(AND([2]Oracolo!D130="y",[2]Oracolo!D130=RiconoscimentoEmozioni3quartile!B130),1,0)</f>
        <v>0</v>
      </c>
      <c r="S131" s="28">
        <f>IF(AND([2]Oracolo!E130="y",[2]Oracolo!E130=RiconoscimentoEmozioni3quartile!C130),1,0)</f>
        <v>0</v>
      </c>
      <c r="T131" s="28">
        <f>IF(AND([2]Oracolo!F130="y",[2]Oracolo!F130=RiconoscimentoEmozioni3quartile!D130),1,0)</f>
        <v>0</v>
      </c>
      <c r="U131" s="28">
        <f>IF(AND([2]Oracolo!G130="y",[2]Oracolo!G130=RiconoscimentoEmozioni3quartile!E130),1,0)</f>
        <v>0</v>
      </c>
      <c r="V131" s="28">
        <f>IF(AND([2]Oracolo!H130="y",[2]Oracolo!H130=RiconoscimentoEmozioni3quartile!F130),1,0)</f>
        <v>0</v>
      </c>
      <c r="W131" s="28">
        <f>IF(AND([2]Oracolo!I130="y",[2]Oracolo!I130=RiconoscimentoEmozioni3quartile!G130),1,0)</f>
        <v>0</v>
      </c>
      <c r="X131" s="28">
        <f>IF(AND([2]Oracolo!J130="y",[2]Oracolo!J130=RiconoscimentoEmozioni3quartile!H130),1,0)</f>
        <v>0</v>
      </c>
      <c r="Y131" s="28">
        <f>IF(AND([2]Oracolo!K130="y",[2]Oracolo!K130=RiconoscimentoEmozioni3quartile!I130),1,0)</f>
        <v>0</v>
      </c>
      <c r="Z131" s="29">
        <f>IF(AND([2]Oracolo!C130=3,AnalizzatoWin!G129=3),1,0)</f>
        <v>1</v>
      </c>
      <c r="AA131" s="46">
        <f>IF(AND([2]Oracolo!$C130=3,AnalizzatoWin!$J129=3),1,0)</f>
        <v>1</v>
      </c>
      <c r="AB131" s="29">
        <f>IF(AND([2]Oracolo!C130=1,AnalizzatoWin!G129=1),1,0)</f>
        <v>0</v>
      </c>
      <c r="AC131" s="46">
        <f>IF(AND([2]Oracolo!$C130=1,AnalizzatoWin!$J129=1),1,0)</f>
        <v>0</v>
      </c>
    </row>
    <row r="132" spans="1:29" x14ac:dyDescent="0.25">
      <c r="A132" s="13" t="s">
        <v>129</v>
      </c>
      <c r="B132" s="29">
        <f>IF(AND([2]Oracolo!D131="y",[2]Oracolo!D131=RiconoscimentoEmozioni1quartile!B131),1,0)</f>
        <v>0</v>
      </c>
      <c r="C132" s="28">
        <f>IF(AND([2]Oracolo!E131="y",[2]Oracolo!E131=RiconoscimentoEmozioni1quartile!C131),1,0)</f>
        <v>0</v>
      </c>
      <c r="D132" s="28">
        <f>IF(AND([2]Oracolo!F131="y",[2]Oracolo!F131=RiconoscimentoEmozioni1quartile!D131),1,0)</f>
        <v>0</v>
      </c>
      <c r="E132" s="28">
        <f>IF(AND([2]Oracolo!G131="y",[2]Oracolo!G131=RiconoscimentoEmozioni1quartile!E131),1,0)</f>
        <v>0</v>
      </c>
      <c r="F132" s="28">
        <f>IF(AND([2]Oracolo!H131="y",[2]Oracolo!H131=RiconoscimentoEmozioni1quartile!F131),1,0)</f>
        <v>0</v>
      </c>
      <c r="G132" s="28">
        <f>IF(AND([2]Oracolo!I131="y",[2]Oracolo!I131=RiconoscimentoEmozioni1quartile!G131),1,0)</f>
        <v>0</v>
      </c>
      <c r="H132" s="28">
        <f>IF(AND([2]Oracolo!J131="y",[2]Oracolo!J131=RiconoscimentoEmozioni1quartile!H131),1,0)</f>
        <v>0</v>
      </c>
      <c r="I132" s="30">
        <f>IF(AND([2]Oracolo!K131="y",[2]Oracolo!K131=RiconoscimentoEmozioni1quartile!I131),1,0)</f>
        <v>0</v>
      </c>
      <c r="J132" s="28">
        <f>IF(AND([2]Oracolo!D131="y",[2]Oracolo!D131=RiconoscimentoEmozioni2quartile!B131),1,0)</f>
        <v>0</v>
      </c>
      <c r="K132" s="28">
        <f>IF(AND([2]Oracolo!E131="y",[2]Oracolo!E131=RiconoscimentoEmozioni2quartile!C131),1,0)</f>
        <v>0</v>
      </c>
      <c r="L132" s="28">
        <f>IF(AND([2]Oracolo!F131="y",[2]Oracolo!F131=RiconoscimentoEmozioni2quartile!D131),1,0)</f>
        <v>0</v>
      </c>
      <c r="M132" s="28">
        <f>IF(AND([2]Oracolo!G131="y",[2]Oracolo!G131=RiconoscimentoEmozioni2quartile!E131),1,0)</f>
        <v>0</v>
      </c>
      <c r="N132" s="28">
        <f>IF(AND([2]Oracolo!H131="y",[2]Oracolo!H131=RiconoscimentoEmozioni2quartile!F131),1,0)</f>
        <v>0</v>
      </c>
      <c r="O132" s="28">
        <f>IF(AND([2]Oracolo!I131="y",[2]Oracolo!I131=RiconoscimentoEmozioni2quartile!G131),1,0)</f>
        <v>0</v>
      </c>
      <c r="P132" s="28">
        <f>IF(AND([2]Oracolo!J131="y",[2]Oracolo!J131=RiconoscimentoEmozioni2quartile!H131),1,0)</f>
        <v>0</v>
      </c>
      <c r="Q132" s="28">
        <f>IF(AND([2]Oracolo!K131="y",[2]Oracolo!K131=RiconoscimentoEmozioni2quartile!I131),1,0)</f>
        <v>0</v>
      </c>
      <c r="R132" s="29">
        <f>IF(AND([2]Oracolo!D131="y",[2]Oracolo!D131=RiconoscimentoEmozioni3quartile!B131),1,0)</f>
        <v>0</v>
      </c>
      <c r="S132" s="28">
        <f>IF(AND([2]Oracolo!E131="y",[2]Oracolo!E131=RiconoscimentoEmozioni3quartile!C131),1,0)</f>
        <v>0</v>
      </c>
      <c r="T132" s="28">
        <f>IF(AND([2]Oracolo!F131="y",[2]Oracolo!F131=RiconoscimentoEmozioni3quartile!D131),1,0)</f>
        <v>0</v>
      </c>
      <c r="U132" s="28">
        <f>IF(AND([2]Oracolo!G131="y",[2]Oracolo!G131=RiconoscimentoEmozioni3quartile!E131),1,0)</f>
        <v>0</v>
      </c>
      <c r="V132" s="28">
        <f>IF(AND([2]Oracolo!H131="y",[2]Oracolo!H131=RiconoscimentoEmozioni3quartile!F131),1,0)</f>
        <v>0</v>
      </c>
      <c r="W132" s="28">
        <f>IF(AND([2]Oracolo!I131="y",[2]Oracolo!I131=RiconoscimentoEmozioni3quartile!G131),1,0)</f>
        <v>0</v>
      </c>
      <c r="X132" s="28">
        <f>IF(AND([2]Oracolo!J131="y",[2]Oracolo!J131=RiconoscimentoEmozioni3quartile!H131),1,0)</f>
        <v>0</v>
      </c>
      <c r="Y132" s="28">
        <f>IF(AND([2]Oracolo!K131="y",[2]Oracolo!K131=RiconoscimentoEmozioni3quartile!I131),1,0)</f>
        <v>0</v>
      </c>
      <c r="Z132" s="29">
        <f>IF(AND([2]Oracolo!C131=3,AnalizzatoWin!G130=3),1,0)</f>
        <v>1</v>
      </c>
      <c r="AA132" s="46">
        <f>IF(AND([2]Oracolo!$C131=3,AnalizzatoWin!$J130=3),1,0)</f>
        <v>1</v>
      </c>
      <c r="AB132" s="29">
        <f>IF(AND([2]Oracolo!C131=1,AnalizzatoWin!G130=1),1,0)</f>
        <v>0</v>
      </c>
      <c r="AC132" s="46">
        <f>IF(AND([2]Oracolo!$C131=1,AnalizzatoWin!$J130=1),1,0)</f>
        <v>0</v>
      </c>
    </row>
    <row r="133" spans="1:29" ht="210" x14ac:dyDescent="0.25">
      <c r="A133" s="14" t="s">
        <v>130</v>
      </c>
      <c r="B133" s="29">
        <f>IF(AND([2]Oracolo!D132="y",[2]Oracolo!D132=RiconoscimentoEmozioni1quartile!B132),1,0)</f>
        <v>1</v>
      </c>
      <c r="C133" s="28">
        <f>IF(AND([2]Oracolo!E132="y",[2]Oracolo!E132=RiconoscimentoEmozioni1quartile!C132),1,0)</f>
        <v>0</v>
      </c>
      <c r="D133" s="28">
        <f>IF(AND([2]Oracolo!F132="y",[2]Oracolo!F132=RiconoscimentoEmozioni1quartile!D132),1,0)</f>
        <v>0</v>
      </c>
      <c r="E133" s="28">
        <f>IF(AND([2]Oracolo!G132="y",[2]Oracolo!G132=RiconoscimentoEmozioni1quartile!E132),1,0)</f>
        <v>0</v>
      </c>
      <c r="F133" s="28">
        <f>IF(AND([2]Oracolo!H132="y",[2]Oracolo!H132=RiconoscimentoEmozioni1quartile!F132),1,0)</f>
        <v>0</v>
      </c>
      <c r="G133" s="28">
        <f>IF(AND([2]Oracolo!I132="y",[2]Oracolo!I132=RiconoscimentoEmozioni1quartile!G132),1,0)</f>
        <v>1</v>
      </c>
      <c r="H133" s="28">
        <f>IF(AND([2]Oracolo!J132="y",[2]Oracolo!J132=RiconoscimentoEmozioni1quartile!H132),1,0)</f>
        <v>0</v>
      </c>
      <c r="I133" s="30">
        <f>IF(AND([2]Oracolo!K132="y",[2]Oracolo!K132=RiconoscimentoEmozioni1quartile!I132),1,0)</f>
        <v>0</v>
      </c>
      <c r="J133" s="28">
        <f>IF(AND([2]Oracolo!D132="y",[2]Oracolo!D132=RiconoscimentoEmozioni2quartile!B132),1,0)</f>
        <v>0</v>
      </c>
      <c r="K133" s="28">
        <f>IF(AND([2]Oracolo!E132="y",[2]Oracolo!E132=RiconoscimentoEmozioni2quartile!C132),1,0)</f>
        <v>0</v>
      </c>
      <c r="L133" s="28">
        <f>IF(AND([2]Oracolo!F132="y",[2]Oracolo!F132=RiconoscimentoEmozioni2quartile!D132),1,0)</f>
        <v>0</v>
      </c>
      <c r="M133" s="28">
        <f>IF(AND([2]Oracolo!G132="y",[2]Oracolo!G132=RiconoscimentoEmozioni2quartile!E132),1,0)</f>
        <v>0</v>
      </c>
      <c r="N133" s="28">
        <f>IF(AND([2]Oracolo!H132="y",[2]Oracolo!H132=RiconoscimentoEmozioni2quartile!F132),1,0)</f>
        <v>0</v>
      </c>
      <c r="O133" s="28">
        <f>IF(AND([2]Oracolo!I132="y",[2]Oracolo!I132=RiconoscimentoEmozioni2quartile!G132),1,0)</f>
        <v>1</v>
      </c>
      <c r="P133" s="28">
        <f>IF(AND([2]Oracolo!J132="y",[2]Oracolo!J132=RiconoscimentoEmozioni2quartile!H132),1,0)</f>
        <v>0</v>
      </c>
      <c r="Q133" s="28">
        <f>IF(AND([2]Oracolo!K132="y",[2]Oracolo!K132=RiconoscimentoEmozioni2quartile!I132),1,0)</f>
        <v>0</v>
      </c>
      <c r="R133" s="29">
        <f>IF(AND([2]Oracolo!D132="y",[2]Oracolo!D132=RiconoscimentoEmozioni3quartile!B132),1,0)</f>
        <v>0</v>
      </c>
      <c r="S133" s="28">
        <f>IF(AND([2]Oracolo!E132="y",[2]Oracolo!E132=RiconoscimentoEmozioni3quartile!C132),1,0)</f>
        <v>0</v>
      </c>
      <c r="T133" s="28">
        <f>IF(AND([2]Oracolo!F132="y",[2]Oracolo!F132=RiconoscimentoEmozioni3quartile!D132),1,0)</f>
        <v>0</v>
      </c>
      <c r="U133" s="28">
        <f>IF(AND([2]Oracolo!G132="y",[2]Oracolo!G132=RiconoscimentoEmozioni3quartile!E132),1,0)</f>
        <v>0</v>
      </c>
      <c r="V133" s="28">
        <f>IF(AND([2]Oracolo!H132="y",[2]Oracolo!H132=RiconoscimentoEmozioni3quartile!F132),1,0)</f>
        <v>0</v>
      </c>
      <c r="W133" s="28">
        <f>IF(AND([2]Oracolo!I132="y",[2]Oracolo!I132=RiconoscimentoEmozioni3quartile!G132),1,0)</f>
        <v>1</v>
      </c>
      <c r="X133" s="28">
        <f>IF(AND([2]Oracolo!J132="y",[2]Oracolo!J132=RiconoscimentoEmozioni3quartile!H132),1,0)</f>
        <v>0</v>
      </c>
      <c r="Y133" s="28">
        <f>IF(AND([2]Oracolo!K132="y",[2]Oracolo!K132=RiconoscimentoEmozioni3quartile!I132),1,0)</f>
        <v>0</v>
      </c>
      <c r="Z133" s="29">
        <f>IF(AND([2]Oracolo!C132=3,AnalizzatoWin!G131=3),1,0)</f>
        <v>0</v>
      </c>
      <c r="AA133" s="46">
        <f>IF(AND([2]Oracolo!$C132=3,AnalizzatoWin!$J131=3),1,0)</f>
        <v>0</v>
      </c>
      <c r="AB133" s="29">
        <f>IF(AND([2]Oracolo!C132=1,AnalizzatoWin!G131=1),1,0)</f>
        <v>0</v>
      </c>
      <c r="AC133" s="46">
        <f>IF(AND([2]Oracolo!$C132=1,AnalizzatoWin!$J131=1),1,0)</f>
        <v>1</v>
      </c>
    </row>
    <row r="134" spans="1:29" ht="30" x14ac:dyDescent="0.25">
      <c r="A134" s="14" t="s">
        <v>131</v>
      </c>
      <c r="B134" s="29">
        <f>IF(AND([2]Oracolo!D133="y",[2]Oracolo!D133=RiconoscimentoEmozioni1quartile!B133),1,0)</f>
        <v>0</v>
      </c>
      <c r="C134" s="28">
        <f>IF(AND([2]Oracolo!E133="y",[2]Oracolo!E133=RiconoscimentoEmozioni1quartile!C133),1,0)</f>
        <v>0</v>
      </c>
      <c r="D134" s="28">
        <f>IF(AND([2]Oracolo!F133="y",[2]Oracolo!F133=RiconoscimentoEmozioni1quartile!D133),1,0)</f>
        <v>0</v>
      </c>
      <c r="E134" s="28">
        <f>IF(AND([2]Oracolo!G133="y",[2]Oracolo!G133=RiconoscimentoEmozioni1quartile!E133),1,0)</f>
        <v>0</v>
      </c>
      <c r="F134" s="28">
        <f>IF(AND([2]Oracolo!H133="y",[2]Oracolo!H133=RiconoscimentoEmozioni1quartile!F133),1,0)</f>
        <v>1</v>
      </c>
      <c r="G134" s="28">
        <f>IF(AND([2]Oracolo!I133="y",[2]Oracolo!I133=RiconoscimentoEmozioni1quartile!G133),1,0)</f>
        <v>0</v>
      </c>
      <c r="H134" s="28">
        <f>IF(AND([2]Oracolo!J133="y",[2]Oracolo!J133=RiconoscimentoEmozioni1quartile!H133),1,0)</f>
        <v>1</v>
      </c>
      <c r="I134" s="30">
        <f>IF(AND([2]Oracolo!K133="y",[2]Oracolo!K133=RiconoscimentoEmozioni1quartile!I133),1,0)</f>
        <v>1</v>
      </c>
      <c r="J134" s="28">
        <f>IF(AND([2]Oracolo!D133="y",[2]Oracolo!D133=RiconoscimentoEmozioni2quartile!B133),1,0)</f>
        <v>0</v>
      </c>
      <c r="K134" s="28">
        <f>IF(AND([2]Oracolo!E133="y",[2]Oracolo!E133=RiconoscimentoEmozioni2quartile!C133),1,0)</f>
        <v>0</v>
      </c>
      <c r="L134" s="28">
        <f>IF(AND([2]Oracolo!F133="y",[2]Oracolo!F133=RiconoscimentoEmozioni2quartile!D133),1,0)</f>
        <v>0</v>
      </c>
      <c r="M134" s="28">
        <f>IF(AND([2]Oracolo!G133="y",[2]Oracolo!G133=RiconoscimentoEmozioni2quartile!E133),1,0)</f>
        <v>0</v>
      </c>
      <c r="N134" s="28">
        <f>IF(AND([2]Oracolo!H133="y",[2]Oracolo!H133=RiconoscimentoEmozioni2quartile!F133),1,0)</f>
        <v>0</v>
      </c>
      <c r="O134" s="28">
        <f>IF(AND([2]Oracolo!I133="y",[2]Oracolo!I133=RiconoscimentoEmozioni2quartile!G133),1,0)</f>
        <v>0</v>
      </c>
      <c r="P134" s="28">
        <f>IF(AND([2]Oracolo!J133="y",[2]Oracolo!J133=RiconoscimentoEmozioni2quartile!H133),1,0)</f>
        <v>0</v>
      </c>
      <c r="Q134" s="28">
        <f>IF(AND([2]Oracolo!K133="y",[2]Oracolo!K133=RiconoscimentoEmozioni2quartile!I133),1,0)</f>
        <v>0</v>
      </c>
      <c r="R134" s="29">
        <f>IF(AND([2]Oracolo!D133="y",[2]Oracolo!D133=RiconoscimentoEmozioni3quartile!B133),1,0)</f>
        <v>0</v>
      </c>
      <c r="S134" s="28">
        <f>IF(AND([2]Oracolo!E133="y",[2]Oracolo!E133=RiconoscimentoEmozioni3quartile!C133),1,0)</f>
        <v>0</v>
      </c>
      <c r="T134" s="28">
        <f>IF(AND([2]Oracolo!F133="y",[2]Oracolo!F133=RiconoscimentoEmozioni3quartile!D133),1,0)</f>
        <v>0</v>
      </c>
      <c r="U134" s="28">
        <f>IF(AND([2]Oracolo!G133="y",[2]Oracolo!G133=RiconoscimentoEmozioni3quartile!E133),1,0)</f>
        <v>0</v>
      </c>
      <c r="V134" s="28">
        <f>IF(AND([2]Oracolo!H133="y",[2]Oracolo!H133=RiconoscimentoEmozioni3quartile!F133),1,0)</f>
        <v>0</v>
      </c>
      <c r="W134" s="28">
        <f>IF(AND([2]Oracolo!I133="y",[2]Oracolo!I133=RiconoscimentoEmozioni3quartile!G133),1,0)</f>
        <v>0</v>
      </c>
      <c r="X134" s="28">
        <f>IF(AND([2]Oracolo!J133="y",[2]Oracolo!J133=RiconoscimentoEmozioni3quartile!H133),1,0)</f>
        <v>0</v>
      </c>
      <c r="Y134" s="28">
        <f>IF(AND([2]Oracolo!K133="y",[2]Oracolo!K133=RiconoscimentoEmozioni3quartile!I133),1,0)</f>
        <v>0</v>
      </c>
      <c r="Z134" s="29">
        <f>IF(AND([2]Oracolo!C133=3,AnalizzatoWin!G132=3),1,0)</f>
        <v>0</v>
      </c>
      <c r="AA134" s="46">
        <f>IF(AND([2]Oracolo!$C133=3,AnalizzatoWin!$J132=3),1,0)</f>
        <v>0</v>
      </c>
      <c r="AB134" s="29">
        <f>IF(AND([2]Oracolo!C133=1,AnalizzatoWin!G132=1),1,0)</f>
        <v>0</v>
      </c>
      <c r="AC134" s="46">
        <f>IF(AND([2]Oracolo!$C133=1,AnalizzatoWin!$J132=1),1,0)</f>
        <v>0</v>
      </c>
    </row>
    <row r="135" spans="1:29" ht="45" x14ac:dyDescent="0.25">
      <c r="A135" s="13" t="s">
        <v>132</v>
      </c>
      <c r="B135" s="29">
        <f>IF(AND([2]Oracolo!D134="y",[2]Oracolo!D134=RiconoscimentoEmozioni1quartile!B134),1,0)</f>
        <v>0</v>
      </c>
      <c r="C135" s="28">
        <f>IF(AND([2]Oracolo!E134="y",[2]Oracolo!E134=RiconoscimentoEmozioni1quartile!C134),1,0)</f>
        <v>0</v>
      </c>
      <c r="D135" s="28">
        <f>IF(AND([2]Oracolo!F134="y",[2]Oracolo!F134=RiconoscimentoEmozioni1quartile!D134),1,0)</f>
        <v>0</v>
      </c>
      <c r="E135" s="28">
        <f>IF(AND([2]Oracolo!G134="y",[2]Oracolo!G134=RiconoscimentoEmozioni1quartile!E134),1,0)</f>
        <v>0</v>
      </c>
      <c r="F135" s="28">
        <f>IF(AND([2]Oracolo!H134="y",[2]Oracolo!H134=RiconoscimentoEmozioni1quartile!F134),1,0)</f>
        <v>0</v>
      </c>
      <c r="G135" s="28">
        <f>IF(AND([2]Oracolo!I134="y",[2]Oracolo!I134=RiconoscimentoEmozioni1quartile!G134),1,0)</f>
        <v>0</v>
      </c>
      <c r="H135" s="28">
        <f>IF(AND([2]Oracolo!J134="y",[2]Oracolo!J134=RiconoscimentoEmozioni1quartile!H134),1,0)</f>
        <v>0</v>
      </c>
      <c r="I135" s="30">
        <f>IF(AND([2]Oracolo!K134="y",[2]Oracolo!K134=RiconoscimentoEmozioni1quartile!I134),1,0)</f>
        <v>1</v>
      </c>
      <c r="J135" s="28">
        <f>IF(AND([2]Oracolo!D134="y",[2]Oracolo!D134=RiconoscimentoEmozioni2quartile!B134),1,0)</f>
        <v>0</v>
      </c>
      <c r="K135" s="28">
        <f>IF(AND([2]Oracolo!E134="y",[2]Oracolo!E134=RiconoscimentoEmozioni2quartile!C134),1,0)</f>
        <v>0</v>
      </c>
      <c r="L135" s="28">
        <f>IF(AND([2]Oracolo!F134="y",[2]Oracolo!F134=RiconoscimentoEmozioni2quartile!D134),1,0)</f>
        <v>0</v>
      </c>
      <c r="M135" s="28">
        <f>IF(AND([2]Oracolo!G134="y",[2]Oracolo!G134=RiconoscimentoEmozioni2quartile!E134),1,0)</f>
        <v>0</v>
      </c>
      <c r="N135" s="28">
        <f>IF(AND([2]Oracolo!H134="y",[2]Oracolo!H134=RiconoscimentoEmozioni2quartile!F134),1,0)</f>
        <v>0</v>
      </c>
      <c r="O135" s="28">
        <f>IF(AND([2]Oracolo!I134="y",[2]Oracolo!I134=RiconoscimentoEmozioni2quartile!G134),1,0)</f>
        <v>0</v>
      </c>
      <c r="P135" s="28">
        <f>IF(AND([2]Oracolo!J134="y",[2]Oracolo!J134=RiconoscimentoEmozioni2quartile!H134),1,0)</f>
        <v>0</v>
      </c>
      <c r="Q135" s="28">
        <f>IF(AND([2]Oracolo!K134="y",[2]Oracolo!K134=RiconoscimentoEmozioni2quartile!I134),1,0)</f>
        <v>1</v>
      </c>
      <c r="R135" s="29">
        <f>IF(AND([2]Oracolo!D134="y",[2]Oracolo!D134=RiconoscimentoEmozioni3quartile!B134),1,0)</f>
        <v>0</v>
      </c>
      <c r="S135" s="28">
        <f>IF(AND([2]Oracolo!E134="y",[2]Oracolo!E134=RiconoscimentoEmozioni3quartile!C134),1,0)</f>
        <v>0</v>
      </c>
      <c r="T135" s="28">
        <f>IF(AND([2]Oracolo!F134="y",[2]Oracolo!F134=RiconoscimentoEmozioni3quartile!D134),1,0)</f>
        <v>0</v>
      </c>
      <c r="U135" s="28">
        <f>IF(AND([2]Oracolo!G134="y",[2]Oracolo!G134=RiconoscimentoEmozioni3quartile!E134),1,0)</f>
        <v>0</v>
      </c>
      <c r="V135" s="28">
        <f>IF(AND([2]Oracolo!H134="y",[2]Oracolo!H134=RiconoscimentoEmozioni3quartile!F134),1,0)</f>
        <v>0</v>
      </c>
      <c r="W135" s="28">
        <f>IF(AND([2]Oracolo!I134="y",[2]Oracolo!I134=RiconoscimentoEmozioni3quartile!G134),1,0)</f>
        <v>0</v>
      </c>
      <c r="X135" s="28">
        <f>IF(AND([2]Oracolo!J134="y",[2]Oracolo!J134=RiconoscimentoEmozioni3quartile!H134),1,0)</f>
        <v>0</v>
      </c>
      <c r="Y135" s="28">
        <f>IF(AND([2]Oracolo!K134="y",[2]Oracolo!K134=RiconoscimentoEmozioni3quartile!I134),1,0)</f>
        <v>0</v>
      </c>
      <c r="Z135" s="29">
        <f>IF(AND([2]Oracolo!C134=3,AnalizzatoWin!G133=3),1,0)</f>
        <v>1</v>
      </c>
      <c r="AA135" s="46">
        <f>IF(AND([2]Oracolo!$C134=3,AnalizzatoWin!$J133=3),1,0)</f>
        <v>1</v>
      </c>
      <c r="AB135" s="29">
        <f>IF(AND([2]Oracolo!C134=1,AnalizzatoWin!G133=1),1,0)</f>
        <v>0</v>
      </c>
      <c r="AC135" s="46">
        <f>IF(AND([2]Oracolo!$C134=1,AnalizzatoWin!$J133=1),1,0)</f>
        <v>0</v>
      </c>
    </row>
    <row r="136" spans="1:29" x14ac:dyDescent="0.25">
      <c r="A136" s="13" t="s">
        <v>133</v>
      </c>
      <c r="B136" s="29">
        <f>IF(AND([2]Oracolo!D135="y",[2]Oracolo!D135=RiconoscimentoEmozioni1quartile!B135),1,0)</f>
        <v>0</v>
      </c>
      <c r="C136" s="28">
        <f>IF(AND([2]Oracolo!E135="y",[2]Oracolo!E135=RiconoscimentoEmozioni1quartile!C135),1,0)</f>
        <v>0</v>
      </c>
      <c r="D136" s="28">
        <f>IF(AND([2]Oracolo!F135="y",[2]Oracolo!F135=RiconoscimentoEmozioni1quartile!D135),1,0)</f>
        <v>0</v>
      </c>
      <c r="E136" s="28">
        <f>IF(AND([2]Oracolo!G135="y",[2]Oracolo!G135=RiconoscimentoEmozioni1quartile!E135),1,0)</f>
        <v>0</v>
      </c>
      <c r="F136" s="28">
        <f>IF(AND([2]Oracolo!H135="y",[2]Oracolo!H135=RiconoscimentoEmozioni1quartile!F135),1,0)</f>
        <v>0</v>
      </c>
      <c r="G136" s="28">
        <f>IF(AND([2]Oracolo!I135="y",[2]Oracolo!I135=RiconoscimentoEmozioni1quartile!G135),1,0)</f>
        <v>0</v>
      </c>
      <c r="H136" s="28">
        <f>IF(AND([2]Oracolo!J135="y",[2]Oracolo!J135=RiconoscimentoEmozioni1quartile!H135),1,0)</f>
        <v>0</v>
      </c>
      <c r="I136" s="30">
        <f>IF(AND([2]Oracolo!K135="y",[2]Oracolo!K135=RiconoscimentoEmozioni1quartile!I135),1,0)</f>
        <v>0</v>
      </c>
      <c r="J136" s="28">
        <f>IF(AND([2]Oracolo!D135="y",[2]Oracolo!D135=RiconoscimentoEmozioni2quartile!B135),1,0)</f>
        <v>0</v>
      </c>
      <c r="K136" s="28">
        <f>IF(AND([2]Oracolo!E135="y",[2]Oracolo!E135=RiconoscimentoEmozioni2quartile!C135),1,0)</f>
        <v>0</v>
      </c>
      <c r="L136" s="28">
        <f>IF(AND([2]Oracolo!F135="y",[2]Oracolo!F135=RiconoscimentoEmozioni2quartile!D135),1,0)</f>
        <v>0</v>
      </c>
      <c r="M136" s="28">
        <f>IF(AND([2]Oracolo!G135="y",[2]Oracolo!G135=RiconoscimentoEmozioni2quartile!E135),1,0)</f>
        <v>0</v>
      </c>
      <c r="N136" s="28">
        <f>IF(AND([2]Oracolo!H135="y",[2]Oracolo!H135=RiconoscimentoEmozioni2quartile!F135),1,0)</f>
        <v>0</v>
      </c>
      <c r="O136" s="28">
        <f>IF(AND([2]Oracolo!I135="y",[2]Oracolo!I135=RiconoscimentoEmozioni2quartile!G135),1,0)</f>
        <v>0</v>
      </c>
      <c r="P136" s="28">
        <f>IF(AND([2]Oracolo!J135="y",[2]Oracolo!J135=RiconoscimentoEmozioni2quartile!H135),1,0)</f>
        <v>0</v>
      </c>
      <c r="Q136" s="28">
        <f>IF(AND([2]Oracolo!K135="y",[2]Oracolo!K135=RiconoscimentoEmozioni2quartile!I135),1,0)</f>
        <v>0</v>
      </c>
      <c r="R136" s="29">
        <f>IF(AND([2]Oracolo!D135="y",[2]Oracolo!D135=RiconoscimentoEmozioni3quartile!B135),1,0)</f>
        <v>0</v>
      </c>
      <c r="S136" s="28">
        <f>IF(AND([2]Oracolo!E135="y",[2]Oracolo!E135=RiconoscimentoEmozioni3quartile!C135),1,0)</f>
        <v>0</v>
      </c>
      <c r="T136" s="28">
        <f>IF(AND([2]Oracolo!F135="y",[2]Oracolo!F135=RiconoscimentoEmozioni3quartile!D135),1,0)</f>
        <v>0</v>
      </c>
      <c r="U136" s="28">
        <f>IF(AND([2]Oracolo!G135="y",[2]Oracolo!G135=RiconoscimentoEmozioni3quartile!E135),1,0)</f>
        <v>0</v>
      </c>
      <c r="V136" s="28">
        <f>IF(AND([2]Oracolo!H135="y",[2]Oracolo!H135=RiconoscimentoEmozioni3quartile!F135),1,0)</f>
        <v>0</v>
      </c>
      <c r="W136" s="28">
        <f>IF(AND([2]Oracolo!I135="y",[2]Oracolo!I135=RiconoscimentoEmozioni3quartile!G135),1,0)</f>
        <v>0</v>
      </c>
      <c r="X136" s="28">
        <f>IF(AND([2]Oracolo!J135="y",[2]Oracolo!J135=RiconoscimentoEmozioni3quartile!H135),1,0)</f>
        <v>0</v>
      </c>
      <c r="Y136" s="28">
        <f>IF(AND([2]Oracolo!K135="y",[2]Oracolo!K135=RiconoscimentoEmozioni3quartile!I135),1,0)</f>
        <v>0</v>
      </c>
      <c r="Z136" s="29">
        <f>IF(AND([2]Oracolo!C135=3,AnalizzatoWin!G134=3),1,0)</f>
        <v>1</v>
      </c>
      <c r="AA136" s="46">
        <f>IF(AND([2]Oracolo!$C135=3,AnalizzatoWin!$J134=3),1,0)</f>
        <v>1</v>
      </c>
      <c r="AB136" s="29">
        <f>IF(AND([2]Oracolo!C135=1,AnalizzatoWin!G134=1),1,0)</f>
        <v>0</v>
      </c>
      <c r="AC136" s="46">
        <f>IF(AND([2]Oracolo!$C135=1,AnalizzatoWin!$J134=1),1,0)</f>
        <v>0</v>
      </c>
    </row>
    <row r="137" spans="1:29" ht="30" x14ac:dyDescent="0.25">
      <c r="A137" s="14" t="s">
        <v>134</v>
      </c>
      <c r="B137" s="29">
        <f>IF(AND([2]Oracolo!D136="y",[2]Oracolo!D136=RiconoscimentoEmozioni1quartile!B136),1,0)</f>
        <v>0</v>
      </c>
      <c r="C137" s="28">
        <f>IF(AND([2]Oracolo!E136="y",[2]Oracolo!E136=RiconoscimentoEmozioni1quartile!C136),1,0)</f>
        <v>0</v>
      </c>
      <c r="D137" s="28">
        <f>IF(AND([2]Oracolo!F136="y",[2]Oracolo!F136=RiconoscimentoEmozioni1quartile!D136),1,0)</f>
        <v>0</v>
      </c>
      <c r="E137" s="28">
        <f>IF(AND([2]Oracolo!G136="y",[2]Oracolo!G136=RiconoscimentoEmozioni1quartile!E136),1,0)</f>
        <v>0</v>
      </c>
      <c r="F137" s="28">
        <f>IF(AND([2]Oracolo!H136="y",[2]Oracolo!H136=RiconoscimentoEmozioni1quartile!F136),1,0)</f>
        <v>0</v>
      </c>
      <c r="G137" s="28">
        <f>IF(AND([2]Oracolo!I136="y",[2]Oracolo!I136=RiconoscimentoEmozioni1quartile!G136),1,0)</f>
        <v>1</v>
      </c>
      <c r="H137" s="28">
        <f>IF(AND([2]Oracolo!J136="y",[2]Oracolo!J136=RiconoscimentoEmozioni1quartile!H136),1,0)</f>
        <v>0</v>
      </c>
      <c r="I137" s="30">
        <f>IF(AND([2]Oracolo!K136="y",[2]Oracolo!K136=RiconoscimentoEmozioni1quartile!I136),1,0)</f>
        <v>0</v>
      </c>
      <c r="J137" s="28">
        <f>IF(AND([2]Oracolo!D136="y",[2]Oracolo!D136=RiconoscimentoEmozioni2quartile!B136),1,0)</f>
        <v>0</v>
      </c>
      <c r="K137" s="28">
        <f>IF(AND([2]Oracolo!E136="y",[2]Oracolo!E136=RiconoscimentoEmozioni2quartile!C136),1,0)</f>
        <v>0</v>
      </c>
      <c r="L137" s="28">
        <f>IF(AND([2]Oracolo!F136="y",[2]Oracolo!F136=RiconoscimentoEmozioni2quartile!D136),1,0)</f>
        <v>0</v>
      </c>
      <c r="M137" s="28">
        <f>IF(AND([2]Oracolo!G136="y",[2]Oracolo!G136=RiconoscimentoEmozioni2quartile!E136),1,0)</f>
        <v>0</v>
      </c>
      <c r="N137" s="28">
        <f>IF(AND([2]Oracolo!H136="y",[2]Oracolo!H136=RiconoscimentoEmozioni2quartile!F136),1,0)</f>
        <v>0</v>
      </c>
      <c r="O137" s="28">
        <f>IF(AND([2]Oracolo!I136="y",[2]Oracolo!I136=RiconoscimentoEmozioni2quartile!G136),1,0)</f>
        <v>1</v>
      </c>
      <c r="P137" s="28">
        <f>IF(AND([2]Oracolo!J136="y",[2]Oracolo!J136=RiconoscimentoEmozioni2quartile!H136),1,0)</f>
        <v>0</v>
      </c>
      <c r="Q137" s="28">
        <f>IF(AND([2]Oracolo!K136="y",[2]Oracolo!K136=RiconoscimentoEmozioni2quartile!I136),1,0)</f>
        <v>0</v>
      </c>
      <c r="R137" s="29">
        <f>IF(AND([2]Oracolo!D136="y",[2]Oracolo!D136=RiconoscimentoEmozioni3quartile!B136),1,0)</f>
        <v>0</v>
      </c>
      <c r="S137" s="28">
        <f>IF(AND([2]Oracolo!E136="y",[2]Oracolo!E136=RiconoscimentoEmozioni3quartile!C136),1,0)</f>
        <v>0</v>
      </c>
      <c r="T137" s="28">
        <f>IF(AND([2]Oracolo!F136="y",[2]Oracolo!F136=RiconoscimentoEmozioni3quartile!D136),1,0)</f>
        <v>0</v>
      </c>
      <c r="U137" s="28">
        <f>IF(AND([2]Oracolo!G136="y",[2]Oracolo!G136=RiconoscimentoEmozioni3quartile!E136),1,0)</f>
        <v>0</v>
      </c>
      <c r="V137" s="28">
        <f>IF(AND([2]Oracolo!H136="y",[2]Oracolo!H136=RiconoscimentoEmozioni3quartile!F136),1,0)</f>
        <v>0</v>
      </c>
      <c r="W137" s="28">
        <f>IF(AND([2]Oracolo!I136="y",[2]Oracolo!I136=RiconoscimentoEmozioni3quartile!G136),1,0)</f>
        <v>1</v>
      </c>
      <c r="X137" s="28">
        <f>IF(AND([2]Oracolo!J136="y",[2]Oracolo!J136=RiconoscimentoEmozioni3quartile!H136),1,0)</f>
        <v>0</v>
      </c>
      <c r="Y137" s="28">
        <f>IF(AND([2]Oracolo!K136="y",[2]Oracolo!K136=RiconoscimentoEmozioni3quartile!I136),1,0)</f>
        <v>0</v>
      </c>
      <c r="Z137" s="29">
        <f>IF(AND([2]Oracolo!C136=3,AnalizzatoWin!G135=3),1,0)</f>
        <v>0</v>
      </c>
      <c r="AA137" s="46">
        <f>IF(AND([2]Oracolo!$C136=3,AnalizzatoWin!$J135=3),1,0)</f>
        <v>0</v>
      </c>
      <c r="AB137" s="29">
        <f>IF(AND([2]Oracolo!C136=1,AnalizzatoWin!G135=1),1,0)</f>
        <v>0</v>
      </c>
      <c r="AC137" s="46">
        <f>IF(AND([2]Oracolo!$C136=1,AnalizzatoWin!$J135=1),1,0)</f>
        <v>0</v>
      </c>
    </row>
    <row r="138" spans="1:29" x14ac:dyDescent="0.25">
      <c r="A138" s="13" t="s">
        <v>135</v>
      </c>
      <c r="B138" s="29">
        <f>IF(AND([2]Oracolo!D137="y",[2]Oracolo!D137=RiconoscimentoEmozioni1quartile!B137),1,0)</f>
        <v>0</v>
      </c>
      <c r="C138" s="28">
        <f>IF(AND([2]Oracolo!E137="y",[2]Oracolo!E137=RiconoscimentoEmozioni1quartile!C137),1,0)</f>
        <v>0</v>
      </c>
      <c r="D138" s="28">
        <f>IF(AND([2]Oracolo!F137="y",[2]Oracolo!F137=RiconoscimentoEmozioni1quartile!D137),1,0)</f>
        <v>0</v>
      </c>
      <c r="E138" s="28">
        <f>IF(AND([2]Oracolo!G137="y",[2]Oracolo!G137=RiconoscimentoEmozioni1quartile!E137),1,0)</f>
        <v>0</v>
      </c>
      <c r="F138" s="28">
        <f>IF(AND([2]Oracolo!H137="y",[2]Oracolo!H137=RiconoscimentoEmozioni1quartile!F137),1,0)</f>
        <v>1</v>
      </c>
      <c r="G138" s="28">
        <f>IF(AND([2]Oracolo!I137="y",[2]Oracolo!I137=RiconoscimentoEmozioni1quartile!G137),1,0)</f>
        <v>0</v>
      </c>
      <c r="H138" s="28">
        <f>IF(AND([2]Oracolo!J137="y",[2]Oracolo!J137=RiconoscimentoEmozioni1quartile!H137),1,0)</f>
        <v>0</v>
      </c>
      <c r="I138" s="30">
        <f>IF(AND([2]Oracolo!K137="y",[2]Oracolo!K137=RiconoscimentoEmozioni1quartile!I137),1,0)</f>
        <v>1</v>
      </c>
      <c r="J138" s="28">
        <f>IF(AND([2]Oracolo!D137="y",[2]Oracolo!D137=RiconoscimentoEmozioni2quartile!B137),1,0)</f>
        <v>0</v>
      </c>
      <c r="K138" s="28">
        <f>IF(AND([2]Oracolo!E137="y",[2]Oracolo!E137=RiconoscimentoEmozioni2quartile!C137),1,0)</f>
        <v>0</v>
      </c>
      <c r="L138" s="28">
        <f>IF(AND([2]Oracolo!F137="y",[2]Oracolo!F137=RiconoscimentoEmozioni2quartile!D137),1,0)</f>
        <v>0</v>
      </c>
      <c r="M138" s="28">
        <f>IF(AND([2]Oracolo!G137="y",[2]Oracolo!G137=RiconoscimentoEmozioni2quartile!E137),1,0)</f>
        <v>0</v>
      </c>
      <c r="N138" s="28">
        <f>IF(AND([2]Oracolo!H137="y",[2]Oracolo!H137=RiconoscimentoEmozioni2quartile!F137),1,0)</f>
        <v>1</v>
      </c>
      <c r="O138" s="28">
        <f>IF(AND([2]Oracolo!I137="y",[2]Oracolo!I137=RiconoscimentoEmozioni2quartile!G137),1,0)</f>
        <v>0</v>
      </c>
      <c r="P138" s="28">
        <f>IF(AND([2]Oracolo!J137="y",[2]Oracolo!J137=RiconoscimentoEmozioni2quartile!H137),1,0)</f>
        <v>0</v>
      </c>
      <c r="Q138" s="28">
        <f>IF(AND([2]Oracolo!K137="y",[2]Oracolo!K137=RiconoscimentoEmozioni2quartile!I137),1,0)</f>
        <v>1</v>
      </c>
      <c r="R138" s="29">
        <f>IF(AND([2]Oracolo!D137="y",[2]Oracolo!D137=RiconoscimentoEmozioni3quartile!B137),1,0)</f>
        <v>0</v>
      </c>
      <c r="S138" s="28">
        <f>IF(AND([2]Oracolo!E137="y",[2]Oracolo!E137=RiconoscimentoEmozioni3quartile!C137),1,0)</f>
        <v>0</v>
      </c>
      <c r="T138" s="28">
        <f>IF(AND([2]Oracolo!F137="y",[2]Oracolo!F137=RiconoscimentoEmozioni3quartile!D137),1,0)</f>
        <v>0</v>
      </c>
      <c r="U138" s="28">
        <f>IF(AND([2]Oracolo!G137="y",[2]Oracolo!G137=RiconoscimentoEmozioni3quartile!E137),1,0)</f>
        <v>0</v>
      </c>
      <c r="V138" s="28">
        <f>IF(AND([2]Oracolo!H137="y",[2]Oracolo!H137=RiconoscimentoEmozioni3quartile!F137),1,0)</f>
        <v>0</v>
      </c>
      <c r="W138" s="28">
        <f>IF(AND([2]Oracolo!I137="y",[2]Oracolo!I137=RiconoscimentoEmozioni3quartile!G137),1,0)</f>
        <v>0</v>
      </c>
      <c r="X138" s="28">
        <f>IF(AND([2]Oracolo!J137="y",[2]Oracolo!J137=RiconoscimentoEmozioni3quartile!H137),1,0)</f>
        <v>0</v>
      </c>
      <c r="Y138" s="28">
        <f>IF(AND([2]Oracolo!K137="y",[2]Oracolo!K137=RiconoscimentoEmozioni3quartile!I137),1,0)</f>
        <v>1</v>
      </c>
      <c r="Z138" s="29">
        <f>IF(AND([2]Oracolo!C137=3,AnalizzatoWin!G136=3),1,0)</f>
        <v>0</v>
      </c>
      <c r="AA138" s="46">
        <f>IF(AND([2]Oracolo!$C137=3,AnalizzatoWin!$J136=3),1,0)</f>
        <v>1</v>
      </c>
      <c r="AB138" s="29">
        <f>IF(AND([2]Oracolo!C137=1,AnalizzatoWin!G136=1),1,0)</f>
        <v>0</v>
      </c>
      <c r="AC138" s="46">
        <f>IF(AND([2]Oracolo!$C137=1,AnalizzatoWin!$J136=1),1,0)</f>
        <v>0</v>
      </c>
    </row>
    <row r="139" spans="1:29" ht="30" x14ac:dyDescent="0.25">
      <c r="A139" s="14" t="s">
        <v>136</v>
      </c>
      <c r="B139" s="29">
        <f>IF(AND([2]Oracolo!D138="y",[2]Oracolo!D138=RiconoscimentoEmozioni1quartile!B138),1,0)</f>
        <v>0</v>
      </c>
      <c r="C139" s="28">
        <f>IF(AND([2]Oracolo!E138="y",[2]Oracolo!E138=RiconoscimentoEmozioni1quartile!C138),1,0)</f>
        <v>0</v>
      </c>
      <c r="D139" s="28">
        <f>IF(AND([2]Oracolo!F138="y",[2]Oracolo!F138=RiconoscimentoEmozioni1quartile!D138),1,0)</f>
        <v>0</v>
      </c>
      <c r="E139" s="28">
        <f>IF(AND([2]Oracolo!G138="y",[2]Oracolo!G138=RiconoscimentoEmozioni1quartile!E138),1,0)</f>
        <v>0</v>
      </c>
      <c r="F139" s="28">
        <f>IF(AND([2]Oracolo!H138="y",[2]Oracolo!H138=RiconoscimentoEmozioni1quartile!F138),1,0)</f>
        <v>1</v>
      </c>
      <c r="G139" s="28">
        <f>IF(AND([2]Oracolo!I138="y",[2]Oracolo!I138=RiconoscimentoEmozioni1quartile!G138),1,0)</f>
        <v>0</v>
      </c>
      <c r="H139" s="28">
        <f>IF(AND([2]Oracolo!J138="y",[2]Oracolo!J138=RiconoscimentoEmozioni1quartile!H138),1,0)</f>
        <v>0</v>
      </c>
      <c r="I139" s="30">
        <f>IF(AND([2]Oracolo!K138="y",[2]Oracolo!K138=RiconoscimentoEmozioni1quartile!I138),1,0)</f>
        <v>1</v>
      </c>
      <c r="J139" s="28">
        <f>IF(AND([2]Oracolo!D138="y",[2]Oracolo!D138=RiconoscimentoEmozioni2quartile!B138),1,0)</f>
        <v>0</v>
      </c>
      <c r="K139" s="28">
        <f>IF(AND([2]Oracolo!E138="y",[2]Oracolo!E138=RiconoscimentoEmozioni2quartile!C138),1,0)</f>
        <v>0</v>
      </c>
      <c r="L139" s="28">
        <f>IF(AND([2]Oracolo!F138="y",[2]Oracolo!F138=RiconoscimentoEmozioni2quartile!D138),1,0)</f>
        <v>0</v>
      </c>
      <c r="M139" s="28">
        <f>IF(AND([2]Oracolo!G138="y",[2]Oracolo!G138=RiconoscimentoEmozioni2quartile!E138),1,0)</f>
        <v>0</v>
      </c>
      <c r="N139" s="28">
        <f>IF(AND([2]Oracolo!H138="y",[2]Oracolo!H138=RiconoscimentoEmozioni2quartile!F138),1,0)</f>
        <v>0</v>
      </c>
      <c r="O139" s="28">
        <f>IF(AND([2]Oracolo!I138="y",[2]Oracolo!I138=RiconoscimentoEmozioni2quartile!G138),1,0)</f>
        <v>0</v>
      </c>
      <c r="P139" s="28">
        <f>IF(AND([2]Oracolo!J138="y",[2]Oracolo!J138=RiconoscimentoEmozioni2quartile!H138),1,0)</f>
        <v>0</v>
      </c>
      <c r="Q139" s="28">
        <f>IF(AND([2]Oracolo!K138="y",[2]Oracolo!K138=RiconoscimentoEmozioni2quartile!I138),1,0)</f>
        <v>1</v>
      </c>
      <c r="R139" s="29">
        <f>IF(AND([2]Oracolo!D138="y",[2]Oracolo!D138=RiconoscimentoEmozioni3quartile!B138),1,0)</f>
        <v>0</v>
      </c>
      <c r="S139" s="28">
        <f>IF(AND([2]Oracolo!E138="y",[2]Oracolo!E138=RiconoscimentoEmozioni3quartile!C138),1,0)</f>
        <v>0</v>
      </c>
      <c r="T139" s="28">
        <f>IF(AND([2]Oracolo!F138="y",[2]Oracolo!F138=RiconoscimentoEmozioni3quartile!D138),1,0)</f>
        <v>0</v>
      </c>
      <c r="U139" s="28">
        <f>IF(AND([2]Oracolo!G138="y",[2]Oracolo!G138=RiconoscimentoEmozioni3quartile!E138),1,0)</f>
        <v>0</v>
      </c>
      <c r="V139" s="28">
        <f>IF(AND([2]Oracolo!H138="y",[2]Oracolo!H138=RiconoscimentoEmozioni3quartile!F138),1,0)</f>
        <v>0</v>
      </c>
      <c r="W139" s="28">
        <f>IF(AND([2]Oracolo!I138="y",[2]Oracolo!I138=RiconoscimentoEmozioni3quartile!G138),1,0)</f>
        <v>0</v>
      </c>
      <c r="X139" s="28">
        <f>IF(AND([2]Oracolo!J138="y",[2]Oracolo!J138=RiconoscimentoEmozioni3quartile!H138),1,0)</f>
        <v>0</v>
      </c>
      <c r="Y139" s="28">
        <f>IF(AND([2]Oracolo!K138="y",[2]Oracolo!K138=RiconoscimentoEmozioni3quartile!I138),1,0)</f>
        <v>0</v>
      </c>
      <c r="Z139" s="29">
        <f>IF(AND([2]Oracolo!C138=3,AnalizzatoWin!G137=3),1,0)</f>
        <v>1</v>
      </c>
      <c r="AA139" s="46">
        <f>IF(AND([2]Oracolo!$C138=3,AnalizzatoWin!$J137=3),1,0)</f>
        <v>1</v>
      </c>
      <c r="AB139" s="29">
        <f>IF(AND([2]Oracolo!C138=1,AnalizzatoWin!G137=1),1,0)</f>
        <v>0</v>
      </c>
      <c r="AC139" s="46">
        <f>IF(AND([2]Oracolo!$C138=1,AnalizzatoWin!$J137=1),1,0)</f>
        <v>0</v>
      </c>
    </row>
    <row r="140" spans="1:29" x14ac:dyDescent="0.25">
      <c r="A140" s="13" t="s">
        <v>137</v>
      </c>
      <c r="B140" s="29">
        <f>IF(AND([2]Oracolo!D139="y",[2]Oracolo!D139=RiconoscimentoEmozioni1quartile!B139),1,0)</f>
        <v>0</v>
      </c>
      <c r="C140" s="28">
        <f>IF(AND([2]Oracolo!E139="y",[2]Oracolo!E139=RiconoscimentoEmozioni1quartile!C139),1,0)</f>
        <v>0</v>
      </c>
      <c r="D140" s="28">
        <f>IF(AND([2]Oracolo!F139="y",[2]Oracolo!F139=RiconoscimentoEmozioni1quartile!D139),1,0)</f>
        <v>0</v>
      </c>
      <c r="E140" s="28">
        <f>IF(AND([2]Oracolo!G139="y",[2]Oracolo!G139=RiconoscimentoEmozioni1quartile!E139),1,0)</f>
        <v>0</v>
      </c>
      <c r="F140" s="28">
        <f>IF(AND([2]Oracolo!H139="y",[2]Oracolo!H139=RiconoscimentoEmozioni1quartile!F139),1,0)</f>
        <v>0</v>
      </c>
      <c r="G140" s="28">
        <f>IF(AND([2]Oracolo!I139="y",[2]Oracolo!I139=RiconoscimentoEmozioni1quartile!G139),1,0)</f>
        <v>0</v>
      </c>
      <c r="H140" s="28">
        <f>IF(AND([2]Oracolo!J139="y",[2]Oracolo!J139=RiconoscimentoEmozioni1quartile!H139),1,0)</f>
        <v>0</v>
      </c>
      <c r="I140" s="30">
        <f>IF(AND([2]Oracolo!K139="y",[2]Oracolo!K139=RiconoscimentoEmozioni1quartile!I139),1,0)</f>
        <v>0</v>
      </c>
      <c r="J140" s="28">
        <f>IF(AND([2]Oracolo!D139="y",[2]Oracolo!D139=RiconoscimentoEmozioni2quartile!B139),1,0)</f>
        <v>0</v>
      </c>
      <c r="K140" s="28">
        <f>IF(AND([2]Oracolo!E139="y",[2]Oracolo!E139=RiconoscimentoEmozioni2quartile!C139),1,0)</f>
        <v>0</v>
      </c>
      <c r="L140" s="28">
        <f>IF(AND([2]Oracolo!F139="y",[2]Oracolo!F139=RiconoscimentoEmozioni2quartile!D139),1,0)</f>
        <v>0</v>
      </c>
      <c r="M140" s="28">
        <f>IF(AND([2]Oracolo!G139="y",[2]Oracolo!G139=RiconoscimentoEmozioni2quartile!E139),1,0)</f>
        <v>0</v>
      </c>
      <c r="N140" s="28">
        <f>IF(AND([2]Oracolo!H139="y",[2]Oracolo!H139=RiconoscimentoEmozioni2quartile!F139),1,0)</f>
        <v>0</v>
      </c>
      <c r="O140" s="28">
        <f>IF(AND([2]Oracolo!I139="y",[2]Oracolo!I139=RiconoscimentoEmozioni2quartile!G139),1,0)</f>
        <v>0</v>
      </c>
      <c r="P140" s="28">
        <f>IF(AND([2]Oracolo!J139="y",[2]Oracolo!J139=RiconoscimentoEmozioni2quartile!H139),1,0)</f>
        <v>0</v>
      </c>
      <c r="Q140" s="28">
        <f>IF(AND([2]Oracolo!K139="y",[2]Oracolo!K139=RiconoscimentoEmozioni2quartile!I139),1,0)</f>
        <v>0</v>
      </c>
      <c r="R140" s="29">
        <f>IF(AND([2]Oracolo!D139="y",[2]Oracolo!D139=RiconoscimentoEmozioni3quartile!B139),1,0)</f>
        <v>0</v>
      </c>
      <c r="S140" s="28">
        <f>IF(AND([2]Oracolo!E139="y",[2]Oracolo!E139=RiconoscimentoEmozioni3quartile!C139),1,0)</f>
        <v>0</v>
      </c>
      <c r="T140" s="28">
        <f>IF(AND([2]Oracolo!F139="y",[2]Oracolo!F139=RiconoscimentoEmozioni3quartile!D139),1,0)</f>
        <v>0</v>
      </c>
      <c r="U140" s="28">
        <f>IF(AND([2]Oracolo!G139="y",[2]Oracolo!G139=RiconoscimentoEmozioni3quartile!E139),1,0)</f>
        <v>0</v>
      </c>
      <c r="V140" s="28">
        <f>IF(AND([2]Oracolo!H139="y",[2]Oracolo!H139=RiconoscimentoEmozioni3quartile!F139),1,0)</f>
        <v>0</v>
      </c>
      <c r="W140" s="28">
        <f>IF(AND([2]Oracolo!I139="y",[2]Oracolo!I139=RiconoscimentoEmozioni3quartile!G139),1,0)</f>
        <v>0</v>
      </c>
      <c r="X140" s="28">
        <f>IF(AND([2]Oracolo!J139="y",[2]Oracolo!J139=RiconoscimentoEmozioni3quartile!H139),1,0)</f>
        <v>0</v>
      </c>
      <c r="Y140" s="28">
        <f>IF(AND([2]Oracolo!K139="y",[2]Oracolo!K139=RiconoscimentoEmozioni3quartile!I139),1,0)</f>
        <v>0</v>
      </c>
      <c r="Z140" s="29">
        <f>IF(AND([2]Oracolo!C139=3,AnalizzatoWin!G138=3),1,0)</f>
        <v>1</v>
      </c>
      <c r="AA140" s="46">
        <f>IF(AND([2]Oracolo!$C139=3,AnalizzatoWin!$J138=3),1,0)</f>
        <v>1</v>
      </c>
      <c r="AB140" s="29">
        <f>IF(AND([2]Oracolo!C139=1,AnalizzatoWin!G138=1),1,0)</f>
        <v>0</v>
      </c>
      <c r="AC140" s="46">
        <f>IF(AND([2]Oracolo!$C139=1,AnalizzatoWin!$J138=1),1,0)</f>
        <v>0</v>
      </c>
    </row>
    <row r="141" spans="1:29" x14ac:dyDescent="0.25">
      <c r="A141" s="13" t="s">
        <v>138</v>
      </c>
      <c r="B141" s="29">
        <f>IF(AND([2]Oracolo!D140="y",[2]Oracolo!D140=RiconoscimentoEmozioni1quartile!B140),1,0)</f>
        <v>0</v>
      </c>
      <c r="C141" s="28">
        <f>IF(AND([2]Oracolo!E140="y",[2]Oracolo!E140=RiconoscimentoEmozioni1quartile!C140),1,0)</f>
        <v>0</v>
      </c>
      <c r="D141" s="28">
        <f>IF(AND([2]Oracolo!F140="y",[2]Oracolo!F140=RiconoscimentoEmozioni1quartile!D140),1,0)</f>
        <v>0</v>
      </c>
      <c r="E141" s="28">
        <f>IF(AND([2]Oracolo!G140="y",[2]Oracolo!G140=RiconoscimentoEmozioni1quartile!E140),1,0)</f>
        <v>0</v>
      </c>
      <c r="F141" s="28">
        <f>IF(AND([2]Oracolo!H140="y",[2]Oracolo!H140=RiconoscimentoEmozioni1quartile!F140),1,0)</f>
        <v>1</v>
      </c>
      <c r="G141" s="28">
        <f>IF(AND([2]Oracolo!I140="y",[2]Oracolo!I140=RiconoscimentoEmozioni1quartile!G140),1,0)</f>
        <v>0</v>
      </c>
      <c r="H141" s="28">
        <f>IF(AND([2]Oracolo!J140="y",[2]Oracolo!J140=RiconoscimentoEmozioni1quartile!H140),1,0)</f>
        <v>0</v>
      </c>
      <c r="I141" s="30">
        <f>IF(AND([2]Oracolo!K140="y",[2]Oracolo!K140=RiconoscimentoEmozioni1quartile!I140),1,0)</f>
        <v>0</v>
      </c>
      <c r="J141" s="28">
        <f>IF(AND([2]Oracolo!D140="y",[2]Oracolo!D140=RiconoscimentoEmozioni2quartile!B140),1,0)</f>
        <v>0</v>
      </c>
      <c r="K141" s="28">
        <f>IF(AND([2]Oracolo!E140="y",[2]Oracolo!E140=RiconoscimentoEmozioni2quartile!C140),1,0)</f>
        <v>0</v>
      </c>
      <c r="L141" s="28">
        <f>IF(AND([2]Oracolo!F140="y",[2]Oracolo!F140=RiconoscimentoEmozioni2quartile!D140),1,0)</f>
        <v>0</v>
      </c>
      <c r="M141" s="28">
        <f>IF(AND([2]Oracolo!G140="y",[2]Oracolo!G140=RiconoscimentoEmozioni2quartile!E140),1,0)</f>
        <v>0</v>
      </c>
      <c r="N141" s="28">
        <f>IF(AND([2]Oracolo!H140="y",[2]Oracolo!H140=RiconoscimentoEmozioni2quartile!F140),1,0)</f>
        <v>1</v>
      </c>
      <c r="O141" s="28">
        <f>IF(AND([2]Oracolo!I140="y",[2]Oracolo!I140=RiconoscimentoEmozioni2quartile!G140),1,0)</f>
        <v>0</v>
      </c>
      <c r="P141" s="28">
        <f>IF(AND([2]Oracolo!J140="y",[2]Oracolo!J140=RiconoscimentoEmozioni2quartile!H140),1,0)</f>
        <v>0</v>
      </c>
      <c r="Q141" s="28">
        <f>IF(AND([2]Oracolo!K140="y",[2]Oracolo!K140=RiconoscimentoEmozioni2quartile!I140),1,0)</f>
        <v>0</v>
      </c>
      <c r="R141" s="29">
        <f>IF(AND([2]Oracolo!D140="y",[2]Oracolo!D140=RiconoscimentoEmozioni3quartile!B140),1,0)</f>
        <v>0</v>
      </c>
      <c r="S141" s="28">
        <f>IF(AND([2]Oracolo!E140="y",[2]Oracolo!E140=RiconoscimentoEmozioni3quartile!C140),1,0)</f>
        <v>0</v>
      </c>
      <c r="T141" s="28">
        <f>IF(AND([2]Oracolo!F140="y",[2]Oracolo!F140=RiconoscimentoEmozioni3quartile!D140),1,0)</f>
        <v>0</v>
      </c>
      <c r="U141" s="28">
        <f>IF(AND([2]Oracolo!G140="y",[2]Oracolo!G140=RiconoscimentoEmozioni3quartile!E140),1,0)</f>
        <v>0</v>
      </c>
      <c r="V141" s="28">
        <f>IF(AND([2]Oracolo!H140="y",[2]Oracolo!H140=RiconoscimentoEmozioni3quartile!F140),1,0)</f>
        <v>0</v>
      </c>
      <c r="W141" s="28">
        <f>IF(AND([2]Oracolo!I140="y",[2]Oracolo!I140=RiconoscimentoEmozioni3quartile!G140),1,0)</f>
        <v>0</v>
      </c>
      <c r="X141" s="28">
        <f>IF(AND([2]Oracolo!J140="y",[2]Oracolo!J140=RiconoscimentoEmozioni3quartile!H140),1,0)</f>
        <v>0</v>
      </c>
      <c r="Y141" s="28">
        <f>IF(AND([2]Oracolo!K140="y",[2]Oracolo!K140=RiconoscimentoEmozioni3quartile!I140),1,0)</f>
        <v>0</v>
      </c>
      <c r="Z141" s="29">
        <f>IF(AND([2]Oracolo!C140=3,AnalizzatoWin!G139=3),1,0)</f>
        <v>1</v>
      </c>
      <c r="AA141" s="46">
        <f>IF(AND([2]Oracolo!$C140=3,AnalizzatoWin!$J139=3),1,0)</f>
        <v>1</v>
      </c>
      <c r="AB141" s="29">
        <f>IF(AND([2]Oracolo!C140=1,AnalizzatoWin!G139=1),1,0)</f>
        <v>0</v>
      </c>
      <c r="AC141" s="46">
        <f>IF(AND([2]Oracolo!$C140=1,AnalizzatoWin!$J139=1),1,0)</f>
        <v>0</v>
      </c>
    </row>
    <row r="142" spans="1:29" ht="30" x14ac:dyDescent="0.25">
      <c r="A142" s="13" t="s">
        <v>139</v>
      </c>
      <c r="B142" s="29">
        <f>IF(AND([2]Oracolo!D141="y",[2]Oracolo!D141=RiconoscimentoEmozioni1quartile!B141),1,0)</f>
        <v>0</v>
      </c>
      <c r="C142" s="28">
        <f>IF(AND([2]Oracolo!E141="y",[2]Oracolo!E141=RiconoscimentoEmozioni1quartile!C141),1,0)</f>
        <v>0</v>
      </c>
      <c r="D142" s="28">
        <f>IF(AND([2]Oracolo!F141="y",[2]Oracolo!F141=RiconoscimentoEmozioni1quartile!D141),1,0)</f>
        <v>0</v>
      </c>
      <c r="E142" s="28">
        <f>IF(AND([2]Oracolo!G141="y",[2]Oracolo!G141=RiconoscimentoEmozioni1quartile!E141),1,0)</f>
        <v>0</v>
      </c>
      <c r="F142" s="28">
        <f>IF(AND([2]Oracolo!H141="y",[2]Oracolo!H141=RiconoscimentoEmozioni1quartile!F141),1,0)</f>
        <v>1</v>
      </c>
      <c r="G142" s="28">
        <f>IF(AND([2]Oracolo!I141="y",[2]Oracolo!I141=RiconoscimentoEmozioni1quartile!G141),1,0)</f>
        <v>0</v>
      </c>
      <c r="H142" s="28">
        <f>IF(AND([2]Oracolo!J141="y",[2]Oracolo!J141=RiconoscimentoEmozioni1quartile!H141),1,0)</f>
        <v>0</v>
      </c>
      <c r="I142" s="30">
        <f>IF(AND([2]Oracolo!K141="y",[2]Oracolo!K141=RiconoscimentoEmozioni1quartile!I141),1,0)</f>
        <v>0</v>
      </c>
      <c r="J142" s="28">
        <f>IF(AND([2]Oracolo!D141="y",[2]Oracolo!D141=RiconoscimentoEmozioni2quartile!B141),1,0)</f>
        <v>0</v>
      </c>
      <c r="K142" s="28">
        <f>IF(AND([2]Oracolo!E141="y",[2]Oracolo!E141=RiconoscimentoEmozioni2quartile!C141),1,0)</f>
        <v>0</v>
      </c>
      <c r="L142" s="28">
        <f>IF(AND([2]Oracolo!F141="y",[2]Oracolo!F141=RiconoscimentoEmozioni2quartile!D141),1,0)</f>
        <v>0</v>
      </c>
      <c r="M142" s="28">
        <f>IF(AND([2]Oracolo!G141="y",[2]Oracolo!G141=RiconoscimentoEmozioni2quartile!E141),1,0)</f>
        <v>0</v>
      </c>
      <c r="N142" s="28">
        <f>IF(AND([2]Oracolo!H141="y",[2]Oracolo!H141=RiconoscimentoEmozioni2quartile!F141),1,0)</f>
        <v>1</v>
      </c>
      <c r="O142" s="28">
        <f>IF(AND([2]Oracolo!I141="y",[2]Oracolo!I141=RiconoscimentoEmozioni2quartile!G141),1,0)</f>
        <v>0</v>
      </c>
      <c r="P142" s="28">
        <f>IF(AND([2]Oracolo!J141="y",[2]Oracolo!J141=RiconoscimentoEmozioni2quartile!H141),1,0)</f>
        <v>0</v>
      </c>
      <c r="Q142" s="28">
        <f>IF(AND([2]Oracolo!K141="y",[2]Oracolo!K141=RiconoscimentoEmozioni2quartile!I141),1,0)</f>
        <v>0</v>
      </c>
      <c r="R142" s="29">
        <f>IF(AND([2]Oracolo!D141="y",[2]Oracolo!D141=RiconoscimentoEmozioni3quartile!B141),1,0)</f>
        <v>0</v>
      </c>
      <c r="S142" s="28">
        <f>IF(AND([2]Oracolo!E141="y",[2]Oracolo!E141=RiconoscimentoEmozioni3quartile!C141),1,0)</f>
        <v>0</v>
      </c>
      <c r="T142" s="28">
        <f>IF(AND([2]Oracolo!F141="y",[2]Oracolo!F141=RiconoscimentoEmozioni3quartile!D141),1,0)</f>
        <v>0</v>
      </c>
      <c r="U142" s="28">
        <f>IF(AND([2]Oracolo!G141="y",[2]Oracolo!G141=RiconoscimentoEmozioni3quartile!E141),1,0)</f>
        <v>0</v>
      </c>
      <c r="V142" s="28">
        <f>IF(AND([2]Oracolo!H141="y",[2]Oracolo!H141=RiconoscimentoEmozioni3quartile!F141),1,0)</f>
        <v>1</v>
      </c>
      <c r="W142" s="28">
        <f>IF(AND([2]Oracolo!I141="y",[2]Oracolo!I141=RiconoscimentoEmozioni3quartile!G141),1,0)</f>
        <v>0</v>
      </c>
      <c r="X142" s="28">
        <f>IF(AND([2]Oracolo!J141="y",[2]Oracolo!J141=RiconoscimentoEmozioni3quartile!H141),1,0)</f>
        <v>0</v>
      </c>
      <c r="Y142" s="28">
        <f>IF(AND([2]Oracolo!K141="y",[2]Oracolo!K141=RiconoscimentoEmozioni3quartile!I141),1,0)</f>
        <v>0</v>
      </c>
      <c r="Z142" s="29">
        <f>IF(AND([2]Oracolo!C141=3,AnalizzatoWin!G140=3),1,0)</f>
        <v>0</v>
      </c>
      <c r="AA142" s="46">
        <f>IF(AND([2]Oracolo!$C141=3,AnalizzatoWin!$J140=3),1,0)</f>
        <v>0</v>
      </c>
      <c r="AB142" s="29">
        <f>IF(AND([2]Oracolo!C141=1,AnalizzatoWin!G140=1),1,0)</f>
        <v>0</v>
      </c>
      <c r="AC142" s="46">
        <f>IF(AND([2]Oracolo!$C141=1,AnalizzatoWin!$J140=1),1,0)</f>
        <v>0</v>
      </c>
    </row>
    <row r="143" spans="1:29" ht="45" x14ac:dyDescent="0.25">
      <c r="A143" s="13" t="s">
        <v>140</v>
      </c>
      <c r="B143" s="29">
        <f>IF(AND([2]Oracolo!D142="y",[2]Oracolo!D142=RiconoscimentoEmozioni1quartile!B142),1,0)</f>
        <v>0</v>
      </c>
      <c r="C143" s="28">
        <f>IF(AND([2]Oracolo!E142="y",[2]Oracolo!E142=RiconoscimentoEmozioni1quartile!C142),1,0)</f>
        <v>0</v>
      </c>
      <c r="D143" s="28">
        <f>IF(AND([2]Oracolo!F142="y",[2]Oracolo!F142=RiconoscimentoEmozioni1quartile!D142),1,0)</f>
        <v>0</v>
      </c>
      <c r="E143" s="28">
        <f>IF(AND([2]Oracolo!G142="y",[2]Oracolo!G142=RiconoscimentoEmozioni1quartile!E142),1,0)</f>
        <v>0</v>
      </c>
      <c r="F143" s="28">
        <f>IF(AND([2]Oracolo!H142="y",[2]Oracolo!H142=RiconoscimentoEmozioni1quartile!F142),1,0)</f>
        <v>0</v>
      </c>
      <c r="G143" s="28">
        <f>IF(AND([2]Oracolo!I142="y",[2]Oracolo!I142=RiconoscimentoEmozioni1quartile!G142),1,0)</f>
        <v>1</v>
      </c>
      <c r="H143" s="28">
        <f>IF(AND([2]Oracolo!J142="y",[2]Oracolo!J142=RiconoscimentoEmozioni1quartile!H142),1,0)</f>
        <v>0</v>
      </c>
      <c r="I143" s="30">
        <f>IF(AND([2]Oracolo!K142="y",[2]Oracolo!K142=RiconoscimentoEmozioni1quartile!I142),1,0)</f>
        <v>0</v>
      </c>
      <c r="J143" s="28">
        <f>IF(AND([2]Oracolo!D142="y",[2]Oracolo!D142=RiconoscimentoEmozioni2quartile!B142),1,0)</f>
        <v>0</v>
      </c>
      <c r="K143" s="28">
        <f>IF(AND([2]Oracolo!E142="y",[2]Oracolo!E142=RiconoscimentoEmozioni2quartile!C142),1,0)</f>
        <v>0</v>
      </c>
      <c r="L143" s="28">
        <f>IF(AND([2]Oracolo!F142="y",[2]Oracolo!F142=RiconoscimentoEmozioni2quartile!D142),1,0)</f>
        <v>0</v>
      </c>
      <c r="M143" s="28">
        <f>IF(AND([2]Oracolo!G142="y",[2]Oracolo!G142=RiconoscimentoEmozioni2quartile!E142),1,0)</f>
        <v>0</v>
      </c>
      <c r="N143" s="28">
        <f>IF(AND([2]Oracolo!H142="y",[2]Oracolo!H142=RiconoscimentoEmozioni2quartile!F142),1,0)</f>
        <v>0</v>
      </c>
      <c r="O143" s="28">
        <f>IF(AND([2]Oracolo!I142="y",[2]Oracolo!I142=RiconoscimentoEmozioni2quartile!G142),1,0)</f>
        <v>1</v>
      </c>
      <c r="P143" s="28">
        <f>IF(AND([2]Oracolo!J142="y",[2]Oracolo!J142=RiconoscimentoEmozioni2quartile!H142),1,0)</f>
        <v>0</v>
      </c>
      <c r="Q143" s="28">
        <f>IF(AND([2]Oracolo!K142="y",[2]Oracolo!K142=RiconoscimentoEmozioni2quartile!I142),1,0)</f>
        <v>0</v>
      </c>
      <c r="R143" s="29">
        <f>IF(AND([2]Oracolo!D142="y",[2]Oracolo!D142=RiconoscimentoEmozioni3quartile!B142),1,0)</f>
        <v>0</v>
      </c>
      <c r="S143" s="28">
        <f>IF(AND([2]Oracolo!E142="y",[2]Oracolo!E142=RiconoscimentoEmozioni3quartile!C142),1,0)</f>
        <v>0</v>
      </c>
      <c r="T143" s="28">
        <f>IF(AND([2]Oracolo!F142="y",[2]Oracolo!F142=RiconoscimentoEmozioni3quartile!D142),1,0)</f>
        <v>0</v>
      </c>
      <c r="U143" s="28">
        <f>IF(AND([2]Oracolo!G142="y",[2]Oracolo!G142=RiconoscimentoEmozioni3quartile!E142),1,0)</f>
        <v>0</v>
      </c>
      <c r="V143" s="28">
        <f>IF(AND([2]Oracolo!H142="y",[2]Oracolo!H142=RiconoscimentoEmozioni3quartile!F142),1,0)</f>
        <v>0</v>
      </c>
      <c r="W143" s="28">
        <f>IF(AND([2]Oracolo!I142="y",[2]Oracolo!I142=RiconoscimentoEmozioni3quartile!G142),1,0)</f>
        <v>1</v>
      </c>
      <c r="X143" s="28">
        <f>IF(AND([2]Oracolo!J142="y",[2]Oracolo!J142=RiconoscimentoEmozioni3quartile!H142),1,0)</f>
        <v>0</v>
      </c>
      <c r="Y143" s="28">
        <f>IF(AND([2]Oracolo!K142="y",[2]Oracolo!K142=RiconoscimentoEmozioni3quartile!I142),1,0)</f>
        <v>0</v>
      </c>
      <c r="Z143" s="29">
        <f>IF(AND([2]Oracolo!C142=3,AnalizzatoWin!G141=3),1,0)</f>
        <v>0</v>
      </c>
      <c r="AA143" s="46">
        <f>IF(AND([2]Oracolo!$C142=3,AnalizzatoWin!$J141=3),1,0)</f>
        <v>0</v>
      </c>
      <c r="AB143" s="29">
        <f>IF(AND([2]Oracolo!C142=1,AnalizzatoWin!G141=1),1,0)</f>
        <v>0</v>
      </c>
      <c r="AC143" s="46">
        <f>IF(AND([2]Oracolo!$C142=1,AnalizzatoWin!$J141=1),1,0)</f>
        <v>1</v>
      </c>
    </row>
    <row r="144" spans="1:29" ht="30" x14ac:dyDescent="0.25">
      <c r="A144" s="13" t="s">
        <v>141</v>
      </c>
      <c r="B144" s="29">
        <f>IF(AND([2]Oracolo!D143="y",[2]Oracolo!D143=RiconoscimentoEmozioni1quartile!B143),1,0)</f>
        <v>0</v>
      </c>
      <c r="C144" s="28">
        <f>IF(AND([2]Oracolo!E143="y",[2]Oracolo!E143=RiconoscimentoEmozioni1quartile!C143),1,0)</f>
        <v>1</v>
      </c>
      <c r="D144" s="28">
        <f>IF(AND([2]Oracolo!F143="y",[2]Oracolo!F143=RiconoscimentoEmozioni1quartile!D143),1,0)</f>
        <v>0</v>
      </c>
      <c r="E144" s="28">
        <f>IF(AND([2]Oracolo!G143="y",[2]Oracolo!G143=RiconoscimentoEmozioni1quartile!E143),1,0)</f>
        <v>0</v>
      </c>
      <c r="F144" s="28">
        <f>IF(AND([2]Oracolo!H143="y",[2]Oracolo!H143=RiconoscimentoEmozioni1quartile!F143),1,0)</f>
        <v>0</v>
      </c>
      <c r="G144" s="28">
        <f>IF(AND([2]Oracolo!I143="y",[2]Oracolo!I143=RiconoscimentoEmozioni1quartile!G143),1,0)</f>
        <v>1</v>
      </c>
      <c r="H144" s="28">
        <f>IF(AND([2]Oracolo!J143="y",[2]Oracolo!J143=RiconoscimentoEmozioni1quartile!H143),1,0)</f>
        <v>0</v>
      </c>
      <c r="I144" s="30">
        <f>IF(AND([2]Oracolo!K143="y",[2]Oracolo!K143=RiconoscimentoEmozioni1quartile!I143),1,0)</f>
        <v>0</v>
      </c>
      <c r="J144" s="28">
        <f>IF(AND([2]Oracolo!D143="y",[2]Oracolo!D143=RiconoscimentoEmozioni2quartile!B143),1,0)</f>
        <v>0</v>
      </c>
      <c r="K144" s="28">
        <f>IF(AND([2]Oracolo!E143="y",[2]Oracolo!E143=RiconoscimentoEmozioni2quartile!C143),1,0)</f>
        <v>1</v>
      </c>
      <c r="L144" s="28">
        <f>IF(AND([2]Oracolo!F143="y",[2]Oracolo!F143=RiconoscimentoEmozioni2quartile!D143),1,0)</f>
        <v>0</v>
      </c>
      <c r="M144" s="28">
        <f>IF(AND([2]Oracolo!G143="y",[2]Oracolo!G143=RiconoscimentoEmozioni2quartile!E143),1,0)</f>
        <v>0</v>
      </c>
      <c r="N144" s="28">
        <f>IF(AND([2]Oracolo!H143="y",[2]Oracolo!H143=RiconoscimentoEmozioni2quartile!F143),1,0)</f>
        <v>0</v>
      </c>
      <c r="O144" s="28">
        <f>IF(AND([2]Oracolo!I143="y",[2]Oracolo!I143=RiconoscimentoEmozioni2quartile!G143),1,0)</f>
        <v>1</v>
      </c>
      <c r="P144" s="28">
        <f>IF(AND([2]Oracolo!J143="y",[2]Oracolo!J143=RiconoscimentoEmozioni2quartile!H143),1,0)</f>
        <v>0</v>
      </c>
      <c r="Q144" s="28">
        <f>IF(AND([2]Oracolo!K143="y",[2]Oracolo!K143=RiconoscimentoEmozioni2quartile!I143),1,0)</f>
        <v>0</v>
      </c>
      <c r="R144" s="29">
        <f>IF(AND([2]Oracolo!D143="y",[2]Oracolo!D143=RiconoscimentoEmozioni3quartile!B143),1,0)</f>
        <v>0</v>
      </c>
      <c r="S144" s="28">
        <f>IF(AND([2]Oracolo!E143="y",[2]Oracolo!E143=RiconoscimentoEmozioni3quartile!C143),1,0)</f>
        <v>0</v>
      </c>
      <c r="T144" s="28">
        <f>IF(AND([2]Oracolo!F143="y",[2]Oracolo!F143=RiconoscimentoEmozioni3quartile!D143),1,0)</f>
        <v>0</v>
      </c>
      <c r="U144" s="28">
        <f>IF(AND([2]Oracolo!G143="y",[2]Oracolo!G143=RiconoscimentoEmozioni3quartile!E143),1,0)</f>
        <v>0</v>
      </c>
      <c r="V144" s="28">
        <f>IF(AND([2]Oracolo!H143="y",[2]Oracolo!H143=RiconoscimentoEmozioni3quartile!F143),1,0)</f>
        <v>0</v>
      </c>
      <c r="W144" s="28">
        <f>IF(AND([2]Oracolo!I143="y",[2]Oracolo!I143=RiconoscimentoEmozioni3quartile!G143),1,0)</f>
        <v>1</v>
      </c>
      <c r="X144" s="28">
        <f>IF(AND([2]Oracolo!J143="y",[2]Oracolo!J143=RiconoscimentoEmozioni3quartile!H143),1,0)</f>
        <v>0</v>
      </c>
      <c r="Y144" s="28">
        <f>IF(AND([2]Oracolo!K143="y",[2]Oracolo!K143=RiconoscimentoEmozioni3quartile!I143),1,0)</f>
        <v>0</v>
      </c>
      <c r="Z144" s="29">
        <f>IF(AND([2]Oracolo!C143=3,AnalizzatoWin!G142=3),1,0)</f>
        <v>0</v>
      </c>
      <c r="AA144" s="46">
        <f>IF(AND([2]Oracolo!$C143=3,AnalizzatoWin!$J142=3),1,0)</f>
        <v>0</v>
      </c>
      <c r="AB144" s="29">
        <f>IF(AND([2]Oracolo!C143=1,AnalizzatoWin!G142=1),1,0)</f>
        <v>1</v>
      </c>
      <c r="AC144" s="46">
        <f>IF(AND([2]Oracolo!$C143=1,AnalizzatoWin!$J142=1),1,0)</f>
        <v>1</v>
      </c>
    </row>
    <row r="145" spans="1:29" ht="45" x14ac:dyDescent="0.25">
      <c r="A145" s="13" t="s">
        <v>142</v>
      </c>
      <c r="B145" s="29">
        <f>IF(AND([2]Oracolo!D144="y",[2]Oracolo!D144=RiconoscimentoEmozioni1quartile!B144),1,0)</f>
        <v>0</v>
      </c>
      <c r="C145" s="28">
        <f>IF(AND([2]Oracolo!E144="y",[2]Oracolo!E144=RiconoscimentoEmozioni1quartile!C144),1,0)</f>
        <v>0</v>
      </c>
      <c r="D145" s="28">
        <f>IF(AND([2]Oracolo!F144="y",[2]Oracolo!F144=RiconoscimentoEmozioni1quartile!D144),1,0)</f>
        <v>0</v>
      </c>
      <c r="E145" s="28">
        <f>IF(AND([2]Oracolo!G144="y",[2]Oracolo!G144=RiconoscimentoEmozioni1quartile!E144),1,0)</f>
        <v>0</v>
      </c>
      <c r="F145" s="28">
        <f>IF(AND([2]Oracolo!H144="y",[2]Oracolo!H144=RiconoscimentoEmozioni1quartile!F144),1,0)</f>
        <v>0</v>
      </c>
      <c r="G145" s="28">
        <f>IF(AND([2]Oracolo!I144="y",[2]Oracolo!I144=RiconoscimentoEmozioni1quartile!G144),1,0)</f>
        <v>1</v>
      </c>
      <c r="H145" s="28">
        <f>IF(AND([2]Oracolo!J144="y",[2]Oracolo!J144=RiconoscimentoEmozioni1quartile!H144),1,0)</f>
        <v>0</v>
      </c>
      <c r="I145" s="30">
        <f>IF(AND([2]Oracolo!K144="y",[2]Oracolo!K144=RiconoscimentoEmozioni1quartile!I144),1,0)</f>
        <v>0</v>
      </c>
      <c r="J145" s="28">
        <f>IF(AND([2]Oracolo!D144="y",[2]Oracolo!D144=RiconoscimentoEmozioni2quartile!B144),1,0)</f>
        <v>0</v>
      </c>
      <c r="K145" s="28">
        <f>IF(AND([2]Oracolo!E144="y",[2]Oracolo!E144=RiconoscimentoEmozioni2quartile!C144),1,0)</f>
        <v>0</v>
      </c>
      <c r="L145" s="28">
        <f>IF(AND([2]Oracolo!F144="y",[2]Oracolo!F144=RiconoscimentoEmozioni2quartile!D144),1,0)</f>
        <v>0</v>
      </c>
      <c r="M145" s="28">
        <f>IF(AND([2]Oracolo!G144="y",[2]Oracolo!G144=RiconoscimentoEmozioni2quartile!E144),1,0)</f>
        <v>0</v>
      </c>
      <c r="N145" s="28">
        <f>IF(AND([2]Oracolo!H144="y",[2]Oracolo!H144=RiconoscimentoEmozioni2quartile!F144),1,0)</f>
        <v>0</v>
      </c>
      <c r="O145" s="28">
        <f>IF(AND([2]Oracolo!I144="y",[2]Oracolo!I144=RiconoscimentoEmozioni2quartile!G144),1,0)</f>
        <v>1</v>
      </c>
      <c r="P145" s="28">
        <f>IF(AND([2]Oracolo!J144="y",[2]Oracolo!J144=RiconoscimentoEmozioni2quartile!H144),1,0)</f>
        <v>0</v>
      </c>
      <c r="Q145" s="28">
        <f>IF(AND([2]Oracolo!K144="y",[2]Oracolo!K144=RiconoscimentoEmozioni2quartile!I144),1,0)</f>
        <v>0</v>
      </c>
      <c r="R145" s="29">
        <f>IF(AND([2]Oracolo!D144="y",[2]Oracolo!D144=RiconoscimentoEmozioni3quartile!B144),1,0)</f>
        <v>0</v>
      </c>
      <c r="S145" s="28">
        <f>IF(AND([2]Oracolo!E144="y",[2]Oracolo!E144=RiconoscimentoEmozioni3quartile!C144),1,0)</f>
        <v>0</v>
      </c>
      <c r="T145" s="28">
        <f>IF(AND([2]Oracolo!F144="y",[2]Oracolo!F144=RiconoscimentoEmozioni3quartile!D144),1,0)</f>
        <v>0</v>
      </c>
      <c r="U145" s="28">
        <f>IF(AND([2]Oracolo!G144="y",[2]Oracolo!G144=RiconoscimentoEmozioni3quartile!E144),1,0)</f>
        <v>0</v>
      </c>
      <c r="V145" s="28">
        <f>IF(AND([2]Oracolo!H144="y",[2]Oracolo!H144=RiconoscimentoEmozioni3quartile!F144),1,0)</f>
        <v>0</v>
      </c>
      <c r="W145" s="28">
        <f>IF(AND([2]Oracolo!I144="y",[2]Oracolo!I144=RiconoscimentoEmozioni3quartile!G144),1,0)</f>
        <v>1</v>
      </c>
      <c r="X145" s="28">
        <f>IF(AND([2]Oracolo!J144="y",[2]Oracolo!J144=RiconoscimentoEmozioni3quartile!H144),1,0)</f>
        <v>0</v>
      </c>
      <c r="Y145" s="28">
        <f>IF(AND([2]Oracolo!K144="y",[2]Oracolo!K144=RiconoscimentoEmozioni3quartile!I144),1,0)</f>
        <v>0</v>
      </c>
      <c r="Z145" s="29">
        <f>IF(AND([2]Oracolo!C144=3,AnalizzatoWin!G143=3),1,0)</f>
        <v>0</v>
      </c>
      <c r="AA145" s="46">
        <f>IF(AND([2]Oracolo!$C144=3,AnalizzatoWin!$J143=3),1,0)</f>
        <v>0</v>
      </c>
      <c r="AB145" s="29">
        <f>IF(AND([2]Oracolo!C144=1,AnalizzatoWin!G143=1),1,0)</f>
        <v>1</v>
      </c>
      <c r="AC145" s="46">
        <f>IF(AND([2]Oracolo!$C144=1,AnalizzatoWin!$J143=1),1,0)</f>
        <v>1</v>
      </c>
    </row>
    <row r="146" spans="1:29" ht="90" x14ac:dyDescent="0.25">
      <c r="A146" s="13" t="s">
        <v>143</v>
      </c>
      <c r="B146" s="29">
        <f>IF(AND([2]Oracolo!D145="y",[2]Oracolo!D145=RiconoscimentoEmozioni1quartile!B145),1,0)</f>
        <v>1</v>
      </c>
      <c r="C146" s="28">
        <f>IF(AND([2]Oracolo!E145="y",[2]Oracolo!E145=RiconoscimentoEmozioni1quartile!C145),1,0)</f>
        <v>0</v>
      </c>
      <c r="D146" s="28">
        <f>IF(AND([2]Oracolo!F145="y",[2]Oracolo!F145=RiconoscimentoEmozioni1quartile!D145),1,0)</f>
        <v>0</v>
      </c>
      <c r="E146" s="28">
        <f>IF(AND([2]Oracolo!G145="y",[2]Oracolo!G145=RiconoscimentoEmozioni1quartile!E145),1,0)</f>
        <v>0</v>
      </c>
      <c r="F146" s="28">
        <f>IF(AND([2]Oracolo!H145="y",[2]Oracolo!H145=RiconoscimentoEmozioni1quartile!F145),1,0)</f>
        <v>0</v>
      </c>
      <c r="G146" s="28">
        <f>IF(AND([2]Oracolo!I145="y",[2]Oracolo!I145=RiconoscimentoEmozioni1quartile!G145),1,0)</f>
        <v>1</v>
      </c>
      <c r="H146" s="28">
        <f>IF(AND([2]Oracolo!J145="y",[2]Oracolo!J145=RiconoscimentoEmozioni1quartile!H145),1,0)</f>
        <v>0</v>
      </c>
      <c r="I146" s="30">
        <f>IF(AND([2]Oracolo!K145="y",[2]Oracolo!K145=RiconoscimentoEmozioni1quartile!I145),1,0)</f>
        <v>0</v>
      </c>
      <c r="J146" s="28">
        <f>IF(AND([2]Oracolo!D145="y",[2]Oracolo!D145=RiconoscimentoEmozioni2quartile!B145),1,0)</f>
        <v>1</v>
      </c>
      <c r="K146" s="28">
        <f>IF(AND([2]Oracolo!E145="y",[2]Oracolo!E145=RiconoscimentoEmozioni2quartile!C145),1,0)</f>
        <v>0</v>
      </c>
      <c r="L146" s="28">
        <f>IF(AND([2]Oracolo!F145="y",[2]Oracolo!F145=RiconoscimentoEmozioni2quartile!D145),1,0)</f>
        <v>0</v>
      </c>
      <c r="M146" s="28">
        <f>IF(AND([2]Oracolo!G145="y",[2]Oracolo!G145=RiconoscimentoEmozioni2quartile!E145),1,0)</f>
        <v>0</v>
      </c>
      <c r="N146" s="28">
        <f>IF(AND([2]Oracolo!H145="y",[2]Oracolo!H145=RiconoscimentoEmozioni2quartile!F145),1,0)</f>
        <v>0</v>
      </c>
      <c r="O146" s="28">
        <f>IF(AND([2]Oracolo!I145="y",[2]Oracolo!I145=RiconoscimentoEmozioni2quartile!G145),1,0)</f>
        <v>1</v>
      </c>
      <c r="P146" s="28">
        <f>IF(AND([2]Oracolo!J145="y",[2]Oracolo!J145=RiconoscimentoEmozioni2quartile!H145),1,0)</f>
        <v>0</v>
      </c>
      <c r="Q146" s="28">
        <f>IF(AND([2]Oracolo!K145="y",[2]Oracolo!K145=RiconoscimentoEmozioni2quartile!I145),1,0)</f>
        <v>0</v>
      </c>
      <c r="R146" s="29">
        <f>IF(AND([2]Oracolo!D145="y",[2]Oracolo!D145=RiconoscimentoEmozioni3quartile!B145),1,0)</f>
        <v>1</v>
      </c>
      <c r="S146" s="28">
        <f>IF(AND([2]Oracolo!E145="y",[2]Oracolo!E145=RiconoscimentoEmozioni3quartile!C145),1,0)</f>
        <v>0</v>
      </c>
      <c r="T146" s="28">
        <f>IF(AND([2]Oracolo!F145="y",[2]Oracolo!F145=RiconoscimentoEmozioni3quartile!D145),1,0)</f>
        <v>0</v>
      </c>
      <c r="U146" s="28">
        <f>IF(AND([2]Oracolo!G145="y",[2]Oracolo!G145=RiconoscimentoEmozioni3quartile!E145),1,0)</f>
        <v>0</v>
      </c>
      <c r="V146" s="28">
        <f>IF(AND([2]Oracolo!H145="y",[2]Oracolo!H145=RiconoscimentoEmozioni3quartile!F145),1,0)</f>
        <v>0</v>
      </c>
      <c r="W146" s="28">
        <f>IF(AND([2]Oracolo!I145="y",[2]Oracolo!I145=RiconoscimentoEmozioni3quartile!G145),1,0)</f>
        <v>0</v>
      </c>
      <c r="X146" s="28">
        <f>IF(AND([2]Oracolo!J145="y",[2]Oracolo!J145=RiconoscimentoEmozioni3quartile!H145),1,0)</f>
        <v>0</v>
      </c>
      <c r="Y146" s="28">
        <f>IF(AND([2]Oracolo!K145="y",[2]Oracolo!K145=RiconoscimentoEmozioni3quartile!I145),1,0)</f>
        <v>0</v>
      </c>
      <c r="Z146" s="29">
        <f>IF(AND([2]Oracolo!C145=3,AnalizzatoWin!G144=3),1,0)</f>
        <v>0</v>
      </c>
      <c r="AA146" s="46">
        <f>IF(AND([2]Oracolo!$C145=3,AnalizzatoWin!$J144=3),1,0)</f>
        <v>0</v>
      </c>
      <c r="AB146" s="29">
        <f>IF(AND([2]Oracolo!C145=1,AnalizzatoWin!G144=1),1,0)</f>
        <v>1</v>
      </c>
      <c r="AC146" s="46">
        <f>IF(AND([2]Oracolo!$C145=1,AnalizzatoWin!$J144=1),1,0)</f>
        <v>0</v>
      </c>
    </row>
    <row r="147" spans="1:29" ht="165" x14ac:dyDescent="0.25">
      <c r="A147" s="14" t="s">
        <v>144</v>
      </c>
      <c r="B147" s="29">
        <f>IF(AND([2]Oracolo!D146="y",[2]Oracolo!D146=RiconoscimentoEmozioni1quartile!B146),1,0)</f>
        <v>1</v>
      </c>
      <c r="C147" s="28">
        <f>IF(AND([2]Oracolo!E146="y",[2]Oracolo!E146=RiconoscimentoEmozioni1quartile!C146),1,0)</f>
        <v>0</v>
      </c>
      <c r="D147" s="28">
        <f>IF(AND([2]Oracolo!F146="y",[2]Oracolo!F146=RiconoscimentoEmozioni1quartile!D146),1,0)</f>
        <v>0</v>
      </c>
      <c r="E147" s="28">
        <f>IF(AND([2]Oracolo!G146="y",[2]Oracolo!G146=RiconoscimentoEmozioni1quartile!E146),1,0)</f>
        <v>0</v>
      </c>
      <c r="F147" s="28">
        <f>IF(AND([2]Oracolo!H146="y",[2]Oracolo!H146=RiconoscimentoEmozioni1quartile!F146),1,0)</f>
        <v>0</v>
      </c>
      <c r="G147" s="28">
        <f>IF(AND([2]Oracolo!I146="y",[2]Oracolo!I146=RiconoscimentoEmozioni1quartile!G146),1,0)</f>
        <v>1</v>
      </c>
      <c r="H147" s="28">
        <f>IF(AND([2]Oracolo!J146="y",[2]Oracolo!J146=RiconoscimentoEmozioni1quartile!H146),1,0)</f>
        <v>0</v>
      </c>
      <c r="I147" s="30">
        <f>IF(AND([2]Oracolo!K146="y",[2]Oracolo!K146=RiconoscimentoEmozioni1quartile!I146),1,0)</f>
        <v>0</v>
      </c>
      <c r="J147" s="28">
        <f>IF(AND([2]Oracolo!D146="y",[2]Oracolo!D146=RiconoscimentoEmozioni2quartile!B146),1,0)</f>
        <v>1</v>
      </c>
      <c r="K147" s="28">
        <f>IF(AND([2]Oracolo!E146="y",[2]Oracolo!E146=RiconoscimentoEmozioni2quartile!C146),1,0)</f>
        <v>0</v>
      </c>
      <c r="L147" s="28">
        <f>IF(AND([2]Oracolo!F146="y",[2]Oracolo!F146=RiconoscimentoEmozioni2quartile!D146),1,0)</f>
        <v>0</v>
      </c>
      <c r="M147" s="28">
        <f>IF(AND([2]Oracolo!G146="y",[2]Oracolo!G146=RiconoscimentoEmozioni2quartile!E146),1,0)</f>
        <v>0</v>
      </c>
      <c r="N147" s="28">
        <f>IF(AND([2]Oracolo!H146="y",[2]Oracolo!H146=RiconoscimentoEmozioni2quartile!F146),1,0)</f>
        <v>0</v>
      </c>
      <c r="O147" s="28">
        <f>IF(AND([2]Oracolo!I146="y",[2]Oracolo!I146=RiconoscimentoEmozioni2quartile!G146),1,0)</f>
        <v>1</v>
      </c>
      <c r="P147" s="28">
        <f>IF(AND([2]Oracolo!J146="y",[2]Oracolo!J146=RiconoscimentoEmozioni2quartile!H146),1,0)</f>
        <v>0</v>
      </c>
      <c r="Q147" s="28">
        <f>IF(AND([2]Oracolo!K146="y",[2]Oracolo!K146=RiconoscimentoEmozioni2quartile!I146),1,0)</f>
        <v>0</v>
      </c>
      <c r="R147" s="29">
        <f>IF(AND([2]Oracolo!D146="y",[2]Oracolo!D146=RiconoscimentoEmozioni3quartile!B146),1,0)</f>
        <v>0</v>
      </c>
      <c r="S147" s="28">
        <f>IF(AND([2]Oracolo!E146="y",[2]Oracolo!E146=RiconoscimentoEmozioni3quartile!C146),1,0)</f>
        <v>0</v>
      </c>
      <c r="T147" s="28">
        <f>IF(AND([2]Oracolo!F146="y",[2]Oracolo!F146=RiconoscimentoEmozioni3quartile!D146),1,0)</f>
        <v>0</v>
      </c>
      <c r="U147" s="28">
        <f>IF(AND([2]Oracolo!G146="y",[2]Oracolo!G146=RiconoscimentoEmozioni3quartile!E146),1,0)</f>
        <v>0</v>
      </c>
      <c r="V147" s="28">
        <f>IF(AND([2]Oracolo!H146="y",[2]Oracolo!H146=RiconoscimentoEmozioni3quartile!F146),1,0)</f>
        <v>0</v>
      </c>
      <c r="W147" s="28">
        <f>IF(AND([2]Oracolo!I146="y",[2]Oracolo!I146=RiconoscimentoEmozioni3quartile!G146),1,0)</f>
        <v>0</v>
      </c>
      <c r="X147" s="28">
        <f>IF(AND([2]Oracolo!J146="y",[2]Oracolo!J146=RiconoscimentoEmozioni3quartile!H146),1,0)</f>
        <v>0</v>
      </c>
      <c r="Y147" s="28">
        <f>IF(AND([2]Oracolo!K146="y",[2]Oracolo!K146=RiconoscimentoEmozioni3quartile!I146),1,0)</f>
        <v>0</v>
      </c>
      <c r="Z147" s="29">
        <f>IF(AND([2]Oracolo!C146=3,AnalizzatoWin!G145=3),1,0)</f>
        <v>0</v>
      </c>
      <c r="AA147" s="46">
        <f>IF(AND([2]Oracolo!$C146=3,AnalizzatoWin!$J145=3),1,0)</f>
        <v>0</v>
      </c>
      <c r="AB147" s="29">
        <f>IF(AND([2]Oracolo!C146=1,AnalizzatoWin!G145=1),1,0)</f>
        <v>0</v>
      </c>
      <c r="AC147" s="46">
        <f>IF(AND([2]Oracolo!$C146=1,AnalizzatoWin!$J145=1),1,0)</f>
        <v>1</v>
      </c>
    </row>
    <row r="148" spans="1:29" ht="105" x14ac:dyDescent="0.25">
      <c r="A148" s="14" t="s">
        <v>145</v>
      </c>
      <c r="B148" s="29">
        <f>IF(AND([2]Oracolo!D147="y",[2]Oracolo!D147=RiconoscimentoEmozioni1quartile!B147),1,0)</f>
        <v>1</v>
      </c>
      <c r="C148" s="28">
        <f>IF(AND([2]Oracolo!E147="y",[2]Oracolo!E147=RiconoscimentoEmozioni1quartile!C147),1,0)</f>
        <v>0</v>
      </c>
      <c r="D148" s="28">
        <f>IF(AND([2]Oracolo!F147="y",[2]Oracolo!F147=RiconoscimentoEmozioni1quartile!D147),1,0)</f>
        <v>0</v>
      </c>
      <c r="E148" s="28">
        <f>IF(AND([2]Oracolo!G147="y",[2]Oracolo!G147=RiconoscimentoEmozioni1quartile!E147),1,0)</f>
        <v>0</v>
      </c>
      <c r="F148" s="28">
        <f>IF(AND([2]Oracolo!H147="y",[2]Oracolo!H147=RiconoscimentoEmozioni1quartile!F147),1,0)</f>
        <v>0</v>
      </c>
      <c r="G148" s="28">
        <f>IF(AND([2]Oracolo!I147="y",[2]Oracolo!I147=RiconoscimentoEmozioni1quartile!G147),1,0)</f>
        <v>1</v>
      </c>
      <c r="H148" s="28">
        <f>IF(AND([2]Oracolo!J147="y",[2]Oracolo!J147=RiconoscimentoEmozioni1quartile!H147),1,0)</f>
        <v>0</v>
      </c>
      <c r="I148" s="30">
        <f>IF(AND([2]Oracolo!K147="y",[2]Oracolo!K147=RiconoscimentoEmozioni1quartile!I147),1,0)</f>
        <v>0</v>
      </c>
      <c r="J148" s="28">
        <f>IF(AND([2]Oracolo!D147="y",[2]Oracolo!D147=RiconoscimentoEmozioni2quartile!B147),1,0)</f>
        <v>1</v>
      </c>
      <c r="K148" s="28">
        <f>IF(AND([2]Oracolo!E147="y",[2]Oracolo!E147=RiconoscimentoEmozioni2quartile!C147),1,0)</f>
        <v>0</v>
      </c>
      <c r="L148" s="28">
        <f>IF(AND([2]Oracolo!F147="y",[2]Oracolo!F147=RiconoscimentoEmozioni2quartile!D147),1,0)</f>
        <v>0</v>
      </c>
      <c r="M148" s="28">
        <f>IF(AND([2]Oracolo!G147="y",[2]Oracolo!G147=RiconoscimentoEmozioni2quartile!E147),1,0)</f>
        <v>0</v>
      </c>
      <c r="N148" s="28">
        <f>IF(AND([2]Oracolo!H147="y",[2]Oracolo!H147=RiconoscimentoEmozioni2quartile!F147),1,0)</f>
        <v>0</v>
      </c>
      <c r="O148" s="28">
        <f>IF(AND([2]Oracolo!I147="y",[2]Oracolo!I147=RiconoscimentoEmozioni2quartile!G147),1,0)</f>
        <v>1</v>
      </c>
      <c r="P148" s="28">
        <f>IF(AND([2]Oracolo!J147="y",[2]Oracolo!J147=RiconoscimentoEmozioni2quartile!H147),1,0)</f>
        <v>0</v>
      </c>
      <c r="Q148" s="28">
        <f>IF(AND([2]Oracolo!K147="y",[2]Oracolo!K147=RiconoscimentoEmozioni2quartile!I147),1,0)</f>
        <v>0</v>
      </c>
      <c r="R148" s="29">
        <f>IF(AND([2]Oracolo!D147="y",[2]Oracolo!D147=RiconoscimentoEmozioni3quartile!B147),1,0)</f>
        <v>0</v>
      </c>
      <c r="S148" s="28">
        <f>IF(AND([2]Oracolo!E147="y",[2]Oracolo!E147=RiconoscimentoEmozioni3quartile!C147),1,0)</f>
        <v>0</v>
      </c>
      <c r="T148" s="28">
        <f>IF(AND([2]Oracolo!F147="y",[2]Oracolo!F147=RiconoscimentoEmozioni3quartile!D147),1,0)</f>
        <v>0</v>
      </c>
      <c r="U148" s="28">
        <f>IF(AND([2]Oracolo!G147="y",[2]Oracolo!G147=RiconoscimentoEmozioni3quartile!E147),1,0)</f>
        <v>0</v>
      </c>
      <c r="V148" s="28">
        <f>IF(AND([2]Oracolo!H147="y",[2]Oracolo!H147=RiconoscimentoEmozioni3quartile!F147),1,0)</f>
        <v>0</v>
      </c>
      <c r="W148" s="28">
        <f>IF(AND([2]Oracolo!I147="y",[2]Oracolo!I147=RiconoscimentoEmozioni3quartile!G147),1,0)</f>
        <v>1</v>
      </c>
      <c r="X148" s="28">
        <f>IF(AND([2]Oracolo!J147="y",[2]Oracolo!J147=RiconoscimentoEmozioni3quartile!H147),1,0)</f>
        <v>0</v>
      </c>
      <c r="Y148" s="28">
        <f>IF(AND([2]Oracolo!K147="y",[2]Oracolo!K147=RiconoscimentoEmozioni3quartile!I147),1,0)</f>
        <v>0</v>
      </c>
      <c r="Z148" s="29">
        <f>IF(AND([2]Oracolo!C147=3,AnalizzatoWin!G146=3),1,0)</f>
        <v>0</v>
      </c>
      <c r="AA148" s="46">
        <f>IF(AND([2]Oracolo!$C147=3,AnalizzatoWin!$J146=3),1,0)</f>
        <v>0</v>
      </c>
      <c r="AB148" s="29">
        <f>IF(AND([2]Oracolo!C147=1,AnalizzatoWin!G146=1),1,0)</f>
        <v>0</v>
      </c>
      <c r="AC148" s="46">
        <f>IF(AND([2]Oracolo!$C147=1,AnalizzatoWin!$J146=1),1,0)</f>
        <v>1</v>
      </c>
    </row>
    <row r="149" spans="1:29" ht="45" x14ac:dyDescent="0.25">
      <c r="A149" s="13" t="s">
        <v>146</v>
      </c>
      <c r="B149" s="29">
        <f>IF(AND([2]Oracolo!D148="y",[2]Oracolo!D148=RiconoscimentoEmozioni1quartile!B148),1,0)</f>
        <v>0</v>
      </c>
      <c r="C149" s="28">
        <f>IF(AND([2]Oracolo!E148="y",[2]Oracolo!E148=RiconoscimentoEmozioni1quartile!C148),1,0)</f>
        <v>0</v>
      </c>
      <c r="D149" s="28">
        <f>IF(AND([2]Oracolo!F148="y",[2]Oracolo!F148=RiconoscimentoEmozioni1quartile!D148),1,0)</f>
        <v>0</v>
      </c>
      <c r="E149" s="28">
        <f>IF(AND([2]Oracolo!G148="y",[2]Oracolo!G148=RiconoscimentoEmozioni1quartile!E148),1,0)</f>
        <v>0</v>
      </c>
      <c r="F149" s="28">
        <f>IF(AND([2]Oracolo!H148="y",[2]Oracolo!H148=RiconoscimentoEmozioni1quartile!F148),1,0)</f>
        <v>0</v>
      </c>
      <c r="G149" s="28">
        <f>IF(AND([2]Oracolo!I148="y",[2]Oracolo!I148=RiconoscimentoEmozioni1quartile!G148),1,0)</f>
        <v>1</v>
      </c>
      <c r="H149" s="28">
        <f>IF(AND([2]Oracolo!J148="y",[2]Oracolo!J148=RiconoscimentoEmozioni1quartile!H148),1,0)</f>
        <v>0</v>
      </c>
      <c r="I149" s="30">
        <f>IF(AND([2]Oracolo!K148="y",[2]Oracolo!K148=RiconoscimentoEmozioni1quartile!I148),1,0)</f>
        <v>0</v>
      </c>
      <c r="J149" s="28">
        <f>IF(AND([2]Oracolo!D148="y",[2]Oracolo!D148=RiconoscimentoEmozioni2quartile!B148),1,0)</f>
        <v>0</v>
      </c>
      <c r="K149" s="28">
        <f>IF(AND([2]Oracolo!E148="y",[2]Oracolo!E148=RiconoscimentoEmozioni2quartile!C148),1,0)</f>
        <v>0</v>
      </c>
      <c r="L149" s="28">
        <f>IF(AND([2]Oracolo!F148="y",[2]Oracolo!F148=RiconoscimentoEmozioni2quartile!D148),1,0)</f>
        <v>0</v>
      </c>
      <c r="M149" s="28">
        <f>IF(AND([2]Oracolo!G148="y",[2]Oracolo!G148=RiconoscimentoEmozioni2quartile!E148),1,0)</f>
        <v>0</v>
      </c>
      <c r="N149" s="28">
        <f>IF(AND([2]Oracolo!H148="y",[2]Oracolo!H148=RiconoscimentoEmozioni2quartile!F148),1,0)</f>
        <v>0</v>
      </c>
      <c r="O149" s="28">
        <f>IF(AND([2]Oracolo!I148="y",[2]Oracolo!I148=RiconoscimentoEmozioni2quartile!G148),1,0)</f>
        <v>1</v>
      </c>
      <c r="P149" s="28">
        <f>IF(AND([2]Oracolo!J148="y",[2]Oracolo!J148=RiconoscimentoEmozioni2quartile!H148),1,0)</f>
        <v>0</v>
      </c>
      <c r="Q149" s="28">
        <f>IF(AND([2]Oracolo!K148="y",[2]Oracolo!K148=RiconoscimentoEmozioni2quartile!I148),1,0)</f>
        <v>0</v>
      </c>
      <c r="R149" s="29">
        <f>IF(AND([2]Oracolo!D148="y",[2]Oracolo!D148=RiconoscimentoEmozioni3quartile!B148),1,0)</f>
        <v>0</v>
      </c>
      <c r="S149" s="28">
        <f>IF(AND([2]Oracolo!E148="y",[2]Oracolo!E148=RiconoscimentoEmozioni3quartile!C148),1,0)</f>
        <v>0</v>
      </c>
      <c r="T149" s="28">
        <f>IF(AND([2]Oracolo!F148="y",[2]Oracolo!F148=RiconoscimentoEmozioni3quartile!D148),1,0)</f>
        <v>0</v>
      </c>
      <c r="U149" s="28">
        <f>IF(AND([2]Oracolo!G148="y",[2]Oracolo!G148=RiconoscimentoEmozioni3quartile!E148),1,0)</f>
        <v>0</v>
      </c>
      <c r="V149" s="28">
        <f>IF(AND([2]Oracolo!H148="y",[2]Oracolo!H148=RiconoscimentoEmozioni3quartile!F148),1,0)</f>
        <v>0</v>
      </c>
      <c r="W149" s="28">
        <f>IF(AND([2]Oracolo!I148="y",[2]Oracolo!I148=RiconoscimentoEmozioni3quartile!G148),1,0)</f>
        <v>1</v>
      </c>
      <c r="X149" s="28">
        <f>IF(AND([2]Oracolo!J148="y",[2]Oracolo!J148=RiconoscimentoEmozioni3quartile!H148),1,0)</f>
        <v>0</v>
      </c>
      <c r="Y149" s="28">
        <f>IF(AND([2]Oracolo!K148="y",[2]Oracolo!K148=RiconoscimentoEmozioni3quartile!I148),1,0)</f>
        <v>0</v>
      </c>
      <c r="Z149" s="29">
        <f>IF(AND([2]Oracolo!C148=3,AnalizzatoWin!G147=3),1,0)</f>
        <v>0</v>
      </c>
      <c r="AA149" s="46">
        <f>IF(AND([2]Oracolo!$C148=3,AnalizzatoWin!$J147=3),1,0)</f>
        <v>0</v>
      </c>
      <c r="AB149" s="29">
        <f>IF(AND([2]Oracolo!C148=1,AnalizzatoWin!G147=1),1,0)</f>
        <v>1</v>
      </c>
      <c r="AC149" s="46">
        <f>IF(AND([2]Oracolo!$C148=1,AnalizzatoWin!$J147=1),1,0)</f>
        <v>0</v>
      </c>
    </row>
    <row r="150" spans="1:29" ht="45" x14ac:dyDescent="0.25">
      <c r="A150" s="13" t="s">
        <v>147</v>
      </c>
      <c r="B150" s="29">
        <f>IF(AND([2]Oracolo!D149="y",[2]Oracolo!D149=RiconoscimentoEmozioni1quartile!B149),1,0)</f>
        <v>1</v>
      </c>
      <c r="C150" s="28">
        <f>IF(AND([2]Oracolo!E149="y",[2]Oracolo!E149=RiconoscimentoEmozioni1quartile!C149),1,0)</f>
        <v>0</v>
      </c>
      <c r="D150" s="28">
        <f>IF(AND([2]Oracolo!F149="y",[2]Oracolo!F149=RiconoscimentoEmozioni1quartile!D149),1,0)</f>
        <v>0</v>
      </c>
      <c r="E150" s="28">
        <f>IF(AND([2]Oracolo!G149="y",[2]Oracolo!G149=RiconoscimentoEmozioni1quartile!E149),1,0)</f>
        <v>0</v>
      </c>
      <c r="F150" s="28">
        <f>IF(AND([2]Oracolo!H149="y",[2]Oracolo!H149=RiconoscimentoEmozioni1quartile!F149),1,0)</f>
        <v>0</v>
      </c>
      <c r="G150" s="28">
        <f>IF(AND([2]Oracolo!I149="y",[2]Oracolo!I149=RiconoscimentoEmozioni1quartile!G149),1,0)</f>
        <v>1</v>
      </c>
      <c r="H150" s="28">
        <f>IF(AND([2]Oracolo!J149="y",[2]Oracolo!J149=RiconoscimentoEmozioni1quartile!H149),1,0)</f>
        <v>0</v>
      </c>
      <c r="I150" s="30">
        <f>IF(AND([2]Oracolo!K149="y",[2]Oracolo!K149=RiconoscimentoEmozioni1quartile!I149),1,0)</f>
        <v>0</v>
      </c>
      <c r="J150" s="28">
        <f>IF(AND([2]Oracolo!D149="y",[2]Oracolo!D149=RiconoscimentoEmozioni2quartile!B149),1,0)</f>
        <v>1</v>
      </c>
      <c r="K150" s="28">
        <f>IF(AND([2]Oracolo!E149="y",[2]Oracolo!E149=RiconoscimentoEmozioni2quartile!C149),1,0)</f>
        <v>0</v>
      </c>
      <c r="L150" s="28">
        <f>IF(AND([2]Oracolo!F149="y",[2]Oracolo!F149=RiconoscimentoEmozioni2quartile!D149),1,0)</f>
        <v>0</v>
      </c>
      <c r="M150" s="28">
        <f>IF(AND([2]Oracolo!G149="y",[2]Oracolo!G149=RiconoscimentoEmozioni2quartile!E149),1,0)</f>
        <v>0</v>
      </c>
      <c r="N150" s="28">
        <f>IF(AND([2]Oracolo!H149="y",[2]Oracolo!H149=RiconoscimentoEmozioni2quartile!F149),1,0)</f>
        <v>0</v>
      </c>
      <c r="O150" s="28">
        <f>IF(AND([2]Oracolo!I149="y",[2]Oracolo!I149=RiconoscimentoEmozioni2quartile!G149),1,0)</f>
        <v>1</v>
      </c>
      <c r="P150" s="28">
        <f>IF(AND([2]Oracolo!J149="y",[2]Oracolo!J149=RiconoscimentoEmozioni2quartile!H149),1,0)</f>
        <v>0</v>
      </c>
      <c r="Q150" s="28">
        <f>IF(AND([2]Oracolo!K149="y",[2]Oracolo!K149=RiconoscimentoEmozioni2quartile!I149),1,0)</f>
        <v>0</v>
      </c>
      <c r="R150" s="29">
        <f>IF(AND([2]Oracolo!D149="y",[2]Oracolo!D149=RiconoscimentoEmozioni3quartile!B149),1,0)</f>
        <v>0</v>
      </c>
      <c r="S150" s="28">
        <f>IF(AND([2]Oracolo!E149="y",[2]Oracolo!E149=RiconoscimentoEmozioni3quartile!C149),1,0)</f>
        <v>0</v>
      </c>
      <c r="T150" s="28">
        <f>IF(AND([2]Oracolo!F149="y",[2]Oracolo!F149=RiconoscimentoEmozioni3quartile!D149),1,0)</f>
        <v>0</v>
      </c>
      <c r="U150" s="28">
        <f>IF(AND([2]Oracolo!G149="y",[2]Oracolo!G149=RiconoscimentoEmozioni3quartile!E149),1,0)</f>
        <v>0</v>
      </c>
      <c r="V150" s="28">
        <f>IF(AND([2]Oracolo!H149="y",[2]Oracolo!H149=RiconoscimentoEmozioni3quartile!F149),1,0)</f>
        <v>0</v>
      </c>
      <c r="W150" s="28">
        <f>IF(AND([2]Oracolo!I149="y",[2]Oracolo!I149=RiconoscimentoEmozioni3quartile!G149),1,0)</f>
        <v>0</v>
      </c>
      <c r="X150" s="28">
        <f>IF(AND([2]Oracolo!J149="y",[2]Oracolo!J149=RiconoscimentoEmozioni3quartile!H149),1,0)</f>
        <v>0</v>
      </c>
      <c r="Y150" s="28">
        <f>IF(AND([2]Oracolo!K149="y",[2]Oracolo!K149=RiconoscimentoEmozioni3quartile!I149),1,0)</f>
        <v>0</v>
      </c>
      <c r="Z150" s="29">
        <f>IF(AND([2]Oracolo!C149=3,AnalizzatoWin!G148=3),1,0)</f>
        <v>0</v>
      </c>
      <c r="AA150" s="46">
        <f>IF(AND([2]Oracolo!$C149=3,AnalizzatoWin!$J148=3),1,0)</f>
        <v>0</v>
      </c>
      <c r="AB150" s="29">
        <f>IF(AND([2]Oracolo!C149=1,AnalizzatoWin!G148=1),1,0)</f>
        <v>0</v>
      </c>
      <c r="AC150" s="46">
        <f>IF(AND([2]Oracolo!$C149=1,AnalizzatoWin!$J148=1),1,0)</f>
        <v>1</v>
      </c>
    </row>
    <row r="151" spans="1:29" ht="45" x14ac:dyDescent="0.25">
      <c r="A151" s="14" t="s">
        <v>148</v>
      </c>
      <c r="B151" s="29">
        <f>IF(AND([2]Oracolo!D150="y",[2]Oracolo!D150=RiconoscimentoEmozioni1quartile!B150),1,0)</f>
        <v>0</v>
      </c>
      <c r="C151" s="28">
        <f>IF(AND([2]Oracolo!E150="y",[2]Oracolo!E150=RiconoscimentoEmozioni1quartile!C150),1,0)</f>
        <v>0</v>
      </c>
      <c r="D151" s="28">
        <f>IF(AND([2]Oracolo!F150="y",[2]Oracolo!F150=RiconoscimentoEmozioni1quartile!D150),1,0)</f>
        <v>0</v>
      </c>
      <c r="E151" s="28">
        <f>IF(AND([2]Oracolo!G150="y",[2]Oracolo!G150=RiconoscimentoEmozioni1quartile!E150),1,0)</f>
        <v>0</v>
      </c>
      <c r="F151" s="28">
        <f>IF(AND([2]Oracolo!H150="y",[2]Oracolo!H150=RiconoscimentoEmozioni1quartile!F150),1,0)</f>
        <v>0</v>
      </c>
      <c r="G151" s="28">
        <f>IF(AND([2]Oracolo!I150="y",[2]Oracolo!I150=RiconoscimentoEmozioni1quartile!G150),1,0)</f>
        <v>1</v>
      </c>
      <c r="H151" s="28">
        <f>IF(AND([2]Oracolo!J150="y",[2]Oracolo!J150=RiconoscimentoEmozioni1quartile!H150),1,0)</f>
        <v>0</v>
      </c>
      <c r="I151" s="30">
        <f>IF(AND([2]Oracolo!K150="y",[2]Oracolo!K150=RiconoscimentoEmozioni1quartile!I150),1,0)</f>
        <v>0</v>
      </c>
      <c r="J151" s="28">
        <f>IF(AND([2]Oracolo!D150="y",[2]Oracolo!D150=RiconoscimentoEmozioni2quartile!B150),1,0)</f>
        <v>0</v>
      </c>
      <c r="K151" s="28">
        <f>IF(AND([2]Oracolo!E150="y",[2]Oracolo!E150=RiconoscimentoEmozioni2quartile!C150),1,0)</f>
        <v>0</v>
      </c>
      <c r="L151" s="28">
        <f>IF(AND([2]Oracolo!F150="y",[2]Oracolo!F150=RiconoscimentoEmozioni2quartile!D150),1,0)</f>
        <v>0</v>
      </c>
      <c r="M151" s="28">
        <f>IF(AND([2]Oracolo!G150="y",[2]Oracolo!G150=RiconoscimentoEmozioni2quartile!E150),1,0)</f>
        <v>0</v>
      </c>
      <c r="N151" s="28">
        <f>IF(AND([2]Oracolo!H150="y",[2]Oracolo!H150=RiconoscimentoEmozioni2quartile!F150),1,0)</f>
        <v>0</v>
      </c>
      <c r="O151" s="28">
        <f>IF(AND([2]Oracolo!I150="y",[2]Oracolo!I150=RiconoscimentoEmozioni2quartile!G150),1,0)</f>
        <v>1</v>
      </c>
      <c r="P151" s="28">
        <f>IF(AND([2]Oracolo!J150="y",[2]Oracolo!J150=RiconoscimentoEmozioni2quartile!H150),1,0)</f>
        <v>0</v>
      </c>
      <c r="Q151" s="28">
        <f>IF(AND([2]Oracolo!K150="y",[2]Oracolo!K150=RiconoscimentoEmozioni2quartile!I150),1,0)</f>
        <v>0</v>
      </c>
      <c r="R151" s="29">
        <f>IF(AND([2]Oracolo!D150="y",[2]Oracolo!D150=RiconoscimentoEmozioni3quartile!B150),1,0)</f>
        <v>0</v>
      </c>
      <c r="S151" s="28">
        <f>IF(AND([2]Oracolo!E150="y",[2]Oracolo!E150=RiconoscimentoEmozioni3quartile!C150),1,0)</f>
        <v>0</v>
      </c>
      <c r="T151" s="28">
        <f>IF(AND([2]Oracolo!F150="y",[2]Oracolo!F150=RiconoscimentoEmozioni3quartile!D150),1,0)</f>
        <v>0</v>
      </c>
      <c r="U151" s="28">
        <f>IF(AND([2]Oracolo!G150="y",[2]Oracolo!G150=RiconoscimentoEmozioni3quartile!E150),1,0)</f>
        <v>0</v>
      </c>
      <c r="V151" s="28">
        <f>IF(AND([2]Oracolo!H150="y",[2]Oracolo!H150=RiconoscimentoEmozioni3quartile!F150),1,0)</f>
        <v>0</v>
      </c>
      <c r="W151" s="28">
        <f>IF(AND([2]Oracolo!I150="y",[2]Oracolo!I150=RiconoscimentoEmozioni3quartile!G150),1,0)</f>
        <v>1</v>
      </c>
      <c r="X151" s="28">
        <f>IF(AND([2]Oracolo!J150="y",[2]Oracolo!J150=RiconoscimentoEmozioni3quartile!H150),1,0)</f>
        <v>0</v>
      </c>
      <c r="Y151" s="28">
        <f>IF(AND([2]Oracolo!K150="y",[2]Oracolo!K150=RiconoscimentoEmozioni3quartile!I150),1,0)</f>
        <v>0</v>
      </c>
      <c r="Z151" s="29">
        <f>IF(AND([2]Oracolo!C150=3,AnalizzatoWin!G149=3),1,0)</f>
        <v>0</v>
      </c>
      <c r="AA151" s="46">
        <f>IF(AND([2]Oracolo!$C150=3,AnalizzatoWin!$J149=3),1,0)</f>
        <v>0</v>
      </c>
      <c r="AB151" s="29">
        <f>IF(AND([2]Oracolo!C150=1,AnalizzatoWin!G149=1),1,0)</f>
        <v>1</v>
      </c>
      <c r="AC151" s="46">
        <f>IF(AND([2]Oracolo!$C150=1,AnalizzatoWin!$J149=1),1,0)</f>
        <v>1</v>
      </c>
    </row>
    <row r="152" spans="1:29" ht="105" x14ac:dyDescent="0.25">
      <c r="A152" s="14" t="s">
        <v>149</v>
      </c>
      <c r="B152" s="29">
        <f>IF(AND([2]Oracolo!D151="y",[2]Oracolo!D151=RiconoscimentoEmozioni1quartile!B151),1,0)</f>
        <v>0</v>
      </c>
      <c r="C152" s="28">
        <f>IF(AND([2]Oracolo!E151="y",[2]Oracolo!E151=RiconoscimentoEmozioni1quartile!C151),1,0)</f>
        <v>0</v>
      </c>
      <c r="D152" s="28">
        <f>IF(AND([2]Oracolo!F151="y",[2]Oracolo!F151=RiconoscimentoEmozioni1quartile!D151),1,0)</f>
        <v>0</v>
      </c>
      <c r="E152" s="28">
        <f>IF(AND([2]Oracolo!G151="y",[2]Oracolo!G151=RiconoscimentoEmozioni1quartile!E151),1,0)</f>
        <v>0</v>
      </c>
      <c r="F152" s="28">
        <f>IF(AND([2]Oracolo!H151="y",[2]Oracolo!H151=RiconoscimentoEmozioni1quartile!F151),1,0)</f>
        <v>0</v>
      </c>
      <c r="G152" s="28">
        <f>IF(AND([2]Oracolo!I151="y",[2]Oracolo!I151=RiconoscimentoEmozioni1quartile!G151),1,0)</f>
        <v>0</v>
      </c>
      <c r="H152" s="28">
        <f>IF(AND([2]Oracolo!J151="y",[2]Oracolo!J151=RiconoscimentoEmozioni1quartile!H151),1,0)</f>
        <v>0</v>
      </c>
      <c r="I152" s="30">
        <f>IF(AND([2]Oracolo!K151="y",[2]Oracolo!K151=RiconoscimentoEmozioni1quartile!I151),1,0)</f>
        <v>0</v>
      </c>
      <c r="J152" s="28">
        <f>IF(AND([2]Oracolo!D151="y",[2]Oracolo!D151=RiconoscimentoEmozioni2quartile!B151),1,0)</f>
        <v>0</v>
      </c>
      <c r="K152" s="28">
        <f>IF(AND([2]Oracolo!E151="y",[2]Oracolo!E151=RiconoscimentoEmozioni2quartile!C151),1,0)</f>
        <v>0</v>
      </c>
      <c r="L152" s="28">
        <f>IF(AND([2]Oracolo!F151="y",[2]Oracolo!F151=RiconoscimentoEmozioni2quartile!D151),1,0)</f>
        <v>0</v>
      </c>
      <c r="M152" s="28">
        <f>IF(AND([2]Oracolo!G151="y",[2]Oracolo!G151=RiconoscimentoEmozioni2quartile!E151),1,0)</f>
        <v>0</v>
      </c>
      <c r="N152" s="28">
        <f>IF(AND([2]Oracolo!H151="y",[2]Oracolo!H151=RiconoscimentoEmozioni2quartile!F151),1,0)</f>
        <v>0</v>
      </c>
      <c r="O152" s="28">
        <f>IF(AND([2]Oracolo!I151="y",[2]Oracolo!I151=RiconoscimentoEmozioni2quartile!G151),1,0)</f>
        <v>0</v>
      </c>
      <c r="P152" s="28">
        <f>IF(AND([2]Oracolo!J151="y",[2]Oracolo!J151=RiconoscimentoEmozioni2quartile!H151),1,0)</f>
        <v>0</v>
      </c>
      <c r="Q152" s="28">
        <f>IF(AND([2]Oracolo!K151="y",[2]Oracolo!K151=RiconoscimentoEmozioni2quartile!I151),1,0)</f>
        <v>0</v>
      </c>
      <c r="R152" s="29">
        <f>IF(AND([2]Oracolo!D151="y",[2]Oracolo!D151=RiconoscimentoEmozioni3quartile!B151),1,0)</f>
        <v>0</v>
      </c>
      <c r="S152" s="28">
        <f>IF(AND([2]Oracolo!E151="y",[2]Oracolo!E151=RiconoscimentoEmozioni3quartile!C151),1,0)</f>
        <v>0</v>
      </c>
      <c r="T152" s="28">
        <f>IF(AND([2]Oracolo!F151="y",[2]Oracolo!F151=RiconoscimentoEmozioni3quartile!D151),1,0)</f>
        <v>0</v>
      </c>
      <c r="U152" s="28">
        <f>IF(AND([2]Oracolo!G151="y",[2]Oracolo!G151=RiconoscimentoEmozioni3quartile!E151),1,0)</f>
        <v>0</v>
      </c>
      <c r="V152" s="28">
        <f>IF(AND([2]Oracolo!H151="y",[2]Oracolo!H151=RiconoscimentoEmozioni3quartile!F151),1,0)</f>
        <v>0</v>
      </c>
      <c r="W152" s="28">
        <f>IF(AND([2]Oracolo!I151="y",[2]Oracolo!I151=RiconoscimentoEmozioni3quartile!G151),1,0)</f>
        <v>0</v>
      </c>
      <c r="X152" s="28">
        <f>IF(AND([2]Oracolo!J151="y",[2]Oracolo!J151=RiconoscimentoEmozioni3quartile!H151),1,0)</f>
        <v>0</v>
      </c>
      <c r="Y152" s="28">
        <f>IF(AND([2]Oracolo!K151="y",[2]Oracolo!K151=RiconoscimentoEmozioni3quartile!I151),1,0)</f>
        <v>0</v>
      </c>
      <c r="Z152" s="29">
        <f>IF(AND([2]Oracolo!C151=3,AnalizzatoWin!G150=3),1,0)</f>
        <v>0</v>
      </c>
      <c r="AA152" s="46">
        <f>IF(AND([2]Oracolo!$C151=3,AnalizzatoWin!$J150=3),1,0)</f>
        <v>0</v>
      </c>
      <c r="AB152" s="29">
        <f>IF(AND([2]Oracolo!C151=1,AnalizzatoWin!G150=1),1,0)</f>
        <v>0</v>
      </c>
      <c r="AC152" s="46">
        <f>IF(AND([2]Oracolo!$C151=1,AnalizzatoWin!$J150=1),1,0)</f>
        <v>1</v>
      </c>
    </row>
    <row r="153" spans="1:29" ht="30" x14ac:dyDescent="0.25">
      <c r="A153" s="14" t="s">
        <v>150</v>
      </c>
      <c r="B153" s="29">
        <f>IF(AND([2]Oracolo!D152="y",[2]Oracolo!D152=RiconoscimentoEmozioni1quartile!B152),1,0)</f>
        <v>0</v>
      </c>
      <c r="C153" s="28">
        <f>IF(AND([2]Oracolo!E152="y",[2]Oracolo!E152=RiconoscimentoEmozioni1quartile!C152),1,0)</f>
        <v>0</v>
      </c>
      <c r="D153" s="28">
        <f>IF(AND([2]Oracolo!F152="y",[2]Oracolo!F152=RiconoscimentoEmozioni1quartile!D152),1,0)</f>
        <v>0</v>
      </c>
      <c r="E153" s="28">
        <f>IF(AND([2]Oracolo!G152="y",[2]Oracolo!G152=RiconoscimentoEmozioni1quartile!E152),1,0)</f>
        <v>0</v>
      </c>
      <c r="F153" s="28">
        <f>IF(AND([2]Oracolo!H152="y",[2]Oracolo!H152=RiconoscimentoEmozioni1quartile!F152),1,0)</f>
        <v>0</v>
      </c>
      <c r="G153" s="28">
        <f>IF(AND([2]Oracolo!I152="y",[2]Oracolo!I152=RiconoscimentoEmozioni1quartile!G152),1,0)</f>
        <v>0</v>
      </c>
      <c r="H153" s="28">
        <f>IF(AND([2]Oracolo!J152="y",[2]Oracolo!J152=RiconoscimentoEmozioni1quartile!H152),1,0)</f>
        <v>0</v>
      </c>
      <c r="I153" s="30">
        <f>IF(AND([2]Oracolo!K152="y",[2]Oracolo!K152=RiconoscimentoEmozioni1quartile!I152),1,0)</f>
        <v>0</v>
      </c>
      <c r="J153" s="28">
        <f>IF(AND([2]Oracolo!D152="y",[2]Oracolo!D152=RiconoscimentoEmozioni2quartile!B152),1,0)</f>
        <v>0</v>
      </c>
      <c r="K153" s="28">
        <f>IF(AND([2]Oracolo!E152="y",[2]Oracolo!E152=RiconoscimentoEmozioni2quartile!C152),1,0)</f>
        <v>0</v>
      </c>
      <c r="L153" s="28">
        <f>IF(AND([2]Oracolo!F152="y",[2]Oracolo!F152=RiconoscimentoEmozioni2quartile!D152),1,0)</f>
        <v>0</v>
      </c>
      <c r="M153" s="28">
        <f>IF(AND([2]Oracolo!G152="y",[2]Oracolo!G152=RiconoscimentoEmozioni2quartile!E152),1,0)</f>
        <v>0</v>
      </c>
      <c r="N153" s="28">
        <f>IF(AND([2]Oracolo!H152="y",[2]Oracolo!H152=RiconoscimentoEmozioni2quartile!F152),1,0)</f>
        <v>0</v>
      </c>
      <c r="O153" s="28">
        <f>IF(AND([2]Oracolo!I152="y",[2]Oracolo!I152=RiconoscimentoEmozioni2quartile!G152),1,0)</f>
        <v>0</v>
      </c>
      <c r="P153" s="28">
        <f>IF(AND([2]Oracolo!J152="y",[2]Oracolo!J152=RiconoscimentoEmozioni2quartile!H152),1,0)</f>
        <v>0</v>
      </c>
      <c r="Q153" s="28">
        <f>IF(AND([2]Oracolo!K152="y",[2]Oracolo!K152=RiconoscimentoEmozioni2quartile!I152),1,0)</f>
        <v>0</v>
      </c>
      <c r="R153" s="29">
        <f>IF(AND([2]Oracolo!D152="y",[2]Oracolo!D152=RiconoscimentoEmozioni3quartile!B152),1,0)</f>
        <v>0</v>
      </c>
      <c r="S153" s="28">
        <f>IF(AND([2]Oracolo!E152="y",[2]Oracolo!E152=RiconoscimentoEmozioni3quartile!C152),1,0)</f>
        <v>0</v>
      </c>
      <c r="T153" s="28">
        <f>IF(AND([2]Oracolo!F152="y",[2]Oracolo!F152=RiconoscimentoEmozioni3quartile!D152),1,0)</f>
        <v>0</v>
      </c>
      <c r="U153" s="28">
        <f>IF(AND([2]Oracolo!G152="y",[2]Oracolo!G152=RiconoscimentoEmozioni3quartile!E152),1,0)</f>
        <v>0</v>
      </c>
      <c r="V153" s="28">
        <f>IF(AND([2]Oracolo!H152="y",[2]Oracolo!H152=RiconoscimentoEmozioni3quartile!F152),1,0)</f>
        <v>0</v>
      </c>
      <c r="W153" s="28">
        <f>IF(AND([2]Oracolo!I152="y",[2]Oracolo!I152=RiconoscimentoEmozioni3quartile!G152),1,0)</f>
        <v>0</v>
      </c>
      <c r="X153" s="28">
        <f>IF(AND([2]Oracolo!J152="y",[2]Oracolo!J152=RiconoscimentoEmozioni3quartile!H152),1,0)</f>
        <v>0</v>
      </c>
      <c r="Y153" s="28">
        <f>IF(AND([2]Oracolo!K152="y",[2]Oracolo!K152=RiconoscimentoEmozioni3quartile!I152),1,0)</f>
        <v>0</v>
      </c>
      <c r="Z153" s="29">
        <f>IF(AND([2]Oracolo!C152=3,AnalizzatoWin!G151=3),1,0)</f>
        <v>0</v>
      </c>
      <c r="AA153" s="46">
        <f>IF(AND([2]Oracolo!$C152=3,AnalizzatoWin!$J151=3),1,0)</f>
        <v>0</v>
      </c>
      <c r="AB153" s="29">
        <f>IF(AND([2]Oracolo!C152=1,AnalizzatoWin!G151=1),1,0)</f>
        <v>0</v>
      </c>
      <c r="AC153" s="46">
        <f>IF(AND([2]Oracolo!$C152=1,AnalizzatoWin!$J151=1),1,0)</f>
        <v>0</v>
      </c>
    </row>
    <row r="154" spans="1:29" ht="135" x14ac:dyDescent="0.25">
      <c r="A154" s="13" t="s">
        <v>151</v>
      </c>
      <c r="B154" s="29">
        <f>IF(AND([2]Oracolo!D153="y",[2]Oracolo!D153=RiconoscimentoEmozioni1quartile!B153),1,0)</f>
        <v>0</v>
      </c>
      <c r="C154" s="28">
        <f>IF(AND([2]Oracolo!E153="y",[2]Oracolo!E153=RiconoscimentoEmozioni1quartile!C153),1,0)</f>
        <v>0</v>
      </c>
      <c r="D154" s="28">
        <f>IF(AND([2]Oracolo!F153="y",[2]Oracolo!F153=RiconoscimentoEmozioni1quartile!D153),1,0)</f>
        <v>0</v>
      </c>
      <c r="E154" s="28">
        <f>IF(AND([2]Oracolo!G153="y",[2]Oracolo!G153=RiconoscimentoEmozioni1quartile!E153),1,0)</f>
        <v>0</v>
      </c>
      <c r="F154" s="28">
        <f>IF(AND([2]Oracolo!H153="y",[2]Oracolo!H153=RiconoscimentoEmozioni1quartile!F153),1,0)</f>
        <v>0</v>
      </c>
      <c r="G154" s="28">
        <f>IF(AND([2]Oracolo!I153="y",[2]Oracolo!I153=RiconoscimentoEmozioni1quartile!G153),1,0)</f>
        <v>0</v>
      </c>
      <c r="H154" s="28">
        <f>IF(AND([2]Oracolo!J153="y",[2]Oracolo!J153=RiconoscimentoEmozioni1quartile!H153),1,0)</f>
        <v>0</v>
      </c>
      <c r="I154" s="30">
        <f>IF(AND([2]Oracolo!K153="y",[2]Oracolo!K153=RiconoscimentoEmozioni1quartile!I153),1,0)</f>
        <v>0</v>
      </c>
      <c r="J154" s="28">
        <f>IF(AND([2]Oracolo!D153="y",[2]Oracolo!D153=RiconoscimentoEmozioni2quartile!B153),1,0)</f>
        <v>0</v>
      </c>
      <c r="K154" s="28">
        <f>IF(AND([2]Oracolo!E153="y",[2]Oracolo!E153=RiconoscimentoEmozioni2quartile!C153),1,0)</f>
        <v>0</v>
      </c>
      <c r="L154" s="28">
        <f>IF(AND([2]Oracolo!F153="y",[2]Oracolo!F153=RiconoscimentoEmozioni2quartile!D153),1,0)</f>
        <v>0</v>
      </c>
      <c r="M154" s="28">
        <f>IF(AND([2]Oracolo!G153="y",[2]Oracolo!G153=RiconoscimentoEmozioni2quartile!E153),1,0)</f>
        <v>0</v>
      </c>
      <c r="N154" s="28">
        <f>IF(AND([2]Oracolo!H153="y",[2]Oracolo!H153=RiconoscimentoEmozioni2quartile!F153),1,0)</f>
        <v>0</v>
      </c>
      <c r="O154" s="28">
        <f>IF(AND([2]Oracolo!I153="y",[2]Oracolo!I153=RiconoscimentoEmozioni2quartile!G153),1,0)</f>
        <v>0</v>
      </c>
      <c r="P154" s="28">
        <f>IF(AND([2]Oracolo!J153="y",[2]Oracolo!J153=RiconoscimentoEmozioni2quartile!H153),1,0)</f>
        <v>0</v>
      </c>
      <c r="Q154" s="28">
        <f>IF(AND([2]Oracolo!K153="y",[2]Oracolo!K153=RiconoscimentoEmozioni2quartile!I153),1,0)</f>
        <v>0</v>
      </c>
      <c r="R154" s="29">
        <f>IF(AND([2]Oracolo!D153="y",[2]Oracolo!D153=RiconoscimentoEmozioni3quartile!B153),1,0)</f>
        <v>0</v>
      </c>
      <c r="S154" s="28">
        <f>IF(AND([2]Oracolo!E153="y",[2]Oracolo!E153=RiconoscimentoEmozioni3quartile!C153),1,0)</f>
        <v>0</v>
      </c>
      <c r="T154" s="28">
        <f>IF(AND([2]Oracolo!F153="y",[2]Oracolo!F153=RiconoscimentoEmozioni3quartile!D153),1,0)</f>
        <v>0</v>
      </c>
      <c r="U154" s="28">
        <f>IF(AND([2]Oracolo!G153="y",[2]Oracolo!G153=RiconoscimentoEmozioni3quartile!E153),1,0)</f>
        <v>0</v>
      </c>
      <c r="V154" s="28">
        <f>IF(AND([2]Oracolo!H153="y",[2]Oracolo!H153=RiconoscimentoEmozioni3quartile!F153),1,0)</f>
        <v>0</v>
      </c>
      <c r="W154" s="28">
        <f>IF(AND([2]Oracolo!I153="y",[2]Oracolo!I153=RiconoscimentoEmozioni3quartile!G153),1,0)</f>
        <v>0</v>
      </c>
      <c r="X154" s="28">
        <f>IF(AND([2]Oracolo!J153="y",[2]Oracolo!J153=RiconoscimentoEmozioni3quartile!H153),1,0)</f>
        <v>0</v>
      </c>
      <c r="Y154" s="28">
        <f>IF(AND([2]Oracolo!K153="y",[2]Oracolo!K153=RiconoscimentoEmozioni3quartile!I153),1,0)</f>
        <v>0</v>
      </c>
      <c r="Z154" s="29">
        <f>IF(AND([2]Oracolo!C153=3,AnalizzatoWin!G152=3),1,0)</f>
        <v>0</v>
      </c>
      <c r="AA154" s="46">
        <f>IF(AND([2]Oracolo!$C153=3,AnalizzatoWin!$J152=3),1,0)</f>
        <v>0</v>
      </c>
      <c r="AB154" s="29">
        <f>IF(AND([2]Oracolo!C153=1,AnalizzatoWin!G152=1),1,0)</f>
        <v>0</v>
      </c>
      <c r="AC154" s="46">
        <f>IF(AND([2]Oracolo!$C153=1,AnalizzatoWin!$J152=1),1,0)</f>
        <v>1</v>
      </c>
    </row>
    <row r="155" spans="1:29" ht="30" x14ac:dyDescent="0.25">
      <c r="A155" s="14" t="s">
        <v>152</v>
      </c>
      <c r="B155" s="29">
        <f>IF(AND([2]Oracolo!D154="y",[2]Oracolo!D154=RiconoscimentoEmozioni1quartile!B154),1,0)</f>
        <v>0</v>
      </c>
      <c r="C155" s="28">
        <f>IF(AND([2]Oracolo!E154="y",[2]Oracolo!E154=RiconoscimentoEmozioni1quartile!C154),1,0)</f>
        <v>0</v>
      </c>
      <c r="D155" s="28">
        <f>IF(AND([2]Oracolo!F154="y",[2]Oracolo!F154=RiconoscimentoEmozioni1quartile!D154),1,0)</f>
        <v>0</v>
      </c>
      <c r="E155" s="28">
        <f>IF(AND([2]Oracolo!G154="y",[2]Oracolo!G154=RiconoscimentoEmozioni1quartile!E154),1,0)</f>
        <v>0</v>
      </c>
      <c r="F155" s="28">
        <f>IF(AND([2]Oracolo!H154="y",[2]Oracolo!H154=RiconoscimentoEmozioni1quartile!F154),1,0)</f>
        <v>1</v>
      </c>
      <c r="G155" s="28">
        <f>IF(AND([2]Oracolo!I154="y",[2]Oracolo!I154=RiconoscimentoEmozioni1quartile!G154),1,0)</f>
        <v>0</v>
      </c>
      <c r="H155" s="28">
        <f>IF(AND([2]Oracolo!J154="y",[2]Oracolo!J154=RiconoscimentoEmozioni1quartile!H154),1,0)</f>
        <v>0</v>
      </c>
      <c r="I155" s="30">
        <f>IF(AND([2]Oracolo!K154="y",[2]Oracolo!K154=RiconoscimentoEmozioni1quartile!I154),1,0)</f>
        <v>0</v>
      </c>
      <c r="J155" s="28">
        <f>IF(AND([2]Oracolo!D154="y",[2]Oracolo!D154=RiconoscimentoEmozioni2quartile!B154),1,0)</f>
        <v>0</v>
      </c>
      <c r="K155" s="28">
        <f>IF(AND([2]Oracolo!E154="y",[2]Oracolo!E154=RiconoscimentoEmozioni2quartile!C154),1,0)</f>
        <v>0</v>
      </c>
      <c r="L155" s="28">
        <f>IF(AND([2]Oracolo!F154="y",[2]Oracolo!F154=RiconoscimentoEmozioni2quartile!D154),1,0)</f>
        <v>0</v>
      </c>
      <c r="M155" s="28">
        <f>IF(AND([2]Oracolo!G154="y",[2]Oracolo!G154=RiconoscimentoEmozioni2quartile!E154),1,0)</f>
        <v>0</v>
      </c>
      <c r="N155" s="28">
        <f>IF(AND([2]Oracolo!H154="y",[2]Oracolo!H154=RiconoscimentoEmozioni2quartile!F154),1,0)</f>
        <v>1</v>
      </c>
      <c r="O155" s="28">
        <f>IF(AND([2]Oracolo!I154="y",[2]Oracolo!I154=RiconoscimentoEmozioni2quartile!G154),1,0)</f>
        <v>0</v>
      </c>
      <c r="P155" s="28">
        <f>IF(AND([2]Oracolo!J154="y",[2]Oracolo!J154=RiconoscimentoEmozioni2quartile!H154),1,0)</f>
        <v>0</v>
      </c>
      <c r="Q155" s="28">
        <f>IF(AND([2]Oracolo!K154="y",[2]Oracolo!K154=RiconoscimentoEmozioni2quartile!I154),1,0)</f>
        <v>0</v>
      </c>
      <c r="R155" s="29">
        <f>IF(AND([2]Oracolo!D154="y",[2]Oracolo!D154=RiconoscimentoEmozioni3quartile!B154),1,0)</f>
        <v>0</v>
      </c>
      <c r="S155" s="28">
        <f>IF(AND([2]Oracolo!E154="y",[2]Oracolo!E154=RiconoscimentoEmozioni3quartile!C154),1,0)</f>
        <v>0</v>
      </c>
      <c r="T155" s="28">
        <f>IF(AND([2]Oracolo!F154="y",[2]Oracolo!F154=RiconoscimentoEmozioni3quartile!D154),1,0)</f>
        <v>0</v>
      </c>
      <c r="U155" s="28">
        <f>IF(AND([2]Oracolo!G154="y",[2]Oracolo!G154=RiconoscimentoEmozioni3quartile!E154),1,0)</f>
        <v>0</v>
      </c>
      <c r="V155" s="28">
        <f>IF(AND([2]Oracolo!H154="y",[2]Oracolo!H154=RiconoscimentoEmozioni3quartile!F154),1,0)</f>
        <v>1</v>
      </c>
      <c r="W155" s="28">
        <f>IF(AND([2]Oracolo!I154="y",[2]Oracolo!I154=RiconoscimentoEmozioni3quartile!G154),1,0)</f>
        <v>0</v>
      </c>
      <c r="X155" s="28">
        <f>IF(AND([2]Oracolo!J154="y",[2]Oracolo!J154=RiconoscimentoEmozioni3quartile!H154),1,0)</f>
        <v>0</v>
      </c>
      <c r="Y155" s="28">
        <f>IF(AND([2]Oracolo!K154="y",[2]Oracolo!K154=RiconoscimentoEmozioni3quartile!I154),1,0)</f>
        <v>0</v>
      </c>
      <c r="Z155" s="29">
        <f>IF(AND([2]Oracolo!C154=3,AnalizzatoWin!G153=3),1,0)</f>
        <v>0</v>
      </c>
      <c r="AA155" s="46">
        <f>IF(AND([2]Oracolo!$C154=3,AnalizzatoWin!$J153=3),1,0)</f>
        <v>0</v>
      </c>
      <c r="AB155" s="29">
        <f>IF(AND([2]Oracolo!C154=1,AnalizzatoWin!G153=1),1,0)</f>
        <v>0</v>
      </c>
      <c r="AC155" s="46">
        <f>IF(AND([2]Oracolo!$C154=1,AnalizzatoWin!$J153=1),1,0)</f>
        <v>0</v>
      </c>
    </row>
    <row r="156" spans="1:29" ht="30" x14ac:dyDescent="0.25">
      <c r="A156" s="13" t="s">
        <v>153</v>
      </c>
      <c r="B156" s="29">
        <f>IF(AND([2]Oracolo!D155="y",[2]Oracolo!D155=RiconoscimentoEmozioni1quartile!B155),1,0)</f>
        <v>0</v>
      </c>
      <c r="C156" s="28">
        <f>IF(AND([2]Oracolo!E155="y",[2]Oracolo!E155=RiconoscimentoEmozioni1quartile!C155),1,0)</f>
        <v>0</v>
      </c>
      <c r="D156" s="28">
        <f>IF(AND([2]Oracolo!F155="y",[2]Oracolo!F155=RiconoscimentoEmozioni1quartile!D155),1,0)</f>
        <v>0</v>
      </c>
      <c r="E156" s="28">
        <f>IF(AND([2]Oracolo!G155="y",[2]Oracolo!G155=RiconoscimentoEmozioni1quartile!E155),1,0)</f>
        <v>0</v>
      </c>
      <c r="F156" s="28">
        <f>IF(AND([2]Oracolo!H155="y",[2]Oracolo!H155=RiconoscimentoEmozioni1quartile!F155),1,0)</f>
        <v>0</v>
      </c>
      <c r="G156" s="28">
        <f>IF(AND([2]Oracolo!I155="y",[2]Oracolo!I155=RiconoscimentoEmozioni1quartile!G155),1,0)</f>
        <v>1</v>
      </c>
      <c r="H156" s="28">
        <f>IF(AND([2]Oracolo!J155="y",[2]Oracolo!J155=RiconoscimentoEmozioni1quartile!H155),1,0)</f>
        <v>1</v>
      </c>
      <c r="I156" s="30">
        <f>IF(AND([2]Oracolo!K155="y",[2]Oracolo!K155=RiconoscimentoEmozioni1quartile!I155),1,0)</f>
        <v>0</v>
      </c>
      <c r="J156" s="28">
        <f>IF(AND([2]Oracolo!D155="y",[2]Oracolo!D155=RiconoscimentoEmozioni2quartile!B155),1,0)</f>
        <v>0</v>
      </c>
      <c r="K156" s="28">
        <f>IF(AND([2]Oracolo!E155="y",[2]Oracolo!E155=RiconoscimentoEmozioni2quartile!C155),1,0)</f>
        <v>0</v>
      </c>
      <c r="L156" s="28">
        <f>IF(AND([2]Oracolo!F155="y",[2]Oracolo!F155=RiconoscimentoEmozioni2quartile!D155),1,0)</f>
        <v>0</v>
      </c>
      <c r="M156" s="28">
        <f>IF(AND([2]Oracolo!G155="y",[2]Oracolo!G155=RiconoscimentoEmozioni2quartile!E155),1,0)</f>
        <v>0</v>
      </c>
      <c r="N156" s="28">
        <f>IF(AND([2]Oracolo!H155="y",[2]Oracolo!H155=RiconoscimentoEmozioni2quartile!F155),1,0)</f>
        <v>0</v>
      </c>
      <c r="O156" s="28">
        <f>IF(AND([2]Oracolo!I155="y",[2]Oracolo!I155=RiconoscimentoEmozioni2quartile!G155),1,0)</f>
        <v>0</v>
      </c>
      <c r="P156" s="28">
        <f>IF(AND([2]Oracolo!J155="y",[2]Oracolo!J155=RiconoscimentoEmozioni2quartile!H155),1,0)</f>
        <v>1</v>
      </c>
      <c r="Q156" s="28">
        <f>IF(AND([2]Oracolo!K155="y",[2]Oracolo!K155=RiconoscimentoEmozioni2quartile!I155),1,0)</f>
        <v>0</v>
      </c>
      <c r="R156" s="29">
        <f>IF(AND([2]Oracolo!D155="y",[2]Oracolo!D155=RiconoscimentoEmozioni3quartile!B155),1,0)</f>
        <v>0</v>
      </c>
      <c r="S156" s="28">
        <f>IF(AND([2]Oracolo!E155="y",[2]Oracolo!E155=RiconoscimentoEmozioni3quartile!C155),1,0)</f>
        <v>0</v>
      </c>
      <c r="T156" s="28">
        <f>IF(AND([2]Oracolo!F155="y",[2]Oracolo!F155=RiconoscimentoEmozioni3quartile!D155),1,0)</f>
        <v>0</v>
      </c>
      <c r="U156" s="28">
        <f>IF(AND([2]Oracolo!G155="y",[2]Oracolo!G155=RiconoscimentoEmozioni3quartile!E155),1,0)</f>
        <v>0</v>
      </c>
      <c r="V156" s="28">
        <f>IF(AND([2]Oracolo!H155="y",[2]Oracolo!H155=RiconoscimentoEmozioni3quartile!F155),1,0)</f>
        <v>0</v>
      </c>
      <c r="W156" s="28">
        <f>IF(AND([2]Oracolo!I155="y",[2]Oracolo!I155=RiconoscimentoEmozioni3quartile!G155),1,0)</f>
        <v>0</v>
      </c>
      <c r="X156" s="28">
        <f>IF(AND([2]Oracolo!J155="y",[2]Oracolo!J155=RiconoscimentoEmozioni3quartile!H155),1,0)</f>
        <v>0</v>
      </c>
      <c r="Y156" s="28">
        <f>IF(AND([2]Oracolo!K155="y",[2]Oracolo!K155=RiconoscimentoEmozioni3quartile!I155),1,0)</f>
        <v>0</v>
      </c>
      <c r="Z156" s="29">
        <f>IF(AND([2]Oracolo!C155=3,AnalizzatoWin!G154=3),1,0)</f>
        <v>0</v>
      </c>
      <c r="AA156" s="46">
        <f>IF(AND([2]Oracolo!$C155=3,AnalizzatoWin!$J154=3),1,0)</f>
        <v>0</v>
      </c>
      <c r="AB156" s="29">
        <f>IF(AND([2]Oracolo!C155=1,AnalizzatoWin!G154=1),1,0)</f>
        <v>0</v>
      </c>
      <c r="AC156" s="46">
        <f>IF(AND([2]Oracolo!$C155=1,AnalizzatoWin!$J154=1),1,0)</f>
        <v>1</v>
      </c>
    </row>
    <row r="157" spans="1:29" ht="45" x14ac:dyDescent="0.25">
      <c r="A157" s="13" t="s">
        <v>154</v>
      </c>
      <c r="B157" s="29">
        <f>IF(AND([2]Oracolo!D156="y",[2]Oracolo!D156=RiconoscimentoEmozioni1quartile!B156),1,0)</f>
        <v>0</v>
      </c>
      <c r="C157" s="28">
        <f>IF(AND([2]Oracolo!E156="y",[2]Oracolo!E156=RiconoscimentoEmozioni1quartile!C156),1,0)</f>
        <v>0</v>
      </c>
      <c r="D157" s="28">
        <f>IF(AND([2]Oracolo!F156="y",[2]Oracolo!F156=RiconoscimentoEmozioni1quartile!D156),1,0)</f>
        <v>0</v>
      </c>
      <c r="E157" s="28">
        <f>IF(AND([2]Oracolo!G156="y",[2]Oracolo!G156=RiconoscimentoEmozioni1quartile!E156),1,0)</f>
        <v>0</v>
      </c>
      <c r="F157" s="28">
        <f>IF(AND([2]Oracolo!H156="y",[2]Oracolo!H156=RiconoscimentoEmozioni1quartile!F156),1,0)</f>
        <v>1</v>
      </c>
      <c r="G157" s="28">
        <f>IF(AND([2]Oracolo!I156="y",[2]Oracolo!I156=RiconoscimentoEmozioni1quartile!G156),1,0)</f>
        <v>0</v>
      </c>
      <c r="H157" s="28">
        <f>IF(AND([2]Oracolo!J156="y",[2]Oracolo!J156=RiconoscimentoEmozioni1quartile!H156),1,0)</f>
        <v>0</v>
      </c>
      <c r="I157" s="30">
        <f>IF(AND([2]Oracolo!K156="y",[2]Oracolo!K156=RiconoscimentoEmozioni1quartile!I156),1,0)</f>
        <v>0</v>
      </c>
      <c r="J157" s="28">
        <f>IF(AND([2]Oracolo!D156="y",[2]Oracolo!D156=RiconoscimentoEmozioni2quartile!B156),1,0)</f>
        <v>0</v>
      </c>
      <c r="K157" s="28">
        <f>IF(AND([2]Oracolo!E156="y",[2]Oracolo!E156=RiconoscimentoEmozioni2quartile!C156),1,0)</f>
        <v>0</v>
      </c>
      <c r="L157" s="28">
        <f>IF(AND([2]Oracolo!F156="y",[2]Oracolo!F156=RiconoscimentoEmozioni2quartile!D156),1,0)</f>
        <v>0</v>
      </c>
      <c r="M157" s="28">
        <f>IF(AND([2]Oracolo!G156="y",[2]Oracolo!G156=RiconoscimentoEmozioni2quartile!E156),1,0)</f>
        <v>0</v>
      </c>
      <c r="N157" s="28">
        <f>IF(AND([2]Oracolo!H156="y",[2]Oracolo!H156=RiconoscimentoEmozioni2quartile!F156),1,0)</f>
        <v>1</v>
      </c>
      <c r="O157" s="28">
        <f>IF(AND([2]Oracolo!I156="y",[2]Oracolo!I156=RiconoscimentoEmozioni2quartile!G156),1,0)</f>
        <v>0</v>
      </c>
      <c r="P157" s="28">
        <f>IF(AND([2]Oracolo!J156="y",[2]Oracolo!J156=RiconoscimentoEmozioni2quartile!H156),1,0)</f>
        <v>0</v>
      </c>
      <c r="Q157" s="28">
        <f>IF(AND([2]Oracolo!K156="y",[2]Oracolo!K156=RiconoscimentoEmozioni2quartile!I156),1,0)</f>
        <v>0</v>
      </c>
      <c r="R157" s="29">
        <f>IF(AND([2]Oracolo!D156="y",[2]Oracolo!D156=RiconoscimentoEmozioni3quartile!B156),1,0)</f>
        <v>0</v>
      </c>
      <c r="S157" s="28">
        <f>IF(AND([2]Oracolo!E156="y",[2]Oracolo!E156=RiconoscimentoEmozioni3quartile!C156),1,0)</f>
        <v>0</v>
      </c>
      <c r="T157" s="28">
        <f>IF(AND([2]Oracolo!F156="y",[2]Oracolo!F156=RiconoscimentoEmozioni3quartile!D156),1,0)</f>
        <v>0</v>
      </c>
      <c r="U157" s="28">
        <f>IF(AND([2]Oracolo!G156="y",[2]Oracolo!G156=RiconoscimentoEmozioni3quartile!E156),1,0)</f>
        <v>0</v>
      </c>
      <c r="V157" s="28">
        <f>IF(AND([2]Oracolo!H156="y",[2]Oracolo!H156=RiconoscimentoEmozioni3quartile!F156),1,0)</f>
        <v>1</v>
      </c>
      <c r="W157" s="28">
        <f>IF(AND([2]Oracolo!I156="y",[2]Oracolo!I156=RiconoscimentoEmozioni3quartile!G156),1,0)</f>
        <v>0</v>
      </c>
      <c r="X157" s="28">
        <f>IF(AND([2]Oracolo!J156="y",[2]Oracolo!J156=RiconoscimentoEmozioni3quartile!H156),1,0)</f>
        <v>0</v>
      </c>
      <c r="Y157" s="28">
        <f>IF(AND([2]Oracolo!K156="y",[2]Oracolo!K156=RiconoscimentoEmozioni3quartile!I156),1,0)</f>
        <v>0</v>
      </c>
      <c r="Z157" s="29">
        <f>IF(AND([2]Oracolo!C156=3,AnalizzatoWin!G155=3),1,0)</f>
        <v>0</v>
      </c>
      <c r="AA157" s="46">
        <f>IF(AND([2]Oracolo!$C156=3,AnalizzatoWin!$J155=3),1,0)</f>
        <v>0</v>
      </c>
      <c r="AB157" s="29">
        <f>IF(AND([2]Oracolo!C156=1,AnalizzatoWin!G155=1),1,0)</f>
        <v>0</v>
      </c>
      <c r="AC157" s="46">
        <f>IF(AND([2]Oracolo!$C156=1,AnalizzatoWin!$J155=1),1,0)</f>
        <v>0</v>
      </c>
    </row>
    <row r="158" spans="1:29" ht="30" x14ac:dyDescent="0.25">
      <c r="A158" s="13" t="s">
        <v>155</v>
      </c>
      <c r="B158" s="29">
        <f>IF(AND([2]Oracolo!D157="y",[2]Oracolo!D157=RiconoscimentoEmozioni1quartile!B157),1,0)</f>
        <v>0</v>
      </c>
      <c r="C158" s="28">
        <f>IF(AND([2]Oracolo!E157="y",[2]Oracolo!E157=RiconoscimentoEmozioni1quartile!C157),1,0)</f>
        <v>0</v>
      </c>
      <c r="D158" s="28">
        <f>IF(AND([2]Oracolo!F157="y",[2]Oracolo!F157=RiconoscimentoEmozioni1quartile!D157),1,0)</f>
        <v>0</v>
      </c>
      <c r="E158" s="28">
        <f>IF(AND([2]Oracolo!G157="y",[2]Oracolo!G157=RiconoscimentoEmozioni1quartile!E157),1,0)</f>
        <v>0</v>
      </c>
      <c r="F158" s="28">
        <f>IF(AND([2]Oracolo!H157="y",[2]Oracolo!H157=RiconoscimentoEmozioni1quartile!F157),1,0)</f>
        <v>0</v>
      </c>
      <c r="G158" s="28">
        <f>IF(AND([2]Oracolo!I157="y",[2]Oracolo!I157=RiconoscimentoEmozioni1quartile!G157),1,0)</f>
        <v>0</v>
      </c>
      <c r="H158" s="28">
        <f>IF(AND([2]Oracolo!J157="y",[2]Oracolo!J157=RiconoscimentoEmozioni1quartile!H157),1,0)</f>
        <v>0</v>
      </c>
      <c r="I158" s="30">
        <f>IF(AND([2]Oracolo!K157="y",[2]Oracolo!K157=RiconoscimentoEmozioni1quartile!I157),1,0)</f>
        <v>1</v>
      </c>
      <c r="J158" s="28">
        <f>IF(AND([2]Oracolo!D157="y",[2]Oracolo!D157=RiconoscimentoEmozioni2quartile!B157),1,0)</f>
        <v>0</v>
      </c>
      <c r="K158" s="28">
        <f>IF(AND([2]Oracolo!E157="y",[2]Oracolo!E157=RiconoscimentoEmozioni2quartile!C157),1,0)</f>
        <v>0</v>
      </c>
      <c r="L158" s="28">
        <f>IF(AND([2]Oracolo!F157="y",[2]Oracolo!F157=RiconoscimentoEmozioni2quartile!D157),1,0)</f>
        <v>0</v>
      </c>
      <c r="M158" s="28">
        <f>IF(AND([2]Oracolo!G157="y",[2]Oracolo!G157=RiconoscimentoEmozioni2quartile!E157),1,0)</f>
        <v>0</v>
      </c>
      <c r="N158" s="28">
        <f>IF(AND([2]Oracolo!H157="y",[2]Oracolo!H157=RiconoscimentoEmozioni2quartile!F157),1,0)</f>
        <v>0</v>
      </c>
      <c r="O158" s="28">
        <f>IF(AND([2]Oracolo!I157="y",[2]Oracolo!I157=RiconoscimentoEmozioni2quartile!G157),1,0)</f>
        <v>0</v>
      </c>
      <c r="P158" s="28">
        <f>IF(AND([2]Oracolo!J157="y",[2]Oracolo!J157=RiconoscimentoEmozioni2quartile!H157),1,0)</f>
        <v>0</v>
      </c>
      <c r="Q158" s="28">
        <f>IF(AND([2]Oracolo!K157="y",[2]Oracolo!K157=RiconoscimentoEmozioni2quartile!I157),1,0)</f>
        <v>1</v>
      </c>
      <c r="R158" s="29">
        <f>IF(AND([2]Oracolo!D157="y",[2]Oracolo!D157=RiconoscimentoEmozioni3quartile!B157),1,0)</f>
        <v>0</v>
      </c>
      <c r="S158" s="28">
        <f>IF(AND([2]Oracolo!E157="y",[2]Oracolo!E157=RiconoscimentoEmozioni3quartile!C157),1,0)</f>
        <v>0</v>
      </c>
      <c r="T158" s="28">
        <f>IF(AND([2]Oracolo!F157="y",[2]Oracolo!F157=RiconoscimentoEmozioni3quartile!D157),1,0)</f>
        <v>0</v>
      </c>
      <c r="U158" s="28">
        <f>IF(AND([2]Oracolo!G157="y",[2]Oracolo!G157=RiconoscimentoEmozioni3quartile!E157),1,0)</f>
        <v>0</v>
      </c>
      <c r="V158" s="28">
        <f>IF(AND([2]Oracolo!H157="y",[2]Oracolo!H157=RiconoscimentoEmozioni3quartile!F157),1,0)</f>
        <v>0</v>
      </c>
      <c r="W158" s="28">
        <f>IF(AND([2]Oracolo!I157="y",[2]Oracolo!I157=RiconoscimentoEmozioni3quartile!G157),1,0)</f>
        <v>0</v>
      </c>
      <c r="X158" s="28">
        <f>IF(AND([2]Oracolo!J157="y",[2]Oracolo!J157=RiconoscimentoEmozioni3quartile!H157),1,0)</f>
        <v>0</v>
      </c>
      <c r="Y158" s="28">
        <f>IF(AND([2]Oracolo!K157="y",[2]Oracolo!K157=RiconoscimentoEmozioni3quartile!I157),1,0)</f>
        <v>0</v>
      </c>
      <c r="Z158" s="29">
        <f>IF(AND([2]Oracolo!C157=3,AnalizzatoWin!G156=3),1,0)</f>
        <v>0</v>
      </c>
      <c r="AA158" s="46">
        <f>IF(AND([2]Oracolo!$C157=3,AnalizzatoWin!$J156=3),1,0)</f>
        <v>1</v>
      </c>
      <c r="AB158" s="29">
        <f>IF(AND([2]Oracolo!C157=1,AnalizzatoWin!G156=1),1,0)</f>
        <v>0</v>
      </c>
      <c r="AC158" s="46">
        <f>IF(AND([2]Oracolo!$C157=1,AnalizzatoWin!$J156=1),1,0)</f>
        <v>0</v>
      </c>
    </row>
    <row r="159" spans="1:29" ht="30" x14ac:dyDescent="0.25">
      <c r="A159" s="13" t="s">
        <v>156</v>
      </c>
      <c r="B159" s="29">
        <f>IF(AND([2]Oracolo!D158="y",[2]Oracolo!D158=RiconoscimentoEmozioni1quartile!B158),1,0)</f>
        <v>0</v>
      </c>
      <c r="C159" s="28">
        <f>IF(AND([2]Oracolo!E158="y",[2]Oracolo!E158=RiconoscimentoEmozioni1quartile!C158),1,0)</f>
        <v>0</v>
      </c>
      <c r="D159" s="28">
        <f>IF(AND([2]Oracolo!F158="y",[2]Oracolo!F158=RiconoscimentoEmozioni1quartile!D158),1,0)</f>
        <v>0</v>
      </c>
      <c r="E159" s="28">
        <f>IF(AND([2]Oracolo!G158="y",[2]Oracolo!G158=RiconoscimentoEmozioni1quartile!E158),1,0)</f>
        <v>0</v>
      </c>
      <c r="F159" s="28">
        <f>IF(AND([2]Oracolo!H158="y",[2]Oracolo!H158=RiconoscimentoEmozioni1quartile!F158),1,0)</f>
        <v>0</v>
      </c>
      <c r="G159" s="28">
        <f>IF(AND([2]Oracolo!I158="y",[2]Oracolo!I158=RiconoscimentoEmozioni1quartile!G158),1,0)</f>
        <v>0</v>
      </c>
      <c r="H159" s="28">
        <f>IF(AND([2]Oracolo!J158="y",[2]Oracolo!J158=RiconoscimentoEmozioni1quartile!H158),1,0)</f>
        <v>1</v>
      </c>
      <c r="I159" s="30">
        <f>IF(AND([2]Oracolo!K158="y",[2]Oracolo!K158=RiconoscimentoEmozioni1quartile!I158),1,0)</f>
        <v>1</v>
      </c>
      <c r="J159" s="28">
        <f>IF(AND([2]Oracolo!D158="y",[2]Oracolo!D158=RiconoscimentoEmozioni2quartile!B158),1,0)</f>
        <v>0</v>
      </c>
      <c r="K159" s="28">
        <f>IF(AND([2]Oracolo!E158="y",[2]Oracolo!E158=RiconoscimentoEmozioni2quartile!C158),1,0)</f>
        <v>0</v>
      </c>
      <c r="L159" s="28">
        <f>IF(AND([2]Oracolo!F158="y",[2]Oracolo!F158=RiconoscimentoEmozioni2quartile!D158),1,0)</f>
        <v>0</v>
      </c>
      <c r="M159" s="28">
        <f>IF(AND([2]Oracolo!G158="y",[2]Oracolo!G158=RiconoscimentoEmozioni2quartile!E158),1,0)</f>
        <v>0</v>
      </c>
      <c r="N159" s="28">
        <f>IF(AND([2]Oracolo!H158="y",[2]Oracolo!H158=RiconoscimentoEmozioni2quartile!F158),1,0)</f>
        <v>0</v>
      </c>
      <c r="O159" s="28">
        <f>IF(AND([2]Oracolo!I158="y",[2]Oracolo!I158=RiconoscimentoEmozioni2quartile!G158),1,0)</f>
        <v>0</v>
      </c>
      <c r="P159" s="28">
        <f>IF(AND([2]Oracolo!J158="y",[2]Oracolo!J158=RiconoscimentoEmozioni2quartile!H158),1,0)</f>
        <v>1</v>
      </c>
      <c r="Q159" s="28">
        <f>IF(AND([2]Oracolo!K158="y",[2]Oracolo!K158=RiconoscimentoEmozioni2quartile!I158),1,0)</f>
        <v>1</v>
      </c>
      <c r="R159" s="29">
        <f>IF(AND([2]Oracolo!D158="y",[2]Oracolo!D158=RiconoscimentoEmozioni3quartile!B158),1,0)</f>
        <v>0</v>
      </c>
      <c r="S159" s="28">
        <f>IF(AND([2]Oracolo!E158="y",[2]Oracolo!E158=RiconoscimentoEmozioni3quartile!C158),1,0)</f>
        <v>0</v>
      </c>
      <c r="T159" s="28">
        <f>IF(AND([2]Oracolo!F158="y",[2]Oracolo!F158=RiconoscimentoEmozioni3quartile!D158),1,0)</f>
        <v>0</v>
      </c>
      <c r="U159" s="28">
        <f>IF(AND([2]Oracolo!G158="y",[2]Oracolo!G158=RiconoscimentoEmozioni3quartile!E158),1,0)</f>
        <v>0</v>
      </c>
      <c r="V159" s="28">
        <f>IF(AND([2]Oracolo!H158="y",[2]Oracolo!H158=RiconoscimentoEmozioni3quartile!F158),1,0)</f>
        <v>0</v>
      </c>
      <c r="W159" s="28">
        <f>IF(AND([2]Oracolo!I158="y",[2]Oracolo!I158=RiconoscimentoEmozioni3quartile!G158),1,0)</f>
        <v>0</v>
      </c>
      <c r="X159" s="28">
        <f>IF(AND([2]Oracolo!J158="y",[2]Oracolo!J158=RiconoscimentoEmozioni3quartile!H158),1,0)</f>
        <v>0</v>
      </c>
      <c r="Y159" s="28">
        <f>IF(AND([2]Oracolo!K158="y",[2]Oracolo!K158=RiconoscimentoEmozioni3quartile!I158),1,0)</f>
        <v>1</v>
      </c>
      <c r="Z159" s="29">
        <f>IF(AND([2]Oracolo!C158=3,AnalizzatoWin!G157=3),1,0)</f>
        <v>0</v>
      </c>
      <c r="AA159" s="46">
        <f>IF(AND([2]Oracolo!$C158=3,AnalizzatoWin!$J157=3),1,0)</f>
        <v>1</v>
      </c>
      <c r="AB159" s="29">
        <f>IF(AND([2]Oracolo!C158=1,AnalizzatoWin!G157=1),1,0)</f>
        <v>0</v>
      </c>
      <c r="AC159" s="46">
        <f>IF(AND([2]Oracolo!$C158=1,AnalizzatoWin!$J157=1),1,0)</f>
        <v>0</v>
      </c>
    </row>
    <row r="160" spans="1:29" ht="30" x14ac:dyDescent="0.25">
      <c r="A160" s="14" t="s">
        <v>157</v>
      </c>
      <c r="B160" s="29">
        <f>IF(AND([2]Oracolo!D159="y",[2]Oracolo!D159=RiconoscimentoEmozioni1quartile!B159),1,0)</f>
        <v>0</v>
      </c>
      <c r="C160" s="28">
        <f>IF(AND([2]Oracolo!E159="y",[2]Oracolo!E159=RiconoscimentoEmozioni1quartile!C159),1,0)</f>
        <v>0</v>
      </c>
      <c r="D160" s="28">
        <f>IF(AND([2]Oracolo!F159="y",[2]Oracolo!F159=RiconoscimentoEmozioni1quartile!D159),1,0)</f>
        <v>0</v>
      </c>
      <c r="E160" s="28">
        <f>IF(AND([2]Oracolo!G159="y",[2]Oracolo!G159=RiconoscimentoEmozioni1quartile!E159),1,0)</f>
        <v>0</v>
      </c>
      <c r="F160" s="28">
        <f>IF(AND([2]Oracolo!H159="y",[2]Oracolo!H159=RiconoscimentoEmozioni1quartile!F159),1,0)</f>
        <v>0</v>
      </c>
      <c r="G160" s="28">
        <f>IF(AND([2]Oracolo!I159="y",[2]Oracolo!I159=RiconoscimentoEmozioni1quartile!G159),1,0)</f>
        <v>0</v>
      </c>
      <c r="H160" s="28">
        <f>IF(AND([2]Oracolo!J159="y",[2]Oracolo!J159=RiconoscimentoEmozioni1quartile!H159),1,0)</f>
        <v>0</v>
      </c>
      <c r="I160" s="30">
        <f>IF(AND([2]Oracolo!K159="y",[2]Oracolo!K159=RiconoscimentoEmozioni1quartile!I159),1,0)</f>
        <v>1</v>
      </c>
      <c r="J160" s="28">
        <f>IF(AND([2]Oracolo!D159="y",[2]Oracolo!D159=RiconoscimentoEmozioni2quartile!B159),1,0)</f>
        <v>0</v>
      </c>
      <c r="K160" s="28">
        <f>IF(AND([2]Oracolo!E159="y",[2]Oracolo!E159=RiconoscimentoEmozioni2quartile!C159),1,0)</f>
        <v>0</v>
      </c>
      <c r="L160" s="28">
        <f>IF(AND([2]Oracolo!F159="y",[2]Oracolo!F159=RiconoscimentoEmozioni2quartile!D159),1,0)</f>
        <v>0</v>
      </c>
      <c r="M160" s="28">
        <f>IF(AND([2]Oracolo!G159="y",[2]Oracolo!G159=RiconoscimentoEmozioni2quartile!E159),1,0)</f>
        <v>0</v>
      </c>
      <c r="N160" s="28">
        <f>IF(AND([2]Oracolo!H159="y",[2]Oracolo!H159=RiconoscimentoEmozioni2quartile!F159),1,0)</f>
        <v>0</v>
      </c>
      <c r="O160" s="28">
        <f>IF(AND([2]Oracolo!I159="y",[2]Oracolo!I159=RiconoscimentoEmozioni2quartile!G159),1,0)</f>
        <v>0</v>
      </c>
      <c r="P160" s="28">
        <f>IF(AND([2]Oracolo!J159="y",[2]Oracolo!J159=RiconoscimentoEmozioni2quartile!H159),1,0)</f>
        <v>0</v>
      </c>
      <c r="Q160" s="28">
        <f>IF(AND([2]Oracolo!K159="y",[2]Oracolo!K159=RiconoscimentoEmozioni2quartile!I159),1,0)</f>
        <v>0</v>
      </c>
      <c r="R160" s="29">
        <f>IF(AND([2]Oracolo!D159="y",[2]Oracolo!D159=RiconoscimentoEmozioni3quartile!B159),1,0)</f>
        <v>0</v>
      </c>
      <c r="S160" s="28">
        <f>IF(AND([2]Oracolo!E159="y",[2]Oracolo!E159=RiconoscimentoEmozioni3quartile!C159),1,0)</f>
        <v>0</v>
      </c>
      <c r="T160" s="28">
        <f>IF(AND([2]Oracolo!F159="y",[2]Oracolo!F159=RiconoscimentoEmozioni3quartile!D159),1,0)</f>
        <v>0</v>
      </c>
      <c r="U160" s="28">
        <f>IF(AND([2]Oracolo!G159="y",[2]Oracolo!G159=RiconoscimentoEmozioni3quartile!E159),1,0)</f>
        <v>0</v>
      </c>
      <c r="V160" s="28">
        <f>IF(AND([2]Oracolo!H159="y",[2]Oracolo!H159=RiconoscimentoEmozioni3quartile!F159),1,0)</f>
        <v>0</v>
      </c>
      <c r="W160" s="28">
        <f>IF(AND([2]Oracolo!I159="y",[2]Oracolo!I159=RiconoscimentoEmozioni3quartile!G159),1,0)</f>
        <v>0</v>
      </c>
      <c r="X160" s="28">
        <f>IF(AND([2]Oracolo!J159="y",[2]Oracolo!J159=RiconoscimentoEmozioni3quartile!H159),1,0)</f>
        <v>0</v>
      </c>
      <c r="Y160" s="28">
        <f>IF(AND([2]Oracolo!K159="y",[2]Oracolo!K159=RiconoscimentoEmozioni3quartile!I159),1,0)</f>
        <v>0</v>
      </c>
      <c r="Z160" s="29">
        <f>IF(AND([2]Oracolo!C159=3,AnalizzatoWin!G158=3),1,0)</f>
        <v>0</v>
      </c>
      <c r="AA160" s="46">
        <f>IF(AND([2]Oracolo!$C159=3,AnalizzatoWin!$J158=3),1,0)</f>
        <v>1</v>
      </c>
      <c r="AB160" s="29">
        <f>IF(AND([2]Oracolo!C159=1,AnalizzatoWin!G158=1),1,0)</f>
        <v>0</v>
      </c>
      <c r="AC160" s="46">
        <f>IF(AND([2]Oracolo!$C159=1,AnalizzatoWin!$J158=1),1,0)</f>
        <v>0</v>
      </c>
    </row>
    <row r="161" spans="1:29" ht="30" x14ac:dyDescent="0.25">
      <c r="A161" s="14" t="s">
        <v>158</v>
      </c>
      <c r="B161" s="29">
        <f>IF(AND([2]Oracolo!D160="y",[2]Oracolo!D160=RiconoscimentoEmozioni1quartile!B160),1,0)</f>
        <v>0</v>
      </c>
      <c r="C161" s="28">
        <f>IF(AND([2]Oracolo!E160="y",[2]Oracolo!E160=RiconoscimentoEmozioni1quartile!C160),1,0)</f>
        <v>0</v>
      </c>
      <c r="D161" s="28">
        <f>IF(AND([2]Oracolo!F160="y",[2]Oracolo!F160=RiconoscimentoEmozioni1quartile!D160),1,0)</f>
        <v>0</v>
      </c>
      <c r="E161" s="28">
        <f>IF(AND([2]Oracolo!G160="y",[2]Oracolo!G160=RiconoscimentoEmozioni1quartile!E160),1,0)</f>
        <v>0</v>
      </c>
      <c r="F161" s="28">
        <f>IF(AND([2]Oracolo!H160="y",[2]Oracolo!H160=RiconoscimentoEmozioni1quartile!F160),1,0)</f>
        <v>0</v>
      </c>
      <c r="G161" s="28">
        <f>IF(AND([2]Oracolo!I160="y",[2]Oracolo!I160=RiconoscimentoEmozioni1quartile!G160),1,0)</f>
        <v>0</v>
      </c>
      <c r="H161" s="28">
        <f>IF(AND([2]Oracolo!J160="y",[2]Oracolo!J160=RiconoscimentoEmozioni1quartile!H160),1,0)</f>
        <v>0</v>
      </c>
      <c r="I161" s="30">
        <f>IF(AND([2]Oracolo!K160="y",[2]Oracolo!K160=RiconoscimentoEmozioni1quartile!I160),1,0)</f>
        <v>0</v>
      </c>
      <c r="J161" s="28">
        <f>IF(AND([2]Oracolo!D160="y",[2]Oracolo!D160=RiconoscimentoEmozioni2quartile!B160),1,0)</f>
        <v>0</v>
      </c>
      <c r="K161" s="28">
        <f>IF(AND([2]Oracolo!E160="y",[2]Oracolo!E160=RiconoscimentoEmozioni2quartile!C160),1,0)</f>
        <v>0</v>
      </c>
      <c r="L161" s="28">
        <f>IF(AND([2]Oracolo!F160="y",[2]Oracolo!F160=RiconoscimentoEmozioni2quartile!D160),1,0)</f>
        <v>0</v>
      </c>
      <c r="M161" s="28">
        <f>IF(AND([2]Oracolo!G160="y",[2]Oracolo!G160=RiconoscimentoEmozioni2quartile!E160),1,0)</f>
        <v>0</v>
      </c>
      <c r="N161" s="28">
        <f>IF(AND([2]Oracolo!H160="y",[2]Oracolo!H160=RiconoscimentoEmozioni2quartile!F160),1,0)</f>
        <v>0</v>
      </c>
      <c r="O161" s="28">
        <f>IF(AND([2]Oracolo!I160="y",[2]Oracolo!I160=RiconoscimentoEmozioni2quartile!G160),1,0)</f>
        <v>0</v>
      </c>
      <c r="P161" s="28">
        <f>IF(AND([2]Oracolo!J160="y",[2]Oracolo!J160=RiconoscimentoEmozioni2quartile!H160),1,0)</f>
        <v>0</v>
      </c>
      <c r="Q161" s="28">
        <f>IF(AND([2]Oracolo!K160="y",[2]Oracolo!K160=RiconoscimentoEmozioni2quartile!I160),1,0)</f>
        <v>0</v>
      </c>
      <c r="R161" s="29">
        <f>IF(AND([2]Oracolo!D160="y",[2]Oracolo!D160=RiconoscimentoEmozioni3quartile!B160),1,0)</f>
        <v>0</v>
      </c>
      <c r="S161" s="28">
        <f>IF(AND([2]Oracolo!E160="y",[2]Oracolo!E160=RiconoscimentoEmozioni3quartile!C160),1,0)</f>
        <v>0</v>
      </c>
      <c r="T161" s="28">
        <f>IF(AND([2]Oracolo!F160="y",[2]Oracolo!F160=RiconoscimentoEmozioni3quartile!D160),1,0)</f>
        <v>0</v>
      </c>
      <c r="U161" s="28">
        <f>IF(AND([2]Oracolo!G160="y",[2]Oracolo!G160=RiconoscimentoEmozioni3quartile!E160),1,0)</f>
        <v>0</v>
      </c>
      <c r="V161" s="28">
        <f>IF(AND([2]Oracolo!H160="y",[2]Oracolo!H160=RiconoscimentoEmozioni3quartile!F160),1,0)</f>
        <v>0</v>
      </c>
      <c r="W161" s="28">
        <f>IF(AND([2]Oracolo!I160="y",[2]Oracolo!I160=RiconoscimentoEmozioni3quartile!G160),1,0)</f>
        <v>0</v>
      </c>
      <c r="X161" s="28">
        <f>IF(AND([2]Oracolo!J160="y",[2]Oracolo!J160=RiconoscimentoEmozioni3quartile!H160),1,0)</f>
        <v>0</v>
      </c>
      <c r="Y161" s="28">
        <f>IF(AND([2]Oracolo!K160="y",[2]Oracolo!K160=RiconoscimentoEmozioni3quartile!I160),1,0)</f>
        <v>0</v>
      </c>
      <c r="Z161" s="29">
        <f>IF(AND([2]Oracolo!C160=3,AnalizzatoWin!G159=3),1,0)</f>
        <v>1</v>
      </c>
      <c r="AA161" s="46">
        <f>IF(AND([2]Oracolo!$C160=3,AnalizzatoWin!$J159=3),1,0)</f>
        <v>0</v>
      </c>
      <c r="AB161" s="29">
        <f>IF(AND([2]Oracolo!C160=1,AnalizzatoWin!G159=1),1,0)</f>
        <v>0</v>
      </c>
      <c r="AC161" s="46">
        <f>IF(AND([2]Oracolo!$C160=1,AnalizzatoWin!$J159=1),1,0)</f>
        <v>0</v>
      </c>
    </row>
    <row r="162" spans="1:29" ht="45" x14ac:dyDescent="0.25">
      <c r="A162" s="14" t="s">
        <v>159</v>
      </c>
      <c r="B162" s="29">
        <f>IF(AND([2]Oracolo!D161="y",[2]Oracolo!D161=RiconoscimentoEmozioni1quartile!B161),1,0)</f>
        <v>0</v>
      </c>
      <c r="C162" s="28">
        <f>IF(AND([2]Oracolo!E161="y",[2]Oracolo!E161=RiconoscimentoEmozioni1quartile!C161),1,0)</f>
        <v>0</v>
      </c>
      <c r="D162" s="28">
        <f>IF(AND([2]Oracolo!F161="y",[2]Oracolo!F161=RiconoscimentoEmozioni1quartile!D161),1,0)</f>
        <v>0</v>
      </c>
      <c r="E162" s="28">
        <f>IF(AND([2]Oracolo!G161="y",[2]Oracolo!G161=RiconoscimentoEmozioni1quartile!E161),1,0)</f>
        <v>0</v>
      </c>
      <c r="F162" s="28">
        <f>IF(AND([2]Oracolo!H161="y",[2]Oracolo!H161=RiconoscimentoEmozioni1quartile!F161),1,0)</f>
        <v>0</v>
      </c>
      <c r="G162" s="28">
        <f>IF(AND([2]Oracolo!I161="y",[2]Oracolo!I161=RiconoscimentoEmozioni1quartile!G161),1,0)</f>
        <v>0</v>
      </c>
      <c r="H162" s="28">
        <f>IF(AND([2]Oracolo!J161="y",[2]Oracolo!J161=RiconoscimentoEmozioni1quartile!H161),1,0)</f>
        <v>0</v>
      </c>
      <c r="I162" s="30">
        <f>IF(AND([2]Oracolo!K161="y",[2]Oracolo!K161=RiconoscimentoEmozioni1quartile!I161),1,0)</f>
        <v>1</v>
      </c>
      <c r="J162" s="28">
        <f>IF(AND([2]Oracolo!D161="y",[2]Oracolo!D161=RiconoscimentoEmozioni2quartile!B161),1,0)</f>
        <v>0</v>
      </c>
      <c r="K162" s="28">
        <f>IF(AND([2]Oracolo!E161="y",[2]Oracolo!E161=RiconoscimentoEmozioni2quartile!C161),1,0)</f>
        <v>0</v>
      </c>
      <c r="L162" s="28">
        <f>IF(AND([2]Oracolo!F161="y",[2]Oracolo!F161=RiconoscimentoEmozioni2quartile!D161),1,0)</f>
        <v>0</v>
      </c>
      <c r="M162" s="28">
        <f>IF(AND([2]Oracolo!G161="y",[2]Oracolo!G161=RiconoscimentoEmozioni2quartile!E161),1,0)</f>
        <v>0</v>
      </c>
      <c r="N162" s="28">
        <f>IF(AND([2]Oracolo!H161="y",[2]Oracolo!H161=RiconoscimentoEmozioni2quartile!F161),1,0)</f>
        <v>0</v>
      </c>
      <c r="O162" s="28">
        <f>IF(AND([2]Oracolo!I161="y",[2]Oracolo!I161=RiconoscimentoEmozioni2quartile!G161),1,0)</f>
        <v>0</v>
      </c>
      <c r="P162" s="28">
        <f>IF(AND([2]Oracolo!J161="y",[2]Oracolo!J161=RiconoscimentoEmozioni2quartile!H161),1,0)</f>
        <v>0</v>
      </c>
      <c r="Q162" s="28">
        <f>IF(AND([2]Oracolo!K161="y",[2]Oracolo!K161=RiconoscimentoEmozioni2quartile!I161),1,0)</f>
        <v>0</v>
      </c>
      <c r="R162" s="29">
        <f>IF(AND([2]Oracolo!D161="y",[2]Oracolo!D161=RiconoscimentoEmozioni3quartile!B161),1,0)</f>
        <v>0</v>
      </c>
      <c r="S162" s="28">
        <f>IF(AND([2]Oracolo!E161="y",[2]Oracolo!E161=RiconoscimentoEmozioni3quartile!C161),1,0)</f>
        <v>0</v>
      </c>
      <c r="T162" s="28">
        <f>IF(AND([2]Oracolo!F161="y",[2]Oracolo!F161=RiconoscimentoEmozioni3quartile!D161),1,0)</f>
        <v>0</v>
      </c>
      <c r="U162" s="28">
        <f>IF(AND([2]Oracolo!G161="y",[2]Oracolo!G161=RiconoscimentoEmozioni3quartile!E161),1,0)</f>
        <v>0</v>
      </c>
      <c r="V162" s="28">
        <f>IF(AND([2]Oracolo!H161="y",[2]Oracolo!H161=RiconoscimentoEmozioni3quartile!F161),1,0)</f>
        <v>0</v>
      </c>
      <c r="W162" s="28">
        <f>IF(AND([2]Oracolo!I161="y",[2]Oracolo!I161=RiconoscimentoEmozioni3quartile!G161),1,0)</f>
        <v>0</v>
      </c>
      <c r="X162" s="28">
        <f>IF(AND([2]Oracolo!J161="y",[2]Oracolo!J161=RiconoscimentoEmozioni3quartile!H161),1,0)</f>
        <v>0</v>
      </c>
      <c r="Y162" s="28">
        <f>IF(AND([2]Oracolo!K161="y",[2]Oracolo!K161=RiconoscimentoEmozioni3quartile!I161),1,0)</f>
        <v>0</v>
      </c>
      <c r="Z162" s="29">
        <f>IF(AND([2]Oracolo!C161=3,AnalizzatoWin!G160=3),1,0)</f>
        <v>0</v>
      </c>
      <c r="AA162" s="46">
        <f>IF(AND([2]Oracolo!$C161=3,AnalizzatoWin!$J160=3),1,0)</f>
        <v>0</v>
      </c>
      <c r="AB162" s="29">
        <f>IF(AND([2]Oracolo!C161=1,AnalizzatoWin!G160=1),1,0)</f>
        <v>0</v>
      </c>
      <c r="AC162" s="46">
        <f>IF(AND([2]Oracolo!$C161=1,AnalizzatoWin!$J160=1),1,0)</f>
        <v>0</v>
      </c>
    </row>
    <row r="163" spans="1:29" ht="195" x14ac:dyDescent="0.25">
      <c r="A163" s="14" t="s">
        <v>160</v>
      </c>
      <c r="B163" s="29">
        <f>IF(AND([2]Oracolo!D162="y",[2]Oracolo!D162=RiconoscimentoEmozioni1quartile!B162),1,0)</f>
        <v>0</v>
      </c>
      <c r="C163" s="28">
        <f>IF(AND([2]Oracolo!E162="y",[2]Oracolo!E162=RiconoscimentoEmozioni1quartile!C162),1,0)</f>
        <v>0</v>
      </c>
      <c r="D163" s="28">
        <f>IF(AND([2]Oracolo!F162="y",[2]Oracolo!F162=RiconoscimentoEmozioni1quartile!D162),1,0)</f>
        <v>0</v>
      </c>
      <c r="E163" s="28">
        <f>IF(AND([2]Oracolo!G162="y",[2]Oracolo!G162=RiconoscimentoEmozioni1quartile!E162),1,0)</f>
        <v>0</v>
      </c>
      <c r="F163" s="28">
        <f>IF(AND([2]Oracolo!H162="y",[2]Oracolo!H162=RiconoscimentoEmozioni1quartile!F162),1,0)</f>
        <v>1</v>
      </c>
      <c r="G163" s="28">
        <f>IF(AND([2]Oracolo!I162="y",[2]Oracolo!I162=RiconoscimentoEmozioni1quartile!G162),1,0)</f>
        <v>0</v>
      </c>
      <c r="H163" s="28">
        <f>IF(AND([2]Oracolo!J162="y",[2]Oracolo!J162=RiconoscimentoEmozioni1quartile!H162),1,0)</f>
        <v>1</v>
      </c>
      <c r="I163" s="30">
        <f>IF(AND([2]Oracolo!K162="y",[2]Oracolo!K162=RiconoscimentoEmozioni1quartile!I162),1,0)</f>
        <v>0</v>
      </c>
      <c r="J163" s="28">
        <f>IF(AND([2]Oracolo!D162="y",[2]Oracolo!D162=RiconoscimentoEmozioni2quartile!B162),1,0)</f>
        <v>0</v>
      </c>
      <c r="K163" s="28">
        <f>IF(AND([2]Oracolo!E162="y",[2]Oracolo!E162=RiconoscimentoEmozioni2quartile!C162),1,0)</f>
        <v>0</v>
      </c>
      <c r="L163" s="28">
        <f>IF(AND([2]Oracolo!F162="y",[2]Oracolo!F162=RiconoscimentoEmozioni2quartile!D162),1,0)</f>
        <v>0</v>
      </c>
      <c r="M163" s="28">
        <f>IF(AND([2]Oracolo!G162="y",[2]Oracolo!G162=RiconoscimentoEmozioni2quartile!E162),1,0)</f>
        <v>0</v>
      </c>
      <c r="N163" s="28">
        <f>IF(AND([2]Oracolo!H162="y",[2]Oracolo!H162=RiconoscimentoEmozioni2quartile!F162),1,0)</f>
        <v>1</v>
      </c>
      <c r="O163" s="28">
        <f>IF(AND([2]Oracolo!I162="y",[2]Oracolo!I162=RiconoscimentoEmozioni2quartile!G162),1,0)</f>
        <v>0</v>
      </c>
      <c r="P163" s="28">
        <f>IF(AND([2]Oracolo!J162="y",[2]Oracolo!J162=RiconoscimentoEmozioni2quartile!H162),1,0)</f>
        <v>1</v>
      </c>
      <c r="Q163" s="28">
        <f>IF(AND([2]Oracolo!K162="y",[2]Oracolo!K162=RiconoscimentoEmozioni2quartile!I162),1,0)</f>
        <v>0</v>
      </c>
      <c r="R163" s="29">
        <f>IF(AND([2]Oracolo!D162="y",[2]Oracolo!D162=RiconoscimentoEmozioni3quartile!B162),1,0)</f>
        <v>0</v>
      </c>
      <c r="S163" s="28">
        <f>IF(AND([2]Oracolo!E162="y",[2]Oracolo!E162=RiconoscimentoEmozioni3quartile!C162),1,0)</f>
        <v>0</v>
      </c>
      <c r="T163" s="28">
        <f>IF(AND([2]Oracolo!F162="y",[2]Oracolo!F162=RiconoscimentoEmozioni3quartile!D162),1,0)</f>
        <v>0</v>
      </c>
      <c r="U163" s="28">
        <f>IF(AND([2]Oracolo!G162="y",[2]Oracolo!G162=RiconoscimentoEmozioni3quartile!E162),1,0)</f>
        <v>0</v>
      </c>
      <c r="V163" s="28">
        <f>IF(AND([2]Oracolo!H162="y",[2]Oracolo!H162=RiconoscimentoEmozioni3quartile!F162),1,0)</f>
        <v>0</v>
      </c>
      <c r="W163" s="28">
        <f>IF(AND([2]Oracolo!I162="y",[2]Oracolo!I162=RiconoscimentoEmozioni3quartile!G162),1,0)</f>
        <v>0</v>
      </c>
      <c r="X163" s="28">
        <f>IF(AND([2]Oracolo!J162="y",[2]Oracolo!J162=RiconoscimentoEmozioni3quartile!H162),1,0)</f>
        <v>0</v>
      </c>
      <c r="Y163" s="28">
        <f>IF(AND([2]Oracolo!K162="y",[2]Oracolo!K162=RiconoscimentoEmozioni3quartile!I162),1,0)</f>
        <v>0</v>
      </c>
      <c r="Z163" s="29">
        <f>IF(AND([2]Oracolo!C162=3,AnalizzatoWin!G161=3),1,0)</f>
        <v>0</v>
      </c>
      <c r="AA163" s="46">
        <f>IF(AND([2]Oracolo!$C162=3,AnalizzatoWin!$J161=3),1,0)</f>
        <v>1</v>
      </c>
      <c r="AB163" s="29">
        <f>IF(AND([2]Oracolo!C162=1,AnalizzatoWin!G161=1),1,0)</f>
        <v>0</v>
      </c>
      <c r="AC163" s="46">
        <f>IF(AND([2]Oracolo!$C162=1,AnalizzatoWin!$J161=1),1,0)</f>
        <v>0</v>
      </c>
    </row>
    <row r="164" spans="1:29" ht="90" x14ac:dyDescent="0.25">
      <c r="A164" s="13" t="s">
        <v>161</v>
      </c>
      <c r="B164" s="29">
        <f>IF(AND([2]Oracolo!D163="y",[2]Oracolo!D163=RiconoscimentoEmozioni1quartile!B163),1,0)</f>
        <v>0</v>
      </c>
      <c r="C164" s="28">
        <f>IF(AND([2]Oracolo!E163="y",[2]Oracolo!E163=RiconoscimentoEmozioni1quartile!C163),1,0)</f>
        <v>0</v>
      </c>
      <c r="D164" s="28">
        <f>IF(AND([2]Oracolo!F163="y",[2]Oracolo!F163=RiconoscimentoEmozioni1quartile!D163),1,0)</f>
        <v>0</v>
      </c>
      <c r="E164" s="28">
        <f>IF(AND([2]Oracolo!G163="y",[2]Oracolo!G163=RiconoscimentoEmozioni1quartile!E163),1,0)</f>
        <v>0</v>
      </c>
      <c r="F164" s="28">
        <f>IF(AND([2]Oracolo!H163="y",[2]Oracolo!H163=RiconoscimentoEmozioni1quartile!F163),1,0)</f>
        <v>0</v>
      </c>
      <c r="G164" s="28">
        <f>IF(AND([2]Oracolo!I163="y",[2]Oracolo!I163=RiconoscimentoEmozioni1quartile!G163),1,0)</f>
        <v>0</v>
      </c>
      <c r="H164" s="28">
        <f>IF(AND([2]Oracolo!J163="y",[2]Oracolo!J163=RiconoscimentoEmozioni1quartile!H163),1,0)</f>
        <v>1</v>
      </c>
      <c r="I164" s="30">
        <f>IF(AND([2]Oracolo!K163="y",[2]Oracolo!K163=RiconoscimentoEmozioni1quartile!I163),1,0)</f>
        <v>0</v>
      </c>
      <c r="J164" s="28">
        <f>IF(AND([2]Oracolo!D163="y",[2]Oracolo!D163=RiconoscimentoEmozioni2quartile!B163),1,0)</f>
        <v>0</v>
      </c>
      <c r="K164" s="28">
        <f>IF(AND([2]Oracolo!E163="y",[2]Oracolo!E163=RiconoscimentoEmozioni2quartile!C163),1,0)</f>
        <v>0</v>
      </c>
      <c r="L164" s="28">
        <f>IF(AND([2]Oracolo!F163="y",[2]Oracolo!F163=RiconoscimentoEmozioni2quartile!D163),1,0)</f>
        <v>0</v>
      </c>
      <c r="M164" s="28">
        <f>IF(AND([2]Oracolo!G163="y",[2]Oracolo!G163=RiconoscimentoEmozioni2quartile!E163),1,0)</f>
        <v>0</v>
      </c>
      <c r="N164" s="28">
        <f>IF(AND([2]Oracolo!H163="y",[2]Oracolo!H163=RiconoscimentoEmozioni2quartile!F163),1,0)</f>
        <v>0</v>
      </c>
      <c r="O164" s="28">
        <f>IF(AND([2]Oracolo!I163="y",[2]Oracolo!I163=RiconoscimentoEmozioni2quartile!G163),1,0)</f>
        <v>0</v>
      </c>
      <c r="P164" s="28">
        <f>IF(AND([2]Oracolo!J163="y",[2]Oracolo!J163=RiconoscimentoEmozioni2quartile!H163),1,0)</f>
        <v>1</v>
      </c>
      <c r="Q164" s="28">
        <f>IF(AND([2]Oracolo!K163="y",[2]Oracolo!K163=RiconoscimentoEmozioni2quartile!I163),1,0)</f>
        <v>0</v>
      </c>
      <c r="R164" s="29">
        <f>IF(AND([2]Oracolo!D163="y",[2]Oracolo!D163=RiconoscimentoEmozioni3quartile!B163),1,0)</f>
        <v>0</v>
      </c>
      <c r="S164" s="28">
        <f>IF(AND([2]Oracolo!E163="y",[2]Oracolo!E163=RiconoscimentoEmozioni3quartile!C163),1,0)</f>
        <v>0</v>
      </c>
      <c r="T164" s="28">
        <f>IF(AND([2]Oracolo!F163="y",[2]Oracolo!F163=RiconoscimentoEmozioni3quartile!D163),1,0)</f>
        <v>0</v>
      </c>
      <c r="U164" s="28">
        <f>IF(AND([2]Oracolo!G163="y",[2]Oracolo!G163=RiconoscimentoEmozioni3quartile!E163),1,0)</f>
        <v>0</v>
      </c>
      <c r="V164" s="28">
        <f>IF(AND([2]Oracolo!H163="y",[2]Oracolo!H163=RiconoscimentoEmozioni3quartile!F163),1,0)</f>
        <v>0</v>
      </c>
      <c r="W164" s="28">
        <f>IF(AND([2]Oracolo!I163="y",[2]Oracolo!I163=RiconoscimentoEmozioni3quartile!G163),1,0)</f>
        <v>0</v>
      </c>
      <c r="X164" s="28">
        <f>IF(AND([2]Oracolo!J163="y",[2]Oracolo!J163=RiconoscimentoEmozioni3quartile!H163),1,0)</f>
        <v>1</v>
      </c>
      <c r="Y164" s="28">
        <f>IF(AND([2]Oracolo!K163="y",[2]Oracolo!K163=RiconoscimentoEmozioni3quartile!I163),1,0)</f>
        <v>0</v>
      </c>
      <c r="Z164" s="29">
        <f>IF(AND([2]Oracolo!C163=3,AnalizzatoWin!G162=3),1,0)</f>
        <v>0</v>
      </c>
      <c r="AA164" s="46">
        <f>IF(AND([2]Oracolo!$C163=3,AnalizzatoWin!$J162=3),1,0)</f>
        <v>0</v>
      </c>
      <c r="AB164" s="29">
        <f>IF(AND([2]Oracolo!C163=1,AnalizzatoWin!G162=1),1,0)</f>
        <v>0</v>
      </c>
      <c r="AC164" s="46">
        <f>IF(AND([2]Oracolo!$C163=1,AnalizzatoWin!$J162=1),1,0)</f>
        <v>0</v>
      </c>
    </row>
    <row r="165" spans="1:29" ht="75" x14ac:dyDescent="0.25">
      <c r="A165" s="13" t="s">
        <v>162</v>
      </c>
      <c r="B165" s="29">
        <f>IF(AND([2]Oracolo!D164="y",[2]Oracolo!D164=RiconoscimentoEmozioni1quartile!B164),1,0)</f>
        <v>0</v>
      </c>
      <c r="C165" s="28">
        <f>IF(AND([2]Oracolo!E164="y",[2]Oracolo!E164=RiconoscimentoEmozioni1quartile!C164),1,0)</f>
        <v>0</v>
      </c>
      <c r="D165" s="28">
        <f>IF(AND([2]Oracolo!F164="y",[2]Oracolo!F164=RiconoscimentoEmozioni1quartile!D164),1,0)</f>
        <v>0</v>
      </c>
      <c r="E165" s="28">
        <f>IF(AND([2]Oracolo!G164="y",[2]Oracolo!G164=RiconoscimentoEmozioni1quartile!E164),1,0)</f>
        <v>0</v>
      </c>
      <c r="F165" s="28">
        <f>IF(AND([2]Oracolo!H164="y",[2]Oracolo!H164=RiconoscimentoEmozioni1quartile!F164),1,0)</f>
        <v>1</v>
      </c>
      <c r="G165" s="28">
        <f>IF(AND([2]Oracolo!I164="y",[2]Oracolo!I164=RiconoscimentoEmozioni1quartile!G164),1,0)</f>
        <v>0</v>
      </c>
      <c r="H165" s="28">
        <f>IF(AND([2]Oracolo!J164="y",[2]Oracolo!J164=RiconoscimentoEmozioni1quartile!H164),1,0)</f>
        <v>1</v>
      </c>
      <c r="I165" s="30">
        <f>IF(AND([2]Oracolo!K164="y",[2]Oracolo!K164=RiconoscimentoEmozioni1quartile!I164),1,0)</f>
        <v>1</v>
      </c>
      <c r="J165" s="28">
        <f>IF(AND([2]Oracolo!D164="y",[2]Oracolo!D164=RiconoscimentoEmozioni2quartile!B164),1,0)</f>
        <v>0</v>
      </c>
      <c r="K165" s="28">
        <f>IF(AND([2]Oracolo!E164="y",[2]Oracolo!E164=RiconoscimentoEmozioni2quartile!C164),1,0)</f>
        <v>0</v>
      </c>
      <c r="L165" s="28">
        <f>IF(AND([2]Oracolo!F164="y",[2]Oracolo!F164=RiconoscimentoEmozioni2quartile!D164),1,0)</f>
        <v>0</v>
      </c>
      <c r="M165" s="28">
        <f>IF(AND([2]Oracolo!G164="y",[2]Oracolo!G164=RiconoscimentoEmozioni2quartile!E164),1,0)</f>
        <v>0</v>
      </c>
      <c r="N165" s="28">
        <f>IF(AND([2]Oracolo!H164="y",[2]Oracolo!H164=RiconoscimentoEmozioni2quartile!F164),1,0)</f>
        <v>1</v>
      </c>
      <c r="O165" s="28">
        <f>IF(AND([2]Oracolo!I164="y",[2]Oracolo!I164=RiconoscimentoEmozioni2quartile!G164),1,0)</f>
        <v>0</v>
      </c>
      <c r="P165" s="28">
        <f>IF(AND([2]Oracolo!J164="y",[2]Oracolo!J164=RiconoscimentoEmozioni2quartile!H164),1,0)</f>
        <v>0</v>
      </c>
      <c r="Q165" s="28">
        <f>IF(AND([2]Oracolo!K164="y",[2]Oracolo!K164=RiconoscimentoEmozioni2quartile!I164),1,0)</f>
        <v>1</v>
      </c>
      <c r="R165" s="29">
        <f>IF(AND([2]Oracolo!D164="y",[2]Oracolo!D164=RiconoscimentoEmozioni3quartile!B164),1,0)</f>
        <v>0</v>
      </c>
      <c r="S165" s="28">
        <f>IF(AND([2]Oracolo!E164="y",[2]Oracolo!E164=RiconoscimentoEmozioni3quartile!C164),1,0)</f>
        <v>0</v>
      </c>
      <c r="T165" s="28">
        <f>IF(AND([2]Oracolo!F164="y",[2]Oracolo!F164=RiconoscimentoEmozioni3quartile!D164),1,0)</f>
        <v>0</v>
      </c>
      <c r="U165" s="28">
        <f>IF(AND([2]Oracolo!G164="y",[2]Oracolo!G164=RiconoscimentoEmozioni3quartile!E164),1,0)</f>
        <v>0</v>
      </c>
      <c r="V165" s="28">
        <f>IF(AND([2]Oracolo!H164="y",[2]Oracolo!H164=RiconoscimentoEmozioni3quartile!F164),1,0)</f>
        <v>0</v>
      </c>
      <c r="W165" s="28">
        <f>IF(AND([2]Oracolo!I164="y",[2]Oracolo!I164=RiconoscimentoEmozioni3quartile!G164),1,0)</f>
        <v>0</v>
      </c>
      <c r="X165" s="28">
        <f>IF(AND([2]Oracolo!J164="y",[2]Oracolo!J164=RiconoscimentoEmozioni3quartile!H164),1,0)</f>
        <v>0</v>
      </c>
      <c r="Y165" s="28">
        <f>IF(AND([2]Oracolo!K164="y",[2]Oracolo!K164=RiconoscimentoEmozioni3quartile!I164),1,0)</f>
        <v>1</v>
      </c>
      <c r="Z165" s="29">
        <f>IF(AND([2]Oracolo!C164=3,AnalizzatoWin!G163=3),1,0)</f>
        <v>1</v>
      </c>
      <c r="AA165" s="46">
        <f>IF(AND([2]Oracolo!$C164=3,AnalizzatoWin!$J163=3),1,0)</f>
        <v>1</v>
      </c>
      <c r="AB165" s="29">
        <f>IF(AND([2]Oracolo!C164=1,AnalizzatoWin!G163=1),1,0)</f>
        <v>0</v>
      </c>
      <c r="AC165" s="46">
        <f>IF(AND([2]Oracolo!$C164=1,AnalizzatoWin!$J163=1),1,0)</f>
        <v>0</v>
      </c>
    </row>
    <row r="166" spans="1:29" ht="165" x14ac:dyDescent="0.25">
      <c r="A166" s="13" t="s">
        <v>163</v>
      </c>
      <c r="B166" s="29">
        <f>IF(AND([2]Oracolo!D165="y",[2]Oracolo!D165=RiconoscimentoEmozioni1quartile!B165),1,0)</f>
        <v>0</v>
      </c>
      <c r="C166" s="28">
        <f>IF(AND([2]Oracolo!E165="y",[2]Oracolo!E165=RiconoscimentoEmozioni1quartile!C165),1,0)</f>
        <v>0</v>
      </c>
      <c r="D166" s="28">
        <f>IF(AND([2]Oracolo!F165="y",[2]Oracolo!F165=RiconoscimentoEmozioni1quartile!D165),1,0)</f>
        <v>0</v>
      </c>
      <c r="E166" s="28">
        <f>IF(AND([2]Oracolo!G165="y",[2]Oracolo!G165=RiconoscimentoEmozioni1quartile!E165),1,0)</f>
        <v>0</v>
      </c>
      <c r="F166" s="28">
        <f>IF(AND([2]Oracolo!H165="y",[2]Oracolo!H165=RiconoscimentoEmozioni1quartile!F165),1,0)</f>
        <v>1</v>
      </c>
      <c r="G166" s="28">
        <f>IF(AND([2]Oracolo!I165="y",[2]Oracolo!I165=RiconoscimentoEmozioni1quartile!G165),1,0)</f>
        <v>0</v>
      </c>
      <c r="H166" s="28">
        <f>IF(AND([2]Oracolo!J165="y",[2]Oracolo!J165=RiconoscimentoEmozioni1quartile!H165),1,0)</f>
        <v>1</v>
      </c>
      <c r="I166" s="30">
        <f>IF(AND([2]Oracolo!K165="y",[2]Oracolo!K165=RiconoscimentoEmozioni1quartile!I165),1,0)</f>
        <v>1</v>
      </c>
      <c r="J166" s="28">
        <f>IF(AND([2]Oracolo!D165="y",[2]Oracolo!D165=RiconoscimentoEmozioni2quartile!B165),1,0)</f>
        <v>0</v>
      </c>
      <c r="K166" s="28">
        <f>IF(AND([2]Oracolo!E165="y",[2]Oracolo!E165=RiconoscimentoEmozioni2quartile!C165),1,0)</f>
        <v>0</v>
      </c>
      <c r="L166" s="28">
        <f>IF(AND([2]Oracolo!F165="y",[2]Oracolo!F165=RiconoscimentoEmozioni2quartile!D165),1,0)</f>
        <v>0</v>
      </c>
      <c r="M166" s="28">
        <f>IF(AND([2]Oracolo!G165="y",[2]Oracolo!G165=RiconoscimentoEmozioni2quartile!E165),1,0)</f>
        <v>0</v>
      </c>
      <c r="N166" s="28">
        <f>IF(AND([2]Oracolo!H165="y",[2]Oracolo!H165=RiconoscimentoEmozioni2quartile!F165),1,0)</f>
        <v>1</v>
      </c>
      <c r="O166" s="28">
        <f>IF(AND([2]Oracolo!I165="y",[2]Oracolo!I165=RiconoscimentoEmozioni2quartile!G165),1,0)</f>
        <v>0</v>
      </c>
      <c r="P166" s="28">
        <f>IF(AND([2]Oracolo!J165="y",[2]Oracolo!J165=RiconoscimentoEmozioni2quartile!H165),1,0)</f>
        <v>0</v>
      </c>
      <c r="Q166" s="28">
        <f>IF(AND([2]Oracolo!K165="y",[2]Oracolo!K165=RiconoscimentoEmozioni2quartile!I165),1,0)</f>
        <v>0</v>
      </c>
      <c r="R166" s="29">
        <f>IF(AND([2]Oracolo!D165="y",[2]Oracolo!D165=RiconoscimentoEmozioni3quartile!B165),1,0)</f>
        <v>0</v>
      </c>
      <c r="S166" s="28">
        <f>IF(AND([2]Oracolo!E165="y",[2]Oracolo!E165=RiconoscimentoEmozioni3quartile!C165),1,0)</f>
        <v>0</v>
      </c>
      <c r="T166" s="28">
        <f>IF(AND([2]Oracolo!F165="y",[2]Oracolo!F165=RiconoscimentoEmozioni3quartile!D165),1,0)</f>
        <v>0</v>
      </c>
      <c r="U166" s="28">
        <f>IF(AND([2]Oracolo!G165="y",[2]Oracolo!G165=RiconoscimentoEmozioni3quartile!E165),1,0)</f>
        <v>0</v>
      </c>
      <c r="V166" s="28">
        <f>IF(AND([2]Oracolo!H165="y",[2]Oracolo!H165=RiconoscimentoEmozioni3quartile!F165),1,0)</f>
        <v>0</v>
      </c>
      <c r="W166" s="28">
        <f>IF(AND([2]Oracolo!I165="y",[2]Oracolo!I165=RiconoscimentoEmozioni3quartile!G165),1,0)</f>
        <v>0</v>
      </c>
      <c r="X166" s="28">
        <f>IF(AND([2]Oracolo!J165="y",[2]Oracolo!J165=RiconoscimentoEmozioni3quartile!H165),1,0)</f>
        <v>0</v>
      </c>
      <c r="Y166" s="28">
        <f>IF(AND([2]Oracolo!K165="y",[2]Oracolo!K165=RiconoscimentoEmozioni3quartile!I165),1,0)</f>
        <v>0</v>
      </c>
      <c r="Z166" s="29">
        <f>IF(AND([2]Oracolo!C165=3,AnalizzatoWin!G164=3),1,0)</f>
        <v>1</v>
      </c>
      <c r="AA166" s="46">
        <f>IF(AND([2]Oracolo!$C165=3,AnalizzatoWin!$J164=3),1,0)</f>
        <v>1</v>
      </c>
      <c r="AB166" s="29">
        <f>IF(AND([2]Oracolo!C165=1,AnalizzatoWin!G164=1),1,0)</f>
        <v>0</v>
      </c>
      <c r="AC166" s="46">
        <f>IF(AND([2]Oracolo!$C165=1,AnalizzatoWin!$J164=1),1,0)</f>
        <v>0</v>
      </c>
    </row>
    <row r="167" spans="1:29" ht="60" x14ac:dyDescent="0.25">
      <c r="A167" s="13" t="s">
        <v>164</v>
      </c>
      <c r="B167" s="29">
        <f>IF(AND([2]Oracolo!D166="y",[2]Oracolo!D166=RiconoscimentoEmozioni1quartile!B166),1,0)</f>
        <v>0</v>
      </c>
      <c r="C167" s="28">
        <f>IF(AND([2]Oracolo!E166="y",[2]Oracolo!E166=RiconoscimentoEmozioni1quartile!C166),1,0)</f>
        <v>0</v>
      </c>
      <c r="D167" s="28">
        <f>IF(AND([2]Oracolo!F166="y",[2]Oracolo!F166=RiconoscimentoEmozioni1quartile!D166),1,0)</f>
        <v>0</v>
      </c>
      <c r="E167" s="28">
        <f>IF(AND([2]Oracolo!G166="y",[2]Oracolo!G166=RiconoscimentoEmozioni1quartile!E166),1,0)</f>
        <v>0</v>
      </c>
      <c r="F167" s="28">
        <f>IF(AND([2]Oracolo!H166="y",[2]Oracolo!H166=RiconoscimentoEmozioni1quartile!F166),1,0)</f>
        <v>0</v>
      </c>
      <c r="G167" s="28">
        <f>IF(AND([2]Oracolo!I166="y",[2]Oracolo!I166=RiconoscimentoEmozioni1quartile!G166),1,0)</f>
        <v>0</v>
      </c>
      <c r="H167" s="28">
        <f>IF(AND([2]Oracolo!J166="y",[2]Oracolo!J166=RiconoscimentoEmozioni1quartile!H166),1,0)</f>
        <v>0</v>
      </c>
      <c r="I167" s="30">
        <f>IF(AND([2]Oracolo!K166="y",[2]Oracolo!K166=RiconoscimentoEmozioni1quartile!I166),1,0)</f>
        <v>0</v>
      </c>
      <c r="J167" s="28">
        <f>IF(AND([2]Oracolo!D166="y",[2]Oracolo!D166=RiconoscimentoEmozioni2quartile!B166),1,0)</f>
        <v>0</v>
      </c>
      <c r="K167" s="28">
        <f>IF(AND([2]Oracolo!E166="y",[2]Oracolo!E166=RiconoscimentoEmozioni2quartile!C166),1,0)</f>
        <v>0</v>
      </c>
      <c r="L167" s="28">
        <f>IF(AND([2]Oracolo!F166="y",[2]Oracolo!F166=RiconoscimentoEmozioni2quartile!D166),1,0)</f>
        <v>0</v>
      </c>
      <c r="M167" s="28">
        <f>IF(AND([2]Oracolo!G166="y",[2]Oracolo!G166=RiconoscimentoEmozioni2quartile!E166),1,0)</f>
        <v>0</v>
      </c>
      <c r="N167" s="28">
        <f>IF(AND([2]Oracolo!H166="y",[2]Oracolo!H166=RiconoscimentoEmozioni2quartile!F166),1,0)</f>
        <v>0</v>
      </c>
      <c r="O167" s="28">
        <f>IF(AND([2]Oracolo!I166="y",[2]Oracolo!I166=RiconoscimentoEmozioni2quartile!G166),1,0)</f>
        <v>0</v>
      </c>
      <c r="P167" s="28">
        <f>IF(AND([2]Oracolo!J166="y",[2]Oracolo!J166=RiconoscimentoEmozioni2quartile!H166),1,0)</f>
        <v>0</v>
      </c>
      <c r="Q167" s="28">
        <f>IF(AND([2]Oracolo!K166="y",[2]Oracolo!K166=RiconoscimentoEmozioni2quartile!I166),1,0)</f>
        <v>0</v>
      </c>
      <c r="R167" s="29">
        <f>IF(AND([2]Oracolo!D166="y",[2]Oracolo!D166=RiconoscimentoEmozioni3quartile!B166),1,0)</f>
        <v>0</v>
      </c>
      <c r="S167" s="28">
        <f>IF(AND([2]Oracolo!E166="y",[2]Oracolo!E166=RiconoscimentoEmozioni3quartile!C166),1,0)</f>
        <v>0</v>
      </c>
      <c r="T167" s="28">
        <f>IF(AND([2]Oracolo!F166="y",[2]Oracolo!F166=RiconoscimentoEmozioni3quartile!D166),1,0)</f>
        <v>0</v>
      </c>
      <c r="U167" s="28">
        <f>IF(AND([2]Oracolo!G166="y",[2]Oracolo!G166=RiconoscimentoEmozioni3quartile!E166),1,0)</f>
        <v>0</v>
      </c>
      <c r="V167" s="28">
        <f>IF(AND([2]Oracolo!H166="y",[2]Oracolo!H166=RiconoscimentoEmozioni3quartile!F166),1,0)</f>
        <v>0</v>
      </c>
      <c r="W167" s="28">
        <f>IF(AND([2]Oracolo!I166="y",[2]Oracolo!I166=RiconoscimentoEmozioni3quartile!G166),1,0)</f>
        <v>0</v>
      </c>
      <c r="X167" s="28">
        <f>IF(AND([2]Oracolo!J166="y",[2]Oracolo!J166=RiconoscimentoEmozioni3quartile!H166),1,0)</f>
        <v>0</v>
      </c>
      <c r="Y167" s="28">
        <f>IF(AND([2]Oracolo!K166="y",[2]Oracolo!K166=RiconoscimentoEmozioni3quartile!I166),1,0)</f>
        <v>0</v>
      </c>
      <c r="Z167" s="29">
        <f>IF(AND([2]Oracolo!C166=3,AnalizzatoWin!G165=3),1,0)</f>
        <v>0</v>
      </c>
      <c r="AA167" s="46">
        <f>IF(AND([2]Oracolo!$C166=3,AnalizzatoWin!$J165=3),1,0)</f>
        <v>1</v>
      </c>
      <c r="AB167" s="29">
        <f>IF(AND([2]Oracolo!C166=1,AnalizzatoWin!G165=1),1,0)</f>
        <v>0</v>
      </c>
      <c r="AC167" s="46">
        <f>IF(AND([2]Oracolo!$C166=1,AnalizzatoWin!$J165=1),1,0)</f>
        <v>0</v>
      </c>
    </row>
    <row r="168" spans="1:29" ht="45" x14ac:dyDescent="0.25">
      <c r="A168" s="13" t="s">
        <v>165</v>
      </c>
      <c r="B168" s="29">
        <f>IF(AND([2]Oracolo!D167="y",[2]Oracolo!D167=RiconoscimentoEmozioni1quartile!B167),1,0)</f>
        <v>0</v>
      </c>
      <c r="C168" s="28">
        <f>IF(AND([2]Oracolo!E167="y",[2]Oracolo!E167=RiconoscimentoEmozioni1quartile!C167),1,0)</f>
        <v>0</v>
      </c>
      <c r="D168" s="28">
        <f>IF(AND([2]Oracolo!F167="y",[2]Oracolo!F167=RiconoscimentoEmozioni1quartile!D167),1,0)</f>
        <v>0</v>
      </c>
      <c r="E168" s="28">
        <f>IF(AND([2]Oracolo!G167="y",[2]Oracolo!G167=RiconoscimentoEmozioni1quartile!E167),1,0)</f>
        <v>0</v>
      </c>
      <c r="F168" s="28">
        <f>IF(AND([2]Oracolo!H167="y",[2]Oracolo!H167=RiconoscimentoEmozioni1quartile!F167),1,0)</f>
        <v>0</v>
      </c>
      <c r="G168" s="28">
        <f>IF(AND([2]Oracolo!I167="y",[2]Oracolo!I167=RiconoscimentoEmozioni1quartile!G167),1,0)</f>
        <v>1</v>
      </c>
      <c r="H168" s="28">
        <f>IF(AND([2]Oracolo!J167="y",[2]Oracolo!J167=RiconoscimentoEmozioni1quartile!H167),1,0)</f>
        <v>1</v>
      </c>
      <c r="I168" s="30">
        <f>IF(AND([2]Oracolo!K167="y",[2]Oracolo!K167=RiconoscimentoEmozioni1quartile!I167),1,0)</f>
        <v>0</v>
      </c>
      <c r="J168" s="28">
        <f>IF(AND([2]Oracolo!D167="y",[2]Oracolo!D167=RiconoscimentoEmozioni2quartile!B167),1,0)</f>
        <v>0</v>
      </c>
      <c r="K168" s="28">
        <f>IF(AND([2]Oracolo!E167="y",[2]Oracolo!E167=RiconoscimentoEmozioni2quartile!C167),1,0)</f>
        <v>0</v>
      </c>
      <c r="L168" s="28">
        <f>IF(AND([2]Oracolo!F167="y",[2]Oracolo!F167=RiconoscimentoEmozioni2quartile!D167),1,0)</f>
        <v>0</v>
      </c>
      <c r="M168" s="28">
        <f>IF(AND([2]Oracolo!G167="y",[2]Oracolo!G167=RiconoscimentoEmozioni2quartile!E167),1,0)</f>
        <v>0</v>
      </c>
      <c r="N168" s="28">
        <f>IF(AND([2]Oracolo!H167="y",[2]Oracolo!H167=RiconoscimentoEmozioni2quartile!F167),1,0)</f>
        <v>0</v>
      </c>
      <c r="O168" s="28">
        <f>IF(AND([2]Oracolo!I167="y",[2]Oracolo!I167=RiconoscimentoEmozioni2quartile!G167),1,0)</f>
        <v>1</v>
      </c>
      <c r="P168" s="28">
        <f>IF(AND([2]Oracolo!J167="y",[2]Oracolo!J167=RiconoscimentoEmozioni2quartile!H167),1,0)</f>
        <v>0</v>
      </c>
      <c r="Q168" s="28">
        <f>IF(AND([2]Oracolo!K167="y",[2]Oracolo!K167=RiconoscimentoEmozioni2quartile!I167),1,0)</f>
        <v>0</v>
      </c>
      <c r="R168" s="29">
        <f>IF(AND([2]Oracolo!D167="y",[2]Oracolo!D167=RiconoscimentoEmozioni3quartile!B167),1,0)</f>
        <v>0</v>
      </c>
      <c r="S168" s="28">
        <f>IF(AND([2]Oracolo!E167="y",[2]Oracolo!E167=RiconoscimentoEmozioni3quartile!C167),1,0)</f>
        <v>0</v>
      </c>
      <c r="T168" s="28">
        <f>IF(AND([2]Oracolo!F167="y",[2]Oracolo!F167=RiconoscimentoEmozioni3quartile!D167),1,0)</f>
        <v>0</v>
      </c>
      <c r="U168" s="28">
        <f>IF(AND([2]Oracolo!G167="y",[2]Oracolo!G167=RiconoscimentoEmozioni3quartile!E167),1,0)</f>
        <v>0</v>
      </c>
      <c r="V168" s="28">
        <f>IF(AND([2]Oracolo!H167="y",[2]Oracolo!H167=RiconoscimentoEmozioni3quartile!F167),1,0)</f>
        <v>0</v>
      </c>
      <c r="W168" s="28">
        <f>IF(AND([2]Oracolo!I167="y",[2]Oracolo!I167=RiconoscimentoEmozioni3quartile!G167),1,0)</f>
        <v>0</v>
      </c>
      <c r="X168" s="28">
        <f>IF(AND([2]Oracolo!J167="y",[2]Oracolo!J167=RiconoscimentoEmozioni3quartile!H167),1,0)</f>
        <v>0</v>
      </c>
      <c r="Y168" s="28">
        <f>IF(AND([2]Oracolo!K167="y",[2]Oracolo!K167=RiconoscimentoEmozioni3quartile!I167),1,0)</f>
        <v>0</v>
      </c>
      <c r="Z168" s="29">
        <f>IF(AND([2]Oracolo!C167=3,AnalizzatoWin!G166=3),1,0)</f>
        <v>1</v>
      </c>
      <c r="AA168" s="46">
        <f>IF(AND([2]Oracolo!$C167=3,AnalizzatoWin!$J166=3),1,0)</f>
        <v>1</v>
      </c>
      <c r="AB168" s="29">
        <f>IF(AND([2]Oracolo!C167=1,AnalizzatoWin!G166=1),1,0)</f>
        <v>0</v>
      </c>
      <c r="AC168" s="46">
        <f>IF(AND([2]Oracolo!$C167=1,AnalizzatoWin!$J166=1),1,0)</f>
        <v>0</v>
      </c>
    </row>
    <row r="169" spans="1:29" ht="105" x14ac:dyDescent="0.25">
      <c r="A169" s="13" t="s">
        <v>166</v>
      </c>
      <c r="B169" s="29">
        <f>IF(AND([2]Oracolo!D168="y",[2]Oracolo!D168=RiconoscimentoEmozioni1quartile!B168),1,0)</f>
        <v>0</v>
      </c>
      <c r="C169" s="28">
        <f>IF(AND([2]Oracolo!E168="y",[2]Oracolo!E168=RiconoscimentoEmozioni1quartile!C168),1,0)</f>
        <v>0</v>
      </c>
      <c r="D169" s="28">
        <f>IF(AND([2]Oracolo!F168="y",[2]Oracolo!F168=RiconoscimentoEmozioni1quartile!D168),1,0)</f>
        <v>0</v>
      </c>
      <c r="E169" s="28">
        <f>IF(AND([2]Oracolo!G168="y",[2]Oracolo!G168=RiconoscimentoEmozioni1quartile!E168),1,0)</f>
        <v>0</v>
      </c>
      <c r="F169" s="28">
        <f>IF(AND([2]Oracolo!H168="y",[2]Oracolo!H168=RiconoscimentoEmozioni1quartile!F168),1,0)</f>
        <v>0</v>
      </c>
      <c r="G169" s="28">
        <f>IF(AND([2]Oracolo!I168="y",[2]Oracolo!I168=RiconoscimentoEmozioni1quartile!G168),1,0)</f>
        <v>0</v>
      </c>
      <c r="H169" s="28">
        <f>IF(AND([2]Oracolo!J168="y",[2]Oracolo!J168=RiconoscimentoEmozioni1quartile!H168),1,0)</f>
        <v>1</v>
      </c>
      <c r="I169" s="30">
        <f>IF(AND([2]Oracolo!K168="y",[2]Oracolo!K168=RiconoscimentoEmozioni1quartile!I168),1,0)</f>
        <v>0</v>
      </c>
      <c r="J169" s="28">
        <f>IF(AND([2]Oracolo!D168="y",[2]Oracolo!D168=RiconoscimentoEmozioni2quartile!B168),1,0)</f>
        <v>0</v>
      </c>
      <c r="K169" s="28">
        <f>IF(AND([2]Oracolo!E168="y",[2]Oracolo!E168=RiconoscimentoEmozioni2quartile!C168),1,0)</f>
        <v>0</v>
      </c>
      <c r="L169" s="28">
        <f>IF(AND([2]Oracolo!F168="y",[2]Oracolo!F168=RiconoscimentoEmozioni2quartile!D168),1,0)</f>
        <v>0</v>
      </c>
      <c r="M169" s="28">
        <f>IF(AND([2]Oracolo!G168="y",[2]Oracolo!G168=RiconoscimentoEmozioni2quartile!E168),1,0)</f>
        <v>0</v>
      </c>
      <c r="N169" s="28">
        <f>IF(AND([2]Oracolo!H168="y",[2]Oracolo!H168=RiconoscimentoEmozioni2quartile!F168),1,0)</f>
        <v>0</v>
      </c>
      <c r="O169" s="28">
        <f>IF(AND([2]Oracolo!I168="y",[2]Oracolo!I168=RiconoscimentoEmozioni2quartile!G168),1,0)</f>
        <v>0</v>
      </c>
      <c r="P169" s="28">
        <f>IF(AND([2]Oracolo!J168="y",[2]Oracolo!J168=RiconoscimentoEmozioni2quartile!H168),1,0)</f>
        <v>1</v>
      </c>
      <c r="Q169" s="28">
        <f>IF(AND([2]Oracolo!K168="y",[2]Oracolo!K168=RiconoscimentoEmozioni2quartile!I168),1,0)</f>
        <v>0</v>
      </c>
      <c r="R169" s="29">
        <f>IF(AND([2]Oracolo!D168="y",[2]Oracolo!D168=RiconoscimentoEmozioni3quartile!B168),1,0)</f>
        <v>0</v>
      </c>
      <c r="S169" s="28">
        <f>IF(AND([2]Oracolo!E168="y",[2]Oracolo!E168=RiconoscimentoEmozioni3quartile!C168),1,0)</f>
        <v>0</v>
      </c>
      <c r="T169" s="28">
        <f>IF(AND([2]Oracolo!F168="y",[2]Oracolo!F168=RiconoscimentoEmozioni3quartile!D168),1,0)</f>
        <v>0</v>
      </c>
      <c r="U169" s="28">
        <f>IF(AND([2]Oracolo!G168="y",[2]Oracolo!G168=RiconoscimentoEmozioni3quartile!E168),1,0)</f>
        <v>0</v>
      </c>
      <c r="V169" s="28">
        <f>IF(AND([2]Oracolo!H168="y",[2]Oracolo!H168=RiconoscimentoEmozioni3quartile!F168),1,0)</f>
        <v>0</v>
      </c>
      <c r="W169" s="28">
        <f>IF(AND([2]Oracolo!I168="y",[2]Oracolo!I168=RiconoscimentoEmozioni3quartile!G168),1,0)</f>
        <v>0</v>
      </c>
      <c r="X169" s="28">
        <f>IF(AND([2]Oracolo!J168="y",[2]Oracolo!J168=RiconoscimentoEmozioni3quartile!H168),1,0)</f>
        <v>0</v>
      </c>
      <c r="Y169" s="28">
        <f>IF(AND([2]Oracolo!K168="y",[2]Oracolo!K168=RiconoscimentoEmozioni3quartile!I168),1,0)</f>
        <v>0</v>
      </c>
      <c r="Z169" s="29">
        <f>IF(AND([2]Oracolo!C168=3,AnalizzatoWin!G167=3),1,0)</f>
        <v>1</v>
      </c>
      <c r="AA169" s="46">
        <f>IF(AND([2]Oracolo!$C168=3,AnalizzatoWin!$J167=3),1,0)</f>
        <v>1</v>
      </c>
      <c r="AB169" s="29">
        <f>IF(AND([2]Oracolo!C168=1,AnalizzatoWin!G167=1),1,0)</f>
        <v>0</v>
      </c>
      <c r="AC169" s="46">
        <f>IF(AND([2]Oracolo!$C168=1,AnalizzatoWin!$J167=1),1,0)</f>
        <v>0</v>
      </c>
    </row>
    <row r="170" spans="1:29" ht="120" x14ac:dyDescent="0.25">
      <c r="A170" s="13" t="s">
        <v>167</v>
      </c>
      <c r="B170" s="29">
        <f>IF(AND([2]Oracolo!D169="y",[2]Oracolo!D169=RiconoscimentoEmozioni1quartile!B169),1,0)</f>
        <v>0</v>
      </c>
      <c r="C170" s="28">
        <f>IF(AND([2]Oracolo!E169="y",[2]Oracolo!E169=RiconoscimentoEmozioni1quartile!C169),1,0)</f>
        <v>0</v>
      </c>
      <c r="D170" s="28">
        <f>IF(AND([2]Oracolo!F169="y",[2]Oracolo!F169=RiconoscimentoEmozioni1quartile!D169),1,0)</f>
        <v>0</v>
      </c>
      <c r="E170" s="28">
        <f>IF(AND([2]Oracolo!G169="y",[2]Oracolo!G169=RiconoscimentoEmozioni1quartile!E169),1,0)</f>
        <v>0</v>
      </c>
      <c r="F170" s="28">
        <f>IF(AND([2]Oracolo!H169="y",[2]Oracolo!H169=RiconoscimentoEmozioni1quartile!F169),1,0)</f>
        <v>1</v>
      </c>
      <c r="G170" s="28">
        <f>IF(AND([2]Oracolo!I169="y",[2]Oracolo!I169=RiconoscimentoEmozioni1quartile!G169),1,0)</f>
        <v>0</v>
      </c>
      <c r="H170" s="28">
        <f>IF(AND([2]Oracolo!J169="y",[2]Oracolo!J169=RiconoscimentoEmozioni1quartile!H169),1,0)</f>
        <v>0</v>
      </c>
      <c r="I170" s="30">
        <f>IF(AND([2]Oracolo!K169="y",[2]Oracolo!K169=RiconoscimentoEmozioni1quartile!I169),1,0)</f>
        <v>1</v>
      </c>
      <c r="J170" s="28">
        <f>IF(AND([2]Oracolo!D169="y",[2]Oracolo!D169=RiconoscimentoEmozioni2quartile!B169),1,0)</f>
        <v>0</v>
      </c>
      <c r="K170" s="28">
        <f>IF(AND([2]Oracolo!E169="y",[2]Oracolo!E169=RiconoscimentoEmozioni2quartile!C169),1,0)</f>
        <v>0</v>
      </c>
      <c r="L170" s="28">
        <f>IF(AND([2]Oracolo!F169="y",[2]Oracolo!F169=RiconoscimentoEmozioni2quartile!D169),1,0)</f>
        <v>0</v>
      </c>
      <c r="M170" s="28">
        <f>IF(AND([2]Oracolo!G169="y",[2]Oracolo!G169=RiconoscimentoEmozioni2quartile!E169),1,0)</f>
        <v>0</v>
      </c>
      <c r="N170" s="28">
        <f>IF(AND([2]Oracolo!H169="y",[2]Oracolo!H169=RiconoscimentoEmozioni2quartile!F169),1,0)</f>
        <v>1</v>
      </c>
      <c r="O170" s="28">
        <f>IF(AND([2]Oracolo!I169="y",[2]Oracolo!I169=RiconoscimentoEmozioni2quartile!G169),1,0)</f>
        <v>0</v>
      </c>
      <c r="P170" s="28">
        <f>IF(AND([2]Oracolo!J169="y",[2]Oracolo!J169=RiconoscimentoEmozioni2quartile!H169),1,0)</f>
        <v>0</v>
      </c>
      <c r="Q170" s="28">
        <f>IF(AND([2]Oracolo!K169="y",[2]Oracolo!K169=RiconoscimentoEmozioni2quartile!I169),1,0)</f>
        <v>1</v>
      </c>
      <c r="R170" s="29">
        <f>IF(AND([2]Oracolo!D169="y",[2]Oracolo!D169=RiconoscimentoEmozioni3quartile!B169),1,0)</f>
        <v>0</v>
      </c>
      <c r="S170" s="28">
        <f>IF(AND([2]Oracolo!E169="y",[2]Oracolo!E169=RiconoscimentoEmozioni3quartile!C169),1,0)</f>
        <v>0</v>
      </c>
      <c r="T170" s="28">
        <f>IF(AND([2]Oracolo!F169="y",[2]Oracolo!F169=RiconoscimentoEmozioni3quartile!D169),1,0)</f>
        <v>0</v>
      </c>
      <c r="U170" s="28">
        <f>IF(AND([2]Oracolo!G169="y",[2]Oracolo!G169=RiconoscimentoEmozioni3quartile!E169),1,0)</f>
        <v>0</v>
      </c>
      <c r="V170" s="28">
        <f>IF(AND([2]Oracolo!H169="y",[2]Oracolo!H169=RiconoscimentoEmozioni3quartile!F169),1,0)</f>
        <v>0</v>
      </c>
      <c r="W170" s="28">
        <f>IF(AND([2]Oracolo!I169="y",[2]Oracolo!I169=RiconoscimentoEmozioni3quartile!G169),1,0)</f>
        <v>0</v>
      </c>
      <c r="X170" s="28">
        <f>IF(AND([2]Oracolo!J169="y",[2]Oracolo!J169=RiconoscimentoEmozioni3quartile!H169),1,0)</f>
        <v>0</v>
      </c>
      <c r="Y170" s="28">
        <f>IF(AND([2]Oracolo!K169="y",[2]Oracolo!K169=RiconoscimentoEmozioni3quartile!I169),1,0)</f>
        <v>0</v>
      </c>
      <c r="Z170" s="29">
        <f>IF(AND([2]Oracolo!C169=3,AnalizzatoWin!G168=3),1,0)</f>
        <v>1</v>
      </c>
      <c r="AA170" s="46">
        <f>IF(AND([2]Oracolo!$C169=3,AnalizzatoWin!$J168=3),1,0)</f>
        <v>1</v>
      </c>
      <c r="AB170" s="29">
        <f>IF(AND([2]Oracolo!C169=1,AnalizzatoWin!G168=1),1,0)</f>
        <v>0</v>
      </c>
      <c r="AC170" s="46">
        <f>IF(AND([2]Oracolo!$C169=1,AnalizzatoWin!$J168=1),1,0)</f>
        <v>0</v>
      </c>
    </row>
    <row r="171" spans="1:29" ht="30" x14ac:dyDescent="0.25">
      <c r="A171" s="13" t="s">
        <v>168</v>
      </c>
      <c r="B171" s="29">
        <f>IF(AND([2]Oracolo!D170="y",[2]Oracolo!D170=RiconoscimentoEmozioni1quartile!B170),1,0)</f>
        <v>0</v>
      </c>
      <c r="C171" s="28">
        <f>IF(AND([2]Oracolo!E170="y",[2]Oracolo!E170=RiconoscimentoEmozioni1quartile!C170),1,0)</f>
        <v>0</v>
      </c>
      <c r="D171" s="28">
        <f>IF(AND([2]Oracolo!F170="y",[2]Oracolo!F170=RiconoscimentoEmozioni1quartile!D170),1,0)</f>
        <v>0</v>
      </c>
      <c r="E171" s="28">
        <f>IF(AND([2]Oracolo!G170="y",[2]Oracolo!G170=RiconoscimentoEmozioni1quartile!E170),1,0)</f>
        <v>0</v>
      </c>
      <c r="F171" s="28">
        <f>IF(AND([2]Oracolo!H170="y",[2]Oracolo!H170=RiconoscimentoEmozioni1quartile!F170),1,0)</f>
        <v>0</v>
      </c>
      <c r="G171" s="28">
        <f>IF(AND([2]Oracolo!I170="y",[2]Oracolo!I170=RiconoscimentoEmozioni1quartile!G170),1,0)</f>
        <v>0</v>
      </c>
      <c r="H171" s="28">
        <f>IF(AND([2]Oracolo!J170="y",[2]Oracolo!J170=RiconoscimentoEmozioni1quartile!H170),1,0)</f>
        <v>0</v>
      </c>
      <c r="I171" s="30">
        <f>IF(AND([2]Oracolo!K170="y",[2]Oracolo!K170=RiconoscimentoEmozioni1quartile!I170),1,0)</f>
        <v>0</v>
      </c>
      <c r="J171" s="28">
        <f>IF(AND([2]Oracolo!D170="y",[2]Oracolo!D170=RiconoscimentoEmozioni2quartile!B170),1,0)</f>
        <v>0</v>
      </c>
      <c r="K171" s="28">
        <f>IF(AND([2]Oracolo!E170="y",[2]Oracolo!E170=RiconoscimentoEmozioni2quartile!C170),1,0)</f>
        <v>0</v>
      </c>
      <c r="L171" s="28">
        <f>IF(AND([2]Oracolo!F170="y",[2]Oracolo!F170=RiconoscimentoEmozioni2quartile!D170),1,0)</f>
        <v>0</v>
      </c>
      <c r="M171" s="28">
        <f>IF(AND([2]Oracolo!G170="y",[2]Oracolo!G170=RiconoscimentoEmozioni2quartile!E170),1,0)</f>
        <v>0</v>
      </c>
      <c r="N171" s="28">
        <f>IF(AND([2]Oracolo!H170="y",[2]Oracolo!H170=RiconoscimentoEmozioni2quartile!F170),1,0)</f>
        <v>0</v>
      </c>
      <c r="O171" s="28">
        <f>IF(AND([2]Oracolo!I170="y",[2]Oracolo!I170=RiconoscimentoEmozioni2quartile!G170),1,0)</f>
        <v>0</v>
      </c>
      <c r="P171" s="28">
        <f>IF(AND([2]Oracolo!J170="y",[2]Oracolo!J170=RiconoscimentoEmozioni2quartile!H170),1,0)</f>
        <v>0</v>
      </c>
      <c r="Q171" s="28">
        <f>IF(AND([2]Oracolo!K170="y",[2]Oracolo!K170=RiconoscimentoEmozioni2quartile!I170),1,0)</f>
        <v>0</v>
      </c>
      <c r="R171" s="29">
        <f>IF(AND([2]Oracolo!D170="y",[2]Oracolo!D170=RiconoscimentoEmozioni3quartile!B170),1,0)</f>
        <v>0</v>
      </c>
      <c r="S171" s="28">
        <f>IF(AND([2]Oracolo!E170="y",[2]Oracolo!E170=RiconoscimentoEmozioni3quartile!C170),1,0)</f>
        <v>0</v>
      </c>
      <c r="T171" s="28">
        <f>IF(AND([2]Oracolo!F170="y",[2]Oracolo!F170=RiconoscimentoEmozioni3quartile!D170),1,0)</f>
        <v>0</v>
      </c>
      <c r="U171" s="28">
        <f>IF(AND([2]Oracolo!G170="y",[2]Oracolo!G170=RiconoscimentoEmozioni3quartile!E170),1,0)</f>
        <v>0</v>
      </c>
      <c r="V171" s="28">
        <f>IF(AND([2]Oracolo!H170="y",[2]Oracolo!H170=RiconoscimentoEmozioni3quartile!F170),1,0)</f>
        <v>0</v>
      </c>
      <c r="W171" s="28">
        <f>IF(AND([2]Oracolo!I170="y",[2]Oracolo!I170=RiconoscimentoEmozioni3quartile!G170),1,0)</f>
        <v>0</v>
      </c>
      <c r="X171" s="28">
        <f>IF(AND([2]Oracolo!J170="y",[2]Oracolo!J170=RiconoscimentoEmozioni3quartile!H170),1,0)</f>
        <v>0</v>
      </c>
      <c r="Y171" s="28">
        <f>IF(AND([2]Oracolo!K170="y",[2]Oracolo!K170=RiconoscimentoEmozioni3quartile!I170),1,0)</f>
        <v>0</v>
      </c>
      <c r="Z171" s="29">
        <f>IF(AND([2]Oracolo!C170=3,AnalizzatoWin!G169=3),1,0)</f>
        <v>0</v>
      </c>
      <c r="AA171" s="46">
        <f>IF(AND([2]Oracolo!$C170=3,AnalizzatoWin!$J169=3),1,0)</f>
        <v>1</v>
      </c>
      <c r="AB171" s="29">
        <f>IF(AND([2]Oracolo!C170=1,AnalizzatoWin!G169=1),1,0)</f>
        <v>0</v>
      </c>
      <c r="AC171" s="46">
        <f>IF(AND([2]Oracolo!$C170=1,AnalizzatoWin!$J169=1),1,0)</f>
        <v>0</v>
      </c>
    </row>
    <row r="172" spans="1:29" ht="90" x14ac:dyDescent="0.25">
      <c r="A172" s="13" t="s">
        <v>169</v>
      </c>
      <c r="B172" s="29">
        <f>IF(AND([2]Oracolo!D171="y",[2]Oracolo!D171=RiconoscimentoEmozioni1quartile!B171),1,0)</f>
        <v>0</v>
      </c>
      <c r="C172" s="28">
        <f>IF(AND([2]Oracolo!E171="y",[2]Oracolo!E171=RiconoscimentoEmozioni1quartile!C171),1,0)</f>
        <v>0</v>
      </c>
      <c r="D172" s="28">
        <f>IF(AND([2]Oracolo!F171="y",[2]Oracolo!F171=RiconoscimentoEmozioni1quartile!D171),1,0)</f>
        <v>0</v>
      </c>
      <c r="E172" s="28">
        <f>IF(AND([2]Oracolo!G171="y",[2]Oracolo!G171=RiconoscimentoEmozioni1quartile!E171),1,0)</f>
        <v>0</v>
      </c>
      <c r="F172" s="28">
        <f>IF(AND([2]Oracolo!H171="y",[2]Oracolo!H171=RiconoscimentoEmozioni1quartile!F171),1,0)</f>
        <v>0</v>
      </c>
      <c r="G172" s="28">
        <f>IF(AND([2]Oracolo!I171="y",[2]Oracolo!I171=RiconoscimentoEmozioni1quartile!G171),1,0)</f>
        <v>0</v>
      </c>
      <c r="H172" s="28">
        <f>IF(AND([2]Oracolo!J171="y",[2]Oracolo!J171=RiconoscimentoEmozioni1quartile!H171),1,0)</f>
        <v>0</v>
      </c>
      <c r="I172" s="30">
        <f>IF(AND([2]Oracolo!K171="y",[2]Oracolo!K171=RiconoscimentoEmozioni1quartile!I171),1,0)</f>
        <v>0</v>
      </c>
      <c r="J172" s="28">
        <f>IF(AND([2]Oracolo!D171="y",[2]Oracolo!D171=RiconoscimentoEmozioni2quartile!B171),1,0)</f>
        <v>0</v>
      </c>
      <c r="K172" s="28">
        <f>IF(AND([2]Oracolo!E171="y",[2]Oracolo!E171=RiconoscimentoEmozioni2quartile!C171),1,0)</f>
        <v>0</v>
      </c>
      <c r="L172" s="28">
        <f>IF(AND([2]Oracolo!F171="y",[2]Oracolo!F171=RiconoscimentoEmozioni2quartile!D171),1,0)</f>
        <v>0</v>
      </c>
      <c r="M172" s="28">
        <f>IF(AND([2]Oracolo!G171="y",[2]Oracolo!G171=RiconoscimentoEmozioni2quartile!E171),1,0)</f>
        <v>0</v>
      </c>
      <c r="N172" s="28">
        <f>IF(AND([2]Oracolo!H171="y",[2]Oracolo!H171=RiconoscimentoEmozioni2quartile!F171),1,0)</f>
        <v>0</v>
      </c>
      <c r="O172" s="28">
        <f>IF(AND([2]Oracolo!I171="y",[2]Oracolo!I171=RiconoscimentoEmozioni2quartile!G171),1,0)</f>
        <v>0</v>
      </c>
      <c r="P172" s="28">
        <f>IF(AND([2]Oracolo!J171="y",[2]Oracolo!J171=RiconoscimentoEmozioni2quartile!H171),1,0)</f>
        <v>0</v>
      </c>
      <c r="Q172" s="28">
        <f>IF(AND([2]Oracolo!K171="y",[2]Oracolo!K171=RiconoscimentoEmozioni2quartile!I171),1,0)</f>
        <v>0</v>
      </c>
      <c r="R172" s="29">
        <f>IF(AND([2]Oracolo!D171="y",[2]Oracolo!D171=RiconoscimentoEmozioni3quartile!B171),1,0)</f>
        <v>0</v>
      </c>
      <c r="S172" s="28">
        <f>IF(AND([2]Oracolo!E171="y",[2]Oracolo!E171=RiconoscimentoEmozioni3quartile!C171),1,0)</f>
        <v>0</v>
      </c>
      <c r="T172" s="28">
        <f>IF(AND([2]Oracolo!F171="y",[2]Oracolo!F171=RiconoscimentoEmozioni3quartile!D171),1,0)</f>
        <v>0</v>
      </c>
      <c r="U172" s="28">
        <f>IF(AND([2]Oracolo!G171="y",[2]Oracolo!G171=RiconoscimentoEmozioni3quartile!E171),1,0)</f>
        <v>0</v>
      </c>
      <c r="V172" s="28">
        <f>IF(AND([2]Oracolo!H171="y",[2]Oracolo!H171=RiconoscimentoEmozioni3quartile!F171),1,0)</f>
        <v>0</v>
      </c>
      <c r="W172" s="28">
        <f>IF(AND([2]Oracolo!I171="y",[2]Oracolo!I171=RiconoscimentoEmozioni3quartile!G171),1,0)</f>
        <v>0</v>
      </c>
      <c r="X172" s="28">
        <f>IF(AND([2]Oracolo!J171="y",[2]Oracolo!J171=RiconoscimentoEmozioni3quartile!H171),1,0)</f>
        <v>0</v>
      </c>
      <c r="Y172" s="28">
        <f>IF(AND([2]Oracolo!K171="y",[2]Oracolo!K171=RiconoscimentoEmozioni3quartile!I171),1,0)</f>
        <v>0</v>
      </c>
      <c r="Z172" s="29">
        <f>IF(AND([2]Oracolo!C171=3,AnalizzatoWin!G170=3),1,0)</f>
        <v>0</v>
      </c>
      <c r="AA172" s="46">
        <f>IF(AND([2]Oracolo!$C171=3,AnalizzatoWin!$J170=3),1,0)</f>
        <v>1</v>
      </c>
      <c r="AB172" s="29">
        <f>IF(AND([2]Oracolo!C171=1,AnalizzatoWin!G170=1),1,0)</f>
        <v>0</v>
      </c>
      <c r="AC172" s="46">
        <f>IF(AND([2]Oracolo!$C171=1,AnalizzatoWin!$J170=1),1,0)</f>
        <v>0</v>
      </c>
    </row>
    <row r="173" spans="1:29" ht="30" x14ac:dyDescent="0.25">
      <c r="A173" s="13" t="s">
        <v>170</v>
      </c>
      <c r="B173" s="29">
        <f>IF(AND([2]Oracolo!D172="y",[2]Oracolo!D172=RiconoscimentoEmozioni1quartile!B172),1,0)</f>
        <v>0</v>
      </c>
      <c r="C173" s="28">
        <f>IF(AND([2]Oracolo!E172="y",[2]Oracolo!E172=RiconoscimentoEmozioni1quartile!C172),1,0)</f>
        <v>0</v>
      </c>
      <c r="D173" s="28">
        <f>IF(AND([2]Oracolo!F172="y",[2]Oracolo!F172=RiconoscimentoEmozioni1quartile!D172),1,0)</f>
        <v>0</v>
      </c>
      <c r="E173" s="28">
        <f>IF(AND([2]Oracolo!G172="y",[2]Oracolo!G172=RiconoscimentoEmozioni1quartile!E172),1,0)</f>
        <v>0</v>
      </c>
      <c r="F173" s="28">
        <f>IF(AND([2]Oracolo!H172="y",[2]Oracolo!H172=RiconoscimentoEmozioni1quartile!F172),1,0)</f>
        <v>1</v>
      </c>
      <c r="G173" s="28">
        <f>IF(AND([2]Oracolo!I172="y",[2]Oracolo!I172=RiconoscimentoEmozioni1quartile!G172),1,0)</f>
        <v>0</v>
      </c>
      <c r="H173" s="28">
        <f>IF(AND([2]Oracolo!J172="y",[2]Oracolo!J172=RiconoscimentoEmozioni1quartile!H172),1,0)</f>
        <v>0</v>
      </c>
      <c r="I173" s="30">
        <f>IF(AND([2]Oracolo!K172="y",[2]Oracolo!K172=RiconoscimentoEmozioni1quartile!I172),1,0)</f>
        <v>1</v>
      </c>
      <c r="J173" s="28">
        <f>IF(AND([2]Oracolo!D172="y",[2]Oracolo!D172=RiconoscimentoEmozioni2quartile!B172),1,0)</f>
        <v>0</v>
      </c>
      <c r="K173" s="28">
        <f>IF(AND([2]Oracolo!E172="y",[2]Oracolo!E172=RiconoscimentoEmozioni2quartile!C172),1,0)</f>
        <v>0</v>
      </c>
      <c r="L173" s="28">
        <f>IF(AND([2]Oracolo!F172="y",[2]Oracolo!F172=RiconoscimentoEmozioni2quartile!D172),1,0)</f>
        <v>0</v>
      </c>
      <c r="M173" s="28">
        <f>IF(AND([2]Oracolo!G172="y",[2]Oracolo!G172=RiconoscimentoEmozioni2quartile!E172),1,0)</f>
        <v>0</v>
      </c>
      <c r="N173" s="28">
        <f>IF(AND([2]Oracolo!H172="y",[2]Oracolo!H172=RiconoscimentoEmozioni2quartile!F172),1,0)</f>
        <v>1</v>
      </c>
      <c r="O173" s="28">
        <f>IF(AND([2]Oracolo!I172="y",[2]Oracolo!I172=RiconoscimentoEmozioni2quartile!G172),1,0)</f>
        <v>0</v>
      </c>
      <c r="P173" s="28">
        <f>IF(AND([2]Oracolo!J172="y",[2]Oracolo!J172=RiconoscimentoEmozioni2quartile!H172),1,0)</f>
        <v>0</v>
      </c>
      <c r="Q173" s="28">
        <f>IF(AND([2]Oracolo!K172="y",[2]Oracolo!K172=RiconoscimentoEmozioni2quartile!I172),1,0)</f>
        <v>0</v>
      </c>
      <c r="R173" s="29">
        <f>IF(AND([2]Oracolo!D172="y",[2]Oracolo!D172=RiconoscimentoEmozioni3quartile!B172),1,0)</f>
        <v>0</v>
      </c>
      <c r="S173" s="28">
        <f>IF(AND([2]Oracolo!E172="y",[2]Oracolo!E172=RiconoscimentoEmozioni3quartile!C172),1,0)</f>
        <v>0</v>
      </c>
      <c r="T173" s="28">
        <f>IF(AND([2]Oracolo!F172="y",[2]Oracolo!F172=RiconoscimentoEmozioni3quartile!D172),1,0)</f>
        <v>0</v>
      </c>
      <c r="U173" s="28">
        <f>IF(AND([2]Oracolo!G172="y",[2]Oracolo!G172=RiconoscimentoEmozioni3quartile!E172),1,0)</f>
        <v>0</v>
      </c>
      <c r="V173" s="28">
        <f>IF(AND([2]Oracolo!H172="y",[2]Oracolo!H172=RiconoscimentoEmozioni3quartile!F172),1,0)</f>
        <v>0</v>
      </c>
      <c r="W173" s="28">
        <f>IF(AND([2]Oracolo!I172="y",[2]Oracolo!I172=RiconoscimentoEmozioni3quartile!G172),1,0)</f>
        <v>0</v>
      </c>
      <c r="X173" s="28">
        <f>IF(AND([2]Oracolo!J172="y",[2]Oracolo!J172=RiconoscimentoEmozioni3quartile!H172),1,0)</f>
        <v>0</v>
      </c>
      <c r="Y173" s="28">
        <f>IF(AND([2]Oracolo!K172="y",[2]Oracolo!K172=RiconoscimentoEmozioni3quartile!I172),1,0)</f>
        <v>0</v>
      </c>
      <c r="Z173" s="29">
        <f>IF(AND([2]Oracolo!C172=3,AnalizzatoWin!G171=3),1,0)</f>
        <v>1</v>
      </c>
      <c r="AA173" s="46">
        <f>IF(AND([2]Oracolo!$C172=3,AnalizzatoWin!$J171=3),1,0)</f>
        <v>0</v>
      </c>
      <c r="AB173" s="29">
        <f>IF(AND([2]Oracolo!C172=1,AnalizzatoWin!G171=1),1,0)</f>
        <v>0</v>
      </c>
      <c r="AC173" s="46">
        <f>IF(AND([2]Oracolo!$C172=1,AnalizzatoWin!$J171=1),1,0)</f>
        <v>0</v>
      </c>
    </row>
    <row r="174" spans="1:29" ht="30" x14ac:dyDescent="0.25">
      <c r="A174" s="13" t="s">
        <v>171</v>
      </c>
      <c r="B174" s="29">
        <f>IF(AND([2]Oracolo!D173="y",[2]Oracolo!D173=RiconoscimentoEmozioni1quartile!B173),1,0)</f>
        <v>0</v>
      </c>
      <c r="C174" s="28">
        <f>IF(AND([2]Oracolo!E173="y",[2]Oracolo!E173=RiconoscimentoEmozioni1quartile!C173),1,0)</f>
        <v>0</v>
      </c>
      <c r="D174" s="28">
        <f>IF(AND([2]Oracolo!F173="y",[2]Oracolo!F173=RiconoscimentoEmozioni1quartile!D173),1,0)</f>
        <v>0</v>
      </c>
      <c r="E174" s="28">
        <f>IF(AND([2]Oracolo!G173="y",[2]Oracolo!G173=RiconoscimentoEmozioni1quartile!E173),1,0)</f>
        <v>0</v>
      </c>
      <c r="F174" s="28">
        <f>IF(AND([2]Oracolo!H173="y",[2]Oracolo!H173=RiconoscimentoEmozioni1quartile!F173),1,0)</f>
        <v>1</v>
      </c>
      <c r="G174" s="28">
        <f>IF(AND([2]Oracolo!I173="y",[2]Oracolo!I173=RiconoscimentoEmozioni1quartile!G173),1,0)</f>
        <v>0</v>
      </c>
      <c r="H174" s="28">
        <f>IF(AND([2]Oracolo!J173="y",[2]Oracolo!J173=RiconoscimentoEmozioni1quartile!H173),1,0)</f>
        <v>0</v>
      </c>
      <c r="I174" s="30">
        <f>IF(AND([2]Oracolo!K173="y",[2]Oracolo!K173=RiconoscimentoEmozioni1quartile!I173),1,0)</f>
        <v>1</v>
      </c>
      <c r="J174" s="28">
        <f>IF(AND([2]Oracolo!D173="y",[2]Oracolo!D173=RiconoscimentoEmozioni2quartile!B173),1,0)</f>
        <v>0</v>
      </c>
      <c r="K174" s="28">
        <f>IF(AND([2]Oracolo!E173="y",[2]Oracolo!E173=RiconoscimentoEmozioni2quartile!C173),1,0)</f>
        <v>0</v>
      </c>
      <c r="L174" s="28">
        <f>IF(AND([2]Oracolo!F173="y",[2]Oracolo!F173=RiconoscimentoEmozioni2quartile!D173),1,0)</f>
        <v>0</v>
      </c>
      <c r="M174" s="28">
        <f>IF(AND([2]Oracolo!G173="y",[2]Oracolo!G173=RiconoscimentoEmozioni2quartile!E173),1,0)</f>
        <v>0</v>
      </c>
      <c r="N174" s="28">
        <f>IF(AND([2]Oracolo!H173="y",[2]Oracolo!H173=RiconoscimentoEmozioni2quartile!F173),1,0)</f>
        <v>1</v>
      </c>
      <c r="O174" s="28">
        <f>IF(AND([2]Oracolo!I173="y",[2]Oracolo!I173=RiconoscimentoEmozioni2quartile!G173),1,0)</f>
        <v>0</v>
      </c>
      <c r="P174" s="28">
        <f>IF(AND([2]Oracolo!J173="y",[2]Oracolo!J173=RiconoscimentoEmozioni2quartile!H173),1,0)</f>
        <v>0</v>
      </c>
      <c r="Q174" s="28">
        <f>IF(AND([2]Oracolo!K173="y",[2]Oracolo!K173=RiconoscimentoEmozioni2quartile!I173),1,0)</f>
        <v>1</v>
      </c>
      <c r="R174" s="29">
        <f>IF(AND([2]Oracolo!D173="y",[2]Oracolo!D173=RiconoscimentoEmozioni3quartile!B173),1,0)</f>
        <v>0</v>
      </c>
      <c r="S174" s="28">
        <f>IF(AND([2]Oracolo!E173="y",[2]Oracolo!E173=RiconoscimentoEmozioni3quartile!C173),1,0)</f>
        <v>0</v>
      </c>
      <c r="T174" s="28">
        <f>IF(AND([2]Oracolo!F173="y",[2]Oracolo!F173=RiconoscimentoEmozioni3quartile!D173),1,0)</f>
        <v>0</v>
      </c>
      <c r="U174" s="28">
        <f>IF(AND([2]Oracolo!G173="y",[2]Oracolo!G173=RiconoscimentoEmozioni3quartile!E173),1,0)</f>
        <v>0</v>
      </c>
      <c r="V174" s="28">
        <f>IF(AND([2]Oracolo!H173="y",[2]Oracolo!H173=RiconoscimentoEmozioni3quartile!F173),1,0)</f>
        <v>0</v>
      </c>
      <c r="W174" s="28">
        <f>IF(AND([2]Oracolo!I173="y",[2]Oracolo!I173=RiconoscimentoEmozioni3quartile!G173),1,0)</f>
        <v>0</v>
      </c>
      <c r="X174" s="28">
        <f>IF(AND([2]Oracolo!J173="y",[2]Oracolo!J173=RiconoscimentoEmozioni3quartile!H173),1,0)</f>
        <v>0</v>
      </c>
      <c r="Y174" s="28">
        <f>IF(AND([2]Oracolo!K173="y",[2]Oracolo!K173=RiconoscimentoEmozioni3quartile!I173),1,0)</f>
        <v>0</v>
      </c>
      <c r="Z174" s="29">
        <f>IF(AND([2]Oracolo!C173=3,AnalizzatoWin!G172=3),1,0)</f>
        <v>0</v>
      </c>
      <c r="AA174" s="46">
        <f>IF(AND([2]Oracolo!$C173=3,AnalizzatoWin!$J172=3),1,0)</f>
        <v>0</v>
      </c>
      <c r="AB174" s="29">
        <f>IF(AND([2]Oracolo!C173=1,AnalizzatoWin!G172=1),1,0)</f>
        <v>0</v>
      </c>
      <c r="AC174" s="46">
        <f>IF(AND([2]Oracolo!$C173=1,AnalizzatoWin!$J172=1),1,0)</f>
        <v>0</v>
      </c>
    </row>
    <row r="175" spans="1:29" ht="45" x14ac:dyDescent="0.25">
      <c r="A175" s="13" t="s">
        <v>172</v>
      </c>
      <c r="B175" s="29">
        <f>IF(AND([2]Oracolo!D174="y",[2]Oracolo!D174=RiconoscimentoEmozioni1quartile!B174),1,0)</f>
        <v>0</v>
      </c>
      <c r="C175" s="28">
        <f>IF(AND([2]Oracolo!E174="y",[2]Oracolo!E174=RiconoscimentoEmozioni1quartile!C174),1,0)</f>
        <v>0</v>
      </c>
      <c r="D175" s="28">
        <f>IF(AND([2]Oracolo!F174="y",[2]Oracolo!F174=RiconoscimentoEmozioni1quartile!D174),1,0)</f>
        <v>0</v>
      </c>
      <c r="E175" s="28">
        <f>IF(AND([2]Oracolo!G174="y",[2]Oracolo!G174=RiconoscimentoEmozioni1quartile!E174),1,0)</f>
        <v>0</v>
      </c>
      <c r="F175" s="28">
        <f>IF(AND([2]Oracolo!H174="y",[2]Oracolo!H174=RiconoscimentoEmozioni1quartile!F174),1,0)</f>
        <v>0</v>
      </c>
      <c r="G175" s="28">
        <f>IF(AND([2]Oracolo!I174="y",[2]Oracolo!I174=RiconoscimentoEmozioni1quartile!G174),1,0)</f>
        <v>0</v>
      </c>
      <c r="H175" s="28">
        <f>IF(AND([2]Oracolo!J174="y",[2]Oracolo!J174=RiconoscimentoEmozioni1quartile!H174),1,0)</f>
        <v>0</v>
      </c>
      <c r="I175" s="30">
        <f>IF(AND([2]Oracolo!K174="y",[2]Oracolo!K174=RiconoscimentoEmozioni1quartile!I174),1,0)</f>
        <v>1</v>
      </c>
      <c r="J175" s="28">
        <f>IF(AND([2]Oracolo!D174="y",[2]Oracolo!D174=RiconoscimentoEmozioni2quartile!B174),1,0)</f>
        <v>0</v>
      </c>
      <c r="K175" s="28">
        <f>IF(AND([2]Oracolo!E174="y",[2]Oracolo!E174=RiconoscimentoEmozioni2quartile!C174),1,0)</f>
        <v>0</v>
      </c>
      <c r="L175" s="28">
        <f>IF(AND([2]Oracolo!F174="y",[2]Oracolo!F174=RiconoscimentoEmozioni2quartile!D174),1,0)</f>
        <v>0</v>
      </c>
      <c r="M175" s="28">
        <f>IF(AND([2]Oracolo!G174="y",[2]Oracolo!G174=RiconoscimentoEmozioni2quartile!E174),1,0)</f>
        <v>0</v>
      </c>
      <c r="N175" s="28">
        <f>IF(AND([2]Oracolo!H174="y",[2]Oracolo!H174=RiconoscimentoEmozioni2quartile!F174),1,0)</f>
        <v>0</v>
      </c>
      <c r="O175" s="28">
        <f>IF(AND([2]Oracolo!I174="y",[2]Oracolo!I174=RiconoscimentoEmozioni2quartile!G174),1,0)</f>
        <v>0</v>
      </c>
      <c r="P175" s="28">
        <f>IF(AND([2]Oracolo!J174="y",[2]Oracolo!J174=RiconoscimentoEmozioni2quartile!H174),1,0)</f>
        <v>0</v>
      </c>
      <c r="Q175" s="28">
        <f>IF(AND([2]Oracolo!K174="y",[2]Oracolo!K174=RiconoscimentoEmozioni2quartile!I174),1,0)</f>
        <v>0</v>
      </c>
      <c r="R175" s="29">
        <f>IF(AND([2]Oracolo!D174="y",[2]Oracolo!D174=RiconoscimentoEmozioni3quartile!B174),1,0)</f>
        <v>0</v>
      </c>
      <c r="S175" s="28">
        <f>IF(AND([2]Oracolo!E174="y",[2]Oracolo!E174=RiconoscimentoEmozioni3quartile!C174),1,0)</f>
        <v>0</v>
      </c>
      <c r="T175" s="28">
        <f>IF(AND([2]Oracolo!F174="y",[2]Oracolo!F174=RiconoscimentoEmozioni3quartile!D174),1,0)</f>
        <v>0</v>
      </c>
      <c r="U175" s="28">
        <f>IF(AND([2]Oracolo!G174="y",[2]Oracolo!G174=RiconoscimentoEmozioni3quartile!E174),1,0)</f>
        <v>0</v>
      </c>
      <c r="V175" s="28">
        <f>IF(AND([2]Oracolo!H174="y",[2]Oracolo!H174=RiconoscimentoEmozioni3quartile!F174),1,0)</f>
        <v>0</v>
      </c>
      <c r="W175" s="28">
        <f>IF(AND([2]Oracolo!I174="y",[2]Oracolo!I174=RiconoscimentoEmozioni3quartile!G174),1,0)</f>
        <v>0</v>
      </c>
      <c r="X175" s="28">
        <f>IF(AND([2]Oracolo!J174="y",[2]Oracolo!J174=RiconoscimentoEmozioni3quartile!H174),1,0)</f>
        <v>0</v>
      </c>
      <c r="Y175" s="28">
        <f>IF(AND([2]Oracolo!K174="y",[2]Oracolo!K174=RiconoscimentoEmozioni3quartile!I174),1,0)</f>
        <v>0</v>
      </c>
      <c r="Z175" s="29">
        <f>IF(AND([2]Oracolo!C174=3,AnalizzatoWin!G173=3),1,0)</f>
        <v>1</v>
      </c>
      <c r="AA175" s="46">
        <f>IF(AND([2]Oracolo!$C174=3,AnalizzatoWin!$J173=3),1,0)</f>
        <v>1</v>
      </c>
      <c r="AB175" s="29">
        <f>IF(AND([2]Oracolo!C174=1,AnalizzatoWin!G173=1),1,0)</f>
        <v>0</v>
      </c>
      <c r="AC175" s="46">
        <f>IF(AND([2]Oracolo!$C174=1,AnalizzatoWin!$J173=1),1,0)</f>
        <v>0</v>
      </c>
    </row>
    <row r="176" spans="1:29" ht="30" x14ac:dyDescent="0.25">
      <c r="A176" s="13" t="s">
        <v>173</v>
      </c>
      <c r="B176" s="29">
        <f>IF(AND([2]Oracolo!D175="y",[2]Oracolo!D175=RiconoscimentoEmozioni1quartile!B175),1,0)</f>
        <v>0</v>
      </c>
      <c r="C176" s="28">
        <f>IF(AND([2]Oracolo!E175="y",[2]Oracolo!E175=RiconoscimentoEmozioni1quartile!C175),1,0)</f>
        <v>0</v>
      </c>
      <c r="D176" s="28">
        <f>IF(AND([2]Oracolo!F175="y",[2]Oracolo!F175=RiconoscimentoEmozioni1quartile!D175),1,0)</f>
        <v>0</v>
      </c>
      <c r="E176" s="28">
        <f>IF(AND([2]Oracolo!G175="y",[2]Oracolo!G175=RiconoscimentoEmozioni1quartile!E175),1,0)</f>
        <v>0</v>
      </c>
      <c r="F176" s="28">
        <f>IF(AND([2]Oracolo!H175="y",[2]Oracolo!H175=RiconoscimentoEmozioni1quartile!F175),1,0)</f>
        <v>1</v>
      </c>
      <c r="G176" s="28">
        <f>IF(AND([2]Oracolo!I175="y",[2]Oracolo!I175=RiconoscimentoEmozioni1quartile!G175),1,0)</f>
        <v>0</v>
      </c>
      <c r="H176" s="28">
        <f>IF(AND([2]Oracolo!J175="y",[2]Oracolo!J175=RiconoscimentoEmozioni1quartile!H175),1,0)</f>
        <v>0</v>
      </c>
      <c r="I176" s="30">
        <f>IF(AND([2]Oracolo!K175="y",[2]Oracolo!K175=RiconoscimentoEmozioni1quartile!I175),1,0)</f>
        <v>0</v>
      </c>
      <c r="J176" s="28">
        <f>IF(AND([2]Oracolo!D175="y",[2]Oracolo!D175=RiconoscimentoEmozioni2quartile!B175),1,0)</f>
        <v>0</v>
      </c>
      <c r="K176" s="28">
        <f>IF(AND([2]Oracolo!E175="y",[2]Oracolo!E175=RiconoscimentoEmozioni2quartile!C175),1,0)</f>
        <v>0</v>
      </c>
      <c r="L176" s="28">
        <f>IF(AND([2]Oracolo!F175="y",[2]Oracolo!F175=RiconoscimentoEmozioni2quartile!D175),1,0)</f>
        <v>0</v>
      </c>
      <c r="M176" s="28">
        <f>IF(AND([2]Oracolo!G175="y",[2]Oracolo!G175=RiconoscimentoEmozioni2quartile!E175),1,0)</f>
        <v>0</v>
      </c>
      <c r="N176" s="28">
        <f>IF(AND([2]Oracolo!H175="y",[2]Oracolo!H175=RiconoscimentoEmozioni2quartile!F175),1,0)</f>
        <v>1</v>
      </c>
      <c r="O176" s="28">
        <f>IF(AND([2]Oracolo!I175="y",[2]Oracolo!I175=RiconoscimentoEmozioni2quartile!G175),1,0)</f>
        <v>0</v>
      </c>
      <c r="P176" s="28">
        <f>IF(AND([2]Oracolo!J175="y",[2]Oracolo!J175=RiconoscimentoEmozioni2quartile!H175),1,0)</f>
        <v>0</v>
      </c>
      <c r="Q176" s="28">
        <f>IF(AND([2]Oracolo!K175="y",[2]Oracolo!K175=RiconoscimentoEmozioni2quartile!I175),1,0)</f>
        <v>0</v>
      </c>
      <c r="R176" s="29">
        <f>IF(AND([2]Oracolo!D175="y",[2]Oracolo!D175=RiconoscimentoEmozioni3quartile!B175),1,0)</f>
        <v>0</v>
      </c>
      <c r="S176" s="28">
        <f>IF(AND([2]Oracolo!E175="y",[2]Oracolo!E175=RiconoscimentoEmozioni3quartile!C175),1,0)</f>
        <v>0</v>
      </c>
      <c r="T176" s="28">
        <f>IF(AND([2]Oracolo!F175="y",[2]Oracolo!F175=RiconoscimentoEmozioni3quartile!D175),1,0)</f>
        <v>0</v>
      </c>
      <c r="U176" s="28">
        <f>IF(AND([2]Oracolo!G175="y",[2]Oracolo!G175=RiconoscimentoEmozioni3quartile!E175),1,0)</f>
        <v>0</v>
      </c>
      <c r="V176" s="28">
        <f>IF(AND([2]Oracolo!H175="y",[2]Oracolo!H175=RiconoscimentoEmozioni3quartile!F175),1,0)</f>
        <v>1</v>
      </c>
      <c r="W176" s="28">
        <f>IF(AND([2]Oracolo!I175="y",[2]Oracolo!I175=RiconoscimentoEmozioni3quartile!G175),1,0)</f>
        <v>0</v>
      </c>
      <c r="X176" s="28">
        <f>IF(AND([2]Oracolo!J175="y",[2]Oracolo!J175=RiconoscimentoEmozioni3quartile!H175),1,0)</f>
        <v>0</v>
      </c>
      <c r="Y176" s="28">
        <f>IF(AND([2]Oracolo!K175="y",[2]Oracolo!K175=RiconoscimentoEmozioni3quartile!I175),1,0)</f>
        <v>0</v>
      </c>
      <c r="Z176" s="29">
        <f>IF(AND([2]Oracolo!C175=3,AnalizzatoWin!G174=3),1,0)</f>
        <v>0</v>
      </c>
      <c r="AA176" s="46">
        <f>IF(AND([2]Oracolo!$C175=3,AnalizzatoWin!$J174=3),1,0)</f>
        <v>1</v>
      </c>
      <c r="AB176" s="29">
        <f>IF(AND([2]Oracolo!C175=1,AnalizzatoWin!G174=1),1,0)</f>
        <v>0</v>
      </c>
      <c r="AC176" s="46">
        <f>IF(AND([2]Oracolo!$C175=1,AnalizzatoWin!$J174=1),1,0)</f>
        <v>0</v>
      </c>
    </row>
    <row r="177" spans="1:29" ht="75" x14ac:dyDescent="0.25">
      <c r="A177" s="13" t="s">
        <v>174</v>
      </c>
      <c r="B177" s="29">
        <f>IF(AND([2]Oracolo!D176="y",[2]Oracolo!D176=RiconoscimentoEmozioni1quartile!B176),1,0)</f>
        <v>0</v>
      </c>
      <c r="C177" s="28">
        <f>IF(AND([2]Oracolo!E176="y",[2]Oracolo!E176=RiconoscimentoEmozioni1quartile!C176),1,0)</f>
        <v>0</v>
      </c>
      <c r="D177" s="28">
        <f>IF(AND([2]Oracolo!F176="y",[2]Oracolo!F176=RiconoscimentoEmozioni1quartile!D176),1,0)</f>
        <v>0</v>
      </c>
      <c r="E177" s="28">
        <f>IF(AND([2]Oracolo!G176="y",[2]Oracolo!G176=RiconoscimentoEmozioni1quartile!E176),1,0)</f>
        <v>0</v>
      </c>
      <c r="F177" s="28">
        <f>IF(AND([2]Oracolo!H176="y",[2]Oracolo!H176=RiconoscimentoEmozioni1quartile!F176),1,0)</f>
        <v>1</v>
      </c>
      <c r="G177" s="28">
        <f>IF(AND([2]Oracolo!I176="y",[2]Oracolo!I176=RiconoscimentoEmozioni1quartile!G176),1,0)</f>
        <v>0</v>
      </c>
      <c r="H177" s="28">
        <f>IF(AND([2]Oracolo!J176="y",[2]Oracolo!J176=RiconoscimentoEmozioni1quartile!H176),1,0)</f>
        <v>0</v>
      </c>
      <c r="I177" s="30">
        <f>IF(AND([2]Oracolo!K176="y",[2]Oracolo!K176=RiconoscimentoEmozioni1quartile!I176),1,0)</f>
        <v>0</v>
      </c>
      <c r="J177" s="28">
        <f>IF(AND([2]Oracolo!D176="y",[2]Oracolo!D176=RiconoscimentoEmozioni2quartile!B176),1,0)</f>
        <v>0</v>
      </c>
      <c r="K177" s="28">
        <f>IF(AND([2]Oracolo!E176="y",[2]Oracolo!E176=RiconoscimentoEmozioni2quartile!C176),1,0)</f>
        <v>0</v>
      </c>
      <c r="L177" s="28">
        <f>IF(AND([2]Oracolo!F176="y",[2]Oracolo!F176=RiconoscimentoEmozioni2quartile!D176),1,0)</f>
        <v>0</v>
      </c>
      <c r="M177" s="28">
        <f>IF(AND([2]Oracolo!G176="y",[2]Oracolo!G176=RiconoscimentoEmozioni2quartile!E176),1,0)</f>
        <v>0</v>
      </c>
      <c r="N177" s="28">
        <f>IF(AND([2]Oracolo!H176="y",[2]Oracolo!H176=RiconoscimentoEmozioni2quartile!F176),1,0)</f>
        <v>1</v>
      </c>
      <c r="O177" s="28">
        <f>IF(AND([2]Oracolo!I176="y",[2]Oracolo!I176=RiconoscimentoEmozioni2quartile!G176),1,0)</f>
        <v>0</v>
      </c>
      <c r="P177" s="28">
        <f>IF(AND([2]Oracolo!J176="y",[2]Oracolo!J176=RiconoscimentoEmozioni2quartile!H176),1,0)</f>
        <v>0</v>
      </c>
      <c r="Q177" s="28">
        <f>IF(AND([2]Oracolo!K176="y",[2]Oracolo!K176=RiconoscimentoEmozioni2quartile!I176),1,0)</f>
        <v>0</v>
      </c>
      <c r="R177" s="29">
        <f>IF(AND([2]Oracolo!D176="y",[2]Oracolo!D176=RiconoscimentoEmozioni3quartile!B176),1,0)</f>
        <v>0</v>
      </c>
      <c r="S177" s="28">
        <f>IF(AND([2]Oracolo!E176="y",[2]Oracolo!E176=RiconoscimentoEmozioni3quartile!C176),1,0)</f>
        <v>0</v>
      </c>
      <c r="T177" s="28">
        <f>IF(AND([2]Oracolo!F176="y",[2]Oracolo!F176=RiconoscimentoEmozioni3quartile!D176),1,0)</f>
        <v>0</v>
      </c>
      <c r="U177" s="28">
        <f>IF(AND([2]Oracolo!G176="y",[2]Oracolo!G176=RiconoscimentoEmozioni3quartile!E176),1,0)</f>
        <v>0</v>
      </c>
      <c r="V177" s="28">
        <f>IF(AND([2]Oracolo!H176="y",[2]Oracolo!H176=RiconoscimentoEmozioni3quartile!F176),1,0)</f>
        <v>0</v>
      </c>
      <c r="W177" s="28">
        <f>IF(AND([2]Oracolo!I176="y",[2]Oracolo!I176=RiconoscimentoEmozioni3quartile!G176),1,0)</f>
        <v>0</v>
      </c>
      <c r="X177" s="28">
        <f>IF(AND([2]Oracolo!J176="y",[2]Oracolo!J176=RiconoscimentoEmozioni3quartile!H176),1,0)</f>
        <v>0</v>
      </c>
      <c r="Y177" s="28">
        <f>IF(AND([2]Oracolo!K176="y",[2]Oracolo!K176=RiconoscimentoEmozioni3quartile!I176),1,0)</f>
        <v>0</v>
      </c>
      <c r="Z177" s="29">
        <f>IF(AND([2]Oracolo!C176=3,AnalizzatoWin!G175=3),1,0)</f>
        <v>1</v>
      </c>
      <c r="AA177" s="46">
        <f>IF(AND([2]Oracolo!$C176=3,AnalizzatoWin!$J175=3),1,0)</f>
        <v>0</v>
      </c>
      <c r="AB177" s="29">
        <f>IF(AND([2]Oracolo!C176=1,AnalizzatoWin!G175=1),1,0)</f>
        <v>0</v>
      </c>
      <c r="AC177" s="46">
        <f>IF(AND([2]Oracolo!$C176=1,AnalizzatoWin!$J175=1),1,0)</f>
        <v>0</v>
      </c>
    </row>
    <row r="178" spans="1:29" ht="45" x14ac:dyDescent="0.25">
      <c r="A178" s="13" t="s">
        <v>175</v>
      </c>
      <c r="B178" s="29">
        <f>IF(AND([2]Oracolo!D177="y",[2]Oracolo!D177=RiconoscimentoEmozioni1quartile!B177),1,0)</f>
        <v>0</v>
      </c>
      <c r="C178" s="28">
        <f>IF(AND([2]Oracolo!E177="y",[2]Oracolo!E177=RiconoscimentoEmozioni1quartile!C177),1,0)</f>
        <v>0</v>
      </c>
      <c r="D178" s="28">
        <f>IF(AND([2]Oracolo!F177="y",[2]Oracolo!F177=RiconoscimentoEmozioni1quartile!D177),1,0)</f>
        <v>0</v>
      </c>
      <c r="E178" s="28">
        <f>IF(AND([2]Oracolo!G177="y",[2]Oracolo!G177=RiconoscimentoEmozioni1quartile!E177),1,0)</f>
        <v>0</v>
      </c>
      <c r="F178" s="28">
        <f>IF(AND([2]Oracolo!H177="y",[2]Oracolo!H177=RiconoscimentoEmozioni1quartile!F177),1,0)</f>
        <v>1</v>
      </c>
      <c r="G178" s="28">
        <f>IF(AND([2]Oracolo!I177="y",[2]Oracolo!I177=RiconoscimentoEmozioni1quartile!G177),1,0)</f>
        <v>0</v>
      </c>
      <c r="H178" s="28">
        <f>IF(AND([2]Oracolo!J177="y",[2]Oracolo!J177=RiconoscimentoEmozioni1quartile!H177),1,0)</f>
        <v>1</v>
      </c>
      <c r="I178" s="30">
        <f>IF(AND([2]Oracolo!K177="y",[2]Oracolo!K177=RiconoscimentoEmozioni1quartile!I177),1,0)</f>
        <v>0</v>
      </c>
      <c r="J178" s="28">
        <f>IF(AND([2]Oracolo!D177="y",[2]Oracolo!D177=RiconoscimentoEmozioni2quartile!B177),1,0)</f>
        <v>0</v>
      </c>
      <c r="K178" s="28">
        <f>IF(AND([2]Oracolo!E177="y",[2]Oracolo!E177=RiconoscimentoEmozioni2quartile!C177),1,0)</f>
        <v>0</v>
      </c>
      <c r="L178" s="28">
        <f>IF(AND([2]Oracolo!F177="y",[2]Oracolo!F177=RiconoscimentoEmozioni2quartile!D177),1,0)</f>
        <v>0</v>
      </c>
      <c r="M178" s="28">
        <f>IF(AND([2]Oracolo!G177="y",[2]Oracolo!G177=RiconoscimentoEmozioni2quartile!E177),1,0)</f>
        <v>0</v>
      </c>
      <c r="N178" s="28">
        <f>IF(AND([2]Oracolo!H177="y",[2]Oracolo!H177=RiconoscimentoEmozioni2quartile!F177),1,0)</f>
        <v>1</v>
      </c>
      <c r="O178" s="28">
        <f>IF(AND([2]Oracolo!I177="y",[2]Oracolo!I177=RiconoscimentoEmozioni2quartile!G177),1,0)</f>
        <v>0</v>
      </c>
      <c r="P178" s="28">
        <f>IF(AND([2]Oracolo!J177="y",[2]Oracolo!J177=RiconoscimentoEmozioni2quartile!H177),1,0)</f>
        <v>0</v>
      </c>
      <c r="Q178" s="28">
        <f>IF(AND([2]Oracolo!K177="y",[2]Oracolo!K177=RiconoscimentoEmozioni2quartile!I177),1,0)</f>
        <v>0</v>
      </c>
      <c r="R178" s="29">
        <f>IF(AND([2]Oracolo!D177="y",[2]Oracolo!D177=RiconoscimentoEmozioni3quartile!B177),1,0)</f>
        <v>0</v>
      </c>
      <c r="S178" s="28">
        <f>IF(AND([2]Oracolo!E177="y",[2]Oracolo!E177=RiconoscimentoEmozioni3quartile!C177),1,0)</f>
        <v>0</v>
      </c>
      <c r="T178" s="28">
        <f>IF(AND([2]Oracolo!F177="y",[2]Oracolo!F177=RiconoscimentoEmozioni3quartile!D177),1,0)</f>
        <v>0</v>
      </c>
      <c r="U178" s="28">
        <f>IF(AND([2]Oracolo!G177="y",[2]Oracolo!G177=RiconoscimentoEmozioni3quartile!E177),1,0)</f>
        <v>0</v>
      </c>
      <c r="V178" s="28">
        <f>IF(AND([2]Oracolo!H177="y",[2]Oracolo!H177=RiconoscimentoEmozioni3quartile!F177),1,0)</f>
        <v>1</v>
      </c>
      <c r="W178" s="28">
        <f>IF(AND([2]Oracolo!I177="y",[2]Oracolo!I177=RiconoscimentoEmozioni3quartile!G177),1,0)</f>
        <v>0</v>
      </c>
      <c r="X178" s="28">
        <f>IF(AND([2]Oracolo!J177="y",[2]Oracolo!J177=RiconoscimentoEmozioni3quartile!H177),1,0)</f>
        <v>0</v>
      </c>
      <c r="Y178" s="28">
        <f>IF(AND([2]Oracolo!K177="y",[2]Oracolo!K177=RiconoscimentoEmozioni3quartile!I177),1,0)</f>
        <v>0</v>
      </c>
      <c r="Z178" s="29">
        <f>IF(AND([2]Oracolo!C177=3,AnalizzatoWin!G176=3),1,0)</f>
        <v>0</v>
      </c>
      <c r="AA178" s="46">
        <f>IF(AND([2]Oracolo!$C177=3,AnalizzatoWin!$J176=3),1,0)</f>
        <v>0</v>
      </c>
      <c r="AB178" s="29">
        <f>IF(AND([2]Oracolo!C177=1,AnalizzatoWin!G176=1),1,0)</f>
        <v>0</v>
      </c>
      <c r="AC178" s="46">
        <f>IF(AND([2]Oracolo!$C177=1,AnalizzatoWin!$J176=1),1,0)</f>
        <v>0</v>
      </c>
    </row>
    <row r="179" spans="1:29" ht="30" x14ac:dyDescent="0.25">
      <c r="A179" s="13" t="s">
        <v>176</v>
      </c>
      <c r="B179" s="29">
        <f>IF(AND([2]Oracolo!D178="y",[2]Oracolo!D178=RiconoscimentoEmozioni1quartile!B178),1,0)</f>
        <v>0</v>
      </c>
      <c r="C179" s="28">
        <f>IF(AND([2]Oracolo!E178="y",[2]Oracolo!E178=RiconoscimentoEmozioni1quartile!C178),1,0)</f>
        <v>0</v>
      </c>
      <c r="D179" s="28">
        <f>IF(AND([2]Oracolo!F178="y",[2]Oracolo!F178=RiconoscimentoEmozioni1quartile!D178),1,0)</f>
        <v>0</v>
      </c>
      <c r="E179" s="28">
        <f>IF(AND([2]Oracolo!G178="y",[2]Oracolo!G178=RiconoscimentoEmozioni1quartile!E178),1,0)</f>
        <v>0</v>
      </c>
      <c r="F179" s="28">
        <f>IF(AND([2]Oracolo!H178="y",[2]Oracolo!H178=RiconoscimentoEmozioni1quartile!F178),1,0)</f>
        <v>1</v>
      </c>
      <c r="G179" s="28">
        <f>IF(AND([2]Oracolo!I178="y",[2]Oracolo!I178=RiconoscimentoEmozioni1quartile!G178),1,0)</f>
        <v>0</v>
      </c>
      <c r="H179" s="28">
        <f>IF(AND([2]Oracolo!J178="y",[2]Oracolo!J178=RiconoscimentoEmozioni1quartile!H178),1,0)</f>
        <v>0</v>
      </c>
      <c r="I179" s="30">
        <f>IF(AND([2]Oracolo!K178="y",[2]Oracolo!K178=RiconoscimentoEmozioni1quartile!I178),1,0)</f>
        <v>0</v>
      </c>
      <c r="J179" s="28">
        <f>IF(AND([2]Oracolo!D178="y",[2]Oracolo!D178=RiconoscimentoEmozioni2quartile!B178),1,0)</f>
        <v>0</v>
      </c>
      <c r="K179" s="28">
        <f>IF(AND([2]Oracolo!E178="y",[2]Oracolo!E178=RiconoscimentoEmozioni2quartile!C178),1,0)</f>
        <v>0</v>
      </c>
      <c r="L179" s="28">
        <f>IF(AND([2]Oracolo!F178="y",[2]Oracolo!F178=RiconoscimentoEmozioni2quartile!D178),1,0)</f>
        <v>0</v>
      </c>
      <c r="M179" s="28">
        <f>IF(AND([2]Oracolo!G178="y",[2]Oracolo!G178=RiconoscimentoEmozioni2quartile!E178),1,0)</f>
        <v>0</v>
      </c>
      <c r="N179" s="28">
        <f>IF(AND([2]Oracolo!H178="y",[2]Oracolo!H178=RiconoscimentoEmozioni2quartile!F178),1,0)</f>
        <v>0</v>
      </c>
      <c r="O179" s="28">
        <f>IF(AND([2]Oracolo!I178="y",[2]Oracolo!I178=RiconoscimentoEmozioni2quartile!G178),1,0)</f>
        <v>0</v>
      </c>
      <c r="P179" s="28">
        <f>IF(AND([2]Oracolo!J178="y",[2]Oracolo!J178=RiconoscimentoEmozioni2quartile!H178),1,0)</f>
        <v>0</v>
      </c>
      <c r="Q179" s="28">
        <f>IF(AND([2]Oracolo!K178="y",[2]Oracolo!K178=RiconoscimentoEmozioni2quartile!I178),1,0)</f>
        <v>0</v>
      </c>
      <c r="R179" s="29">
        <f>IF(AND([2]Oracolo!D178="y",[2]Oracolo!D178=RiconoscimentoEmozioni3quartile!B178),1,0)</f>
        <v>0</v>
      </c>
      <c r="S179" s="28">
        <f>IF(AND([2]Oracolo!E178="y",[2]Oracolo!E178=RiconoscimentoEmozioni3quartile!C178),1,0)</f>
        <v>0</v>
      </c>
      <c r="T179" s="28">
        <f>IF(AND([2]Oracolo!F178="y",[2]Oracolo!F178=RiconoscimentoEmozioni3quartile!D178),1,0)</f>
        <v>0</v>
      </c>
      <c r="U179" s="28">
        <f>IF(AND([2]Oracolo!G178="y",[2]Oracolo!G178=RiconoscimentoEmozioni3quartile!E178),1,0)</f>
        <v>0</v>
      </c>
      <c r="V179" s="28">
        <f>IF(AND([2]Oracolo!H178="y",[2]Oracolo!H178=RiconoscimentoEmozioni3quartile!F178),1,0)</f>
        <v>0</v>
      </c>
      <c r="W179" s="28">
        <f>IF(AND([2]Oracolo!I178="y",[2]Oracolo!I178=RiconoscimentoEmozioni3quartile!G178),1,0)</f>
        <v>0</v>
      </c>
      <c r="X179" s="28">
        <f>IF(AND([2]Oracolo!J178="y",[2]Oracolo!J178=RiconoscimentoEmozioni3quartile!H178),1,0)</f>
        <v>0</v>
      </c>
      <c r="Y179" s="28">
        <f>IF(AND([2]Oracolo!K178="y",[2]Oracolo!K178=RiconoscimentoEmozioni3quartile!I178),1,0)</f>
        <v>0</v>
      </c>
      <c r="Z179" s="29">
        <f>IF(AND([2]Oracolo!C178=3,AnalizzatoWin!G177=3),1,0)</f>
        <v>1</v>
      </c>
      <c r="AA179" s="46">
        <f>IF(AND([2]Oracolo!$C178=3,AnalizzatoWin!$J177=3),1,0)</f>
        <v>1</v>
      </c>
      <c r="AB179" s="29">
        <f>IF(AND([2]Oracolo!C178=1,AnalizzatoWin!G177=1),1,0)</f>
        <v>0</v>
      </c>
      <c r="AC179" s="46">
        <f>IF(AND([2]Oracolo!$C178=1,AnalizzatoWin!$J177=1),1,0)</f>
        <v>0</v>
      </c>
    </row>
    <row r="180" spans="1:29" ht="30" x14ac:dyDescent="0.25">
      <c r="A180" s="13" t="s">
        <v>177</v>
      </c>
      <c r="B180" s="29">
        <f>IF(AND([2]Oracolo!D179="y",[2]Oracolo!D179=RiconoscimentoEmozioni1quartile!B179),1,0)</f>
        <v>0</v>
      </c>
      <c r="C180" s="28">
        <f>IF(AND([2]Oracolo!E179="y",[2]Oracolo!E179=RiconoscimentoEmozioni1quartile!C179),1,0)</f>
        <v>0</v>
      </c>
      <c r="D180" s="28">
        <f>IF(AND([2]Oracolo!F179="y",[2]Oracolo!F179=RiconoscimentoEmozioni1quartile!D179),1,0)</f>
        <v>0</v>
      </c>
      <c r="E180" s="28">
        <f>IF(AND([2]Oracolo!G179="y",[2]Oracolo!G179=RiconoscimentoEmozioni1quartile!E179),1,0)</f>
        <v>0</v>
      </c>
      <c r="F180" s="28">
        <f>IF(AND([2]Oracolo!H179="y",[2]Oracolo!H179=RiconoscimentoEmozioni1quartile!F179),1,0)</f>
        <v>1</v>
      </c>
      <c r="G180" s="28">
        <f>IF(AND([2]Oracolo!I179="y",[2]Oracolo!I179=RiconoscimentoEmozioni1quartile!G179),1,0)</f>
        <v>0</v>
      </c>
      <c r="H180" s="28">
        <f>IF(AND([2]Oracolo!J179="y",[2]Oracolo!J179=RiconoscimentoEmozioni1quartile!H179),1,0)</f>
        <v>0</v>
      </c>
      <c r="I180" s="30">
        <f>IF(AND([2]Oracolo!K179="y",[2]Oracolo!K179=RiconoscimentoEmozioni1quartile!I179),1,0)</f>
        <v>0</v>
      </c>
      <c r="J180" s="28">
        <f>IF(AND([2]Oracolo!D179="y",[2]Oracolo!D179=RiconoscimentoEmozioni2quartile!B179),1,0)</f>
        <v>0</v>
      </c>
      <c r="K180" s="28">
        <f>IF(AND([2]Oracolo!E179="y",[2]Oracolo!E179=RiconoscimentoEmozioni2quartile!C179),1,0)</f>
        <v>0</v>
      </c>
      <c r="L180" s="28">
        <f>IF(AND([2]Oracolo!F179="y",[2]Oracolo!F179=RiconoscimentoEmozioni2quartile!D179),1,0)</f>
        <v>0</v>
      </c>
      <c r="M180" s="28">
        <f>IF(AND([2]Oracolo!G179="y",[2]Oracolo!G179=RiconoscimentoEmozioni2quartile!E179),1,0)</f>
        <v>0</v>
      </c>
      <c r="N180" s="28">
        <f>IF(AND([2]Oracolo!H179="y",[2]Oracolo!H179=RiconoscimentoEmozioni2quartile!F179),1,0)</f>
        <v>1</v>
      </c>
      <c r="O180" s="28">
        <f>IF(AND([2]Oracolo!I179="y",[2]Oracolo!I179=RiconoscimentoEmozioni2quartile!G179),1,0)</f>
        <v>0</v>
      </c>
      <c r="P180" s="28">
        <f>IF(AND([2]Oracolo!J179="y",[2]Oracolo!J179=RiconoscimentoEmozioni2quartile!H179),1,0)</f>
        <v>0</v>
      </c>
      <c r="Q180" s="28">
        <f>IF(AND([2]Oracolo!K179="y",[2]Oracolo!K179=RiconoscimentoEmozioni2quartile!I179),1,0)</f>
        <v>0</v>
      </c>
      <c r="R180" s="29">
        <f>IF(AND([2]Oracolo!D179="y",[2]Oracolo!D179=RiconoscimentoEmozioni3quartile!B179),1,0)</f>
        <v>0</v>
      </c>
      <c r="S180" s="28">
        <f>IF(AND([2]Oracolo!E179="y",[2]Oracolo!E179=RiconoscimentoEmozioni3quartile!C179),1,0)</f>
        <v>0</v>
      </c>
      <c r="T180" s="28">
        <f>IF(AND([2]Oracolo!F179="y",[2]Oracolo!F179=RiconoscimentoEmozioni3quartile!D179),1,0)</f>
        <v>0</v>
      </c>
      <c r="U180" s="28">
        <f>IF(AND([2]Oracolo!G179="y",[2]Oracolo!G179=RiconoscimentoEmozioni3quartile!E179),1,0)</f>
        <v>0</v>
      </c>
      <c r="V180" s="28">
        <f>IF(AND([2]Oracolo!H179="y",[2]Oracolo!H179=RiconoscimentoEmozioni3quartile!F179),1,0)</f>
        <v>1</v>
      </c>
      <c r="W180" s="28">
        <f>IF(AND([2]Oracolo!I179="y",[2]Oracolo!I179=RiconoscimentoEmozioni3quartile!G179),1,0)</f>
        <v>0</v>
      </c>
      <c r="X180" s="28">
        <f>IF(AND([2]Oracolo!J179="y",[2]Oracolo!J179=RiconoscimentoEmozioni3quartile!H179),1,0)</f>
        <v>0</v>
      </c>
      <c r="Y180" s="28">
        <f>IF(AND([2]Oracolo!K179="y",[2]Oracolo!K179=RiconoscimentoEmozioni3quartile!I179),1,0)</f>
        <v>0</v>
      </c>
      <c r="Z180" s="29">
        <f>IF(AND([2]Oracolo!C179=3,AnalizzatoWin!G178=3),1,0)</f>
        <v>1</v>
      </c>
      <c r="AA180" s="46">
        <f>IF(AND([2]Oracolo!$C179=3,AnalizzatoWin!$J178=3),1,0)</f>
        <v>1</v>
      </c>
      <c r="AB180" s="29">
        <f>IF(AND([2]Oracolo!C179=1,AnalizzatoWin!G178=1),1,0)</f>
        <v>0</v>
      </c>
      <c r="AC180" s="46">
        <f>IF(AND([2]Oracolo!$C179=1,AnalizzatoWin!$J178=1),1,0)</f>
        <v>0</v>
      </c>
    </row>
    <row r="181" spans="1:29" ht="120" x14ac:dyDescent="0.25">
      <c r="A181" s="13" t="s">
        <v>178</v>
      </c>
      <c r="B181" s="29">
        <f>IF(AND([2]Oracolo!D180="y",[2]Oracolo!D180=RiconoscimentoEmozioni1quartile!B180),1,0)</f>
        <v>0</v>
      </c>
      <c r="C181" s="28">
        <f>IF(AND([2]Oracolo!E180="y",[2]Oracolo!E180=RiconoscimentoEmozioni1quartile!C180),1,0)</f>
        <v>0</v>
      </c>
      <c r="D181" s="28">
        <f>IF(AND([2]Oracolo!F180="y",[2]Oracolo!F180=RiconoscimentoEmozioni1quartile!D180),1,0)</f>
        <v>0</v>
      </c>
      <c r="E181" s="28">
        <f>IF(AND([2]Oracolo!G180="y",[2]Oracolo!G180=RiconoscimentoEmozioni1quartile!E180),1,0)</f>
        <v>0</v>
      </c>
      <c r="F181" s="28">
        <f>IF(AND([2]Oracolo!H180="y",[2]Oracolo!H180=RiconoscimentoEmozioni1quartile!F180),1,0)</f>
        <v>0</v>
      </c>
      <c r="G181" s="28">
        <f>IF(AND([2]Oracolo!I180="y",[2]Oracolo!I180=RiconoscimentoEmozioni1quartile!G180),1,0)</f>
        <v>0</v>
      </c>
      <c r="H181" s="28">
        <f>IF(AND([2]Oracolo!J180="y",[2]Oracolo!J180=RiconoscimentoEmozioni1quartile!H180),1,0)</f>
        <v>1</v>
      </c>
      <c r="I181" s="30">
        <f>IF(AND([2]Oracolo!K180="y",[2]Oracolo!K180=RiconoscimentoEmozioni1quartile!I180),1,0)</f>
        <v>1</v>
      </c>
      <c r="J181" s="28">
        <f>IF(AND([2]Oracolo!D180="y",[2]Oracolo!D180=RiconoscimentoEmozioni2quartile!B180),1,0)</f>
        <v>0</v>
      </c>
      <c r="K181" s="28">
        <f>IF(AND([2]Oracolo!E180="y",[2]Oracolo!E180=RiconoscimentoEmozioni2quartile!C180),1,0)</f>
        <v>0</v>
      </c>
      <c r="L181" s="28">
        <f>IF(AND([2]Oracolo!F180="y",[2]Oracolo!F180=RiconoscimentoEmozioni2quartile!D180),1,0)</f>
        <v>0</v>
      </c>
      <c r="M181" s="28">
        <f>IF(AND([2]Oracolo!G180="y",[2]Oracolo!G180=RiconoscimentoEmozioni2quartile!E180),1,0)</f>
        <v>0</v>
      </c>
      <c r="N181" s="28">
        <f>IF(AND([2]Oracolo!H180="y",[2]Oracolo!H180=RiconoscimentoEmozioni2quartile!F180),1,0)</f>
        <v>0</v>
      </c>
      <c r="O181" s="28">
        <f>IF(AND([2]Oracolo!I180="y",[2]Oracolo!I180=RiconoscimentoEmozioni2quartile!G180),1,0)</f>
        <v>0</v>
      </c>
      <c r="P181" s="28">
        <f>IF(AND([2]Oracolo!J180="y",[2]Oracolo!J180=RiconoscimentoEmozioni2quartile!H180),1,0)</f>
        <v>1</v>
      </c>
      <c r="Q181" s="28">
        <f>IF(AND([2]Oracolo!K180="y",[2]Oracolo!K180=RiconoscimentoEmozioni2quartile!I180),1,0)</f>
        <v>1</v>
      </c>
      <c r="R181" s="29">
        <f>IF(AND([2]Oracolo!D180="y",[2]Oracolo!D180=RiconoscimentoEmozioni3quartile!B180),1,0)</f>
        <v>0</v>
      </c>
      <c r="S181" s="28">
        <f>IF(AND([2]Oracolo!E180="y",[2]Oracolo!E180=RiconoscimentoEmozioni3quartile!C180),1,0)</f>
        <v>0</v>
      </c>
      <c r="T181" s="28">
        <f>IF(AND([2]Oracolo!F180="y",[2]Oracolo!F180=RiconoscimentoEmozioni3quartile!D180),1,0)</f>
        <v>0</v>
      </c>
      <c r="U181" s="28">
        <f>IF(AND([2]Oracolo!G180="y",[2]Oracolo!G180=RiconoscimentoEmozioni3quartile!E180),1,0)</f>
        <v>0</v>
      </c>
      <c r="V181" s="28">
        <f>IF(AND([2]Oracolo!H180="y",[2]Oracolo!H180=RiconoscimentoEmozioni3quartile!F180),1,0)</f>
        <v>0</v>
      </c>
      <c r="W181" s="28">
        <f>IF(AND([2]Oracolo!I180="y",[2]Oracolo!I180=RiconoscimentoEmozioni3quartile!G180),1,0)</f>
        <v>0</v>
      </c>
      <c r="X181" s="28">
        <f>IF(AND([2]Oracolo!J180="y",[2]Oracolo!J180=RiconoscimentoEmozioni3quartile!H180),1,0)</f>
        <v>1</v>
      </c>
      <c r="Y181" s="28">
        <f>IF(AND([2]Oracolo!K180="y",[2]Oracolo!K180=RiconoscimentoEmozioni3quartile!I180),1,0)</f>
        <v>1</v>
      </c>
      <c r="Z181" s="29">
        <f>IF(AND([2]Oracolo!C180=3,AnalizzatoWin!G179=3),1,0)</f>
        <v>1</v>
      </c>
      <c r="AA181" s="46">
        <f>IF(AND([2]Oracolo!$C180=3,AnalizzatoWin!$J179=3),1,0)</f>
        <v>1</v>
      </c>
      <c r="AB181" s="29">
        <f>IF(AND([2]Oracolo!C180=1,AnalizzatoWin!G179=1),1,0)</f>
        <v>0</v>
      </c>
      <c r="AC181" s="46">
        <f>IF(AND([2]Oracolo!$C180=1,AnalizzatoWin!$J179=1),1,0)</f>
        <v>0</v>
      </c>
    </row>
    <row r="182" spans="1:29" ht="45" x14ac:dyDescent="0.25">
      <c r="A182" s="13" t="s">
        <v>179</v>
      </c>
      <c r="B182" s="29">
        <f>IF(AND([2]Oracolo!D181="y",[2]Oracolo!D181=RiconoscimentoEmozioni1quartile!B181),1,0)</f>
        <v>0</v>
      </c>
      <c r="C182" s="28">
        <f>IF(AND([2]Oracolo!E181="y",[2]Oracolo!E181=RiconoscimentoEmozioni1quartile!C181),1,0)</f>
        <v>0</v>
      </c>
      <c r="D182" s="28">
        <f>IF(AND([2]Oracolo!F181="y",[2]Oracolo!F181=RiconoscimentoEmozioni1quartile!D181),1,0)</f>
        <v>0</v>
      </c>
      <c r="E182" s="28">
        <f>IF(AND([2]Oracolo!G181="y",[2]Oracolo!G181=RiconoscimentoEmozioni1quartile!E181),1,0)</f>
        <v>0</v>
      </c>
      <c r="F182" s="28">
        <f>IF(AND([2]Oracolo!H181="y",[2]Oracolo!H181=RiconoscimentoEmozioni1quartile!F181),1,0)</f>
        <v>0</v>
      </c>
      <c r="G182" s="28">
        <f>IF(AND([2]Oracolo!I181="y",[2]Oracolo!I181=RiconoscimentoEmozioni1quartile!G181),1,0)</f>
        <v>0</v>
      </c>
      <c r="H182" s="28">
        <f>IF(AND([2]Oracolo!J181="y",[2]Oracolo!J181=RiconoscimentoEmozioni1quartile!H181),1,0)</f>
        <v>1</v>
      </c>
      <c r="I182" s="30">
        <f>IF(AND([2]Oracolo!K181="y",[2]Oracolo!K181=RiconoscimentoEmozioni1quartile!I181),1,0)</f>
        <v>0</v>
      </c>
      <c r="J182" s="28">
        <f>IF(AND([2]Oracolo!D181="y",[2]Oracolo!D181=RiconoscimentoEmozioni2quartile!B181),1,0)</f>
        <v>0</v>
      </c>
      <c r="K182" s="28">
        <f>IF(AND([2]Oracolo!E181="y",[2]Oracolo!E181=RiconoscimentoEmozioni2quartile!C181),1,0)</f>
        <v>0</v>
      </c>
      <c r="L182" s="28">
        <f>IF(AND([2]Oracolo!F181="y",[2]Oracolo!F181=RiconoscimentoEmozioni2quartile!D181),1,0)</f>
        <v>0</v>
      </c>
      <c r="M182" s="28">
        <f>IF(AND([2]Oracolo!G181="y",[2]Oracolo!G181=RiconoscimentoEmozioni2quartile!E181),1,0)</f>
        <v>0</v>
      </c>
      <c r="N182" s="28">
        <f>IF(AND([2]Oracolo!H181="y",[2]Oracolo!H181=RiconoscimentoEmozioni2quartile!F181),1,0)</f>
        <v>0</v>
      </c>
      <c r="O182" s="28">
        <f>IF(AND([2]Oracolo!I181="y",[2]Oracolo!I181=RiconoscimentoEmozioni2quartile!G181),1,0)</f>
        <v>0</v>
      </c>
      <c r="P182" s="28">
        <f>IF(AND([2]Oracolo!J181="y",[2]Oracolo!J181=RiconoscimentoEmozioni2quartile!H181),1,0)</f>
        <v>1</v>
      </c>
      <c r="Q182" s="28">
        <f>IF(AND([2]Oracolo!K181="y",[2]Oracolo!K181=RiconoscimentoEmozioni2quartile!I181),1,0)</f>
        <v>0</v>
      </c>
      <c r="R182" s="29">
        <f>IF(AND([2]Oracolo!D181="y",[2]Oracolo!D181=RiconoscimentoEmozioni3quartile!B181),1,0)</f>
        <v>0</v>
      </c>
      <c r="S182" s="28">
        <f>IF(AND([2]Oracolo!E181="y",[2]Oracolo!E181=RiconoscimentoEmozioni3quartile!C181),1,0)</f>
        <v>0</v>
      </c>
      <c r="T182" s="28">
        <f>IF(AND([2]Oracolo!F181="y",[2]Oracolo!F181=RiconoscimentoEmozioni3quartile!D181),1,0)</f>
        <v>0</v>
      </c>
      <c r="U182" s="28">
        <f>IF(AND([2]Oracolo!G181="y",[2]Oracolo!G181=RiconoscimentoEmozioni3quartile!E181),1,0)</f>
        <v>0</v>
      </c>
      <c r="V182" s="28">
        <f>IF(AND([2]Oracolo!H181="y",[2]Oracolo!H181=RiconoscimentoEmozioni3quartile!F181),1,0)</f>
        <v>0</v>
      </c>
      <c r="W182" s="28">
        <f>IF(AND([2]Oracolo!I181="y",[2]Oracolo!I181=RiconoscimentoEmozioni3quartile!G181),1,0)</f>
        <v>0</v>
      </c>
      <c r="X182" s="28">
        <f>IF(AND([2]Oracolo!J181="y",[2]Oracolo!J181=RiconoscimentoEmozioni3quartile!H181),1,0)</f>
        <v>1</v>
      </c>
      <c r="Y182" s="28">
        <f>IF(AND([2]Oracolo!K181="y",[2]Oracolo!K181=RiconoscimentoEmozioni3quartile!I181),1,0)</f>
        <v>0</v>
      </c>
      <c r="Z182" s="29">
        <f>IF(AND([2]Oracolo!C181=3,AnalizzatoWin!G180=3),1,0)</f>
        <v>1</v>
      </c>
      <c r="AA182" s="46">
        <f>IF(AND([2]Oracolo!$C181=3,AnalizzatoWin!$J180=3),1,0)</f>
        <v>1</v>
      </c>
      <c r="AB182" s="29">
        <f>IF(AND([2]Oracolo!C181=1,AnalizzatoWin!G180=1),1,0)</f>
        <v>0</v>
      </c>
      <c r="AC182" s="46">
        <f>IF(AND([2]Oracolo!$C181=1,AnalizzatoWin!$J180=1),1,0)</f>
        <v>0</v>
      </c>
    </row>
    <row r="183" spans="1:29" ht="90" x14ac:dyDescent="0.25">
      <c r="A183" s="13" t="s">
        <v>180</v>
      </c>
      <c r="B183" s="29">
        <f>IF(AND([2]Oracolo!D182="y",[2]Oracolo!D182=RiconoscimentoEmozioni1quartile!B182),1,0)</f>
        <v>0</v>
      </c>
      <c r="C183" s="28">
        <f>IF(AND([2]Oracolo!E182="y",[2]Oracolo!E182=RiconoscimentoEmozioni1quartile!C182),1,0)</f>
        <v>0</v>
      </c>
      <c r="D183" s="28">
        <f>IF(AND([2]Oracolo!F182="y",[2]Oracolo!F182=RiconoscimentoEmozioni1quartile!D182),1,0)</f>
        <v>0</v>
      </c>
      <c r="E183" s="28">
        <f>IF(AND([2]Oracolo!G182="y",[2]Oracolo!G182=RiconoscimentoEmozioni1quartile!E182),1,0)</f>
        <v>0</v>
      </c>
      <c r="F183" s="28">
        <f>IF(AND([2]Oracolo!H182="y",[2]Oracolo!H182=RiconoscimentoEmozioni1quartile!F182),1,0)</f>
        <v>1</v>
      </c>
      <c r="G183" s="28">
        <f>IF(AND([2]Oracolo!I182="y",[2]Oracolo!I182=RiconoscimentoEmozioni1quartile!G182),1,0)</f>
        <v>1</v>
      </c>
      <c r="H183" s="28">
        <f>IF(AND([2]Oracolo!J182="y",[2]Oracolo!J182=RiconoscimentoEmozioni1quartile!H182),1,0)</f>
        <v>1</v>
      </c>
      <c r="I183" s="30">
        <f>IF(AND([2]Oracolo!K182="y",[2]Oracolo!K182=RiconoscimentoEmozioni1quartile!I182),1,0)</f>
        <v>1</v>
      </c>
      <c r="J183" s="28">
        <f>IF(AND([2]Oracolo!D182="y",[2]Oracolo!D182=RiconoscimentoEmozioni2quartile!B182),1,0)</f>
        <v>0</v>
      </c>
      <c r="K183" s="28">
        <f>IF(AND([2]Oracolo!E182="y",[2]Oracolo!E182=RiconoscimentoEmozioni2quartile!C182),1,0)</f>
        <v>0</v>
      </c>
      <c r="L183" s="28">
        <f>IF(AND([2]Oracolo!F182="y",[2]Oracolo!F182=RiconoscimentoEmozioni2quartile!D182),1,0)</f>
        <v>0</v>
      </c>
      <c r="M183" s="28">
        <f>IF(AND([2]Oracolo!G182="y",[2]Oracolo!G182=RiconoscimentoEmozioni2quartile!E182),1,0)</f>
        <v>0</v>
      </c>
      <c r="N183" s="28">
        <f>IF(AND([2]Oracolo!H182="y",[2]Oracolo!H182=RiconoscimentoEmozioni2quartile!F182),1,0)</f>
        <v>1</v>
      </c>
      <c r="O183" s="28">
        <f>IF(AND([2]Oracolo!I182="y",[2]Oracolo!I182=RiconoscimentoEmozioni2quartile!G182),1,0)</f>
        <v>0</v>
      </c>
      <c r="P183" s="28">
        <f>IF(AND([2]Oracolo!J182="y",[2]Oracolo!J182=RiconoscimentoEmozioni2quartile!H182),1,0)</f>
        <v>1</v>
      </c>
      <c r="Q183" s="28">
        <f>IF(AND([2]Oracolo!K182="y",[2]Oracolo!K182=RiconoscimentoEmozioni2quartile!I182),1,0)</f>
        <v>0</v>
      </c>
      <c r="R183" s="29">
        <f>IF(AND([2]Oracolo!D182="y",[2]Oracolo!D182=RiconoscimentoEmozioni3quartile!B182),1,0)</f>
        <v>0</v>
      </c>
      <c r="S183" s="28">
        <f>IF(AND([2]Oracolo!E182="y",[2]Oracolo!E182=RiconoscimentoEmozioni3quartile!C182),1,0)</f>
        <v>0</v>
      </c>
      <c r="T183" s="28">
        <f>IF(AND([2]Oracolo!F182="y",[2]Oracolo!F182=RiconoscimentoEmozioni3quartile!D182),1,0)</f>
        <v>0</v>
      </c>
      <c r="U183" s="28">
        <f>IF(AND([2]Oracolo!G182="y",[2]Oracolo!G182=RiconoscimentoEmozioni3quartile!E182),1,0)</f>
        <v>0</v>
      </c>
      <c r="V183" s="28">
        <f>IF(AND([2]Oracolo!H182="y",[2]Oracolo!H182=RiconoscimentoEmozioni3quartile!F182),1,0)</f>
        <v>0</v>
      </c>
      <c r="W183" s="28">
        <f>IF(AND([2]Oracolo!I182="y",[2]Oracolo!I182=RiconoscimentoEmozioni3quartile!G182),1,0)</f>
        <v>0</v>
      </c>
      <c r="X183" s="28">
        <f>IF(AND([2]Oracolo!J182="y",[2]Oracolo!J182=RiconoscimentoEmozioni3quartile!H182),1,0)</f>
        <v>0</v>
      </c>
      <c r="Y183" s="28">
        <f>IF(AND([2]Oracolo!K182="y",[2]Oracolo!K182=RiconoscimentoEmozioni3quartile!I182),1,0)</f>
        <v>0</v>
      </c>
      <c r="Z183" s="29">
        <f>IF(AND([2]Oracolo!C182=3,AnalizzatoWin!G181=3),1,0)</f>
        <v>0</v>
      </c>
      <c r="AA183" s="46">
        <f>IF(AND([2]Oracolo!$C182=3,AnalizzatoWin!$J181=3),1,0)</f>
        <v>1</v>
      </c>
      <c r="AB183" s="29">
        <f>IF(AND([2]Oracolo!C182=1,AnalizzatoWin!G181=1),1,0)</f>
        <v>0</v>
      </c>
      <c r="AC183" s="46">
        <f>IF(AND([2]Oracolo!$C182=1,AnalizzatoWin!$J181=1),1,0)</f>
        <v>0</v>
      </c>
    </row>
    <row r="184" spans="1:29" ht="60" x14ac:dyDescent="0.25">
      <c r="A184" s="13" t="s">
        <v>181</v>
      </c>
      <c r="B184" s="29">
        <f>IF(AND([2]Oracolo!D183="y",[2]Oracolo!D183=RiconoscimentoEmozioni1quartile!B183),1,0)</f>
        <v>0</v>
      </c>
      <c r="C184" s="28">
        <f>IF(AND([2]Oracolo!E183="y",[2]Oracolo!E183=RiconoscimentoEmozioni1quartile!C183),1,0)</f>
        <v>0</v>
      </c>
      <c r="D184" s="28">
        <f>IF(AND([2]Oracolo!F183="y",[2]Oracolo!F183=RiconoscimentoEmozioni1quartile!D183),1,0)</f>
        <v>0</v>
      </c>
      <c r="E184" s="28">
        <f>IF(AND([2]Oracolo!G183="y",[2]Oracolo!G183=RiconoscimentoEmozioni1quartile!E183),1,0)</f>
        <v>0</v>
      </c>
      <c r="F184" s="28">
        <f>IF(AND([2]Oracolo!H183="y",[2]Oracolo!H183=RiconoscimentoEmozioni1quartile!F183),1,0)</f>
        <v>1</v>
      </c>
      <c r="G184" s="28">
        <f>IF(AND([2]Oracolo!I183="y",[2]Oracolo!I183=RiconoscimentoEmozioni1quartile!G183),1,0)</f>
        <v>0</v>
      </c>
      <c r="H184" s="28">
        <f>IF(AND([2]Oracolo!J183="y",[2]Oracolo!J183=RiconoscimentoEmozioni1quartile!H183),1,0)</f>
        <v>0</v>
      </c>
      <c r="I184" s="30">
        <f>IF(AND([2]Oracolo!K183="y",[2]Oracolo!K183=RiconoscimentoEmozioni1quartile!I183),1,0)</f>
        <v>0</v>
      </c>
      <c r="J184" s="28">
        <f>IF(AND([2]Oracolo!D183="y",[2]Oracolo!D183=RiconoscimentoEmozioni2quartile!B183),1,0)</f>
        <v>0</v>
      </c>
      <c r="K184" s="28">
        <f>IF(AND([2]Oracolo!E183="y",[2]Oracolo!E183=RiconoscimentoEmozioni2quartile!C183),1,0)</f>
        <v>0</v>
      </c>
      <c r="L184" s="28">
        <f>IF(AND([2]Oracolo!F183="y",[2]Oracolo!F183=RiconoscimentoEmozioni2quartile!D183),1,0)</f>
        <v>0</v>
      </c>
      <c r="M184" s="28">
        <f>IF(AND([2]Oracolo!G183="y",[2]Oracolo!G183=RiconoscimentoEmozioni2quartile!E183),1,0)</f>
        <v>0</v>
      </c>
      <c r="N184" s="28">
        <f>IF(AND([2]Oracolo!H183="y",[2]Oracolo!H183=RiconoscimentoEmozioni2quartile!F183),1,0)</f>
        <v>1</v>
      </c>
      <c r="O184" s="28">
        <f>IF(AND([2]Oracolo!I183="y",[2]Oracolo!I183=RiconoscimentoEmozioni2quartile!G183),1,0)</f>
        <v>0</v>
      </c>
      <c r="P184" s="28">
        <f>IF(AND([2]Oracolo!J183="y",[2]Oracolo!J183=RiconoscimentoEmozioni2quartile!H183),1,0)</f>
        <v>0</v>
      </c>
      <c r="Q184" s="28">
        <f>IF(AND([2]Oracolo!K183="y",[2]Oracolo!K183=RiconoscimentoEmozioni2quartile!I183),1,0)</f>
        <v>0</v>
      </c>
      <c r="R184" s="29">
        <f>IF(AND([2]Oracolo!D183="y",[2]Oracolo!D183=RiconoscimentoEmozioni3quartile!B183),1,0)</f>
        <v>0</v>
      </c>
      <c r="S184" s="28">
        <f>IF(AND([2]Oracolo!E183="y",[2]Oracolo!E183=RiconoscimentoEmozioni3quartile!C183),1,0)</f>
        <v>0</v>
      </c>
      <c r="T184" s="28">
        <f>IF(AND([2]Oracolo!F183="y",[2]Oracolo!F183=RiconoscimentoEmozioni3quartile!D183),1,0)</f>
        <v>0</v>
      </c>
      <c r="U184" s="28">
        <f>IF(AND([2]Oracolo!G183="y",[2]Oracolo!G183=RiconoscimentoEmozioni3quartile!E183),1,0)</f>
        <v>0</v>
      </c>
      <c r="V184" s="28">
        <f>IF(AND([2]Oracolo!H183="y",[2]Oracolo!H183=RiconoscimentoEmozioni3quartile!F183),1,0)</f>
        <v>1</v>
      </c>
      <c r="W184" s="28">
        <f>IF(AND([2]Oracolo!I183="y",[2]Oracolo!I183=RiconoscimentoEmozioni3quartile!G183),1,0)</f>
        <v>0</v>
      </c>
      <c r="X184" s="28">
        <f>IF(AND([2]Oracolo!J183="y",[2]Oracolo!J183=RiconoscimentoEmozioni3quartile!H183),1,0)</f>
        <v>0</v>
      </c>
      <c r="Y184" s="28">
        <f>IF(AND([2]Oracolo!K183="y",[2]Oracolo!K183=RiconoscimentoEmozioni3quartile!I183),1,0)</f>
        <v>0</v>
      </c>
      <c r="Z184" s="29">
        <f>IF(AND([2]Oracolo!C183=3,AnalizzatoWin!G182=3),1,0)</f>
        <v>1</v>
      </c>
      <c r="AA184" s="46">
        <f>IF(AND([2]Oracolo!$C183=3,AnalizzatoWin!$J182=3),1,0)</f>
        <v>1</v>
      </c>
      <c r="AB184" s="29">
        <f>IF(AND([2]Oracolo!C183=1,AnalizzatoWin!G182=1),1,0)</f>
        <v>0</v>
      </c>
      <c r="AC184" s="46">
        <f>IF(AND([2]Oracolo!$C183=1,AnalizzatoWin!$J182=1),1,0)</f>
        <v>0</v>
      </c>
    </row>
    <row r="185" spans="1:29" ht="150" x14ac:dyDescent="0.25">
      <c r="A185" s="13" t="s">
        <v>182</v>
      </c>
      <c r="B185" s="29">
        <f>IF(AND([2]Oracolo!D184="y",[2]Oracolo!D184=RiconoscimentoEmozioni1quartile!B184),1,0)</f>
        <v>0</v>
      </c>
      <c r="C185" s="28">
        <f>IF(AND([2]Oracolo!E184="y",[2]Oracolo!E184=RiconoscimentoEmozioni1quartile!C184),1,0)</f>
        <v>0</v>
      </c>
      <c r="D185" s="28">
        <f>IF(AND([2]Oracolo!F184="y",[2]Oracolo!F184=RiconoscimentoEmozioni1quartile!D184),1,0)</f>
        <v>0</v>
      </c>
      <c r="E185" s="28">
        <f>IF(AND([2]Oracolo!G184="y",[2]Oracolo!G184=RiconoscimentoEmozioni1quartile!E184),1,0)</f>
        <v>0</v>
      </c>
      <c r="F185" s="28">
        <f>IF(AND([2]Oracolo!H184="y",[2]Oracolo!H184=RiconoscimentoEmozioni1quartile!F184),1,0)</f>
        <v>0</v>
      </c>
      <c r="G185" s="28">
        <f>IF(AND([2]Oracolo!I184="y",[2]Oracolo!I184=RiconoscimentoEmozioni1quartile!G184),1,0)</f>
        <v>1</v>
      </c>
      <c r="H185" s="28">
        <f>IF(AND([2]Oracolo!J184="y",[2]Oracolo!J184=RiconoscimentoEmozioni1quartile!H184),1,0)</f>
        <v>1</v>
      </c>
      <c r="I185" s="30">
        <f>IF(AND([2]Oracolo!K184="y",[2]Oracolo!K184=RiconoscimentoEmozioni1quartile!I184),1,0)</f>
        <v>0</v>
      </c>
      <c r="J185" s="28">
        <f>IF(AND([2]Oracolo!D184="y",[2]Oracolo!D184=RiconoscimentoEmozioni2quartile!B184),1,0)</f>
        <v>0</v>
      </c>
      <c r="K185" s="28">
        <f>IF(AND([2]Oracolo!E184="y",[2]Oracolo!E184=RiconoscimentoEmozioni2quartile!C184),1,0)</f>
        <v>0</v>
      </c>
      <c r="L185" s="28">
        <f>IF(AND([2]Oracolo!F184="y",[2]Oracolo!F184=RiconoscimentoEmozioni2quartile!D184),1,0)</f>
        <v>0</v>
      </c>
      <c r="M185" s="28">
        <f>IF(AND([2]Oracolo!G184="y",[2]Oracolo!G184=RiconoscimentoEmozioni2quartile!E184),1,0)</f>
        <v>0</v>
      </c>
      <c r="N185" s="28">
        <f>IF(AND([2]Oracolo!H184="y",[2]Oracolo!H184=RiconoscimentoEmozioni2quartile!F184),1,0)</f>
        <v>0</v>
      </c>
      <c r="O185" s="28">
        <f>IF(AND([2]Oracolo!I184="y",[2]Oracolo!I184=RiconoscimentoEmozioni2quartile!G184),1,0)</f>
        <v>1</v>
      </c>
      <c r="P185" s="28">
        <f>IF(AND([2]Oracolo!J184="y",[2]Oracolo!J184=RiconoscimentoEmozioni2quartile!H184),1,0)</f>
        <v>1</v>
      </c>
      <c r="Q185" s="28">
        <f>IF(AND([2]Oracolo!K184="y",[2]Oracolo!K184=RiconoscimentoEmozioni2quartile!I184),1,0)</f>
        <v>0</v>
      </c>
      <c r="R185" s="29">
        <f>IF(AND([2]Oracolo!D184="y",[2]Oracolo!D184=RiconoscimentoEmozioni3quartile!B184),1,0)</f>
        <v>0</v>
      </c>
      <c r="S185" s="28">
        <f>IF(AND([2]Oracolo!E184="y",[2]Oracolo!E184=RiconoscimentoEmozioni3quartile!C184),1,0)</f>
        <v>0</v>
      </c>
      <c r="T185" s="28">
        <f>IF(AND([2]Oracolo!F184="y",[2]Oracolo!F184=RiconoscimentoEmozioni3quartile!D184),1,0)</f>
        <v>0</v>
      </c>
      <c r="U185" s="28">
        <f>IF(AND([2]Oracolo!G184="y",[2]Oracolo!G184=RiconoscimentoEmozioni3quartile!E184),1,0)</f>
        <v>0</v>
      </c>
      <c r="V185" s="28">
        <f>IF(AND([2]Oracolo!H184="y",[2]Oracolo!H184=RiconoscimentoEmozioni3quartile!F184),1,0)</f>
        <v>0</v>
      </c>
      <c r="W185" s="28">
        <f>IF(AND([2]Oracolo!I184="y",[2]Oracolo!I184=RiconoscimentoEmozioni3quartile!G184),1,0)</f>
        <v>0</v>
      </c>
      <c r="X185" s="28">
        <f>IF(AND([2]Oracolo!J184="y",[2]Oracolo!J184=RiconoscimentoEmozioni3quartile!H184),1,0)</f>
        <v>1</v>
      </c>
      <c r="Y185" s="28">
        <f>IF(AND([2]Oracolo!K184="y",[2]Oracolo!K184=RiconoscimentoEmozioni3quartile!I184),1,0)</f>
        <v>0</v>
      </c>
      <c r="Z185" s="29">
        <f>IF(AND([2]Oracolo!C184=3,AnalizzatoWin!G183=3),1,0)</f>
        <v>0</v>
      </c>
      <c r="AA185" s="46">
        <f>IF(AND([2]Oracolo!$C184=3,AnalizzatoWin!$J183=3),1,0)</f>
        <v>1</v>
      </c>
      <c r="AB185" s="29">
        <f>IF(AND([2]Oracolo!C184=1,AnalizzatoWin!G183=1),1,0)</f>
        <v>0</v>
      </c>
      <c r="AC185" s="46">
        <f>IF(AND([2]Oracolo!$C184=1,AnalizzatoWin!$J183=1),1,0)</f>
        <v>0</v>
      </c>
    </row>
    <row r="186" spans="1:29" ht="60" x14ac:dyDescent="0.25">
      <c r="A186" s="14" t="s">
        <v>183</v>
      </c>
      <c r="B186" s="29">
        <f>IF(AND([2]Oracolo!D185="y",[2]Oracolo!D185=RiconoscimentoEmozioni1quartile!B185),1,0)</f>
        <v>0</v>
      </c>
      <c r="C186" s="28">
        <f>IF(AND([2]Oracolo!E185="y",[2]Oracolo!E185=RiconoscimentoEmozioni1quartile!C185),1,0)</f>
        <v>0</v>
      </c>
      <c r="D186" s="28">
        <f>IF(AND([2]Oracolo!F185="y",[2]Oracolo!F185=RiconoscimentoEmozioni1quartile!D185),1,0)</f>
        <v>0</v>
      </c>
      <c r="E186" s="28">
        <f>IF(AND([2]Oracolo!G185="y",[2]Oracolo!G185=RiconoscimentoEmozioni1quartile!E185),1,0)</f>
        <v>0</v>
      </c>
      <c r="F186" s="28">
        <f>IF(AND([2]Oracolo!H185="y",[2]Oracolo!H185=RiconoscimentoEmozioni1quartile!F185),1,0)</f>
        <v>1</v>
      </c>
      <c r="G186" s="28">
        <f>IF(AND([2]Oracolo!I185="y",[2]Oracolo!I185=RiconoscimentoEmozioni1quartile!G185),1,0)</f>
        <v>0</v>
      </c>
      <c r="H186" s="28">
        <f>IF(AND([2]Oracolo!J185="y",[2]Oracolo!J185=RiconoscimentoEmozioni1quartile!H185),1,0)</f>
        <v>0</v>
      </c>
      <c r="I186" s="30">
        <f>IF(AND([2]Oracolo!K185="y",[2]Oracolo!K185=RiconoscimentoEmozioni1quartile!I185),1,0)</f>
        <v>1</v>
      </c>
      <c r="J186" s="28">
        <f>IF(AND([2]Oracolo!D185="y",[2]Oracolo!D185=RiconoscimentoEmozioni2quartile!B185),1,0)</f>
        <v>0</v>
      </c>
      <c r="K186" s="28">
        <f>IF(AND([2]Oracolo!E185="y",[2]Oracolo!E185=RiconoscimentoEmozioni2quartile!C185),1,0)</f>
        <v>0</v>
      </c>
      <c r="L186" s="28">
        <f>IF(AND([2]Oracolo!F185="y",[2]Oracolo!F185=RiconoscimentoEmozioni2quartile!D185),1,0)</f>
        <v>0</v>
      </c>
      <c r="M186" s="28">
        <f>IF(AND([2]Oracolo!G185="y",[2]Oracolo!G185=RiconoscimentoEmozioni2quartile!E185),1,0)</f>
        <v>0</v>
      </c>
      <c r="N186" s="28">
        <f>IF(AND([2]Oracolo!H185="y",[2]Oracolo!H185=RiconoscimentoEmozioni2quartile!F185),1,0)</f>
        <v>1</v>
      </c>
      <c r="O186" s="28">
        <f>IF(AND([2]Oracolo!I185="y",[2]Oracolo!I185=RiconoscimentoEmozioni2quartile!G185),1,0)</f>
        <v>0</v>
      </c>
      <c r="P186" s="28">
        <f>IF(AND([2]Oracolo!J185="y",[2]Oracolo!J185=RiconoscimentoEmozioni2quartile!H185),1,0)</f>
        <v>0</v>
      </c>
      <c r="Q186" s="28">
        <f>IF(AND([2]Oracolo!K185="y",[2]Oracolo!K185=RiconoscimentoEmozioni2quartile!I185),1,0)</f>
        <v>0</v>
      </c>
      <c r="R186" s="29">
        <f>IF(AND([2]Oracolo!D185="y",[2]Oracolo!D185=RiconoscimentoEmozioni3quartile!B185),1,0)</f>
        <v>0</v>
      </c>
      <c r="S186" s="28">
        <f>IF(AND([2]Oracolo!E185="y",[2]Oracolo!E185=RiconoscimentoEmozioni3quartile!C185),1,0)</f>
        <v>0</v>
      </c>
      <c r="T186" s="28">
        <f>IF(AND([2]Oracolo!F185="y",[2]Oracolo!F185=RiconoscimentoEmozioni3quartile!D185),1,0)</f>
        <v>0</v>
      </c>
      <c r="U186" s="28">
        <f>IF(AND([2]Oracolo!G185="y",[2]Oracolo!G185=RiconoscimentoEmozioni3quartile!E185),1,0)</f>
        <v>0</v>
      </c>
      <c r="V186" s="28">
        <f>IF(AND([2]Oracolo!H185="y",[2]Oracolo!H185=RiconoscimentoEmozioni3quartile!F185),1,0)</f>
        <v>1</v>
      </c>
      <c r="W186" s="28">
        <f>IF(AND([2]Oracolo!I185="y",[2]Oracolo!I185=RiconoscimentoEmozioni3quartile!G185),1,0)</f>
        <v>0</v>
      </c>
      <c r="X186" s="28">
        <f>IF(AND([2]Oracolo!J185="y",[2]Oracolo!J185=RiconoscimentoEmozioni3quartile!H185),1,0)</f>
        <v>0</v>
      </c>
      <c r="Y186" s="28">
        <f>IF(AND([2]Oracolo!K185="y",[2]Oracolo!K185=RiconoscimentoEmozioni3quartile!I185),1,0)</f>
        <v>0</v>
      </c>
      <c r="Z186" s="29">
        <f>IF(AND([2]Oracolo!C185=3,AnalizzatoWin!G184=3),1,0)</f>
        <v>1</v>
      </c>
      <c r="AA186" s="46">
        <f>IF(AND([2]Oracolo!$C185=3,AnalizzatoWin!$J184=3),1,0)</f>
        <v>1</v>
      </c>
      <c r="AB186" s="29">
        <f>IF(AND([2]Oracolo!C185=1,AnalizzatoWin!G184=1),1,0)</f>
        <v>0</v>
      </c>
      <c r="AC186" s="46">
        <f>IF(AND([2]Oracolo!$C185=1,AnalizzatoWin!$J184=1),1,0)</f>
        <v>0</v>
      </c>
    </row>
    <row r="187" spans="1:29" ht="240" x14ac:dyDescent="0.25">
      <c r="A187" s="13" t="s">
        <v>184</v>
      </c>
      <c r="B187" s="29">
        <f>IF(AND([2]Oracolo!D186="y",[2]Oracolo!D186=RiconoscimentoEmozioni1quartile!B186),1,0)</f>
        <v>0</v>
      </c>
      <c r="C187" s="28">
        <f>IF(AND([2]Oracolo!E186="y",[2]Oracolo!E186=RiconoscimentoEmozioni1quartile!C186),1,0)</f>
        <v>1</v>
      </c>
      <c r="D187" s="28">
        <f>IF(AND([2]Oracolo!F186="y",[2]Oracolo!F186=RiconoscimentoEmozioni1quartile!D186),1,0)</f>
        <v>0</v>
      </c>
      <c r="E187" s="28">
        <f>IF(AND([2]Oracolo!G186="y",[2]Oracolo!G186=RiconoscimentoEmozioni1quartile!E186),1,0)</f>
        <v>0</v>
      </c>
      <c r="F187" s="28">
        <f>IF(AND([2]Oracolo!H186="y",[2]Oracolo!H186=RiconoscimentoEmozioni1quartile!F186),1,0)</f>
        <v>0</v>
      </c>
      <c r="G187" s="28">
        <f>IF(AND([2]Oracolo!I186="y",[2]Oracolo!I186=RiconoscimentoEmozioni1quartile!G186),1,0)</f>
        <v>1</v>
      </c>
      <c r="H187" s="28">
        <f>IF(AND([2]Oracolo!J186="y",[2]Oracolo!J186=RiconoscimentoEmozioni1quartile!H186),1,0)</f>
        <v>1</v>
      </c>
      <c r="I187" s="30">
        <f>IF(AND([2]Oracolo!K186="y",[2]Oracolo!K186=RiconoscimentoEmozioni1quartile!I186),1,0)</f>
        <v>0</v>
      </c>
      <c r="J187" s="28">
        <f>IF(AND([2]Oracolo!D186="y",[2]Oracolo!D186=RiconoscimentoEmozioni2quartile!B186),1,0)</f>
        <v>0</v>
      </c>
      <c r="K187" s="28">
        <f>IF(AND([2]Oracolo!E186="y",[2]Oracolo!E186=RiconoscimentoEmozioni2quartile!C186),1,0)</f>
        <v>1</v>
      </c>
      <c r="L187" s="28">
        <f>IF(AND([2]Oracolo!F186="y",[2]Oracolo!F186=RiconoscimentoEmozioni2quartile!D186),1,0)</f>
        <v>0</v>
      </c>
      <c r="M187" s="28">
        <f>IF(AND([2]Oracolo!G186="y",[2]Oracolo!G186=RiconoscimentoEmozioni2quartile!E186),1,0)</f>
        <v>0</v>
      </c>
      <c r="N187" s="28">
        <f>IF(AND([2]Oracolo!H186="y",[2]Oracolo!H186=RiconoscimentoEmozioni2quartile!F186),1,0)</f>
        <v>0</v>
      </c>
      <c r="O187" s="28">
        <f>IF(AND([2]Oracolo!I186="y",[2]Oracolo!I186=RiconoscimentoEmozioni2quartile!G186),1,0)</f>
        <v>1</v>
      </c>
      <c r="P187" s="28">
        <f>IF(AND([2]Oracolo!J186="y",[2]Oracolo!J186=RiconoscimentoEmozioni2quartile!H186),1,0)</f>
        <v>1</v>
      </c>
      <c r="Q187" s="28">
        <f>IF(AND([2]Oracolo!K186="y",[2]Oracolo!K186=RiconoscimentoEmozioni2quartile!I186),1,0)</f>
        <v>0</v>
      </c>
      <c r="R187" s="29">
        <f>IF(AND([2]Oracolo!D186="y",[2]Oracolo!D186=RiconoscimentoEmozioni3quartile!B186),1,0)</f>
        <v>0</v>
      </c>
      <c r="S187" s="28">
        <f>IF(AND([2]Oracolo!E186="y",[2]Oracolo!E186=RiconoscimentoEmozioni3quartile!C186),1,0)</f>
        <v>1</v>
      </c>
      <c r="T187" s="28">
        <f>IF(AND([2]Oracolo!F186="y",[2]Oracolo!F186=RiconoscimentoEmozioni3quartile!D186),1,0)</f>
        <v>0</v>
      </c>
      <c r="U187" s="28">
        <f>IF(AND([2]Oracolo!G186="y",[2]Oracolo!G186=RiconoscimentoEmozioni3quartile!E186),1,0)</f>
        <v>0</v>
      </c>
      <c r="V187" s="28">
        <f>IF(AND([2]Oracolo!H186="y",[2]Oracolo!H186=RiconoscimentoEmozioni3quartile!F186),1,0)</f>
        <v>0</v>
      </c>
      <c r="W187" s="28">
        <f>IF(AND([2]Oracolo!I186="y",[2]Oracolo!I186=RiconoscimentoEmozioni3quartile!G186),1,0)</f>
        <v>1</v>
      </c>
      <c r="X187" s="28">
        <f>IF(AND([2]Oracolo!J186="y",[2]Oracolo!J186=RiconoscimentoEmozioni3quartile!H186),1,0)</f>
        <v>1</v>
      </c>
      <c r="Y187" s="28">
        <f>IF(AND([2]Oracolo!K186="y",[2]Oracolo!K186=RiconoscimentoEmozioni3quartile!I186),1,0)</f>
        <v>0</v>
      </c>
      <c r="Z187" s="29">
        <f>IF(AND([2]Oracolo!C186=3,AnalizzatoWin!G185=3),1,0)</f>
        <v>0</v>
      </c>
      <c r="AA187" s="46">
        <f>IF(AND([2]Oracolo!$C186=3,AnalizzatoWin!$J185=3),1,0)</f>
        <v>1</v>
      </c>
      <c r="AB187" s="29">
        <f>IF(AND([2]Oracolo!C186=1,AnalizzatoWin!G185=1),1,0)</f>
        <v>0</v>
      </c>
      <c r="AC187" s="46">
        <f>IF(AND([2]Oracolo!$C186=1,AnalizzatoWin!$J185=1),1,0)</f>
        <v>0</v>
      </c>
    </row>
    <row r="188" spans="1:29" ht="135" x14ac:dyDescent="0.25">
      <c r="A188" s="13" t="s">
        <v>185</v>
      </c>
      <c r="B188" s="29">
        <f>IF(AND([2]Oracolo!D187="y",[2]Oracolo!D187=RiconoscimentoEmozioni1quartile!B187),1,0)</f>
        <v>0</v>
      </c>
      <c r="C188" s="28">
        <f>IF(AND([2]Oracolo!E187="y",[2]Oracolo!E187=RiconoscimentoEmozioni1quartile!C187),1,0)</f>
        <v>1</v>
      </c>
      <c r="D188" s="28">
        <f>IF(AND([2]Oracolo!F187="y",[2]Oracolo!F187=RiconoscimentoEmozioni1quartile!D187),1,0)</f>
        <v>0</v>
      </c>
      <c r="E188" s="28">
        <f>IF(AND([2]Oracolo!G187="y",[2]Oracolo!G187=RiconoscimentoEmozioni1quartile!E187),1,0)</f>
        <v>0</v>
      </c>
      <c r="F188" s="28">
        <f>IF(AND([2]Oracolo!H187="y",[2]Oracolo!H187=RiconoscimentoEmozioni1quartile!F187),1,0)</f>
        <v>1</v>
      </c>
      <c r="G188" s="28">
        <f>IF(AND([2]Oracolo!I187="y",[2]Oracolo!I187=RiconoscimentoEmozioni1quartile!G187),1,0)</f>
        <v>1</v>
      </c>
      <c r="H188" s="28">
        <f>IF(AND([2]Oracolo!J187="y",[2]Oracolo!J187=RiconoscimentoEmozioni1quartile!H187),1,0)</f>
        <v>1</v>
      </c>
      <c r="I188" s="30">
        <f>IF(AND([2]Oracolo!K187="y",[2]Oracolo!K187=RiconoscimentoEmozioni1quartile!I187),1,0)</f>
        <v>0</v>
      </c>
      <c r="J188" s="28">
        <f>IF(AND([2]Oracolo!D187="y",[2]Oracolo!D187=RiconoscimentoEmozioni2quartile!B187),1,0)</f>
        <v>0</v>
      </c>
      <c r="K188" s="28">
        <f>IF(AND([2]Oracolo!E187="y",[2]Oracolo!E187=RiconoscimentoEmozioni2quartile!C187),1,0)</f>
        <v>1</v>
      </c>
      <c r="L188" s="28">
        <f>IF(AND([2]Oracolo!F187="y",[2]Oracolo!F187=RiconoscimentoEmozioni2quartile!D187),1,0)</f>
        <v>0</v>
      </c>
      <c r="M188" s="28">
        <f>IF(AND([2]Oracolo!G187="y",[2]Oracolo!G187=RiconoscimentoEmozioni2quartile!E187),1,0)</f>
        <v>0</v>
      </c>
      <c r="N188" s="28">
        <f>IF(AND([2]Oracolo!H187="y",[2]Oracolo!H187=RiconoscimentoEmozioni2quartile!F187),1,0)</f>
        <v>0</v>
      </c>
      <c r="O188" s="28">
        <f>IF(AND([2]Oracolo!I187="y",[2]Oracolo!I187=RiconoscimentoEmozioni2quartile!G187),1,0)</f>
        <v>1</v>
      </c>
      <c r="P188" s="28">
        <f>IF(AND([2]Oracolo!J187="y",[2]Oracolo!J187=RiconoscimentoEmozioni2quartile!H187),1,0)</f>
        <v>1</v>
      </c>
      <c r="Q188" s="28">
        <f>IF(AND([2]Oracolo!K187="y",[2]Oracolo!K187=RiconoscimentoEmozioni2quartile!I187),1,0)</f>
        <v>0</v>
      </c>
      <c r="R188" s="29">
        <f>IF(AND([2]Oracolo!D187="y",[2]Oracolo!D187=RiconoscimentoEmozioni3quartile!B187),1,0)</f>
        <v>0</v>
      </c>
      <c r="S188" s="28">
        <f>IF(AND([2]Oracolo!E187="y",[2]Oracolo!E187=RiconoscimentoEmozioni3quartile!C187),1,0)</f>
        <v>1</v>
      </c>
      <c r="T188" s="28">
        <f>IF(AND([2]Oracolo!F187="y",[2]Oracolo!F187=RiconoscimentoEmozioni3quartile!D187),1,0)</f>
        <v>0</v>
      </c>
      <c r="U188" s="28">
        <f>IF(AND([2]Oracolo!G187="y",[2]Oracolo!G187=RiconoscimentoEmozioni3quartile!E187),1,0)</f>
        <v>0</v>
      </c>
      <c r="V188" s="28">
        <f>IF(AND([2]Oracolo!H187="y",[2]Oracolo!H187=RiconoscimentoEmozioni3quartile!F187),1,0)</f>
        <v>0</v>
      </c>
      <c r="W188" s="28">
        <f>IF(AND([2]Oracolo!I187="y",[2]Oracolo!I187=RiconoscimentoEmozioni3quartile!G187),1,0)</f>
        <v>0</v>
      </c>
      <c r="X188" s="28">
        <f>IF(AND([2]Oracolo!J187="y",[2]Oracolo!J187=RiconoscimentoEmozioni3quartile!H187),1,0)</f>
        <v>0</v>
      </c>
      <c r="Y188" s="28">
        <f>IF(AND([2]Oracolo!K187="y",[2]Oracolo!K187=RiconoscimentoEmozioni3quartile!I187),1,0)</f>
        <v>0</v>
      </c>
      <c r="Z188" s="29">
        <f>IF(AND([2]Oracolo!C187=3,AnalizzatoWin!G186=3),1,0)</f>
        <v>0</v>
      </c>
      <c r="AA188" s="46">
        <f>IF(AND([2]Oracolo!$C187=3,AnalizzatoWin!$J186=3),1,0)</f>
        <v>0</v>
      </c>
      <c r="AB188" s="29">
        <f>IF(AND([2]Oracolo!C187=1,AnalizzatoWin!G186=1),1,0)</f>
        <v>0</v>
      </c>
      <c r="AC188" s="46">
        <f>IF(AND([2]Oracolo!$C187=1,AnalizzatoWin!$J186=1),1,0)</f>
        <v>0</v>
      </c>
    </row>
    <row r="189" spans="1:29" ht="90" x14ac:dyDescent="0.25">
      <c r="A189" s="13" t="s">
        <v>186</v>
      </c>
      <c r="B189" s="29">
        <f>IF(AND([2]Oracolo!D188="y",[2]Oracolo!D188=RiconoscimentoEmozioni1quartile!B188),1,0)</f>
        <v>0</v>
      </c>
      <c r="C189" s="28">
        <f>IF(AND([2]Oracolo!E188="y",[2]Oracolo!E188=RiconoscimentoEmozioni1quartile!C188),1,0)</f>
        <v>0</v>
      </c>
      <c r="D189" s="28">
        <f>IF(AND([2]Oracolo!F188="y",[2]Oracolo!F188=RiconoscimentoEmozioni1quartile!D188),1,0)</f>
        <v>0</v>
      </c>
      <c r="E189" s="28">
        <f>IF(AND([2]Oracolo!G188="y",[2]Oracolo!G188=RiconoscimentoEmozioni1quartile!E188),1,0)</f>
        <v>0</v>
      </c>
      <c r="F189" s="28">
        <f>IF(AND([2]Oracolo!H188="y",[2]Oracolo!H188=RiconoscimentoEmozioni1quartile!F188),1,0)</f>
        <v>0</v>
      </c>
      <c r="G189" s="28">
        <f>IF(AND([2]Oracolo!I188="y",[2]Oracolo!I188=RiconoscimentoEmozioni1quartile!G188),1,0)</f>
        <v>0</v>
      </c>
      <c r="H189" s="28">
        <f>IF(AND([2]Oracolo!J188="y",[2]Oracolo!J188=RiconoscimentoEmozioni1quartile!H188),1,0)</f>
        <v>0</v>
      </c>
      <c r="I189" s="30">
        <f>IF(AND([2]Oracolo!K188="y",[2]Oracolo!K188=RiconoscimentoEmozioni1quartile!I188),1,0)</f>
        <v>0</v>
      </c>
      <c r="J189" s="28">
        <f>IF(AND([2]Oracolo!D188="y",[2]Oracolo!D188=RiconoscimentoEmozioni2quartile!B188),1,0)</f>
        <v>0</v>
      </c>
      <c r="K189" s="28">
        <f>IF(AND([2]Oracolo!E188="y",[2]Oracolo!E188=RiconoscimentoEmozioni2quartile!C188),1,0)</f>
        <v>0</v>
      </c>
      <c r="L189" s="28">
        <f>IF(AND([2]Oracolo!F188="y",[2]Oracolo!F188=RiconoscimentoEmozioni2quartile!D188),1,0)</f>
        <v>0</v>
      </c>
      <c r="M189" s="28">
        <f>IF(AND([2]Oracolo!G188="y",[2]Oracolo!G188=RiconoscimentoEmozioni2quartile!E188),1,0)</f>
        <v>0</v>
      </c>
      <c r="N189" s="28">
        <f>IF(AND([2]Oracolo!H188="y",[2]Oracolo!H188=RiconoscimentoEmozioni2quartile!F188),1,0)</f>
        <v>0</v>
      </c>
      <c r="O189" s="28">
        <f>IF(AND([2]Oracolo!I188="y",[2]Oracolo!I188=RiconoscimentoEmozioni2quartile!G188),1,0)</f>
        <v>0</v>
      </c>
      <c r="P189" s="28">
        <f>IF(AND([2]Oracolo!J188="y",[2]Oracolo!J188=RiconoscimentoEmozioni2quartile!H188),1,0)</f>
        <v>0</v>
      </c>
      <c r="Q189" s="28">
        <f>IF(AND([2]Oracolo!K188="y",[2]Oracolo!K188=RiconoscimentoEmozioni2quartile!I188),1,0)</f>
        <v>0</v>
      </c>
      <c r="R189" s="29">
        <f>IF(AND([2]Oracolo!D188="y",[2]Oracolo!D188=RiconoscimentoEmozioni3quartile!B188),1,0)</f>
        <v>0</v>
      </c>
      <c r="S189" s="28">
        <f>IF(AND([2]Oracolo!E188="y",[2]Oracolo!E188=RiconoscimentoEmozioni3quartile!C188),1,0)</f>
        <v>0</v>
      </c>
      <c r="T189" s="28">
        <f>IF(AND([2]Oracolo!F188="y",[2]Oracolo!F188=RiconoscimentoEmozioni3quartile!D188),1,0)</f>
        <v>0</v>
      </c>
      <c r="U189" s="28">
        <f>IF(AND([2]Oracolo!G188="y",[2]Oracolo!G188=RiconoscimentoEmozioni3quartile!E188),1,0)</f>
        <v>0</v>
      </c>
      <c r="V189" s="28">
        <f>IF(AND([2]Oracolo!H188="y",[2]Oracolo!H188=RiconoscimentoEmozioni3quartile!F188),1,0)</f>
        <v>0</v>
      </c>
      <c r="W189" s="28">
        <f>IF(AND([2]Oracolo!I188="y",[2]Oracolo!I188=RiconoscimentoEmozioni3quartile!G188),1,0)</f>
        <v>0</v>
      </c>
      <c r="X189" s="28">
        <f>IF(AND([2]Oracolo!J188="y",[2]Oracolo!J188=RiconoscimentoEmozioni3quartile!H188),1,0)</f>
        <v>0</v>
      </c>
      <c r="Y189" s="28">
        <f>IF(AND([2]Oracolo!K188="y",[2]Oracolo!K188=RiconoscimentoEmozioni3quartile!I188),1,0)</f>
        <v>0</v>
      </c>
      <c r="Z189" s="29">
        <f>IF(AND([2]Oracolo!C188=3,AnalizzatoWin!G187=3),1,0)</f>
        <v>0</v>
      </c>
      <c r="AA189" s="46">
        <f>IF(AND([2]Oracolo!$C188=3,AnalizzatoWin!$J187=3),1,0)</f>
        <v>1</v>
      </c>
      <c r="AB189" s="29">
        <f>IF(AND([2]Oracolo!C188=1,AnalizzatoWin!G187=1),1,0)</f>
        <v>0</v>
      </c>
      <c r="AC189" s="46">
        <f>IF(AND([2]Oracolo!$C188=1,AnalizzatoWin!$J187=1),1,0)</f>
        <v>0</v>
      </c>
    </row>
    <row r="190" spans="1:29" ht="270" x14ac:dyDescent="0.25">
      <c r="A190" s="13" t="s">
        <v>187</v>
      </c>
      <c r="B190" s="29">
        <f>IF(AND([2]Oracolo!D189="y",[2]Oracolo!D189=RiconoscimentoEmozioni1quartile!B189),1,0)</f>
        <v>0</v>
      </c>
      <c r="C190" s="28">
        <f>IF(AND([2]Oracolo!E189="y",[2]Oracolo!E189=RiconoscimentoEmozioni1quartile!C189),1,0)</f>
        <v>0</v>
      </c>
      <c r="D190" s="28">
        <f>IF(AND([2]Oracolo!F189="y",[2]Oracolo!F189=RiconoscimentoEmozioni1quartile!D189),1,0)</f>
        <v>0</v>
      </c>
      <c r="E190" s="28">
        <f>IF(AND([2]Oracolo!G189="y",[2]Oracolo!G189=RiconoscimentoEmozioni1quartile!E189),1,0)</f>
        <v>0</v>
      </c>
      <c r="F190" s="28">
        <f>IF(AND([2]Oracolo!H189="y",[2]Oracolo!H189=RiconoscimentoEmozioni1quartile!F189),1,0)</f>
        <v>1</v>
      </c>
      <c r="G190" s="28">
        <f>IF(AND([2]Oracolo!I189="y",[2]Oracolo!I189=RiconoscimentoEmozioni1quartile!G189),1,0)</f>
        <v>0</v>
      </c>
      <c r="H190" s="28">
        <f>IF(AND([2]Oracolo!J189="y",[2]Oracolo!J189=RiconoscimentoEmozioni1quartile!H189),1,0)</f>
        <v>0</v>
      </c>
      <c r="I190" s="30">
        <f>IF(AND([2]Oracolo!K189="y",[2]Oracolo!K189=RiconoscimentoEmozioni1quartile!I189),1,0)</f>
        <v>0</v>
      </c>
      <c r="J190" s="28">
        <f>IF(AND([2]Oracolo!D189="y",[2]Oracolo!D189=RiconoscimentoEmozioni2quartile!B189),1,0)</f>
        <v>0</v>
      </c>
      <c r="K190" s="28">
        <f>IF(AND([2]Oracolo!E189="y",[2]Oracolo!E189=RiconoscimentoEmozioni2quartile!C189),1,0)</f>
        <v>0</v>
      </c>
      <c r="L190" s="28">
        <f>IF(AND([2]Oracolo!F189="y",[2]Oracolo!F189=RiconoscimentoEmozioni2quartile!D189),1,0)</f>
        <v>0</v>
      </c>
      <c r="M190" s="28">
        <f>IF(AND([2]Oracolo!G189="y",[2]Oracolo!G189=RiconoscimentoEmozioni2quartile!E189),1,0)</f>
        <v>0</v>
      </c>
      <c r="N190" s="28">
        <f>IF(AND([2]Oracolo!H189="y",[2]Oracolo!H189=RiconoscimentoEmozioni2quartile!F189),1,0)</f>
        <v>1</v>
      </c>
      <c r="O190" s="28">
        <f>IF(AND([2]Oracolo!I189="y",[2]Oracolo!I189=RiconoscimentoEmozioni2quartile!G189),1,0)</f>
        <v>0</v>
      </c>
      <c r="P190" s="28">
        <f>IF(AND([2]Oracolo!J189="y",[2]Oracolo!J189=RiconoscimentoEmozioni2quartile!H189),1,0)</f>
        <v>0</v>
      </c>
      <c r="Q190" s="28">
        <f>IF(AND([2]Oracolo!K189="y",[2]Oracolo!K189=RiconoscimentoEmozioni2quartile!I189),1,0)</f>
        <v>0</v>
      </c>
      <c r="R190" s="29">
        <f>IF(AND([2]Oracolo!D189="y",[2]Oracolo!D189=RiconoscimentoEmozioni3quartile!B189),1,0)</f>
        <v>0</v>
      </c>
      <c r="S190" s="28">
        <f>IF(AND([2]Oracolo!E189="y",[2]Oracolo!E189=RiconoscimentoEmozioni3quartile!C189),1,0)</f>
        <v>0</v>
      </c>
      <c r="T190" s="28">
        <f>IF(AND([2]Oracolo!F189="y",[2]Oracolo!F189=RiconoscimentoEmozioni3quartile!D189),1,0)</f>
        <v>0</v>
      </c>
      <c r="U190" s="28">
        <f>IF(AND([2]Oracolo!G189="y",[2]Oracolo!G189=RiconoscimentoEmozioni3quartile!E189),1,0)</f>
        <v>0</v>
      </c>
      <c r="V190" s="28">
        <f>IF(AND([2]Oracolo!H189="y",[2]Oracolo!H189=RiconoscimentoEmozioni3quartile!F189),1,0)</f>
        <v>1</v>
      </c>
      <c r="W190" s="28">
        <f>IF(AND([2]Oracolo!I189="y",[2]Oracolo!I189=RiconoscimentoEmozioni3quartile!G189),1,0)</f>
        <v>0</v>
      </c>
      <c r="X190" s="28">
        <f>IF(AND([2]Oracolo!J189="y",[2]Oracolo!J189=RiconoscimentoEmozioni3quartile!H189),1,0)</f>
        <v>0</v>
      </c>
      <c r="Y190" s="28">
        <f>IF(AND([2]Oracolo!K189="y",[2]Oracolo!K189=RiconoscimentoEmozioni3quartile!I189),1,0)</f>
        <v>0</v>
      </c>
      <c r="Z190" s="29">
        <f>IF(AND([2]Oracolo!C189=3,AnalizzatoWin!G188=3),1,0)</f>
        <v>0</v>
      </c>
      <c r="AA190" s="46">
        <f>IF(AND([2]Oracolo!$C189=3,AnalizzatoWin!$J188=3),1,0)</f>
        <v>1</v>
      </c>
      <c r="AB190" s="29">
        <f>IF(AND([2]Oracolo!C189=1,AnalizzatoWin!G188=1),1,0)</f>
        <v>0</v>
      </c>
      <c r="AC190" s="46">
        <f>IF(AND([2]Oracolo!$C189=1,AnalizzatoWin!$J188=1),1,0)</f>
        <v>0</v>
      </c>
    </row>
    <row r="191" spans="1:29" ht="90" x14ac:dyDescent="0.25">
      <c r="A191" s="13" t="s">
        <v>188</v>
      </c>
      <c r="B191" s="29">
        <f>IF(AND([2]Oracolo!D190="y",[2]Oracolo!D190=RiconoscimentoEmozioni1quartile!B190),1,0)</f>
        <v>0</v>
      </c>
      <c r="C191" s="28">
        <f>IF(AND([2]Oracolo!E190="y",[2]Oracolo!E190=RiconoscimentoEmozioni1quartile!C190),1,0)</f>
        <v>0</v>
      </c>
      <c r="D191" s="28">
        <f>IF(AND([2]Oracolo!F190="y",[2]Oracolo!F190=RiconoscimentoEmozioni1quartile!D190),1,0)</f>
        <v>0</v>
      </c>
      <c r="E191" s="28">
        <f>IF(AND([2]Oracolo!G190="y",[2]Oracolo!G190=RiconoscimentoEmozioni1quartile!E190),1,0)</f>
        <v>0</v>
      </c>
      <c r="F191" s="28">
        <f>IF(AND([2]Oracolo!H190="y",[2]Oracolo!H190=RiconoscimentoEmozioni1quartile!F190),1,0)</f>
        <v>1</v>
      </c>
      <c r="G191" s="28">
        <f>IF(AND([2]Oracolo!I190="y",[2]Oracolo!I190=RiconoscimentoEmozioni1quartile!G190),1,0)</f>
        <v>0</v>
      </c>
      <c r="H191" s="28">
        <f>IF(AND([2]Oracolo!J190="y",[2]Oracolo!J190=RiconoscimentoEmozioni1quartile!H190),1,0)</f>
        <v>0</v>
      </c>
      <c r="I191" s="30">
        <f>IF(AND([2]Oracolo!K190="y",[2]Oracolo!K190=RiconoscimentoEmozioni1quartile!I190),1,0)</f>
        <v>0</v>
      </c>
      <c r="J191" s="28">
        <f>IF(AND([2]Oracolo!D190="y",[2]Oracolo!D190=RiconoscimentoEmozioni2quartile!B190),1,0)</f>
        <v>0</v>
      </c>
      <c r="K191" s="28">
        <f>IF(AND([2]Oracolo!E190="y",[2]Oracolo!E190=RiconoscimentoEmozioni2quartile!C190),1,0)</f>
        <v>0</v>
      </c>
      <c r="L191" s="28">
        <f>IF(AND([2]Oracolo!F190="y",[2]Oracolo!F190=RiconoscimentoEmozioni2quartile!D190),1,0)</f>
        <v>0</v>
      </c>
      <c r="M191" s="28">
        <f>IF(AND([2]Oracolo!G190="y",[2]Oracolo!G190=RiconoscimentoEmozioni2quartile!E190),1,0)</f>
        <v>0</v>
      </c>
      <c r="N191" s="28">
        <f>IF(AND([2]Oracolo!H190="y",[2]Oracolo!H190=RiconoscimentoEmozioni2quartile!F190),1,0)</f>
        <v>1</v>
      </c>
      <c r="O191" s="28">
        <f>IF(AND([2]Oracolo!I190="y",[2]Oracolo!I190=RiconoscimentoEmozioni2quartile!G190),1,0)</f>
        <v>0</v>
      </c>
      <c r="P191" s="28">
        <f>IF(AND([2]Oracolo!J190="y",[2]Oracolo!J190=RiconoscimentoEmozioni2quartile!H190),1,0)</f>
        <v>0</v>
      </c>
      <c r="Q191" s="28">
        <f>IF(AND([2]Oracolo!K190="y",[2]Oracolo!K190=RiconoscimentoEmozioni2quartile!I190),1,0)</f>
        <v>0</v>
      </c>
      <c r="R191" s="29">
        <f>IF(AND([2]Oracolo!D190="y",[2]Oracolo!D190=RiconoscimentoEmozioni3quartile!B190),1,0)</f>
        <v>0</v>
      </c>
      <c r="S191" s="28">
        <f>IF(AND([2]Oracolo!E190="y",[2]Oracolo!E190=RiconoscimentoEmozioni3quartile!C190),1,0)</f>
        <v>0</v>
      </c>
      <c r="T191" s="28">
        <f>IF(AND([2]Oracolo!F190="y",[2]Oracolo!F190=RiconoscimentoEmozioni3quartile!D190),1,0)</f>
        <v>0</v>
      </c>
      <c r="U191" s="28">
        <f>IF(AND([2]Oracolo!G190="y",[2]Oracolo!G190=RiconoscimentoEmozioni3quartile!E190),1,0)</f>
        <v>0</v>
      </c>
      <c r="V191" s="28">
        <f>IF(AND([2]Oracolo!H190="y",[2]Oracolo!H190=RiconoscimentoEmozioni3quartile!F190),1,0)</f>
        <v>1</v>
      </c>
      <c r="W191" s="28">
        <f>IF(AND([2]Oracolo!I190="y",[2]Oracolo!I190=RiconoscimentoEmozioni3quartile!G190),1,0)</f>
        <v>0</v>
      </c>
      <c r="X191" s="28">
        <f>IF(AND([2]Oracolo!J190="y",[2]Oracolo!J190=RiconoscimentoEmozioni3quartile!H190),1,0)</f>
        <v>0</v>
      </c>
      <c r="Y191" s="28">
        <f>IF(AND([2]Oracolo!K190="y",[2]Oracolo!K190=RiconoscimentoEmozioni3quartile!I190),1,0)</f>
        <v>0</v>
      </c>
      <c r="Z191" s="29">
        <f>IF(AND([2]Oracolo!C190=3,AnalizzatoWin!G189=3),1,0)</f>
        <v>0</v>
      </c>
      <c r="AA191" s="46">
        <f>IF(AND([2]Oracolo!$C190=3,AnalizzatoWin!$J189=3),1,0)</f>
        <v>0</v>
      </c>
      <c r="AB191" s="29">
        <f>IF(AND([2]Oracolo!C190=1,AnalizzatoWin!G189=1),1,0)</f>
        <v>0</v>
      </c>
      <c r="AC191" s="46">
        <f>IF(AND([2]Oracolo!$C190=1,AnalizzatoWin!$J189=1),1,0)</f>
        <v>0</v>
      </c>
    </row>
    <row r="192" spans="1:29" ht="30" x14ac:dyDescent="0.25">
      <c r="A192" s="13" t="s">
        <v>189</v>
      </c>
      <c r="B192" s="29">
        <f>IF(AND([2]Oracolo!D191="y",[2]Oracolo!D191=RiconoscimentoEmozioni1quartile!B191),1,0)</f>
        <v>0</v>
      </c>
      <c r="C192" s="28">
        <f>IF(AND([2]Oracolo!E191="y",[2]Oracolo!E191=RiconoscimentoEmozioni1quartile!C191),1,0)</f>
        <v>0</v>
      </c>
      <c r="D192" s="28">
        <f>IF(AND([2]Oracolo!F191="y",[2]Oracolo!F191=RiconoscimentoEmozioni1quartile!D191),1,0)</f>
        <v>0</v>
      </c>
      <c r="E192" s="28">
        <f>IF(AND([2]Oracolo!G191="y",[2]Oracolo!G191=RiconoscimentoEmozioni1quartile!E191),1,0)</f>
        <v>0</v>
      </c>
      <c r="F192" s="28">
        <f>IF(AND([2]Oracolo!H191="y",[2]Oracolo!H191=RiconoscimentoEmozioni1quartile!F191),1,0)</f>
        <v>1</v>
      </c>
      <c r="G192" s="28">
        <f>IF(AND([2]Oracolo!I191="y",[2]Oracolo!I191=RiconoscimentoEmozioni1quartile!G191),1,0)</f>
        <v>1</v>
      </c>
      <c r="H192" s="28">
        <f>IF(AND([2]Oracolo!J191="y",[2]Oracolo!J191=RiconoscimentoEmozioni1quartile!H191),1,0)</f>
        <v>0</v>
      </c>
      <c r="I192" s="30">
        <f>IF(AND([2]Oracolo!K191="y",[2]Oracolo!K191=RiconoscimentoEmozioni1quartile!I191),1,0)</f>
        <v>0</v>
      </c>
      <c r="J192" s="28">
        <f>IF(AND([2]Oracolo!D191="y",[2]Oracolo!D191=RiconoscimentoEmozioni2quartile!B191),1,0)</f>
        <v>0</v>
      </c>
      <c r="K192" s="28">
        <f>IF(AND([2]Oracolo!E191="y",[2]Oracolo!E191=RiconoscimentoEmozioni2quartile!C191),1,0)</f>
        <v>0</v>
      </c>
      <c r="L192" s="28">
        <f>IF(AND([2]Oracolo!F191="y",[2]Oracolo!F191=RiconoscimentoEmozioni2quartile!D191),1,0)</f>
        <v>0</v>
      </c>
      <c r="M192" s="28">
        <f>IF(AND([2]Oracolo!G191="y",[2]Oracolo!G191=RiconoscimentoEmozioni2quartile!E191),1,0)</f>
        <v>0</v>
      </c>
      <c r="N192" s="28">
        <f>IF(AND([2]Oracolo!H191="y",[2]Oracolo!H191=RiconoscimentoEmozioni2quartile!F191),1,0)</f>
        <v>0</v>
      </c>
      <c r="O192" s="28">
        <f>IF(AND([2]Oracolo!I191="y",[2]Oracolo!I191=RiconoscimentoEmozioni2quartile!G191),1,0)</f>
        <v>1</v>
      </c>
      <c r="P192" s="28">
        <f>IF(AND([2]Oracolo!J191="y",[2]Oracolo!J191=RiconoscimentoEmozioni2quartile!H191),1,0)</f>
        <v>0</v>
      </c>
      <c r="Q192" s="28">
        <f>IF(AND([2]Oracolo!K191="y",[2]Oracolo!K191=RiconoscimentoEmozioni2quartile!I191),1,0)</f>
        <v>0</v>
      </c>
      <c r="R192" s="29">
        <f>IF(AND([2]Oracolo!D191="y",[2]Oracolo!D191=RiconoscimentoEmozioni3quartile!B191),1,0)</f>
        <v>0</v>
      </c>
      <c r="S192" s="28">
        <f>IF(AND([2]Oracolo!E191="y",[2]Oracolo!E191=RiconoscimentoEmozioni3quartile!C191),1,0)</f>
        <v>0</v>
      </c>
      <c r="T192" s="28">
        <f>IF(AND([2]Oracolo!F191="y",[2]Oracolo!F191=RiconoscimentoEmozioni3quartile!D191),1,0)</f>
        <v>0</v>
      </c>
      <c r="U192" s="28">
        <f>IF(AND([2]Oracolo!G191="y",[2]Oracolo!G191=RiconoscimentoEmozioni3quartile!E191),1,0)</f>
        <v>0</v>
      </c>
      <c r="V192" s="28">
        <f>IF(AND([2]Oracolo!H191="y",[2]Oracolo!H191=RiconoscimentoEmozioni3quartile!F191),1,0)</f>
        <v>0</v>
      </c>
      <c r="W192" s="28">
        <f>IF(AND([2]Oracolo!I191="y",[2]Oracolo!I191=RiconoscimentoEmozioni3quartile!G191),1,0)</f>
        <v>0</v>
      </c>
      <c r="X192" s="28">
        <f>IF(AND([2]Oracolo!J191="y",[2]Oracolo!J191=RiconoscimentoEmozioni3quartile!H191),1,0)</f>
        <v>0</v>
      </c>
      <c r="Y192" s="28">
        <f>IF(AND([2]Oracolo!K191="y",[2]Oracolo!K191=RiconoscimentoEmozioni3quartile!I191),1,0)</f>
        <v>0</v>
      </c>
      <c r="Z192" s="29">
        <f>IF(AND([2]Oracolo!C191=3,AnalizzatoWin!G190=3),1,0)</f>
        <v>1</v>
      </c>
      <c r="AA192" s="46">
        <f>IF(AND([2]Oracolo!$C191=3,AnalizzatoWin!$J190=3),1,0)</f>
        <v>1</v>
      </c>
      <c r="AB192" s="29">
        <f>IF(AND([2]Oracolo!C191=1,AnalizzatoWin!G190=1),1,0)</f>
        <v>0</v>
      </c>
      <c r="AC192" s="46">
        <f>IF(AND([2]Oracolo!$C191=1,AnalizzatoWin!$J190=1),1,0)</f>
        <v>0</v>
      </c>
    </row>
    <row r="193" spans="1:29" ht="210" x14ac:dyDescent="0.25">
      <c r="A193" s="14" t="s">
        <v>190</v>
      </c>
      <c r="B193" s="29">
        <f>IF(AND([2]Oracolo!D192="y",[2]Oracolo!D192=RiconoscimentoEmozioni1quartile!B192),1,0)</f>
        <v>0</v>
      </c>
      <c r="C193" s="28">
        <f>IF(AND([2]Oracolo!E192="y",[2]Oracolo!E192=RiconoscimentoEmozioni1quartile!C192),1,0)</f>
        <v>0</v>
      </c>
      <c r="D193" s="28">
        <f>IF(AND([2]Oracolo!F192="y",[2]Oracolo!F192=RiconoscimentoEmozioni1quartile!D192),1,0)</f>
        <v>0</v>
      </c>
      <c r="E193" s="28">
        <f>IF(AND([2]Oracolo!G192="y",[2]Oracolo!G192=RiconoscimentoEmozioni1quartile!E192),1,0)</f>
        <v>0</v>
      </c>
      <c r="F193" s="28">
        <f>IF(AND([2]Oracolo!H192="y",[2]Oracolo!H192=RiconoscimentoEmozioni1quartile!F192),1,0)</f>
        <v>1</v>
      </c>
      <c r="G193" s="28">
        <f>IF(AND([2]Oracolo!I192="y",[2]Oracolo!I192=RiconoscimentoEmozioni1quartile!G192),1,0)</f>
        <v>0</v>
      </c>
      <c r="H193" s="28">
        <f>IF(AND([2]Oracolo!J192="y",[2]Oracolo!J192=RiconoscimentoEmozioni1quartile!H192),1,0)</f>
        <v>1</v>
      </c>
      <c r="I193" s="30">
        <f>IF(AND([2]Oracolo!K192="y",[2]Oracolo!K192=RiconoscimentoEmozioni1quartile!I192),1,0)</f>
        <v>0</v>
      </c>
      <c r="J193" s="28">
        <f>IF(AND([2]Oracolo!D192="y",[2]Oracolo!D192=RiconoscimentoEmozioni2quartile!B192),1,0)</f>
        <v>0</v>
      </c>
      <c r="K193" s="28">
        <f>IF(AND([2]Oracolo!E192="y",[2]Oracolo!E192=RiconoscimentoEmozioni2quartile!C192),1,0)</f>
        <v>0</v>
      </c>
      <c r="L193" s="28">
        <f>IF(AND([2]Oracolo!F192="y",[2]Oracolo!F192=RiconoscimentoEmozioni2quartile!D192),1,0)</f>
        <v>0</v>
      </c>
      <c r="M193" s="28">
        <f>IF(AND([2]Oracolo!G192="y",[2]Oracolo!G192=RiconoscimentoEmozioni2quartile!E192),1,0)</f>
        <v>0</v>
      </c>
      <c r="N193" s="28">
        <f>IF(AND([2]Oracolo!H192="y",[2]Oracolo!H192=RiconoscimentoEmozioni2quartile!F192),1,0)</f>
        <v>0</v>
      </c>
      <c r="O193" s="28">
        <f>IF(AND([2]Oracolo!I192="y",[2]Oracolo!I192=RiconoscimentoEmozioni2quartile!G192),1,0)</f>
        <v>0</v>
      </c>
      <c r="P193" s="28">
        <f>IF(AND([2]Oracolo!J192="y",[2]Oracolo!J192=RiconoscimentoEmozioni2quartile!H192),1,0)</f>
        <v>1</v>
      </c>
      <c r="Q193" s="28">
        <f>IF(AND([2]Oracolo!K192="y",[2]Oracolo!K192=RiconoscimentoEmozioni2quartile!I192),1,0)</f>
        <v>0</v>
      </c>
      <c r="R193" s="29">
        <f>IF(AND([2]Oracolo!D192="y",[2]Oracolo!D192=RiconoscimentoEmozioni3quartile!B192),1,0)</f>
        <v>0</v>
      </c>
      <c r="S193" s="28">
        <f>IF(AND([2]Oracolo!E192="y",[2]Oracolo!E192=RiconoscimentoEmozioni3quartile!C192),1,0)</f>
        <v>0</v>
      </c>
      <c r="T193" s="28">
        <f>IF(AND([2]Oracolo!F192="y",[2]Oracolo!F192=RiconoscimentoEmozioni3quartile!D192),1,0)</f>
        <v>0</v>
      </c>
      <c r="U193" s="28">
        <f>IF(AND([2]Oracolo!G192="y",[2]Oracolo!G192=RiconoscimentoEmozioni3quartile!E192),1,0)</f>
        <v>0</v>
      </c>
      <c r="V193" s="28">
        <f>IF(AND([2]Oracolo!H192="y",[2]Oracolo!H192=RiconoscimentoEmozioni3quartile!F192),1,0)</f>
        <v>0</v>
      </c>
      <c r="W193" s="28">
        <f>IF(AND([2]Oracolo!I192="y",[2]Oracolo!I192=RiconoscimentoEmozioni3quartile!G192),1,0)</f>
        <v>0</v>
      </c>
      <c r="X193" s="28">
        <f>IF(AND([2]Oracolo!J192="y",[2]Oracolo!J192=RiconoscimentoEmozioni3quartile!H192),1,0)</f>
        <v>0</v>
      </c>
      <c r="Y193" s="28">
        <f>IF(AND([2]Oracolo!K192="y",[2]Oracolo!K192=RiconoscimentoEmozioni3quartile!I192),1,0)</f>
        <v>0</v>
      </c>
      <c r="Z193" s="29">
        <f>IF(AND([2]Oracolo!C192=3,AnalizzatoWin!G191=3),1,0)</f>
        <v>1</v>
      </c>
      <c r="AA193" s="46">
        <f>IF(AND([2]Oracolo!$C192=3,AnalizzatoWin!$J191=3),1,0)</f>
        <v>1</v>
      </c>
      <c r="AB193" s="29">
        <f>IF(AND([2]Oracolo!C192=1,AnalizzatoWin!G191=1),1,0)</f>
        <v>0</v>
      </c>
      <c r="AC193" s="46">
        <f>IF(AND([2]Oracolo!$C192=1,AnalizzatoWin!$J191=1),1,0)</f>
        <v>0</v>
      </c>
    </row>
    <row r="194" spans="1:29" ht="120" x14ac:dyDescent="0.25">
      <c r="A194" s="13" t="s">
        <v>191</v>
      </c>
      <c r="B194" s="29">
        <f>IF(AND([2]Oracolo!D193="y",[2]Oracolo!D193=RiconoscimentoEmozioni1quartile!B193),1,0)</f>
        <v>0</v>
      </c>
      <c r="C194" s="28">
        <f>IF(AND([2]Oracolo!E193="y",[2]Oracolo!E193=RiconoscimentoEmozioni1quartile!C193),1,0)</f>
        <v>0</v>
      </c>
      <c r="D194" s="28">
        <f>IF(AND([2]Oracolo!F193="y",[2]Oracolo!F193=RiconoscimentoEmozioni1quartile!D193),1,0)</f>
        <v>0</v>
      </c>
      <c r="E194" s="28">
        <f>IF(AND([2]Oracolo!G193="y",[2]Oracolo!G193=RiconoscimentoEmozioni1quartile!E193),1,0)</f>
        <v>0</v>
      </c>
      <c r="F194" s="28">
        <f>IF(AND([2]Oracolo!H193="y",[2]Oracolo!H193=RiconoscimentoEmozioni1quartile!F193),1,0)</f>
        <v>1</v>
      </c>
      <c r="G194" s="28">
        <f>IF(AND([2]Oracolo!I193="y",[2]Oracolo!I193=RiconoscimentoEmozioni1quartile!G193),1,0)</f>
        <v>0</v>
      </c>
      <c r="H194" s="28">
        <f>IF(AND([2]Oracolo!J193="y",[2]Oracolo!J193=RiconoscimentoEmozioni1quartile!H193),1,0)</f>
        <v>0</v>
      </c>
      <c r="I194" s="30">
        <f>IF(AND([2]Oracolo!K193="y",[2]Oracolo!K193=RiconoscimentoEmozioni1quartile!I193),1,0)</f>
        <v>1</v>
      </c>
      <c r="J194" s="28">
        <f>IF(AND([2]Oracolo!D193="y",[2]Oracolo!D193=RiconoscimentoEmozioni2quartile!B193),1,0)</f>
        <v>0</v>
      </c>
      <c r="K194" s="28">
        <f>IF(AND([2]Oracolo!E193="y",[2]Oracolo!E193=RiconoscimentoEmozioni2quartile!C193),1,0)</f>
        <v>0</v>
      </c>
      <c r="L194" s="28">
        <f>IF(AND([2]Oracolo!F193="y",[2]Oracolo!F193=RiconoscimentoEmozioni2quartile!D193),1,0)</f>
        <v>0</v>
      </c>
      <c r="M194" s="28">
        <f>IF(AND([2]Oracolo!G193="y",[2]Oracolo!G193=RiconoscimentoEmozioni2quartile!E193),1,0)</f>
        <v>0</v>
      </c>
      <c r="N194" s="28">
        <f>IF(AND([2]Oracolo!H193="y",[2]Oracolo!H193=RiconoscimentoEmozioni2quartile!F193),1,0)</f>
        <v>1</v>
      </c>
      <c r="O194" s="28">
        <f>IF(AND([2]Oracolo!I193="y",[2]Oracolo!I193=RiconoscimentoEmozioni2quartile!G193),1,0)</f>
        <v>0</v>
      </c>
      <c r="P194" s="28">
        <f>IF(AND([2]Oracolo!J193="y",[2]Oracolo!J193=RiconoscimentoEmozioni2quartile!H193),1,0)</f>
        <v>0</v>
      </c>
      <c r="Q194" s="28">
        <f>IF(AND([2]Oracolo!K193="y",[2]Oracolo!K193=RiconoscimentoEmozioni2quartile!I193),1,0)</f>
        <v>0</v>
      </c>
      <c r="R194" s="29">
        <f>IF(AND([2]Oracolo!D193="y",[2]Oracolo!D193=RiconoscimentoEmozioni3quartile!B193),1,0)</f>
        <v>0</v>
      </c>
      <c r="S194" s="28">
        <f>IF(AND([2]Oracolo!E193="y",[2]Oracolo!E193=RiconoscimentoEmozioni3quartile!C193),1,0)</f>
        <v>0</v>
      </c>
      <c r="T194" s="28">
        <f>IF(AND([2]Oracolo!F193="y",[2]Oracolo!F193=RiconoscimentoEmozioni3quartile!D193),1,0)</f>
        <v>0</v>
      </c>
      <c r="U194" s="28">
        <f>IF(AND([2]Oracolo!G193="y",[2]Oracolo!G193=RiconoscimentoEmozioni3quartile!E193),1,0)</f>
        <v>0</v>
      </c>
      <c r="V194" s="28">
        <f>IF(AND([2]Oracolo!H193="y",[2]Oracolo!H193=RiconoscimentoEmozioni3quartile!F193),1,0)</f>
        <v>1</v>
      </c>
      <c r="W194" s="28">
        <f>IF(AND([2]Oracolo!I193="y",[2]Oracolo!I193=RiconoscimentoEmozioni3quartile!G193),1,0)</f>
        <v>0</v>
      </c>
      <c r="X194" s="28">
        <f>IF(AND([2]Oracolo!J193="y",[2]Oracolo!J193=RiconoscimentoEmozioni3quartile!H193),1,0)</f>
        <v>0</v>
      </c>
      <c r="Y194" s="28">
        <f>IF(AND([2]Oracolo!K193="y",[2]Oracolo!K193=RiconoscimentoEmozioni3quartile!I193),1,0)</f>
        <v>0</v>
      </c>
      <c r="Z194" s="29">
        <f>IF(AND([2]Oracolo!C193=3,AnalizzatoWin!G192=3),1,0)</f>
        <v>1</v>
      </c>
      <c r="AA194" s="46">
        <f>IF(AND([2]Oracolo!$C193=3,AnalizzatoWin!$J192=3),1,0)</f>
        <v>1</v>
      </c>
      <c r="AB194" s="29">
        <f>IF(AND([2]Oracolo!C193=1,AnalizzatoWin!G192=1),1,0)</f>
        <v>0</v>
      </c>
      <c r="AC194" s="46">
        <f>IF(AND([2]Oracolo!$C193=1,AnalizzatoWin!$J192=1),1,0)</f>
        <v>0</v>
      </c>
    </row>
    <row r="195" spans="1:29" ht="150" x14ac:dyDescent="0.25">
      <c r="A195" s="13" t="s">
        <v>192</v>
      </c>
      <c r="B195" s="29">
        <f>IF(AND([2]Oracolo!D194="y",[2]Oracolo!D194=RiconoscimentoEmozioni1quartile!B194),1,0)</f>
        <v>0</v>
      </c>
      <c r="C195" s="28">
        <f>IF(AND([2]Oracolo!E194="y",[2]Oracolo!E194=RiconoscimentoEmozioni1quartile!C194),1,0)</f>
        <v>0</v>
      </c>
      <c r="D195" s="28">
        <f>IF(AND([2]Oracolo!F194="y",[2]Oracolo!F194=RiconoscimentoEmozioni1quartile!D194),1,0)</f>
        <v>0</v>
      </c>
      <c r="E195" s="28">
        <f>IF(AND([2]Oracolo!G194="y",[2]Oracolo!G194=RiconoscimentoEmozioni1quartile!E194),1,0)</f>
        <v>0</v>
      </c>
      <c r="F195" s="28">
        <f>IF(AND([2]Oracolo!H194="y",[2]Oracolo!H194=RiconoscimentoEmozioni1quartile!F194),1,0)</f>
        <v>1</v>
      </c>
      <c r="G195" s="28">
        <f>IF(AND([2]Oracolo!I194="y",[2]Oracolo!I194=RiconoscimentoEmozioni1quartile!G194),1,0)</f>
        <v>0</v>
      </c>
      <c r="H195" s="28">
        <f>IF(AND([2]Oracolo!J194="y",[2]Oracolo!J194=RiconoscimentoEmozioni1quartile!H194),1,0)</f>
        <v>0</v>
      </c>
      <c r="I195" s="30">
        <f>IF(AND([2]Oracolo!K194="y",[2]Oracolo!K194=RiconoscimentoEmozioni1quartile!I194),1,0)</f>
        <v>1</v>
      </c>
      <c r="J195" s="28">
        <f>IF(AND([2]Oracolo!D194="y",[2]Oracolo!D194=RiconoscimentoEmozioni2quartile!B194),1,0)</f>
        <v>0</v>
      </c>
      <c r="K195" s="28">
        <f>IF(AND([2]Oracolo!E194="y",[2]Oracolo!E194=RiconoscimentoEmozioni2quartile!C194),1,0)</f>
        <v>0</v>
      </c>
      <c r="L195" s="28">
        <f>IF(AND([2]Oracolo!F194="y",[2]Oracolo!F194=RiconoscimentoEmozioni2quartile!D194),1,0)</f>
        <v>0</v>
      </c>
      <c r="M195" s="28">
        <f>IF(AND([2]Oracolo!G194="y",[2]Oracolo!G194=RiconoscimentoEmozioni2quartile!E194),1,0)</f>
        <v>0</v>
      </c>
      <c r="N195" s="28">
        <f>IF(AND([2]Oracolo!H194="y",[2]Oracolo!H194=RiconoscimentoEmozioni2quartile!F194),1,0)</f>
        <v>1</v>
      </c>
      <c r="O195" s="28">
        <f>IF(AND([2]Oracolo!I194="y",[2]Oracolo!I194=RiconoscimentoEmozioni2quartile!G194),1,0)</f>
        <v>0</v>
      </c>
      <c r="P195" s="28">
        <f>IF(AND([2]Oracolo!J194="y",[2]Oracolo!J194=RiconoscimentoEmozioni2quartile!H194),1,0)</f>
        <v>0</v>
      </c>
      <c r="Q195" s="28">
        <f>IF(AND([2]Oracolo!K194="y",[2]Oracolo!K194=RiconoscimentoEmozioni2quartile!I194),1,0)</f>
        <v>1</v>
      </c>
      <c r="R195" s="29">
        <f>IF(AND([2]Oracolo!D194="y",[2]Oracolo!D194=RiconoscimentoEmozioni3quartile!B194),1,0)</f>
        <v>0</v>
      </c>
      <c r="S195" s="28">
        <f>IF(AND([2]Oracolo!E194="y",[2]Oracolo!E194=RiconoscimentoEmozioni3quartile!C194),1,0)</f>
        <v>0</v>
      </c>
      <c r="T195" s="28">
        <f>IF(AND([2]Oracolo!F194="y",[2]Oracolo!F194=RiconoscimentoEmozioni3quartile!D194),1,0)</f>
        <v>0</v>
      </c>
      <c r="U195" s="28">
        <f>IF(AND([2]Oracolo!G194="y",[2]Oracolo!G194=RiconoscimentoEmozioni3quartile!E194),1,0)</f>
        <v>0</v>
      </c>
      <c r="V195" s="28">
        <f>IF(AND([2]Oracolo!H194="y",[2]Oracolo!H194=RiconoscimentoEmozioni3quartile!F194),1,0)</f>
        <v>0</v>
      </c>
      <c r="W195" s="28">
        <f>IF(AND([2]Oracolo!I194="y",[2]Oracolo!I194=RiconoscimentoEmozioni3quartile!G194),1,0)</f>
        <v>0</v>
      </c>
      <c r="X195" s="28">
        <f>IF(AND([2]Oracolo!J194="y",[2]Oracolo!J194=RiconoscimentoEmozioni3quartile!H194),1,0)</f>
        <v>0</v>
      </c>
      <c r="Y195" s="28">
        <f>IF(AND([2]Oracolo!K194="y",[2]Oracolo!K194=RiconoscimentoEmozioni3quartile!I194),1,0)</f>
        <v>0</v>
      </c>
      <c r="Z195" s="29">
        <f>IF(AND([2]Oracolo!C194=3,AnalizzatoWin!G193=3),1,0)</f>
        <v>1</v>
      </c>
      <c r="AA195" s="46">
        <f>IF(AND([2]Oracolo!$C194=3,AnalizzatoWin!$J193=3),1,0)</f>
        <v>1</v>
      </c>
      <c r="AB195" s="29">
        <f>IF(AND([2]Oracolo!C194=1,AnalizzatoWin!G193=1),1,0)</f>
        <v>0</v>
      </c>
      <c r="AC195" s="46">
        <f>IF(AND([2]Oracolo!$C194=1,AnalizzatoWin!$J193=1),1,0)</f>
        <v>0</v>
      </c>
    </row>
    <row r="196" spans="1:29" ht="60" x14ac:dyDescent="0.25">
      <c r="A196" s="14" t="s">
        <v>193</v>
      </c>
      <c r="B196" s="29">
        <f>IF(AND([2]Oracolo!D195="y",[2]Oracolo!D195=RiconoscimentoEmozioni1quartile!B195),1,0)</f>
        <v>0</v>
      </c>
      <c r="C196" s="28">
        <f>IF(AND([2]Oracolo!E195="y",[2]Oracolo!E195=RiconoscimentoEmozioni1quartile!C195),1,0)</f>
        <v>0</v>
      </c>
      <c r="D196" s="28">
        <f>IF(AND([2]Oracolo!F195="y",[2]Oracolo!F195=RiconoscimentoEmozioni1quartile!D195),1,0)</f>
        <v>0</v>
      </c>
      <c r="E196" s="28">
        <f>IF(AND([2]Oracolo!G195="y",[2]Oracolo!G195=RiconoscimentoEmozioni1quartile!E195),1,0)</f>
        <v>0</v>
      </c>
      <c r="F196" s="28">
        <f>IF(AND([2]Oracolo!H195="y",[2]Oracolo!H195=RiconoscimentoEmozioni1quartile!F195),1,0)</f>
        <v>0</v>
      </c>
      <c r="G196" s="28">
        <f>IF(AND([2]Oracolo!I195="y",[2]Oracolo!I195=RiconoscimentoEmozioni1quartile!G195),1,0)</f>
        <v>1</v>
      </c>
      <c r="H196" s="28">
        <f>IF(AND([2]Oracolo!J195="y",[2]Oracolo!J195=RiconoscimentoEmozioni1quartile!H195),1,0)</f>
        <v>1</v>
      </c>
      <c r="I196" s="30">
        <f>IF(AND([2]Oracolo!K195="y",[2]Oracolo!K195=RiconoscimentoEmozioni1quartile!I195),1,0)</f>
        <v>0</v>
      </c>
      <c r="J196" s="28">
        <f>IF(AND([2]Oracolo!D195="y",[2]Oracolo!D195=RiconoscimentoEmozioni2quartile!B195),1,0)</f>
        <v>0</v>
      </c>
      <c r="K196" s="28">
        <f>IF(AND([2]Oracolo!E195="y",[2]Oracolo!E195=RiconoscimentoEmozioni2quartile!C195),1,0)</f>
        <v>0</v>
      </c>
      <c r="L196" s="28">
        <f>IF(AND([2]Oracolo!F195="y",[2]Oracolo!F195=RiconoscimentoEmozioni2quartile!D195),1,0)</f>
        <v>0</v>
      </c>
      <c r="M196" s="28">
        <f>IF(AND([2]Oracolo!G195="y",[2]Oracolo!G195=RiconoscimentoEmozioni2quartile!E195),1,0)</f>
        <v>0</v>
      </c>
      <c r="N196" s="28">
        <f>IF(AND([2]Oracolo!H195="y",[2]Oracolo!H195=RiconoscimentoEmozioni2quartile!F195),1,0)</f>
        <v>0</v>
      </c>
      <c r="O196" s="28">
        <f>IF(AND([2]Oracolo!I195="y",[2]Oracolo!I195=RiconoscimentoEmozioni2quartile!G195),1,0)</f>
        <v>1</v>
      </c>
      <c r="P196" s="28">
        <f>IF(AND([2]Oracolo!J195="y",[2]Oracolo!J195=RiconoscimentoEmozioni2quartile!H195),1,0)</f>
        <v>1</v>
      </c>
      <c r="Q196" s="28">
        <f>IF(AND([2]Oracolo!K195="y",[2]Oracolo!K195=RiconoscimentoEmozioni2quartile!I195),1,0)</f>
        <v>0</v>
      </c>
      <c r="R196" s="29">
        <f>IF(AND([2]Oracolo!D195="y",[2]Oracolo!D195=RiconoscimentoEmozioni3quartile!B195),1,0)</f>
        <v>0</v>
      </c>
      <c r="S196" s="28">
        <f>IF(AND([2]Oracolo!E195="y",[2]Oracolo!E195=RiconoscimentoEmozioni3quartile!C195),1,0)</f>
        <v>0</v>
      </c>
      <c r="T196" s="28">
        <f>IF(AND([2]Oracolo!F195="y",[2]Oracolo!F195=RiconoscimentoEmozioni3quartile!D195),1,0)</f>
        <v>0</v>
      </c>
      <c r="U196" s="28">
        <f>IF(AND([2]Oracolo!G195="y",[2]Oracolo!G195=RiconoscimentoEmozioni3quartile!E195),1,0)</f>
        <v>0</v>
      </c>
      <c r="V196" s="28">
        <f>IF(AND([2]Oracolo!H195="y",[2]Oracolo!H195=RiconoscimentoEmozioni3quartile!F195),1,0)</f>
        <v>0</v>
      </c>
      <c r="W196" s="28">
        <f>IF(AND([2]Oracolo!I195="y",[2]Oracolo!I195=RiconoscimentoEmozioni3quartile!G195),1,0)</f>
        <v>1</v>
      </c>
      <c r="X196" s="28">
        <f>IF(AND([2]Oracolo!J195="y",[2]Oracolo!J195=RiconoscimentoEmozioni3quartile!H195),1,0)</f>
        <v>0</v>
      </c>
      <c r="Y196" s="28">
        <f>IF(AND([2]Oracolo!K195="y",[2]Oracolo!K195=RiconoscimentoEmozioni3quartile!I195),1,0)</f>
        <v>0</v>
      </c>
      <c r="Z196" s="29">
        <f>IF(AND([2]Oracolo!C195=3,AnalizzatoWin!G194=3),1,0)</f>
        <v>0</v>
      </c>
      <c r="AA196" s="46">
        <f>IF(AND([2]Oracolo!$C195=3,AnalizzatoWin!$J194=3),1,0)</f>
        <v>1</v>
      </c>
      <c r="AB196" s="29">
        <f>IF(AND([2]Oracolo!C195=1,AnalizzatoWin!G194=1),1,0)</f>
        <v>0</v>
      </c>
      <c r="AC196" s="46">
        <f>IF(AND([2]Oracolo!$C195=1,AnalizzatoWin!$J194=1),1,0)</f>
        <v>0</v>
      </c>
    </row>
    <row r="197" spans="1:29" ht="195" x14ac:dyDescent="0.25">
      <c r="A197" s="14" t="s">
        <v>194</v>
      </c>
      <c r="B197" s="29">
        <f>IF(AND([2]Oracolo!D196="y",[2]Oracolo!D196=RiconoscimentoEmozioni1quartile!B196),1,0)</f>
        <v>0</v>
      </c>
      <c r="C197" s="28">
        <f>IF(AND([2]Oracolo!E196="y",[2]Oracolo!E196=RiconoscimentoEmozioni1quartile!C196),1,0)</f>
        <v>0</v>
      </c>
      <c r="D197" s="28">
        <f>IF(AND([2]Oracolo!F196="y",[2]Oracolo!F196=RiconoscimentoEmozioni1quartile!D196),1,0)</f>
        <v>0</v>
      </c>
      <c r="E197" s="28">
        <f>IF(AND([2]Oracolo!G196="y",[2]Oracolo!G196=RiconoscimentoEmozioni1quartile!E196),1,0)</f>
        <v>0</v>
      </c>
      <c r="F197" s="28">
        <f>IF(AND([2]Oracolo!H196="y",[2]Oracolo!H196=RiconoscimentoEmozioni1quartile!F196),1,0)</f>
        <v>0</v>
      </c>
      <c r="G197" s="28">
        <f>IF(AND([2]Oracolo!I196="y",[2]Oracolo!I196=RiconoscimentoEmozioni1quartile!G196),1,0)</f>
        <v>0</v>
      </c>
      <c r="H197" s="28">
        <f>IF(AND([2]Oracolo!J196="y",[2]Oracolo!J196=RiconoscimentoEmozioni1quartile!H196),1,0)</f>
        <v>1</v>
      </c>
      <c r="I197" s="30">
        <f>IF(AND([2]Oracolo!K196="y",[2]Oracolo!K196=RiconoscimentoEmozioni1quartile!I196),1,0)</f>
        <v>0</v>
      </c>
      <c r="J197" s="28">
        <f>IF(AND([2]Oracolo!D196="y",[2]Oracolo!D196=RiconoscimentoEmozioni2quartile!B196),1,0)</f>
        <v>0</v>
      </c>
      <c r="K197" s="28">
        <f>IF(AND([2]Oracolo!E196="y",[2]Oracolo!E196=RiconoscimentoEmozioni2quartile!C196),1,0)</f>
        <v>0</v>
      </c>
      <c r="L197" s="28">
        <f>IF(AND([2]Oracolo!F196="y",[2]Oracolo!F196=RiconoscimentoEmozioni2quartile!D196),1,0)</f>
        <v>0</v>
      </c>
      <c r="M197" s="28">
        <f>IF(AND([2]Oracolo!G196="y",[2]Oracolo!G196=RiconoscimentoEmozioni2quartile!E196),1,0)</f>
        <v>0</v>
      </c>
      <c r="N197" s="28">
        <f>IF(AND([2]Oracolo!H196="y",[2]Oracolo!H196=RiconoscimentoEmozioni2quartile!F196),1,0)</f>
        <v>0</v>
      </c>
      <c r="O197" s="28">
        <f>IF(AND([2]Oracolo!I196="y",[2]Oracolo!I196=RiconoscimentoEmozioni2quartile!G196),1,0)</f>
        <v>0</v>
      </c>
      <c r="P197" s="28">
        <f>IF(AND([2]Oracolo!J196="y",[2]Oracolo!J196=RiconoscimentoEmozioni2quartile!H196),1,0)</f>
        <v>1</v>
      </c>
      <c r="Q197" s="28">
        <f>IF(AND([2]Oracolo!K196="y",[2]Oracolo!K196=RiconoscimentoEmozioni2quartile!I196),1,0)</f>
        <v>0</v>
      </c>
      <c r="R197" s="29">
        <f>IF(AND([2]Oracolo!D196="y",[2]Oracolo!D196=RiconoscimentoEmozioni3quartile!B196),1,0)</f>
        <v>0</v>
      </c>
      <c r="S197" s="28">
        <f>IF(AND([2]Oracolo!E196="y",[2]Oracolo!E196=RiconoscimentoEmozioni3quartile!C196),1,0)</f>
        <v>0</v>
      </c>
      <c r="T197" s="28">
        <f>IF(AND([2]Oracolo!F196="y",[2]Oracolo!F196=RiconoscimentoEmozioni3quartile!D196),1,0)</f>
        <v>0</v>
      </c>
      <c r="U197" s="28">
        <f>IF(AND([2]Oracolo!G196="y",[2]Oracolo!G196=RiconoscimentoEmozioni3quartile!E196),1,0)</f>
        <v>0</v>
      </c>
      <c r="V197" s="28">
        <f>IF(AND([2]Oracolo!H196="y",[2]Oracolo!H196=RiconoscimentoEmozioni3quartile!F196),1,0)</f>
        <v>0</v>
      </c>
      <c r="W197" s="28">
        <f>IF(AND([2]Oracolo!I196="y",[2]Oracolo!I196=RiconoscimentoEmozioni3quartile!G196),1,0)</f>
        <v>0</v>
      </c>
      <c r="X197" s="28">
        <f>IF(AND([2]Oracolo!J196="y",[2]Oracolo!J196=RiconoscimentoEmozioni3quartile!H196),1,0)</f>
        <v>1</v>
      </c>
      <c r="Y197" s="28">
        <f>IF(AND([2]Oracolo!K196="y",[2]Oracolo!K196=RiconoscimentoEmozioni3quartile!I196),1,0)</f>
        <v>0</v>
      </c>
      <c r="Z197" s="29">
        <f>IF(AND([2]Oracolo!C196=3,AnalizzatoWin!G195=3),1,0)</f>
        <v>1</v>
      </c>
      <c r="AA197" s="46">
        <f>IF(AND([2]Oracolo!$C196=3,AnalizzatoWin!$J195=3),1,0)</f>
        <v>1</v>
      </c>
      <c r="AB197" s="29">
        <f>IF(AND([2]Oracolo!C196=1,AnalizzatoWin!G195=1),1,0)</f>
        <v>0</v>
      </c>
      <c r="AC197" s="46">
        <f>IF(AND([2]Oracolo!$C196=1,AnalizzatoWin!$J195=1),1,0)</f>
        <v>0</v>
      </c>
    </row>
    <row r="198" spans="1:29" ht="150" x14ac:dyDescent="0.25">
      <c r="A198" s="14" t="s">
        <v>195</v>
      </c>
      <c r="B198" s="29">
        <f>IF(AND([2]Oracolo!D197="y",[2]Oracolo!D197=RiconoscimentoEmozioni1quartile!B197),1,0)</f>
        <v>1</v>
      </c>
      <c r="C198" s="28">
        <f>IF(AND([2]Oracolo!E197="y",[2]Oracolo!E197=RiconoscimentoEmozioni1quartile!C197),1,0)</f>
        <v>1</v>
      </c>
      <c r="D198" s="28">
        <f>IF(AND([2]Oracolo!F197="y",[2]Oracolo!F197=RiconoscimentoEmozioni1quartile!D197),1,0)</f>
        <v>0</v>
      </c>
      <c r="E198" s="28">
        <f>IF(AND([2]Oracolo!G197="y",[2]Oracolo!G197=RiconoscimentoEmozioni1quartile!E197),1,0)</f>
        <v>0</v>
      </c>
      <c r="F198" s="28">
        <f>IF(AND([2]Oracolo!H197="y",[2]Oracolo!H197=RiconoscimentoEmozioni1quartile!F197),1,0)</f>
        <v>0</v>
      </c>
      <c r="G198" s="28">
        <f>IF(AND([2]Oracolo!I197="y",[2]Oracolo!I197=RiconoscimentoEmozioni1quartile!G197),1,0)</f>
        <v>1</v>
      </c>
      <c r="H198" s="28">
        <f>IF(AND([2]Oracolo!J197="y",[2]Oracolo!J197=RiconoscimentoEmozioni1quartile!H197),1,0)</f>
        <v>0</v>
      </c>
      <c r="I198" s="30">
        <f>IF(AND([2]Oracolo!K197="y",[2]Oracolo!K197=RiconoscimentoEmozioni1quartile!I197),1,0)</f>
        <v>0</v>
      </c>
      <c r="J198" s="28">
        <f>IF(AND([2]Oracolo!D197="y",[2]Oracolo!D197=RiconoscimentoEmozioni2quartile!B197),1,0)</f>
        <v>0</v>
      </c>
      <c r="K198" s="28">
        <f>IF(AND([2]Oracolo!E197="y",[2]Oracolo!E197=RiconoscimentoEmozioni2quartile!C197),1,0)</f>
        <v>1</v>
      </c>
      <c r="L198" s="28">
        <f>IF(AND([2]Oracolo!F197="y",[2]Oracolo!F197=RiconoscimentoEmozioni2quartile!D197),1,0)</f>
        <v>0</v>
      </c>
      <c r="M198" s="28">
        <f>IF(AND([2]Oracolo!G197="y",[2]Oracolo!G197=RiconoscimentoEmozioni2quartile!E197),1,0)</f>
        <v>0</v>
      </c>
      <c r="N198" s="28">
        <f>IF(AND([2]Oracolo!H197="y",[2]Oracolo!H197=RiconoscimentoEmozioni2quartile!F197),1,0)</f>
        <v>0</v>
      </c>
      <c r="O198" s="28">
        <f>IF(AND([2]Oracolo!I197="y",[2]Oracolo!I197=RiconoscimentoEmozioni2quartile!G197),1,0)</f>
        <v>0</v>
      </c>
      <c r="P198" s="28">
        <f>IF(AND([2]Oracolo!J197="y",[2]Oracolo!J197=RiconoscimentoEmozioni2quartile!H197),1,0)</f>
        <v>0</v>
      </c>
      <c r="Q198" s="28">
        <f>IF(AND([2]Oracolo!K197="y",[2]Oracolo!K197=RiconoscimentoEmozioni2quartile!I197),1,0)</f>
        <v>0</v>
      </c>
      <c r="R198" s="29">
        <f>IF(AND([2]Oracolo!D197="y",[2]Oracolo!D197=RiconoscimentoEmozioni3quartile!B197),1,0)</f>
        <v>0</v>
      </c>
      <c r="S198" s="28">
        <f>IF(AND([2]Oracolo!E197="y",[2]Oracolo!E197=RiconoscimentoEmozioni3quartile!C197),1,0)</f>
        <v>0</v>
      </c>
      <c r="T198" s="28">
        <f>IF(AND([2]Oracolo!F197="y",[2]Oracolo!F197=RiconoscimentoEmozioni3quartile!D197),1,0)</f>
        <v>0</v>
      </c>
      <c r="U198" s="28">
        <f>IF(AND([2]Oracolo!G197="y",[2]Oracolo!G197=RiconoscimentoEmozioni3quartile!E197),1,0)</f>
        <v>0</v>
      </c>
      <c r="V198" s="28">
        <f>IF(AND([2]Oracolo!H197="y",[2]Oracolo!H197=RiconoscimentoEmozioni3quartile!F197),1,0)</f>
        <v>0</v>
      </c>
      <c r="W198" s="28">
        <f>IF(AND([2]Oracolo!I197="y",[2]Oracolo!I197=RiconoscimentoEmozioni3quartile!G197),1,0)</f>
        <v>0</v>
      </c>
      <c r="X198" s="28">
        <f>IF(AND([2]Oracolo!J197="y",[2]Oracolo!J197=RiconoscimentoEmozioni3quartile!H197),1,0)</f>
        <v>0</v>
      </c>
      <c r="Y198" s="28">
        <f>IF(AND([2]Oracolo!K197="y",[2]Oracolo!K197=RiconoscimentoEmozioni3quartile!I197),1,0)</f>
        <v>0</v>
      </c>
      <c r="Z198" s="29">
        <f>IF(AND([2]Oracolo!C197=3,AnalizzatoWin!G196=3),1,0)</f>
        <v>0</v>
      </c>
      <c r="AA198" s="46">
        <f>IF(AND([2]Oracolo!$C197=3,AnalizzatoWin!$J196=3),1,0)</f>
        <v>0</v>
      </c>
      <c r="AB198" s="29">
        <f>IF(AND([2]Oracolo!C197=1,AnalizzatoWin!G196=1),1,0)</f>
        <v>0</v>
      </c>
      <c r="AC198" s="46">
        <f>IF(AND([2]Oracolo!$C197=1,AnalizzatoWin!$J196=1),1,0)</f>
        <v>1</v>
      </c>
    </row>
    <row r="199" spans="1:29" ht="60" x14ac:dyDescent="0.25">
      <c r="A199" s="13" t="s">
        <v>196</v>
      </c>
      <c r="B199" s="29">
        <f>IF(AND([2]Oracolo!D198="y",[2]Oracolo!D198=RiconoscimentoEmozioni1quartile!B198),1,0)</f>
        <v>0</v>
      </c>
      <c r="C199" s="28">
        <f>IF(AND([2]Oracolo!E198="y",[2]Oracolo!E198=RiconoscimentoEmozioni1quartile!C198),1,0)</f>
        <v>0</v>
      </c>
      <c r="D199" s="28">
        <f>IF(AND([2]Oracolo!F198="y",[2]Oracolo!F198=RiconoscimentoEmozioni1quartile!D198),1,0)</f>
        <v>0</v>
      </c>
      <c r="E199" s="28">
        <f>IF(AND([2]Oracolo!G198="y",[2]Oracolo!G198=RiconoscimentoEmozioni1quartile!E198),1,0)</f>
        <v>0</v>
      </c>
      <c r="F199" s="28">
        <f>IF(AND([2]Oracolo!H198="y",[2]Oracolo!H198=RiconoscimentoEmozioni1quartile!F198),1,0)</f>
        <v>1</v>
      </c>
      <c r="G199" s="28">
        <f>IF(AND([2]Oracolo!I198="y",[2]Oracolo!I198=RiconoscimentoEmozioni1quartile!G198),1,0)</f>
        <v>0</v>
      </c>
      <c r="H199" s="28">
        <f>IF(AND([2]Oracolo!J198="y",[2]Oracolo!J198=RiconoscimentoEmozioni1quartile!H198),1,0)</f>
        <v>0</v>
      </c>
      <c r="I199" s="30">
        <f>IF(AND([2]Oracolo!K198="y",[2]Oracolo!K198=RiconoscimentoEmozioni1quartile!I198),1,0)</f>
        <v>0</v>
      </c>
      <c r="J199" s="28">
        <f>IF(AND([2]Oracolo!D198="y",[2]Oracolo!D198=RiconoscimentoEmozioni2quartile!B198),1,0)</f>
        <v>0</v>
      </c>
      <c r="K199" s="28">
        <f>IF(AND([2]Oracolo!E198="y",[2]Oracolo!E198=RiconoscimentoEmozioni2quartile!C198),1,0)</f>
        <v>0</v>
      </c>
      <c r="L199" s="28">
        <f>IF(AND([2]Oracolo!F198="y",[2]Oracolo!F198=RiconoscimentoEmozioni2quartile!D198),1,0)</f>
        <v>0</v>
      </c>
      <c r="M199" s="28">
        <f>IF(AND([2]Oracolo!G198="y",[2]Oracolo!G198=RiconoscimentoEmozioni2quartile!E198),1,0)</f>
        <v>0</v>
      </c>
      <c r="N199" s="28">
        <f>IF(AND([2]Oracolo!H198="y",[2]Oracolo!H198=RiconoscimentoEmozioni2quartile!F198),1,0)</f>
        <v>0</v>
      </c>
      <c r="O199" s="28">
        <f>IF(AND([2]Oracolo!I198="y",[2]Oracolo!I198=RiconoscimentoEmozioni2quartile!G198),1,0)</f>
        <v>0</v>
      </c>
      <c r="P199" s="28">
        <f>IF(AND([2]Oracolo!J198="y",[2]Oracolo!J198=RiconoscimentoEmozioni2quartile!H198),1,0)</f>
        <v>0</v>
      </c>
      <c r="Q199" s="28">
        <f>IF(AND([2]Oracolo!K198="y",[2]Oracolo!K198=RiconoscimentoEmozioni2quartile!I198),1,0)</f>
        <v>0</v>
      </c>
      <c r="R199" s="29">
        <f>IF(AND([2]Oracolo!D198="y",[2]Oracolo!D198=RiconoscimentoEmozioni3quartile!B198),1,0)</f>
        <v>0</v>
      </c>
      <c r="S199" s="28">
        <f>IF(AND([2]Oracolo!E198="y",[2]Oracolo!E198=RiconoscimentoEmozioni3quartile!C198),1,0)</f>
        <v>0</v>
      </c>
      <c r="T199" s="28">
        <f>IF(AND([2]Oracolo!F198="y",[2]Oracolo!F198=RiconoscimentoEmozioni3quartile!D198),1,0)</f>
        <v>0</v>
      </c>
      <c r="U199" s="28">
        <f>IF(AND([2]Oracolo!G198="y",[2]Oracolo!G198=RiconoscimentoEmozioni3quartile!E198),1,0)</f>
        <v>0</v>
      </c>
      <c r="V199" s="28">
        <f>IF(AND([2]Oracolo!H198="y",[2]Oracolo!H198=RiconoscimentoEmozioni3quartile!F198),1,0)</f>
        <v>0</v>
      </c>
      <c r="W199" s="28">
        <f>IF(AND([2]Oracolo!I198="y",[2]Oracolo!I198=RiconoscimentoEmozioni3quartile!G198),1,0)</f>
        <v>0</v>
      </c>
      <c r="X199" s="28">
        <f>IF(AND([2]Oracolo!J198="y",[2]Oracolo!J198=RiconoscimentoEmozioni3quartile!H198),1,0)</f>
        <v>0</v>
      </c>
      <c r="Y199" s="28">
        <f>IF(AND([2]Oracolo!K198="y",[2]Oracolo!K198=RiconoscimentoEmozioni3quartile!I198),1,0)</f>
        <v>0</v>
      </c>
      <c r="Z199" s="29">
        <f>IF(AND([2]Oracolo!C198=3,AnalizzatoWin!G197=3),1,0)</f>
        <v>1</v>
      </c>
      <c r="AA199" s="46">
        <f>IF(AND([2]Oracolo!$C198=3,AnalizzatoWin!$J197=3),1,0)</f>
        <v>1</v>
      </c>
      <c r="AB199" s="29">
        <f>IF(AND([2]Oracolo!C198=1,AnalizzatoWin!G197=1),1,0)</f>
        <v>0</v>
      </c>
      <c r="AC199" s="46">
        <f>IF(AND([2]Oracolo!$C198=1,AnalizzatoWin!$J197=1),1,0)</f>
        <v>0</v>
      </c>
    </row>
    <row r="200" spans="1:29" ht="30" x14ac:dyDescent="0.25">
      <c r="A200" s="13" t="s">
        <v>197</v>
      </c>
      <c r="B200" s="29">
        <f>IF(AND([2]Oracolo!D199="y",[2]Oracolo!D199=RiconoscimentoEmozioni1quartile!B199),1,0)</f>
        <v>0</v>
      </c>
      <c r="C200" s="28">
        <f>IF(AND([2]Oracolo!E199="y",[2]Oracolo!E199=RiconoscimentoEmozioni1quartile!C199),1,0)</f>
        <v>0</v>
      </c>
      <c r="D200" s="28">
        <f>IF(AND([2]Oracolo!F199="y",[2]Oracolo!F199=RiconoscimentoEmozioni1quartile!D199),1,0)</f>
        <v>0</v>
      </c>
      <c r="E200" s="28">
        <f>IF(AND([2]Oracolo!G199="y",[2]Oracolo!G199=RiconoscimentoEmozioni1quartile!E199),1,0)</f>
        <v>0</v>
      </c>
      <c r="F200" s="28">
        <f>IF(AND([2]Oracolo!H199="y",[2]Oracolo!H199=RiconoscimentoEmozioni1quartile!F199),1,0)</f>
        <v>1</v>
      </c>
      <c r="G200" s="28">
        <f>IF(AND([2]Oracolo!I199="y",[2]Oracolo!I199=RiconoscimentoEmozioni1quartile!G199),1,0)</f>
        <v>0</v>
      </c>
      <c r="H200" s="28">
        <f>IF(AND([2]Oracolo!J199="y",[2]Oracolo!J199=RiconoscimentoEmozioni1quartile!H199),1,0)</f>
        <v>1</v>
      </c>
      <c r="I200" s="30">
        <f>IF(AND([2]Oracolo!K199="y",[2]Oracolo!K199=RiconoscimentoEmozioni1quartile!I199),1,0)</f>
        <v>0</v>
      </c>
      <c r="J200" s="28">
        <f>IF(AND([2]Oracolo!D199="y",[2]Oracolo!D199=RiconoscimentoEmozioni2quartile!B199),1,0)</f>
        <v>0</v>
      </c>
      <c r="K200" s="28">
        <f>IF(AND([2]Oracolo!E199="y",[2]Oracolo!E199=RiconoscimentoEmozioni2quartile!C199),1,0)</f>
        <v>0</v>
      </c>
      <c r="L200" s="28">
        <f>IF(AND([2]Oracolo!F199="y",[2]Oracolo!F199=RiconoscimentoEmozioni2quartile!D199),1,0)</f>
        <v>0</v>
      </c>
      <c r="M200" s="28">
        <f>IF(AND([2]Oracolo!G199="y",[2]Oracolo!G199=RiconoscimentoEmozioni2quartile!E199),1,0)</f>
        <v>0</v>
      </c>
      <c r="N200" s="28">
        <f>IF(AND([2]Oracolo!H199="y",[2]Oracolo!H199=RiconoscimentoEmozioni2quartile!F199),1,0)</f>
        <v>1</v>
      </c>
      <c r="O200" s="28">
        <f>IF(AND([2]Oracolo!I199="y",[2]Oracolo!I199=RiconoscimentoEmozioni2quartile!G199),1,0)</f>
        <v>0</v>
      </c>
      <c r="P200" s="28">
        <f>IF(AND([2]Oracolo!J199="y",[2]Oracolo!J199=RiconoscimentoEmozioni2quartile!H199),1,0)</f>
        <v>0</v>
      </c>
      <c r="Q200" s="28">
        <f>IF(AND([2]Oracolo!K199="y",[2]Oracolo!K199=RiconoscimentoEmozioni2quartile!I199),1,0)</f>
        <v>0</v>
      </c>
      <c r="R200" s="29">
        <f>IF(AND([2]Oracolo!D199="y",[2]Oracolo!D199=RiconoscimentoEmozioni3quartile!B199),1,0)</f>
        <v>0</v>
      </c>
      <c r="S200" s="28">
        <f>IF(AND([2]Oracolo!E199="y",[2]Oracolo!E199=RiconoscimentoEmozioni3quartile!C199),1,0)</f>
        <v>0</v>
      </c>
      <c r="T200" s="28">
        <f>IF(AND([2]Oracolo!F199="y",[2]Oracolo!F199=RiconoscimentoEmozioni3quartile!D199),1,0)</f>
        <v>0</v>
      </c>
      <c r="U200" s="28">
        <f>IF(AND([2]Oracolo!G199="y",[2]Oracolo!G199=RiconoscimentoEmozioni3quartile!E199),1,0)</f>
        <v>0</v>
      </c>
      <c r="V200" s="28">
        <f>IF(AND([2]Oracolo!H199="y",[2]Oracolo!H199=RiconoscimentoEmozioni3quartile!F199),1,0)</f>
        <v>0</v>
      </c>
      <c r="W200" s="28">
        <f>IF(AND([2]Oracolo!I199="y",[2]Oracolo!I199=RiconoscimentoEmozioni3quartile!G199),1,0)</f>
        <v>0</v>
      </c>
      <c r="X200" s="28">
        <f>IF(AND([2]Oracolo!J199="y",[2]Oracolo!J199=RiconoscimentoEmozioni3quartile!H199),1,0)</f>
        <v>0</v>
      </c>
      <c r="Y200" s="28">
        <f>IF(AND([2]Oracolo!K199="y",[2]Oracolo!K199=RiconoscimentoEmozioni3quartile!I199),1,0)</f>
        <v>0</v>
      </c>
      <c r="Z200" s="29">
        <f>IF(AND([2]Oracolo!C199=3,AnalizzatoWin!G198=3),1,0)</f>
        <v>1</v>
      </c>
      <c r="AA200" s="46">
        <f>IF(AND([2]Oracolo!$C199=3,AnalizzatoWin!$J198=3),1,0)</f>
        <v>1</v>
      </c>
      <c r="AB200" s="29">
        <f>IF(AND([2]Oracolo!C199=1,AnalizzatoWin!G198=1),1,0)</f>
        <v>0</v>
      </c>
      <c r="AC200" s="46">
        <f>IF(AND([2]Oracolo!$C199=1,AnalizzatoWin!$J198=1),1,0)</f>
        <v>0</v>
      </c>
    </row>
    <row r="201" spans="1:29" ht="30" x14ac:dyDescent="0.25">
      <c r="A201" s="13" t="s">
        <v>198</v>
      </c>
      <c r="B201" s="29">
        <f>IF(AND([2]Oracolo!D200="y",[2]Oracolo!D200=RiconoscimentoEmozioni1quartile!B200),1,0)</f>
        <v>0</v>
      </c>
      <c r="C201" s="28">
        <f>IF(AND([2]Oracolo!E200="y",[2]Oracolo!E200=RiconoscimentoEmozioni1quartile!C200),1,0)</f>
        <v>0</v>
      </c>
      <c r="D201" s="28">
        <f>IF(AND([2]Oracolo!F200="y",[2]Oracolo!F200=RiconoscimentoEmozioni1quartile!D200),1,0)</f>
        <v>0</v>
      </c>
      <c r="E201" s="28">
        <f>IF(AND([2]Oracolo!G200="y",[2]Oracolo!G200=RiconoscimentoEmozioni1quartile!E200),1,0)</f>
        <v>0</v>
      </c>
      <c r="F201" s="28">
        <f>IF(AND([2]Oracolo!H200="y",[2]Oracolo!H200=RiconoscimentoEmozioni1quartile!F200),1,0)</f>
        <v>1</v>
      </c>
      <c r="G201" s="28">
        <f>IF(AND([2]Oracolo!I200="y",[2]Oracolo!I200=RiconoscimentoEmozioni1quartile!G200),1,0)</f>
        <v>0</v>
      </c>
      <c r="H201" s="28">
        <f>IF(AND([2]Oracolo!J200="y",[2]Oracolo!J200=RiconoscimentoEmozioni1quartile!H200),1,0)</f>
        <v>1</v>
      </c>
      <c r="I201" s="30">
        <f>IF(AND([2]Oracolo!K200="y",[2]Oracolo!K200=RiconoscimentoEmozioni1quartile!I200),1,0)</f>
        <v>0</v>
      </c>
      <c r="J201" s="28">
        <f>IF(AND([2]Oracolo!D200="y",[2]Oracolo!D200=RiconoscimentoEmozioni2quartile!B200),1,0)</f>
        <v>0</v>
      </c>
      <c r="K201" s="28">
        <f>IF(AND([2]Oracolo!E200="y",[2]Oracolo!E200=RiconoscimentoEmozioni2quartile!C200),1,0)</f>
        <v>0</v>
      </c>
      <c r="L201" s="28">
        <f>IF(AND([2]Oracolo!F200="y",[2]Oracolo!F200=RiconoscimentoEmozioni2quartile!D200),1,0)</f>
        <v>0</v>
      </c>
      <c r="M201" s="28">
        <f>IF(AND([2]Oracolo!G200="y",[2]Oracolo!G200=RiconoscimentoEmozioni2quartile!E200),1,0)</f>
        <v>0</v>
      </c>
      <c r="N201" s="28">
        <f>IF(AND([2]Oracolo!H200="y",[2]Oracolo!H200=RiconoscimentoEmozioni2quartile!F200),1,0)</f>
        <v>1</v>
      </c>
      <c r="O201" s="28">
        <f>IF(AND([2]Oracolo!I200="y",[2]Oracolo!I200=RiconoscimentoEmozioni2quartile!G200),1,0)</f>
        <v>0</v>
      </c>
      <c r="P201" s="28">
        <f>IF(AND([2]Oracolo!J200="y",[2]Oracolo!J200=RiconoscimentoEmozioni2quartile!H200),1,0)</f>
        <v>0</v>
      </c>
      <c r="Q201" s="28">
        <f>IF(AND([2]Oracolo!K200="y",[2]Oracolo!K200=RiconoscimentoEmozioni2quartile!I200),1,0)</f>
        <v>0</v>
      </c>
      <c r="R201" s="29">
        <f>IF(AND([2]Oracolo!D200="y",[2]Oracolo!D200=RiconoscimentoEmozioni3quartile!B200),1,0)</f>
        <v>0</v>
      </c>
      <c r="S201" s="28">
        <f>IF(AND([2]Oracolo!E200="y",[2]Oracolo!E200=RiconoscimentoEmozioni3quartile!C200),1,0)</f>
        <v>0</v>
      </c>
      <c r="T201" s="28">
        <f>IF(AND([2]Oracolo!F200="y",[2]Oracolo!F200=RiconoscimentoEmozioni3quartile!D200),1,0)</f>
        <v>0</v>
      </c>
      <c r="U201" s="28">
        <f>IF(AND([2]Oracolo!G200="y",[2]Oracolo!G200=RiconoscimentoEmozioni3quartile!E200),1,0)</f>
        <v>0</v>
      </c>
      <c r="V201" s="28">
        <f>IF(AND([2]Oracolo!H200="y",[2]Oracolo!H200=RiconoscimentoEmozioni3quartile!F200),1,0)</f>
        <v>0</v>
      </c>
      <c r="W201" s="28">
        <f>IF(AND([2]Oracolo!I200="y",[2]Oracolo!I200=RiconoscimentoEmozioni3quartile!G200),1,0)</f>
        <v>0</v>
      </c>
      <c r="X201" s="28">
        <f>IF(AND([2]Oracolo!J200="y",[2]Oracolo!J200=RiconoscimentoEmozioni3quartile!H200),1,0)</f>
        <v>0</v>
      </c>
      <c r="Y201" s="28">
        <f>IF(AND([2]Oracolo!K200="y",[2]Oracolo!K200=RiconoscimentoEmozioni3quartile!I200),1,0)</f>
        <v>0</v>
      </c>
      <c r="Z201" s="29">
        <f>IF(AND([2]Oracolo!C200=3,AnalizzatoWin!G199=3),1,0)</f>
        <v>0</v>
      </c>
      <c r="AA201" s="46">
        <f>IF(AND([2]Oracolo!$C200=3,AnalizzatoWin!$J199=3),1,0)</f>
        <v>1</v>
      </c>
      <c r="AB201" s="29">
        <f>IF(AND([2]Oracolo!C200=1,AnalizzatoWin!G199=1),1,0)</f>
        <v>0</v>
      </c>
      <c r="AC201" s="46">
        <f>IF(AND([2]Oracolo!$C200=1,AnalizzatoWin!$J199=1),1,0)</f>
        <v>0</v>
      </c>
    </row>
    <row r="202" spans="1:29" ht="60" x14ac:dyDescent="0.25">
      <c r="A202" s="13" t="s">
        <v>199</v>
      </c>
      <c r="B202" s="29">
        <f>IF(AND([2]Oracolo!D201="y",[2]Oracolo!D201=RiconoscimentoEmozioni1quartile!B201),1,0)</f>
        <v>0</v>
      </c>
      <c r="C202" s="28">
        <f>IF(AND([2]Oracolo!E201="y",[2]Oracolo!E201=RiconoscimentoEmozioni1quartile!C201),1,0)</f>
        <v>0</v>
      </c>
      <c r="D202" s="28">
        <f>IF(AND([2]Oracolo!F201="y",[2]Oracolo!F201=RiconoscimentoEmozioni1quartile!D201),1,0)</f>
        <v>0</v>
      </c>
      <c r="E202" s="28">
        <f>IF(AND([2]Oracolo!G201="y",[2]Oracolo!G201=RiconoscimentoEmozioni1quartile!E201),1,0)</f>
        <v>0</v>
      </c>
      <c r="F202" s="28">
        <f>IF(AND([2]Oracolo!H201="y",[2]Oracolo!H201=RiconoscimentoEmozioni1quartile!F201),1,0)</f>
        <v>1</v>
      </c>
      <c r="G202" s="28">
        <f>IF(AND([2]Oracolo!I201="y",[2]Oracolo!I201=RiconoscimentoEmozioni1quartile!G201),1,0)</f>
        <v>0</v>
      </c>
      <c r="H202" s="28">
        <f>IF(AND([2]Oracolo!J201="y",[2]Oracolo!J201=RiconoscimentoEmozioni1quartile!H201),1,0)</f>
        <v>0</v>
      </c>
      <c r="I202" s="30">
        <f>IF(AND([2]Oracolo!K201="y",[2]Oracolo!K201=RiconoscimentoEmozioni1quartile!I201),1,0)</f>
        <v>1</v>
      </c>
      <c r="J202" s="28">
        <f>IF(AND([2]Oracolo!D201="y",[2]Oracolo!D201=RiconoscimentoEmozioni2quartile!B201),1,0)</f>
        <v>0</v>
      </c>
      <c r="K202" s="28">
        <f>IF(AND([2]Oracolo!E201="y",[2]Oracolo!E201=RiconoscimentoEmozioni2quartile!C201),1,0)</f>
        <v>0</v>
      </c>
      <c r="L202" s="28">
        <f>IF(AND([2]Oracolo!F201="y",[2]Oracolo!F201=RiconoscimentoEmozioni2quartile!D201),1,0)</f>
        <v>0</v>
      </c>
      <c r="M202" s="28">
        <f>IF(AND([2]Oracolo!G201="y",[2]Oracolo!G201=RiconoscimentoEmozioni2quartile!E201),1,0)</f>
        <v>0</v>
      </c>
      <c r="N202" s="28">
        <f>IF(AND([2]Oracolo!H201="y",[2]Oracolo!H201=RiconoscimentoEmozioni2quartile!F201),1,0)</f>
        <v>0</v>
      </c>
      <c r="O202" s="28">
        <f>IF(AND([2]Oracolo!I201="y",[2]Oracolo!I201=RiconoscimentoEmozioni2quartile!G201),1,0)</f>
        <v>0</v>
      </c>
      <c r="P202" s="28">
        <f>IF(AND([2]Oracolo!J201="y",[2]Oracolo!J201=RiconoscimentoEmozioni2quartile!H201),1,0)</f>
        <v>0</v>
      </c>
      <c r="Q202" s="28">
        <f>IF(AND([2]Oracolo!K201="y",[2]Oracolo!K201=RiconoscimentoEmozioni2quartile!I201),1,0)</f>
        <v>1</v>
      </c>
      <c r="R202" s="29">
        <f>IF(AND([2]Oracolo!D201="y",[2]Oracolo!D201=RiconoscimentoEmozioni3quartile!B201),1,0)</f>
        <v>0</v>
      </c>
      <c r="S202" s="28">
        <f>IF(AND([2]Oracolo!E201="y",[2]Oracolo!E201=RiconoscimentoEmozioni3quartile!C201),1,0)</f>
        <v>0</v>
      </c>
      <c r="T202" s="28">
        <f>IF(AND([2]Oracolo!F201="y",[2]Oracolo!F201=RiconoscimentoEmozioni3quartile!D201),1,0)</f>
        <v>0</v>
      </c>
      <c r="U202" s="28">
        <f>IF(AND([2]Oracolo!G201="y",[2]Oracolo!G201=RiconoscimentoEmozioni3quartile!E201),1,0)</f>
        <v>0</v>
      </c>
      <c r="V202" s="28">
        <f>IF(AND([2]Oracolo!H201="y",[2]Oracolo!H201=RiconoscimentoEmozioni3quartile!F201),1,0)</f>
        <v>0</v>
      </c>
      <c r="W202" s="28">
        <f>IF(AND([2]Oracolo!I201="y",[2]Oracolo!I201=RiconoscimentoEmozioni3quartile!G201),1,0)</f>
        <v>0</v>
      </c>
      <c r="X202" s="28">
        <f>IF(AND([2]Oracolo!J201="y",[2]Oracolo!J201=RiconoscimentoEmozioni3quartile!H201),1,0)</f>
        <v>0</v>
      </c>
      <c r="Y202" s="28">
        <f>IF(AND([2]Oracolo!K201="y",[2]Oracolo!K201=RiconoscimentoEmozioni3quartile!I201),1,0)</f>
        <v>1</v>
      </c>
      <c r="Z202" s="29">
        <f>IF(AND([2]Oracolo!C201=3,AnalizzatoWin!G200=3),1,0)</f>
        <v>0</v>
      </c>
      <c r="AA202" s="46">
        <f>IF(AND([2]Oracolo!$C201=3,AnalizzatoWin!$J200=3),1,0)</f>
        <v>1</v>
      </c>
      <c r="AB202" s="29">
        <f>IF(AND([2]Oracolo!C201=1,AnalizzatoWin!G200=1),1,0)</f>
        <v>0</v>
      </c>
      <c r="AC202" s="46">
        <f>IF(AND([2]Oracolo!$C201=1,AnalizzatoWin!$J200=1),1,0)</f>
        <v>0</v>
      </c>
    </row>
    <row r="203" spans="1:29" ht="30" x14ac:dyDescent="0.25">
      <c r="A203" s="13" t="s">
        <v>200</v>
      </c>
      <c r="B203" s="29">
        <f>IF(AND([2]Oracolo!D202="y",[2]Oracolo!D202=RiconoscimentoEmozioni1quartile!B202),1,0)</f>
        <v>0</v>
      </c>
      <c r="C203" s="28">
        <f>IF(AND([2]Oracolo!E202="y",[2]Oracolo!E202=RiconoscimentoEmozioni1quartile!C202),1,0)</f>
        <v>0</v>
      </c>
      <c r="D203" s="28">
        <f>IF(AND([2]Oracolo!F202="y",[2]Oracolo!F202=RiconoscimentoEmozioni1quartile!D202),1,0)</f>
        <v>0</v>
      </c>
      <c r="E203" s="28">
        <f>IF(AND([2]Oracolo!G202="y",[2]Oracolo!G202=RiconoscimentoEmozioni1quartile!E202),1,0)</f>
        <v>0</v>
      </c>
      <c r="F203" s="28">
        <f>IF(AND([2]Oracolo!H202="y",[2]Oracolo!H202=RiconoscimentoEmozioni1quartile!F202),1,0)</f>
        <v>1</v>
      </c>
      <c r="G203" s="28">
        <f>IF(AND([2]Oracolo!I202="y",[2]Oracolo!I202=RiconoscimentoEmozioni1quartile!G202),1,0)</f>
        <v>0</v>
      </c>
      <c r="H203" s="28">
        <f>IF(AND([2]Oracolo!J202="y",[2]Oracolo!J202=RiconoscimentoEmozioni1quartile!H202),1,0)</f>
        <v>0</v>
      </c>
      <c r="I203" s="30">
        <f>IF(AND([2]Oracolo!K202="y",[2]Oracolo!K202=RiconoscimentoEmozioni1quartile!I202),1,0)</f>
        <v>0</v>
      </c>
      <c r="J203" s="28">
        <f>IF(AND([2]Oracolo!D202="y",[2]Oracolo!D202=RiconoscimentoEmozioni2quartile!B202),1,0)</f>
        <v>0</v>
      </c>
      <c r="K203" s="28">
        <f>IF(AND([2]Oracolo!E202="y",[2]Oracolo!E202=RiconoscimentoEmozioni2quartile!C202),1,0)</f>
        <v>0</v>
      </c>
      <c r="L203" s="28">
        <f>IF(AND([2]Oracolo!F202="y",[2]Oracolo!F202=RiconoscimentoEmozioni2quartile!D202),1,0)</f>
        <v>0</v>
      </c>
      <c r="M203" s="28">
        <f>IF(AND([2]Oracolo!G202="y",[2]Oracolo!G202=RiconoscimentoEmozioni2quartile!E202),1,0)</f>
        <v>0</v>
      </c>
      <c r="N203" s="28">
        <f>IF(AND([2]Oracolo!H202="y",[2]Oracolo!H202=RiconoscimentoEmozioni2quartile!F202),1,0)</f>
        <v>1</v>
      </c>
      <c r="O203" s="28">
        <f>IF(AND([2]Oracolo!I202="y",[2]Oracolo!I202=RiconoscimentoEmozioni2quartile!G202),1,0)</f>
        <v>0</v>
      </c>
      <c r="P203" s="28">
        <f>IF(AND([2]Oracolo!J202="y",[2]Oracolo!J202=RiconoscimentoEmozioni2quartile!H202),1,0)</f>
        <v>0</v>
      </c>
      <c r="Q203" s="28">
        <f>IF(AND([2]Oracolo!K202="y",[2]Oracolo!K202=RiconoscimentoEmozioni2quartile!I202),1,0)</f>
        <v>0</v>
      </c>
      <c r="R203" s="29">
        <f>IF(AND([2]Oracolo!D202="y",[2]Oracolo!D202=RiconoscimentoEmozioni3quartile!B202),1,0)</f>
        <v>0</v>
      </c>
      <c r="S203" s="28">
        <f>IF(AND([2]Oracolo!E202="y",[2]Oracolo!E202=RiconoscimentoEmozioni3quartile!C202),1,0)</f>
        <v>0</v>
      </c>
      <c r="T203" s="28">
        <f>IF(AND([2]Oracolo!F202="y",[2]Oracolo!F202=RiconoscimentoEmozioni3quartile!D202),1,0)</f>
        <v>0</v>
      </c>
      <c r="U203" s="28">
        <f>IF(AND([2]Oracolo!G202="y",[2]Oracolo!G202=RiconoscimentoEmozioni3quartile!E202),1,0)</f>
        <v>0</v>
      </c>
      <c r="V203" s="28">
        <f>IF(AND([2]Oracolo!H202="y",[2]Oracolo!H202=RiconoscimentoEmozioni3quartile!F202),1,0)</f>
        <v>1</v>
      </c>
      <c r="W203" s="28">
        <f>IF(AND([2]Oracolo!I202="y",[2]Oracolo!I202=RiconoscimentoEmozioni3quartile!G202),1,0)</f>
        <v>0</v>
      </c>
      <c r="X203" s="28">
        <f>IF(AND([2]Oracolo!J202="y",[2]Oracolo!J202=RiconoscimentoEmozioni3quartile!H202),1,0)</f>
        <v>0</v>
      </c>
      <c r="Y203" s="28">
        <f>IF(AND([2]Oracolo!K202="y",[2]Oracolo!K202=RiconoscimentoEmozioni3quartile!I202),1,0)</f>
        <v>0</v>
      </c>
      <c r="Z203" s="29">
        <f>IF(AND([2]Oracolo!C202=3,AnalizzatoWin!G201=3),1,0)</f>
        <v>1</v>
      </c>
      <c r="AA203" s="46">
        <f>IF(AND([2]Oracolo!$C202=3,AnalizzatoWin!$J201=3),1,0)</f>
        <v>1</v>
      </c>
      <c r="AB203" s="29">
        <f>IF(AND([2]Oracolo!C202=1,AnalizzatoWin!G201=1),1,0)</f>
        <v>0</v>
      </c>
      <c r="AC203" s="46">
        <f>IF(AND([2]Oracolo!$C202=1,AnalizzatoWin!$J201=1),1,0)</f>
        <v>0</v>
      </c>
    </row>
    <row r="204" spans="1:29" ht="90" x14ac:dyDescent="0.25">
      <c r="A204" s="13" t="s">
        <v>201</v>
      </c>
      <c r="B204" s="29">
        <f>IF(AND([2]Oracolo!D203="y",[2]Oracolo!D203=RiconoscimentoEmozioni1quartile!B203),1,0)</f>
        <v>0</v>
      </c>
      <c r="C204" s="28">
        <f>IF(AND([2]Oracolo!E203="y",[2]Oracolo!E203=RiconoscimentoEmozioni1quartile!C203),1,0)</f>
        <v>0</v>
      </c>
      <c r="D204" s="28">
        <f>IF(AND([2]Oracolo!F203="y",[2]Oracolo!F203=RiconoscimentoEmozioni1quartile!D203),1,0)</f>
        <v>0</v>
      </c>
      <c r="E204" s="28">
        <f>IF(AND([2]Oracolo!G203="y",[2]Oracolo!G203=RiconoscimentoEmozioni1quartile!E203),1,0)</f>
        <v>0</v>
      </c>
      <c r="F204" s="28">
        <f>IF(AND([2]Oracolo!H203="y",[2]Oracolo!H203=RiconoscimentoEmozioni1quartile!F203),1,0)</f>
        <v>1</v>
      </c>
      <c r="G204" s="28">
        <f>IF(AND([2]Oracolo!I203="y",[2]Oracolo!I203=RiconoscimentoEmozioni1quartile!G203),1,0)</f>
        <v>0</v>
      </c>
      <c r="H204" s="28">
        <f>IF(AND([2]Oracolo!J203="y",[2]Oracolo!J203=RiconoscimentoEmozioni1quartile!H203),1,0)</f>
        <v>0</v>
      </c>
      <c r="I204" s="30">
        <f>IF(AND([2]Oracolo!K203="y",[2]Oracolo!K203=RiconoscimentoEmozioni1quartile!I203),1,0)</f>
        <v>0</v>
      </c>
      <c r="J204" s="28">
        <f>IF(AND([2]Oracolo!D203="y",[2]Oracolo!D203=RiconoscimentoEmozioni2quartile!B203),1,0)</f>
        <v>0</v>
      </c>
      <c r="K204" s="28">
        <f>IF(AND([2]Oracolo!E203="y",[2]Oracolo!E203=RiconoscimentoEmozioni2quartile!C203),1,0)</f>
        <v>0</v>
      </c>
      <c r="L204" s="28">
        <f>IF(AND([2]Oracolo!F203="y",[2]Oracolo!F203=RiconoscimentoEmozioni2quartile!D203),1,0)</f>
        <v>0</v>
      </c>
      <c r="M204" s="28">
        <f>IF(AND([2]Oracolo!G203="y",[2]Oracolo!G203=RiconoscimentoEmozioni2quartile!E203),1,0)</f>
        <v>0</v>
      </c>
      <c r="N204" s="28">
        <f>IF(AND([2]Oracolo!H203="y",[2]Oracolo!H203=RiconoscimentoEmozioni2quartile!F203),1,0)</f>
        <v>1</v>
      </c>
      <c r="O204" s="28">
        <f>IF(AND([2]Oracolo!I203="y",[2]Oracolo!I203=RiconoscimentoEmozioni2quartile!G203),1,0)</f>
        <v>0</v>
      </c>
      <c r="P204" s="28">
        <f>IF(AND([2]Oracolo!J203="y",[2]Oracolo!J203=RiconoscimentoEmozioni2quartile!H203),1,0)</f>
        <v>0</v>
      </c>
      <c r="Q204" s="28">
        <f>IF(AND([2]Oracolo!K203="y",[2]Oracolo!K203=RiconoscimentoEmozioni2quartile!I203),1,0)</f>
        <v>0</v>
      </c>
      <c r="R204" s="29">
        <f>IF(AND([2]Oracolo!D203="y",[2]Oracolo!D203=RiconoscimentoEmozioni3quartile!B203),1,0)</f>
        <v>0</v>
      </c>
      <c r="S204" s="28">
        <f>IF(AND([2]Oracolo!E203="y",[2]Oracolo!E203=RiconoscimentoEmozioni3quartile!C203),1,0)</f>
        <v>0</v>
      </c>
      <c r="T204" s="28">
        <f>IF(AND([2]Oracolo!F203="y",[2]Oracolo!F203=RiconoscimentoEmozioni3quartile!D203),1,0)</f>
        <v>0</v>
      </c>
      <c r="U204" s="28">
        <f>IF(AND([2]Oracolo!G203="y",[2]Oracolo!G203=RiconoscimentoEmozioni3quartile!E203),1,0)</f>
        <v>0</v>
      </c>
      <c r="V204" s="28">
        <f>IF(AND([2]Oracolo!H203="y",[2]Oracolo!H203=RiconoscimentoEmozioni3quartile!F203),1,0)</f>
        <v>1</v>
      </c>
      <c r="W204" s="28">
        <f>IF(AND([2]Oracolo!I203="y",[2]Oracolo!I203=RiconoscimentoEmozioni3quartile!G203),1,0)</f>
        <v>0</v>
      </c>
      <c r="X204" s="28">
        <f>IF(AND([2]Oracolo!J203="y",[2]Oracolo!J203=RiconoscimentoEmozioni3quartile!H203),1,0)</f>
        <v>0</v>
      </c>
      <c r="Y204" s="28">
        <f>IF(AND([2]Oracolo!K203="y",[2]Oracolo!K203=RiconoscimentoEmozioni3quartile!I203),1,0)</f>
        <v>0</v>
      </c>
      <c r="Z204" s="29">
        <f>IF(AND([2]Oracolo!C203=3,AnalizzatoWin!G202=3),1,0)</f>
        <v>0</v>
      </c>
      <c r="AA204" s="46">
        <f>IF(AND([2]Oracolo!$C203=3,AnalizzatoWin!$J202=3),1,0)</f>
        <v>1</v>
      </c>
      <c r="AB204" s="29">
        <f>IF(AND([2]Oracolo!C203=1,AnalizzatoWin!G202=1),1,0)</f>
        <v>0</v>
      </c>
      <c r="AC204" s="46">
        <f>IF(AND([2]Oracolo!$C203=1,AnalizzatoWin!$J202=1),1,0)</f>
        <v>0</v>
      </c>
    </row>
    <row r="205" spans="1:29" ht="165" x14ac:dyDescent="0.25">
      <c r="A205" s="16" t="s">
        <v>202</v>
      </c>
      <c r="B205" s="29">
        <f>IF(AND([2]Oracolo!D204="y",[2]Oracolo!D204=RiconoscimentoEmozioni1quartile!B204),1,0)</f>
        <v>0</v>
      </c>
      <c r="C205" s="28">
        <f>IF(AND([2]Oracolo!E204="y",[2]Oracolo!E204=RiconoscimentoEmozioni1quartile!C204),1,0)</f>
        <v>0</v>
      </c>
      <c r="D205" s="28">
        <f>IF(AND([2]Oracolo!F204="y",[2]Oracolo!F204=RiconoscimentoEmozioni1quartile!D204),1,0)</f>
        <v>0</v>
      </c>
      <c r="E205" s="28">
        <f>IF(AND([2]Oracolo!G204="y",[2]Oracolo!G204=RiconoscimentoEmozioni1quartile!E204),1,0)</f>
        <v>0</v>
      </c>
      <c r="F205" s="28">
        <f>IF(AND([2]Oracolo!H204="y",[2]Oracolo!H204=RiconoscimentoEmozioni1quartile!F204),1,0)</f>
        <v>1</v>
      </c>
      <c r="G205" s="28">
        <f>IF(AND([2]Oracolo!I204="y",[2]Oracolo!I204=RiconoscimentoEmozioni1quartile!G204),1,0)</f>
        <v>0</v>
      </c>
      <c r="H205" s="28">
        <f>IF(AND([2]Oracolo!J204="y",[2]Oracolo!J204=RiconoscimentoEmozioni1quartile!H204),1,0)</f>
        <v>0</v>
      </c>
      <c r="I205" s="30">
        <f>IF(AND([2]Oracolo!K204="y",[2]Oracolo!K204=RiconoscimentoEmozioni1quartile!I204),1,0)</f>
        <v>0</v>
      </c>
      <c r="J205" s="28">
        <f>IF(AND([2]Oracolo!D204="y",[2]Oracolo!D204=RiconoscimentoEmozioni2quartile!B204),1,0)</f>
        <v>0</v>
      </c>
      <c r="K205" s="28">
        <f>IF(AND([2]Oracolo!E204="y",[2]Oracolo!E204=RiconoscimentoEmozioni2quartile!C204),1,0)</f>
        <v>0</v>
      </c>
      <c r="L205" s="28">
        <f>IF(AND([2]Oracolo!F204="y",[2]Oracolo!F204=RiconoscimentoEmozioni2quartile!D204),1,0)</f>
        <v>0</v>
      </c>
      <c r="M205" s="28">
        <f>IF(AND([2]Oracolo!G204="y",[2]Oracolo!G204=RiconoscimentoEmozioni2quartile!E204),1,0)</f>
        <v>0</v>
      </c>
      <c r="N205" s="28">
        <f>IF(AND([2]Oracolo!H204="y",[2]Oracolo!H204=RiconoscimentoEmozioni2quartile!F204),1,0)</f>
        <v>1</v>
      </c>
      <c r="O205" s="28">
        <f>IF(AND([2]Oracolo!I204="y",[2]Oracolo!I204=RiconoscimentoEmozioni2quartile!G204),1,0)</f>
        <v>0</v>
      </c>
      <c r="P205" s="28">
        <f>IF(AND([2]Oracolo!J204="y",[2]Oracolo!J204=RiconoscimentoEmozioni2quartile!H204),1,0)</f>
        <v>0</v>
      </c>
      <c r="Q205" s="28">
        <f>IF(AND([2]Oracolo!K204="y",[2]Oracolo!K204=RiconoscimentoEmozioni2quartile!I204),1,0)</f>
        <v>0</v>
      </c>
      <c r="R205" s="29">
        <f>IF(AND([2]Oracolo!D204="y",[2]Oracolo!D204=RiconoscimentoEmozioni3quartile!B204),1,0)</f>
        <v>0</v>
      </c>
      <c r="S205" s="28">
        <f>IF(AND([2]Oracolo!E204="y",[2]Oracolo!E204=RiconoscimentoEmozioni3quartile!C204),1,0)</f>
        <v>0</v>
      </c>
      <c r="T205" s="28">
        <f>IF(AND([2]Oracolo!F204="y",[2]Oracolo!F204=RiconoscimentoEmozioni3quartile!D204),1,0)</f>
        <v>0</v>
      </c>
      <c r="U205" s="28">
        <f>IF(AND([2]Oracolo!G204="y",[2]Oracolo!G204=RiconoscimentoEmozioni3quartile!E204),1,0)</f>
        <v>0</v>
      </c>
      <c r="V205" s="28">
        <f>IF(AND([2]Oracolo!H204="y",[2]Oracolo!H204=RiconoscimentoEmozioni3quartile!F204),1,0)</f>
        <v>0</v>
      </c>
      <c r="W205" s="28">
        <f>IF(AND([2]Oracolo!I204="y",[2]Oracolo!I204=RiconoscimentoEmozioni3quartile!G204),1,0)</f>
        <v>0</v>
      </c>
      <c r="X205" s="28">
        <f>IF(AND([2]Oracolo!J204="y",[2]Oracolo!J204=RiconoscimentoEmozioni3quartile!H204),1,0)</f>
        <v>0</v>
      </c>
      <c r="Y205" s="28">
        <f>IF(AND([2]Oracolo!K204="y",[2]Oracolo!K204=RiconoscimentoEmozioni3quartile!I204),1,0)</f>
        <v>0</v>
      </c>
      <c r="Z205" s="29">
        <f>IF(AND([2]Oracolo!C204=3,AnalizzatoWin!G203=3),1,0)</f>
        <v>1</v>
      </c>
      <c r="AA205" s="46">
        <f>IF(AND([2]Oracolo!$C204=3,AnalizzatoWin!$J203=3),1,0)</f>
        <v>1</v>
      </c>
      <c r="AB205" s="29">
        <f>IF(AND([2]Oracolo!C204=1,AnalizzatoWin!G203=1),1,0)</f>
        <v>0</v>
      </c>
      <c r="AC205" s="46">
        <f>IF(AND([2]Oracolo!$C204=1,AnalizzatoWin!$J203=1),1,0)</f>
        <v>0</v>
      </c>
    </row>
    <row r="206" spans="1:29" ht="45" x14ac:dyDescent="0.25">
      <c r="A206" s="14" t="s">
        <v>203</v>
      </c>
      <c r="B206" s="29">
        <f>IF(AND([2]Oracolo!D205="y",[2]Oracolo!D205=RiconoscimentoEmozioni1quartile!B205),1,0)</f>
        <v>0</v>
      </c>
      <c r="C206" s="28">
        <f>IF(AND([2]Oracolo!E205="y",[2]Oracolo!E205=RiconoscimentoEmozioni1quartile!C205),1,0)</f>
        <v>0</v>
      </c>
      <c r="D206" s="28">
        <f>IF(AND([2]Oracolo!F205="y",[2]Oracolo!F205=RiconoscimentoEmozioni1quartile!D205),1,0)</f>
        <v>0</v>
      </c>
      <c r="E206" s="28">
        <f>IF(AND([2]Oracolo!G205="y",[2]Oracolo!G205=RiconoscimentoEmozioni1quartile!E205),1,0)</f>
        <v>0</v>
      </c>
      <c r="F206" s="28">
        <f>IF(AND([2]Oracolo!H205="y",[2]Oracolo!H205=RiconoscimentoEmozioni1quartile!F205),1,0)</f>
        <v>0</v>
      </c>
      <c r="G206" s="28">
        <f>IF(AND([2]Oracolo!I205="y",[2]Oracolo!I205=RiconoscimentoEmozioni1quartile!G205),1,0)</f>
        <v>0</v>
      </c>
      <c r="H206" s="28">
        <f>IF(AND([2]Oracolo!J205="y",[2]Oracolo!J205=RiconoscimentoEmozioni1quartile!H205),1,0)</f>
        <v>0</v>
      </c>
      <c r="I206" s="30">
        <f>IF(AND([2]Oracolo!K205="y",[2]Oracolo!K205=RiconoscimentoEmozioni1quartile!I205),1,0)</f>
        <v>0</v>
      </c>
      <c r="J206" s="28">
        <f>IF(AND([2]Oracolo!D205="y",[2]Oracolo!D205=RiconoscimentoEmozioni2quartile!B205),1,0)</f>
        <v>0</v>
      </c>
      <c r="K206" s="28">
        <f>IF(AND([2]Oracolo!E205="y",[2]Oracolo!E205=RiconoscimentoEmozioni2quartile!C205),1,0)</f>
        <v>0</v>
      </c>
      <c r="L206" s="28">
        <f>IF(AND([2]Oracolo!F205="y",[2]Oracolo!F205=RiconoscimentoEmozioni2quartile!D205),1,0)</f>
        <v>0</v>
      </c>
      <c r="M206" s="28">
        <f>IF(AND([2]Oracolo!G205="y",[2]Oracolo!G205=RiconoscimentoEmozioni2quartile!E205),1,0)</f>
        <v>0</v>
      </c>
      <c r="N206" s="28">
        <f>IF(AND([2]Oracolo!H205="y",[2]Oracolo!H205=RiconoscimentoEmozioni2quartile!F205),1,0)</f>
        <v>0</v>
      </c>
      <c r="O206" s="28">
        <f>IF(AND([2]Oracolo!I205="y",[2]Oracolo!I205=RiconoscimentoEmozioni2quartile!G205),1,0)</f>
        <v>0</v>
      </c>
      <c r="P206" s="28">
        <f>IF(AND([2]Oracolo!J205="y",[2]Oracolo!J205=RiconoscimentoEmozioni2quartile!H205),1,0)</f>
        <v>0</v>
      </c>
      <c r="Q206" s="28">
        <f>IF(AND([2]Oracolo!K205="y",[2]Oracolo!K205=RiconoscimentoEmozioni2quartile!I205),1,0)</f>
        <v>0</v>
      </c>
      <c r="R206" s="29">
        <f>IF(AND([2]Oracolo!D205="y",[2]Oracolo!D205=RiconoscimentoEmozioni3quartile!B205),1,0)</f>
        <v>0</v>
      </c>
      <c r="S206" s="28">
        <f>IF(AND([2]Oracolo!E205="y",[2]Oracolo!E205=RiconoscimentoEmozioni3quartile!C205),1,0)</f>
        <v>0</v>
      </c>
      <c r="T206" s="28">
        <f>IF(AND([2]Oracolo!F205="y",[2]Oracolo!F205=RiconoscimentoEmozioni3quartile!D205),1,0)</f>
        <v>0</v>
      </c>
      <c r="U206" s="28">
        <f>IF(AND([2]Oracolo!G205="y",[2]Oracolo!G205=RiconoscimentoEmozioni3quartile!E205),1,0)</f>
        <v>0</v>
      </c>
      <c r="V206" s="28">
        <f>IF(AND([2]Oracolo!H205="y",[2]Oracolo!H205=RiconoscimentoEmozioni3quartile!F205),1,0)</f>
        <v>0</v>
      </c>
      <c r="W206" s="28">
        <f>IF(AND([2]Oracolo!I205="y",[2]Oracolo!I205=RiconoscimentoEmozioni3quartile!G205),1,0)</f>
        <v>0</v>
      </c>
      <c r="X206" s="28">
        <f>IF(AND([2]Oracolo!J205="y",[2]Oracolo!J205=RiconoscimentoEmozioni3quartile!H205),1,0)</f>
        <v>0</v>
      </c>
      <c r="Y206" s="28">
        <f>IF(AND([2]Oracolo!K205="y",[2]Oracolo!K205=RiconoscimentoEmozioni3quartile!I205),1,0)</f>
        <v>0</v>
      </c>
      <c r="Z206" s="29">
        <f>IF(AND([2]Oracolo!C205=3,AnalizzatoWin!G204=3),1,0)</f>
        <v>0</v>
      </c>
      <c r="AA206" s="46">
        <f>IF(AND([2]Oracolo!$C205=3,AnalizzatoWin!$J204=3),1,0)</f>
        <v>1</v>
      </c>
      <c r="AB206" s="29">
        <f>IF(AND([2]Oracolo!C205=1,AnalizzatoWin!G204=1),1,0)</f>
        <v>0</v>
      </c>
      <c r="AC206" s="46">
        <f>IF(AND([2]Oracolo!$C205=1,AnalizzatoWin!$J204=1),1,0)</f>
        <v>0</v>
      </c>
    </row>
    <row r="207" spans="1:29" ht="30" x14ac:dyDescent="0.25">
      <c r="A207" s="13" t="s">
        <v>204</v>
      </c>
      <c r="B207" s="29">
        <f>IF(AND([2]Oracolo!D206="y",[2]Oracolo!D206=RiconoscimentoEmozioni1quartile!B206),1,0)</f>
        <v>0</v>
      </c>
      <c r="C207" s="28">
        <f>IF(AND([2]Oracolo!E206="y",[2]Oracolo!E206=RiconoscimentoEmozioni1quartile!C206),1,0)</f>
        <v>0</v>
      </c>
      <c r="D207" s="28">
        <f>IF(AND([2]Oracolo!F206="y",[2]Oracolo!F206=RiconoscimentoEmozioni1quartile!D206),1,0)</f>
        <v>0</v>
      </c>
      <c r="E207" s="28">
        <f>IF(AND([2]Oracolo!G206="y",[2]Oracolo!G206=RiconoscimentoEmozioni1quartile!E206),1,0)</f>
        <v>0</v>
      </c>
      <c r="F207" s="28">
        <f>IF(AND([2]Oracolo!H206="y",[2]Oracolo!H206=RiconoscimentoEmozioni1quartile!F206),1,0)</f>
        <v>1</v>
      </c>
      <c r="G207" s="28">
        <f>IF(AND([2]Oracolo!I206="y",[2]Oracolo!I206=RiconoscimentoEmozioni1quartile!G206),1,0)</f>
        <v>0</v>
      </c>
      <c r="H207" s="28">
        <f>IF(AND([2]Oracolo!J206="y",[2]Oracolo!J206=RiconoscimentoEmozioni1quartile!H206),1,0)</f>
        <v>0</v>
      </c>
      <c r="I207" s="30">
        <f>IF(AND([2]Oracolo!K206="y",[2]Oracolo!K206=RiconoscimentoEmozioni1quartile!I206),1,0)</f>
        <v>0</v>
      </c>
      <c r="J207" s="28">
        <f>IF(AND([2]Oracolo!D206="y",[2]Oracolo!D206=RiconoscimentoEmozioni2quartile!B206),1,0)</f>
        <v>0</v>
      </c>
      <c r="K207" s="28">
        <f>IF(AND([2]Oracolo!E206="y",[2]Oracolo!E206=RiconoscimentoEmozioni2quartile!C206),1,0)</f>
        <v>0</v>
      </c>
      <c r="L207" s="28">
        <f>IF(AND([2]Oracolo!F206="y",[2]Oracolo!F206=RiconoscimentoEmozioni2quartile!D206),1,0)</f>
        <v>0</v>
      </c>
      <c r="M207" s="28">
        <f>IF(AND([2]Oracolo!G206="y",[2]Oracolo!G206=RiconoscimentoEmozioni2quartile!E206),1,0)</f>
        <v>0</v>
      </c>
      <c r="N207" s="28">
        <f>IF(AND([2]Oracolo!H206="y",[2]Oracolo!H206=RiconoscimentoEmozioni2quartile!F206),1,0)</f>
        <v>1</v>
      </c>
      <c r="O207" s="28">
        <f>IF(AND([2]Oracolo!I206="y",[2]Oracolo!I206=RiconoscimentoEmozioni2quartile!G206),1,0)</f>
        <v>0</v>
      </c>
      <c r="P207" s="28">
        <f>IF(AND([2]Oracolo!J206="y",[2]Oracolo!J206=RiconoscimentoEmozioni2quartile!H206),1,0)</f>
        <v>0</v>
      </c>
      <c r="Q207" s="28">
        <f>IF(AND([2]Oracolo!K206="y",[2]Oracolo!K206=RiconoscimentoEmozioni2quartile!I206),1,0)</f>
        <v>0</v>
      </c>
      <c r="R207" s="29">
        <f>IF(AND([2]Oracolo!D206="y",[2]Oracolo!D206=RiconoscimentoEmozioni3quartile!B206),1,0)</f>
        <v>0</v>
      </c>
      <c r="S207" s="28">
        <f>IF(AND([2]Oracolo!E206="y",[2]Oracolo!E206=RiconoscimentoEmozioni3quartile!C206),1,0)</f>
        <v>0</v>
      </c>
      <c r="T207" s="28">
        <f>IF(AND([2]Oracolo!F206="y",[2]Oracolo!F206=RiconoscimentoEmozioni3quartile!D206),1,0)</f>
        <v>0</v>
      </c>
      <c r="U207" s="28">
        <f>IF(AND([2]Oracolo!G206="y",[2]Oracolo!G206=RiconoscimentoEmozioni3quartile!E206),1,0)</f>
        <v>0</v>
      </c>
      <c r="V207" s="28">
        <f>IF(AND([2]Oracolo!H206="y",[2]Oracolo!H206=RiconoscimentoEmozioni3quartile!F206),1,0)</f>
        <v>1</v>
      </c>
      <c r="W207" s="28">
        <f>IF(AND([2]Oracolo!I206="y",[2]Oracolo!I206=RiconoscimentoEmozioni3quartile!G206),1,0)</f>
        <v>0</v>
      </c>
      <c r="X207" s="28">
        <f>IF(AND([2]Oracolo!J206="y",[2]Oracolo!J206=RiconoscimentoEmozioni3quartile!H206),1,0)</f>
        <v>0</v>
      </c>
      <c r="Y207" s="28">
        <f>IF(AND([2]Oracolo!K206="y",[2]Oracolo!K206=RiconoscimentoEmozioni3quartile!I206),1,0)</f>
        <v>0</v>
      </c>
      <c r="Z207" s="29">
        <f>IF(AND([2]Oracolo!C206=3,AnalizzatoWin!G205=3),1,0)</f>
        <v>1</v>
      </c>
      <c r="AA207" s="46">
        <f>IF(AND([2]Oracolo!$C206=3,AnalizzatoWin!$J205=3),1,0)</f>
        <v>1</v>
      </c>
      <c r="AB207" s="29">
        <f>IF(AND([2]Oracolo!C206=1,AnalizzatoWin!G205=1),1,0)</f>
        <v>0</v>
      </c>
      <c r="AC207" s="46">
        <f>IF(AND([2]Oracolo!$C206=1,AnalizzatoWin!$J205=1),1,0)</f>
        <v>0</v>
      </c>
    </row>
    <row r="208" spans="1:29" ht="45" x14ac:dyDescent="0.25">
      <c r="A208" s="14" t="s">
        <v>205</v>
      </c>
      <c r="B208" s="29">
        <f>IF(AND([2]Oracolo!D207="y",[2]Oracolo!D207=RiconoscimentoEmozioni1quartile!B207),1,0)</f>
        <v>0</v>
      </c>
      <c r="C208" s="28">
        <f>IF(AND([2]Oracolo!E207="y",[2]Oracolo!E207=RiconoscimentoEmozioni1quartile!C207),1,0)</f>
        <v>0</v>
      </c>
      <c r="D208" s="28">
        <f>IF(AND([2]Oracolo!F207="y",[2]Oracolo!F207=RiconoscimentoEmozioni1quartile!D207),1,0)</f>
        <v>0</v>
      </c>
      <c r="E208" s="28">
        <f>IF(AND([2]Oracolo!G207="y",[2]Oracolo!G207=RiconoscimentoEmozioni1quartile!E207),1,0)</f>
        <v>0</v>
      </c>
      <c r="F208" s="28">
        <f>IF(AND([2]Oracolo!H207="y",[2]Oracolo!H207=RiconoscimentoEmozioni1quartile!F207),1,0)</f>
        <v>1</v>
      </c>
      <c r="G208" s="28">
        <f>IF(AND([2]Oracolo!I207="y",[2]Oracolo!I207=RiconoscimentoEmozioni1quartile!G207),1,0)</f>
        <v>0</v>
      </c>
      <c r="H208" s="28">
        <f>IF(AND([2]Oracolo!J207="y",[2]Oracolo!J207=RiconoscimentoEmozioni1quartile!H207),1,0)</f>
        <v>0</v>
      </c>
      <c r="I208" s="30">
        <f>IF(AND([2]Oracolo!K207="y",[2]Oracolo!K207=RiconoscimentoEmozioni1quartile!I207),1,0)</f>
        <v>0</v>
      </c>
      <c r="J208" s="28">
        <f>IF(AND([2]Oracolo!D207="y",[2]Oracolo!D207=RiconoscimentoEmozioni2quartile!B207),1,0)</f>
        <v>0</v>
      </c>
      <c r="K208" s="28">
        <f>IF(AND([2]Oracolo!E207="y",[2]Oracolo!E207=RiconoscimentoEmozioni2quartile!C207),1,0)</f>
        <v>0</v>
      </c>
      <c r="L208" s="28">
        <f>IF(AND([2]Oracolo!F207="y",[2]Oracolo!F207=RiconoscimentoEmozioni2quartile!D207),1,0)</f>
        <v>0</v>
      </c>
      <c r="M208" s="28">
        <f>IF(AND([2]Oracolo!G207="y",[2]Oracolo!G207=RiconoscimentoEmozioni2quartile!E207),1,0)</f>
        <v>0</v>
      </c>
      <c r="N208" s="28">
        <f>IF(AND([2]Oracolo!H207="y",[2]Oracolo!H207=RiconoscimentoEmozioni2quartile!F207),1,0)</f>
        <v>1</v>
      </c>
      <c r="O208" s="28">
        <f>IF(AND([2]Oracolo!I207="y",[2]Oracolo!I207=RiconoscimentoEmozioni2quartile!G207),1,0)</f>
        <v>0</v>
      </c>
      <c r="P208" s="28">
        <f>IF(AND([2]Oracolo!J207="y",[2]Oracolo!J207=RiconoscimentoEmozioni2quartile!H207),1,0)</f>
        <v>0</v>
      </c>
      <c r="Q208" s="28">
        <f>IF(AND([2]Oracolo!K207="y",[2]Oracolo!K207=RiconoscimentoEmozioni2quartile!I207),1,0)</f>
        <v>0</v>
      </c>
      <c r="R208" s="29">
        <f>IF(AND([2]Oracolo!D207="y",[2]Oracolo!D207=RiconoscimentoEmozioni3quartile!B207),1,0)</f>
        <v>0</v>
      </c>
      <c r="S208" s="28">
        <f>IF(AND([2]Oracolo!E207="y",[2]Oracolo!E207=RiconoscimentoEmozioni3quartile!C207),1,0)</f>
        <v>0</v>
      </c>
      <c r="T208" s="28">
        <f>IF(AND([2]Oracolo!F207="y",[2]Oracolo!F207=RiconoscimentoEmozioni3quartile!D207),1,0)</f>
        <v>0</v>
      </c>
      <c r="U208" s="28">
        <f>IF(AND([2]Oracolo!G207="y",[2]Oracolo!G207=RiconoscimentoEmozioni3quartile!E207),1,0)</f>
        <v>0</v>
      </c>
      <c r="V208" s="28">
        <f>IF(AND([2]Oracolo!H207="y",[2]Oracolo!H207=RiconoscimentoEmozioni3quartile!F207),1,0)</f>
        <v>0</v>
      </c>
      <c r="W208" s="28">
        <f>IF(AND([2]Oracolo!I207="y",[2]Oracolo!I207=RiconoscimentoEmozioni3quartile!G207),1,0)</f>
        <v>0</v>
      </c>
      <c r="X208" s="28">
        <f>IF(AND([2]Oracolo!J207="y",[2]Oracolo!J207=RiconoscimentoEmozioni3quartile!H207),1,0)</f>
        <v>0</v>
      </c>
      <c r="Y208" s="28">
        <f>IF(AND([2]Oracolo!K207="y",[2]Oracolo!K207=RiconoscimentoEmozioni3quartile!I207),1,0)</f>
        <v>0</v>
      </c>
      <c r="Z208" s="29">
        <f>IF(AND([2]Oracolo!C207=3,AnalizzatoWin!G206=3),1,0)</f>
        <v>1</v>
      </c>
      <c r="AA208" s="46">
        <f>IF(AND([2]Oracolo!$C207=3,AnalizzatoWin!$J206=3),1,0)</f>
        <v>1</v>
      </c>
      <c r="AB208" s="29">
        <f>IF(AND([2]Oracolo!C207=1,AnalizzatoWin!G206=1),1,0)</f>
        <v>0</v>
      </c>
      <c r="AC208" s="46">
        <f>IF(AND([2]Oracolo!$C207=1,AnalizzatoWin!$J206=1),1,0)</f>
        <v>0</v>
      </c>
    </row>
    <row r="209" spans="1:29" x14ac:dyDescent="0.25">
      <c r="A209" s="14" t="s">
        <v>206</v>
      </c>
      <c r="B209" s="29">
        <f>IF(AND([2]Oracolo!D208="y",[2]Oracolo!D208=RiconoscimentoEmozioni1quartile!B208),1,0)</f>
        <v>0</v>
      </c>
      <c r="C209" s="28">
        <f>IF(AND([2]Oracolo!E208="y",[2]Oracolo!E208=RiconoscimentoEmozioni1quartile!C208),1,0)</f>
        <v>0</v>
      </c>
      <c r="D209" s="28">
        <f>IF(AND([2]Oracolo!F208="y",[2]Oracolo!F208=RiconoscimentoEmozioni1quartile!D208),1,0)</f>
        <v>0</v>
      </c>
      <c r="E209" s="28">
        <f>IF(AND([2]Oracolo!G208="y",[2]Oracolo!G208=RiconoscimentoEmozioni1quartile!E208),1,0)</f>
        <v>0</v>
      </c>
      <c r="F209" s="28">
        <f>IF(AND([2]Oracolo!H208="y",[2]Oracolo!H208=RiconoscimentoEmozioni1quartile!F208),1,0)</f>
        <v>1</v>
      </c>
      <c r="G209" s="28">
        <f>IF(AND([2]Oracolo!I208="y",[2]Oracolo!I208=RiconoscimentoEmozioni1quartile!G208),1,0)</f>
        <v>0</v>
      </c>
      <c r="H209" s="28">
        <f>IF(AND([2]Oracolo!J208="y",[2]Oracolo!J208=RiconoscimentoEmozioni1quartile!H208),1,0)</f>
        <v>0</v>
      </c>
      <c r="I209" s="30">
        <f>IF(AND([2]Oracolo!K208="y",[2]Oracolo!K208=RiconoscimentoEmozioni1quartile!I208),1,0)</f>
        <v>0</v>
      </c>
      <c r="J209" s="28">
        <f>IF(AND([2]Oracolo!D208="y",[2]Oracolo!D208=RiconoscimentoEmozioni2quartile!B208),1,0)</f>
        <v>0</v>
      </c>
      <c r="K209" s="28">
        <f>IF(AND([2]Oracolo!E208="y",[2]Oracolo!E208=RiconoscimentoEmozioni2quartile!C208),1,0)</f>
        <v>0</v>
      </c>
      <c r="L209" s="28">
        <f>IF(AND([2]Oracolo!F208="y",[2]Oracolo!F208=RiconoscimentoEmozioni2quartile!D208),1,0)</f>
        <v>0</v>
      </c>
      <c r="M209" s="28">
        <f>IF(AND([2]Oracolo!G208="y",[2]Oracolo!G208=RiconoscimentoEmozioni2quartile!E208),1,0)</f>
        <v>0</v>
      </c>
      <c r="N209" s="28">
        <f>IF(AND([2]Oracolo!H208="y",[2]Oracolo!H208=RiconoscimentoEmozioni2quartile!F208),1,0)</f>
        <v>1</v>
      </c>
      <c r="O209" s="28">
        <f>IF(AND([2]Oracolo!I208="y",[2]Oracolo!I208=RiconoscimentoEmozioni2quartile!G208),1,0)</f>
        <v>0</v>
      </c>
      <c r="P209" s="28">
        <f>IF(AND([2]Oracolo!J208="y",[2]Oracolo!J208=RiconoscimentoEmozioni2quartile!H208),1,0)</f>
        <v>0</v>
      </c>
      <c r="Q209" s="28">
        <f>IF(AND([2]Oracolo!K208="y",[2]Oracolo!K208=RiconoscimentoEmozioni2quartile!I208),1,0)</f>
        <v>0</v>
      </c>
      <c r="R209" s="29">
        <f>IF(AND([2]Oracolo!D208="y",[2]Oracolo!D208=RiconoscimentoEmozioni3quartile!B208),1,0)</f>
        <v>0</v>
      </c>
      <c r="S209" s="28">
        <f>IF(AND([2]Oracolo!E208="y",[2]Oracolo!E208=RiconoscimentoEmozioni3quartile!C208),1,0)</f>
        <v>0</v>
      </c>
      <c r="T209" s="28">
        <f>IF(AND([2]Oracolo!F208="y",[2]Oracolo!F208=RiconoscimentoEmozioni3quartile!D208),1,0)</f>
        <v>0</v>
      </c>
      <c r="U209" s="28">
        <f>IF(AND([2]Oracolo!G208="y",[2]Oracolo!G208=RiconoscimentoEmozioni3quartile!E208),1,0)</f>
        <v>0</v>
      </c>
      <c r="V209" s="28">
        <f>IF(AND([2]Oracolo!H208="y",[2]Oracolo!H208=RiconoscimentoEmozioni3quartile!F208),1,0)</f>
        <v>1</v>
      </c>
      <c r="W209" s="28">
        <f>IF(AND([2]Oracolo!I208="y",[2]Oracolo!I208=RiconoscimentoEmozioni3quartile!G208),1,0)</f>
        <v>0</v>
      </c>
      <c r="X209" s="28">
        <f>IF(AND([2]Oracolo!J208="y",[2]Oracolo!J208=RiconoscimentoEmozioni3quartile!H208),1,0)</f>
        <v>0</v>
      </c>
      <c r="Y209" s="28">
        <f>IF(AND([2]Oracolo!K208="y",[2]Oracolo!K208=RiconoscimentoEmozioni3quartile!I208),1,0)</f>
        <v>0</v>
      </c>
      <c r="Z209" s="29">
        <f>IF(AND([2]Oracolo!C208=3,AnalizzatoWin!G207=3),1,0)</f>
        <v>1</v>
      </c>
      <c r="AA209" s="46">
        <f>IF(AND([2]Oracolo!$C208=3,AnalizzatoWin!$J207=3),1,0)</f>
        <v>1</v>
      </c>
      <c r="AB209" s="29">
        <f>IF(AND([2]Oracolo!C208=1,AnalizzatoWin!G207=1),1,0)</f>
        <v>0</v>
      </c>
      <c r="AC209" s="46">
        <f>IF(AND([2]Oracolo!$C208=1,AnalizzatoWin!$J207=1),1,0)</f>
        <v>0</v>
      </c>
    </row>
    <row r="210" spans="1:29" ht="30" x14ac:dyDescent="0.25">
      <c r="A210" s="13" t="s">
        <v>207</v>
      </c>
      <c r="B210" s="29">
        <f>IF(AND([2]Oracolo!D209="y",[2]Oracolo!D209=RiconoscimentoEmozioni1quartile!B209),1,0)</f>
        <v>0</v>
      </c>
      <c r="C210" s="28">
        <f>IF(AND([2]Oracolo!E209="y",[2]Oracolo!E209=RiconoscimentoEmozioni1quartile!C209),1,0)</f>
        <v>0</v>
      </c>
      <c r="D210" s="28">
        <f>IF(AND([2]Oracolo!F209="y",[2]Oracolo!F209=RiconoscimentoEmozioni1quartile!D209),1,0)</f>
        <v>0</v>
      </c>
      <c r="E210" s="28">
        <f>IF(AND([2]Oracolo!G209="y",[2]Oracolo!G209=RiconoscimentoEmozioni1quartile!E209),1,0)</f>
        <v>0</v>
      </c>
      <c r="F210" s="28">
        <f>IF(AND([2]Oracolo!H209="y",[2]Oracolo!H209=RiconoscimentoEmozioni1quartile!F209),1,0)</f>
        <v>1</v>
      </c>
      <c r="G210" s="28">
        <f>IF(AND([2]Oracolo!I209="y",[2]Oracolo!I209=RiconoscimentoEmozioni1quartile!G209),1,0)</f>
        <v>0</v>
      </c>
      <c r="H210" s="28">
        <f>IF(AND([2]Oracolo!J209="y",[2]Oracolo!J209=RiconoscimentoEmozioni1quartile!H209),1,0)</f>
        <v>0</v>
      </c>
      <c r="I210" s="30">
        <f>IF(AND([2]Oracolo!K209="y",[2]Oracolo!K209=RiconoscimentoEmozioni1quartile!I209),1,0)</f>
        <v>1</v>
      </c>
      <c r="J210" s="28">
        <f>IF(AND([2]Oracolo!D209="y",[2]Oracolo!D209=RiconoscimentoEmozioni2quartile!B209),1,0)</f>
        <v>0</v>
      </c>
      <c r="K210" s="28">
        <f>IF(AND([2]Oracolo!E209="y",[2]Oracolo!E209=RiconoscimentoEmozioni2quartile!C209),1,0)</f>
        <v>0</v>
      </c>
      <c r="L210" s="28">
        <f>IF(AND([2]Oracolo!F209="y",[2]Oracolo!F209=RiconoscimentoEmozioni2quartile!D209),1,0)</f>
        <v>0</v>
      </c>
      <c r="M210" s="28">
        <f>IF(AND([2]Oracolo!G209="y",[2]Oracolo!G209=RiconoscimentoEmozioni2quartile!E209),1,0)</f>
        <v>0</v>
      </c>
      <c r="N210" s="28">
        <f>IF(AND([2]Oracolo!H209="y",[2]Oracolo!H209=RiconoscimentoEmozioni2quartile!F209),1,0)</f>
        <v>0</v>
      </c>
      <c r="O210" s="28">
        <f>IF(AND([2]Oracolo!I209="y",[2]Oracolo!I209=RiconoscimentoEmozioni2quartile!G209),1,0)</f>
        <v>0</v>
      </c>
      <c r="P210" s="28">
        <f>IF(AND([2]Oracolo!J209="y",[2]Oracolo!J209=RiconoscimentoEmozioni2quartile!H209),1,0)</f>
        <v>0</v>
      </c>
      <c r="Q210" s="28">
        <f>IF(AND([2]Oracolo!K209="y",[2]Oracolo!K209=RiconoscimentoEmozioni2quartile!I209),1,0)</f>
        <v>1</v>
      </c>
      <c r="R210" s="29">
        <f>IF(AND([2]Oracolo!D209="y",[2]Oracolo!D209=RiconoscimentoEmozioni3quartile!B209),1,0)</f>
        <v>0</v>
      </c>
      <c r="S210" s="28">
        <f>IF(AND([2]Oracolo!E209="y",[2]Oracolo!E209=RiconoscimentoEmozioni3quartile!C209),1,0)</f>
        <v>0</v>
      </c>
      <c r="T210" s="28">
        <f>IF(AND([2]Oracolo!F209="y",[2]Oracolo!F209=RiconoscimentoEmozioni3quartile!D209),1,0)</f>
        <v>0</v>
      </c>
      <c r="U210" s="28">
        <f>IF(AND([2]Oracolo!G209="y",[2]Oracolo!G209=RiconoscimentoEmozioni3quartile!E209),1,0)</f>
        <v>0</v>
      </c>
      <c r="V210" s="28">
        <f>IF(AND([2]Oracolo!H209="y",[2]Oracolo!H209=RiconoscimentoEmozioni3quartile!F209),1,0)</f>
        <v>0</v>
      </c>
      <c r="W210" s="28">
        <f>IF(AND([2]Oracolo!I209="y",[2]Oracolo!I209=RiconoscimentoEmozioni3quartile!G209),1,0)</f>
        <v>0</v>
      </c>
      <c r="X210" s="28">
        <f>IF(AND([2]Oracolo!J209="y",[2]Oracolo!J209=RiconoscimentoEmozioni3quartile!H209),1,0)</f>
        <v>0</v>
      </c>
      <c r="Y210" s="28">
        <f>IF(AND([2]Oracolo!K209="y",[2]Oracolo!K209=RiconoscimentoEmozioni3quartile!I209),1,0)</f>
        <v>0</v>
      </c>
      <c r="Z210" s="29">
        <f>IF(AND([2]Oracolo!C209=3,AnalizzatoWin!G208=3),1,0)</f>
        <v>1</v>
      </c>
      <c r="AA210" s="46">
        <f>IF(AND([2]Oracolo!$C209=3,AnalizzatoWin!$J208=3),1,0)</f>
        <v>1</v>
      </c>
      <c r="AB210" s="29">
        <f>IF(AND([2]Oracolo!C209=1,AnalizzatoWin!G208=1),1,0)</f>
        <v>0</v>
      </c>
      <c r="AC210" s="46">
        <f>IF(AND([2]Oracolo!$C209=1,AnalizzatoWin!$J208=1),1,0)</f>
        <v>0</v>
      </c>
    </row>
    <row r="211" spans="1:29" ht="30" x14ac:dyDescent="0.25">
      <c r="A211" s="13" t="s">
        <v>208</v>
      </c>
      <c r="B211" s="29">
        <f>IF(AND([2]Oracolo!D210="y",[2]Oracolo!D210=RiconoscimentoEmozioni1quartile!B210),1,0)</f>
        <v>0</v>
      </c>
      <c r="C211" s="28">
        <f>IF(AND([2]Oracolo!E210="y",[2]Oracolo!E210=RiconoscimentoEmozioni1quartile!C210),1,0)</f>
        <v>0</v>
      </c>
      <c r="D211" s="28">
        <f>IF(AND([2]Oracolo!F210="y",[2]Oracolo!F210=RiconoscimentoEmozioni1quartile!D210),1,0)</f>
        <v>0</v>
      </c>
      <c r="E211" s="28">
        <f>IF(AND([2]Oracolo!G210="y",[2]Oracolo!G210=RiconoscimentoEmozioni1quartile!E210),1,0)</f>
        <v>0</v>
      </c>
      <c r="F211" s="28">
        <f>IF(AND([2]Oracolo!H210="y",[2]Oracolo!H210=RiconoscimentoEmozioni1quartile!F210),1,0)</f>
        <v>0</v>
      </c>
      <c r="G211" s="28">
        <f>IF(AND([2]Oracolo!I210="y",[2]Oracolo!I210=RiconoscimentoEmozioni1quartile!G210),1,0)</f>
        <v>0</v>
      </c>
      <c r="H211" s="28">
        <f>IF(AND([2]Oracolo!J210="y",[2]Oracolo!J210=RiconoscimentoEmozioni1quartile!H210),1,0)</f>
        <v>0</v>
      </c>
      <c r="I211" s="30">
        <f>IF(AND([2]Oracolo!K210="y",[2]Oracolo!K210=RiconoscimentoEmozioni1quartile!I210),1,0)</f>
        <v>0</v>
      </c>
      <c r="J211" s="28">
        <f>IF(AND([2]Oracolo!D210="y",[2]Oracolo!D210=RiconoscimentoEmozioni2quartile!B210),1,0)</f>
        <v>0</v>
      </c>
      <c r="K211" s="28">
        <f>IF(AND([2]Oracolo!E210="y",[2]Oracolo!E210=RiconoscimentoEmozioni2quartile!C210),1,0)</f>
        <v>0</v>
      </c>
      <c r="L211" s="28">
        <f>IF(AND([2]Oracolo!F210="y",[2]Oracolo!F210=RiconoscimentoEmozioni2quartile!D210),1,0)</f>
        <v>0</v>
      </c>
      <c r="M211" s="28">
        <f>IF(AND([2]Oracolo!G210="y",[2]Oracolo!G210=RiconoscimentoEmozioni2quartile!E210),1,0)</f>
        <v>0</v>
      </c>
      <c r="N211" s="28">
        <f>IF(AND([2]Oracolo!H210="y",[2]Oracolo!H210=RiconoscimentoEmozioni2quartile!F210),1,0)</f>
        <v>0</v>
      </c>
      <c r="O211" s="28">
        <f>IF(AND([2]Oracolo!I210="y",[2]Oracolo!I210=RiconoscimentoEmozioni2quartile!G210),1,0)</f>
        <v>0</v>
      </c>
      <c r="P211" s="28">
        <f>IF(AND([2]Oracolo!J210="y",[2]Oracolo!J210=RiconoscimentoEmozioni2quartile!H210),1,0)</f>
        <v>0</v>
      </c>
      <c r="Q211" s="28">
        <f>IF(AND([2]Oracolo!K210="y",[2]Oracolo!K210=RiconoscimentoEmozioni2quartile!I210),1,0)</f>
        <v>0</v>
      </c>
      <c r="R211" s="29">
        <f>IF(AND([2]Oracolo!D210="y",[2]Oracolo!D210=RiconoscimentoEmozioni3quartile!B210),1,0)</f>
        <v>0</v>
      </c>
      <c r="S211" s="28">
        <f>IF(AND([2]Oracolo!E210="y",[2]Oracolo!E210=RiconoscimentoEmozioni3quartile!C210),1,0)</f>
        <v>0</v>
      </c>
      <c r="T211" s="28">
        <f>IF(AND([2]Oracolo!F210="y",[2]Oracolo!F210=RiconoscimentoEmozioni3quartile!D210),1,0)</f>
        <v>0</v>
      </c>
      <c r="U211" s="28">
        <f>IF(AND([2]Oracolo!G210="y",[2]Oracolo!G210=RiconoscimentoEmozioni3quartile!E210),1,0)</f>
        <v>0</v>
      </c>
      <c r="V211" s="28">
        <f>IF(AND([2]Oracolo!H210="y",[2]Oracolo!H210=RiconoscimentoEmozioni3quartile!F210),1,0)</f>
        <v>0</v>
      </c>
      <c r="W211" s="28">
        <f>IF(AND([2]Oracolo!I210="y",[2]Oracolo!I210=RiconoscimentoEmozioni3quartile!G210),1,0)</f>
        <v>0</v>
      </c>
      <c r="X211" s="28">
        <f>IF(AND([2]Oracolo!J210="y",[2]Oracolo!J210=RiconoscimentoEmozioni3quartile!H210),1,0)</f>
        <v>0</v>
      </c>
      <c r="Y211" s="28">
        <f>IF(AND([2]Oracolo!K210="y",[2]Oracolo!K210=RiconoscimentoEmozioni3quartile!I210),1,0)</f>
        <v>0</v>
      </c>
      <c r="Z211" s="29">
        <f>IF(AND([2]Oracolo!C210=3,AnalizzatoWin!G209=3),1,0)</f>
        <v>0</v>
      </c>
      <c r="AA211" s="46">
        <f>IF(AND([2]Oracolo!$C210=3,AnalizzatoWin!$J209=3),1,0)</f>
        <v>1</v>
      </c>
      <c r="AB211" s="29">
        <f>IF(AND([2]Oracolo!C210=1,AnalizzatoWin!G209=1),1,0)</f>
        <v>0</v>
      </c>
      <c r="AC211" s="46">
        <f>IF(AND([2]Oracolo!$C210=1,AnalizzatoWin!$J209=1),1,0)</f>
        <v>0</v>
      </c>
    </row>
    <row r="212" spans="1:29" ht="30" x14ac:dyDescent="0.25">
      <c r="A212" s="14" t="s">
        <v>209</v>
      </c>
      <c r="B212" s="29">
        <f>IF(AND([2]Oracolo!D211="y",[2]Oracolo!D211=RiconoscimentoEmozioni1quartile!B211),1,0)</f>
        <v>0</v>
      </c>
      <c r="C212" s="28">
        <f>IF(AND([2]Oracolo!E211="y",[2]Oracolo!E211=RiconoscimentoEmozioni1quartile!C211),1,0)</f>
        <v>0</v>
      </c>
      <c r="D212" s="28">
        <f>IF(AND([2]Oracolo!F211="y",[2]Oracolo!F211=RiconoscimentoEmozioni1quartile!D211),1,0)</f>
        <v>0</v>
      </c>
      <c r="E212" s="28">
        <f>IF(AND([2]Oracolo!G211="y",[2]Oracolo!G211=RiconoscimentoEmozioni1quartile!E211),1,0)</f>
        <v>0</v>
      </c>
      <c r="F212" s="28">
        <f>IF(AND([2]Oracolo!H211="y",[2]Oracolo!H211=RiconoscimentoEmozioni1quartile!F211),1,0)</f>
        <v>1</v>
      </c>
      <c r="G212" s="28">
        <f>IF(AND([2]Oracolo!I211="y",[2]Oracolo!I211=RiconoscimentoEmozioni1quartile!G211),1,0)</f>
        <v>0</v>
      </c>
      <c r="H212" s="28">
        <f>IF(AND([2]Oracolo!J211="y",[2]Oracolo!J211=RiconoscimentoEmozioni1quartile!H211),1,0)</f>
        <v>1</v>
      </c>
      <c r="I212" s="30">
        <f>IF(AND([2]Oracolo!K211="y",[2]Oracolo!K211=RiconoscimentoEmozioni1quartile!I211),1,0)</f>
        <v>0</v>
      </c>
      <c r="J212" s="28">
        <f>IF(AND([2]Oracolo!D211="y",[2]Oracolo!D211=RiconoscimentoEmozioni2quartile!B211),1,0)</f>
        <v>0</v>
      </c>
      <c r="K212" s="28">
        <f>IF(AND([2]Oracolo!E211="y",[2]Oracolo!E211=RiconoscimentoEmozioni2quartile!C211),1,0)</f>
        <v>0</v>
      </c>
      <c r="L212" s="28">
        <f>IF(AND([2]Oracolo!F211="y",[2]Oracolo!F211=RiconoscimentoEmozioni2quartile!D211),1,0)</f>
        <v>0</v>
      </c>
      <c r="M212" s="28">
        <f>IF(AND([2]Oracolo!G211="y",[2]Oracolo!G211=RiconoscimentoEmozioni2quartile!E211),1,0)</f>
        <v>0</v>
      </c>
      <c r="N212" s="28">
        <f>IF(AND([2]Oracolo!H211="y",[2]Oracolo!H211=RiconoscimentoEmozioni2quartile!F211),1,0)</f>
        <v>1</v>
      </c>
      <c r="O212" s="28">
        <f>IF(AND([2]Oracolo!I211="y",[2]Oracolo!I211=RiconoscimentoEmozioni2quartile!G211),1,0)</f>
        <v>0</v>
      </c>
      <c r="P212" s="28">
        <f>IF(AND([2]Oracolo!J211="y",[2]Oracolo!J211=RiconoscimentoEmozioni2quartile!H211),1,0)</f>
        <v>1</v>
      </c>
      <c r="Q212" s="28">
        <f>IF(AND([2]Oracolo!K211="y",[2]Oracolo!K211=RiconoscimentoEmozioni2quartile!I211),1,0)</f>
        <v>0</v>
      </c>
      <c r="R212" s="29">
        <f>IF(AND([2]Oracolo!D211="y",[2]Oracolo!D211=RiconoscimentoEmozioni3quartile!B211),1,0)</f>
        <v>0</v>
      </c>
      <c r="S212" s="28">
        <f>IF(AND([2]Oracolo!E211="y",[2]Oracolo!E211=RiconoscimentoEmozioni3quartile!C211),1,0)</f>
        <v>0</v>
      </c>
      <c r="T212" s="28">
        <f>IF(AND([2]Oracolo!F211="y",[2]Oracolo!F211=RiconoscimentoEmozioni3quartile!D211),1,0)</f>
        <v>0</v>
      </c>
      <c r="U212" s="28">
        <f>IF(AND([2]Oracolo!G211="y",[2]Oracolo!G211=RiconoscimentoEmozioni3quartile!E211),1,0)</f>
        <v>0</v>
      </c>
      <c r="V212" s="28">
        <f>IF(AND([2]Oracolo!H211="y",[2]Oracolo!H211=RiconoscimentoEmozioni3quartile!F211),1,0)</f>
        <v>0</v>
      </c>
      <c r="W212" s="28">
        <f>IF(AND([2]Oracolo!I211="y",[2]Oracolo!I211=RiconoscimentoEmozioni3quartile!G211),1,0)</f>
        <v>0</v>
      </c>
      <c r="X212" s="28">
        <f>IF(AND([2]Oracolo!J211="y",[2]Oracolo!J211=RiconoscimentoEmozioni3quartile!H211),1,0)</f>
        <v>1</v>
      </c>
      <c r="Y212" s="28">
        <f>IF(AND([2]Oracolo!K211="y",[2]Oracolo!K211=RiconoscimentoEmozioni3quartile!I211),1,0)</f>
        <v>0</v>
      </c>
      <c r="Z212" s="29">
        <f>IF(AND([2]Oracolo!C211=3,AnalizzatoWin!G210=3),1,0)</f>
        <v>0</v>
      </c>
      <c r="AA212" s="46">
        <f>IF(AND([2]Oracolo!$C211=3,AnalizzatoWin!$J210=3),1,0)</f>
        <v>0</v>
      </c>
      <c r="AB212" s="29">
        <f>IF(AND([2]Oracolo!C211=1,AnalizzatoWin!G210=1),1,0)</f>
        <v>0</v>
      </c>
      <c r="AC212" s="46">
        <f>IF(AND([2]Oracolo!$C211=1,AnalizzatoWin!$J210=1),1,0)</f>
        <v>0</v>
      </c>
    </row>
    <row r="213" spans="1:29" ht="90" x14ac:dyDescent="0.25">
      <c r="A213" s="13" t="s">
        <v>210</v>
      </c>
      <c r="B213" s="29">
        <f>IF(AND([2]Oracolo!D212="y",[2]Oracolo!D212=RiconoscimentoEmozioni1quartile!B212),1,0)</f>
        <v>0</v>
      </c>
      <c r="C213" s="28">
        <f>IF(AND([2]Oracolo!E212="y",[2]Oracolo!E212=RiconoscimentoEmozioni1quartile!C212),1,0)</f>
        <v>0</v>
      </c>
      <c r="D213" s="28">
        <f>IF(AND([2]Oracolo!F212="y",[2]Oracolo!F212=RiconoscimentoEmozioni1quartile!D212),1,0)</f>
        <v>0</v>
      </c>
      <c r="E213" s="28">
        <f>IF(AND([2]Oracolo!G212="y",[2]Oracolo!G212=RiconoscimentoEmozioni1quartile!E212),1,0)</f>
        <v>0</v>
      </c>
      <c r="F213" s="28">
        <f>IF(AND([2]Oracolo!H212="y",[2]Oracolo!H212=RiconoscimentoEmozioni1quartile!F212),1,0)</f>
        <v>1</v>
      </c>
      <c r="G213" s="28">
        <f>IF(AND([2]Oracolo!I212="y",[2]Oracolo!I212=RiconoscimentoEmozioni1quartile!G212),1,0)</f>
        <v>0</v>
      </c>
      <c r="H213" s="28">
        <f>IF(AND([2]Oracolo!J212="y",[2]Oracolo!J212=RiconoscimentoEmozioni1quartile!H212),1,0)</f>
        <v>0</v>
      </c>
      <c r="I213" s="30">
        <f>IF(AND([2]Oracolo!K212="y",[2]Oracolo!K212=RiconoscimentoEmozioni1quartile!I212),1,0)</f>
        <v>0</v>
      </c>
      <c r="J213" s="28">
        <f>IF(AND([2]Oracolo!D212="y",[2]Oracolo!D212=RiconoscimentoEmozioni2quartile!B212),1,0)</f>
        <v>0</v>
      </c>
      <c r="K213" s="28">
        <f>IF(AND([2]Oracolo!E212="y",[2]Oracolo!E212=RiconoscimentoEmozioni2quartile!C212),1,0)</f>
        <v>0</v>
      </c>
      <c r="L213" s="28">
        <f>IF(AND([2]Oracolo!F212="y",[2]Oracolo!F212=RiconoscimentoEmozioni2quartile!D212),1,0)</f>
        <v>0</v>
      </c>
      <c r="M213" s="28">
        <f>IF(AND([2]Oracolo!G212="y",[2]Oracolo!G212=RiconoscimentoEmozioni2quartile!E212),1,0)</f>
        <v>0</v>
      </c>
      <c r="N213" s="28">
        <f>IF(AND([2]Oracolo!H212="y",[2]Oracolo!H212=RiconoscimentoEmozioni2quartile!F212),1,0)</f>
        <v>1</v>
      </c>
      <c r="O213" s="28">
        <f>IF(AND([2]Oracolo!I212="y",[2]Oracolo!I212=RiconoscimentoEmozioni2quartile!G212),1,0)</f>
        <v>0</v>
      </c>
      <c r="P213" s="28">
        <f>IF(AND([2]Oracolo!J212="y",[2]Oracolo!J212=RiconoscimentoEmozioni2quartile!H212),1,0)</f>
        <v>0</v>
      </c>
      <c r="Q213" s="28">
        <f>IF(AND([2]Oracolo!K212="y",[2]Oracolo!K212=RiconoscimentoEmozioni2quartile!I212),1,0)</f>
        <v>0</v>
      </c>
      <c r="R213" s="29">
        <f>IF(AND([2]Oracolo!D212="y",[2]Oracolo!D212=RiconoscimentoEmozioni3quartile!B212),1,0)</f>
        <v>0</v>
      </c>
      <c r="S213" s="28">
        <f>IF(AND([2]Oracolo!E212="y",[2]Oracolo!E212=RiconoscimentoEmozioni3quartile!C212),1,0)</f>
        <v>0</v>
      </c>
      <c r="T213" s="28">
        <f>IF(AND([2]Oracolo!F212="y",[2]Oracolo!F212=RiconoscimentoEmozioni3quartile!D212),1,0)</f>
        <v>0</v>
      </c>
      <c r="U213" s="28">
        <f>IF(AND([2]Oracolo!G212="y",[2]Oracolo!G212=RiconoscimentoEmozioni3quartile!E212),1,0)</f>
        <v>0</v>
      </c>
      <c r="V213" s="28">
        <f>IF(AND([2]Oracolo!H212="y",[2]Oracolo!H212=RiconoscimentoEmozioni3quartile!F212),1,0)</f>
        <v>0</v>
      </c>
      <c r="W213" s="28">
        <f>IF(AND([2]Oracolo!I212="y",[2]Oracolo!I212=RiconoscimentoEmozioni3quartile!G212),1,0)</f>
        <v>0</v>
      </c>
      <c r="X213" s="28">
        <f>IF(AND([2]Oracolo!J212="y",[2]Oracolo!J212=RiconoscimentoEmozioni3quartile!H212),1,0)</f>
        <v>0</v>
      </c>
      <c r="Y213" s="28">
        <f>IF(AND([2]Oracolo!K212="y",[2]Oracolo!K212=RiconoscimentoEmozioni3quartile!I212),1,0)</f>
        <v>0</v>
      </c>
      <c r="Z213" s="29">
        <f>IF(AND([2]Oracolo!C212=3,AnalizzatoWin!G211=3),1,0)</f>
        <v>0</v>
      </c>
      <c r="AA213" s="46">
        <f>IF(AND([2]Oracolo!$C212=3,AnalizzatoWin!$J211=3),1,0)</f>
        <v>0</v>
      </c>
      <c r="AB213" s="29">
        <f>IF(AND([2]Oracolo!C212=1,AnalizzatoWin!G211=1),1,0)</f>
        <v>0</v>
      </c>
      <c r="AC213" s="46">
        <f>IF(AND([2]Oracolo!$C212=1,AnalizzatoWin!$J211=1),1,0)</f>
        <v>0</v>
      </c>
    </row>
    <row r="214" spans="1:29" ht="90" x14ac:dyDescent="0.25">
      <c r="A214" s="13" t="s">
        <v>211</v>
      </c>
      <c r="B214" s="29">
        <f>IF(AND([2]Oracolo!D213="y",[2]Oracolo!D213=RiconoscimentoEmozioni1quartile!B213),1,0)</f>
        <v>0</v>
      </c>
      <c r="C214" s="28">
        <f>IF(AND([2]Oracolo!E213="y",[2]Oracolo!E213=RiconoscimentoEmozioni1quartile!C213),1,0)</f>
        <v>0</v>
      </c>
      <c r="D214" s="28">
        <f>IF(AND([2]Oracolo!F213="y",[2]Oracolo!F213=RiconoscimentoEmozioni1quartile!D213),1,0)</f>
        <v>0</v>
      </c>
      <c r="E214" s="28">
        <f>IF(AND([2]Oracolo!G213="y",[2]Oracolo!G213=RiconoscimentoEmozioni1quartile!E213),1,0)</f>
        <v>0</v>
      </c>
      <c r="F214" s="28">
        <f>IF(AND([2]Oracolo!H213="y",[2]Oracolo!H213=RiconoscimentoEmozioni1quartile!F213),1,0)</f>
        <v>1</v>
      </c>
      <c r="G214" s="28">
        <f>IF(AND([2]Oracolo!I213="y",[2]Oracolo!I213=RiconoscimentoEmozioni1quartile!G213),1,0)</f>
        <v>0</v>
      </c>
      <c r="H214" s="28">
        <f>IF(AND([2]Oracolo!J213="y",[2]Oracolo!J213=RiconoscimentoEmozioni1quartile!H213),1,0)</f>
        <v>1</v>
      </c>
      <c r="I214" s="30">
        <f>IF(AND([2]Oracolo!K213="y",[2]Oracolo!K213=RiconoscimentoEmozioni1quartile!I213),1,0)</f>
        <v>1</v>
      </c>
      <c r="J214" s="28">
        <f>IF(AND([2]Oracolo!D213="y",[2]Oracolo!D213=RiconoscimentoEmozioni2quartile!B213),1,0)</f>
        <v>0</v>
      </c>
      <c r="K214" s="28">
        <f>IF(AND([2]Oracolo!E213="y",[2]Oracolo!E213=RiconoscimentoEmozioni2quartile!C213),1,0)</f>
        <v>0</v>
      </c>
      <c r="L214" s="28">
        <f>IF(AND([2]Oracolo!F213="y",[2]Oracolo!F213=RiconoscimentoEmozioni2quartile!D213),1,0)</f>
        <v>0</v>
      </c>
      <c r="M214" s="28">
        <f>IF(AND([2]Oracolo!G213="y",[2]Oracolo!G213=RiconoscimentoEmozioni2quartile!E213),1,0)</f>
        <v>0</v>
      </c>
      <c r="N214" s="28">
        <f>IF(AND([2]Oracolo!H213="y",[2]Oracolo!H213=RiconoscimentoEmozioni2quartile!F213),1,0)</f>
        <v>0</v>
      </c>
      <c r="O214" s="28">
        <f>IF(AND([2]Oracolo!I213="y",[2]Oracolo!I213=RiconoscimentoEmozioni2quartile!G213),1,0)</f>
        <v>0</v>
      </c>
      <c r="P214" s="28">
        <f>IF(AND([2]Oracolo!J213="y",[2]Oracolo!J213=RiconoscimentoEmozioni2quartile!H213),1,0)</f>
        <v>1</v>
      </c>
      <c r="Q214" s="28">
        <f>IF(AND([2]Oracolo!K213="y",[2]Oracolo!K213=RiconoscimentoEmozioni2quartile!I213),1,0)</f>
        <v>1</v>
      </c>
      <c r="R214" s="29">
        <f>IF(AND([2]Oracolo!D213="y",[2]Oracolo!D213=RiconoscimentoEmozioni3quartile!B213),1,0)</f>
        <v>0</v>
      </c>
      <c r="S214" s="28">
        <f>IF(AND([2]Oracolo!E213="y",[2]Oracolo!E213=RiconoscimentoEmozioni3quartile!C213),1,0)</f>
        <v>0</v>
      </c>
      <c r="T214" s="28">
        <f>IF(AND([2]Oracolo!F213="y",[2]Oracolo!F213=RiconoscimentoEmozioni3quartile!D213),1,0)</f>
        <v>0</v>
      </c>
      <c r="U214" s="28">
        <f>IF(AND([2]Oracolo!G213="y",[2]Oracolo!G213=RiconoscimentoEmozioni3quartile!E213),1,0)</f>
        <v>0</v>
      </c>
      <c r="V214" s="28">
        <f>IF(AND([2]Oracolo!H213="y",[2]Oracolo!H213=RiconoscimentoEmozioni3quartile!F213),1,0)</f>
        <v>0</v>
      </c>
      <c r="W214" s="28">
        <f>IF(AND([2]Oracolo!I213="y",[2]Oracolo!I213=RiconoscimentoEmozioni3quartile!G213),1,0)</f>
        <v>0</v>
      </c>
      <c r="X214" s="28">
        <f>IF(AND([2]Oracolo!J213="y",[2]Oracolo!J213=RiconoscimentoEmozioni3quartile!H213),1,0)</f>
        <v>0</v>
      </c>
      <c r="Y214" s="28">
        <f>IF(AND([2]Oracolo!K213="y",[2]Oracolo!K213=RiconoscimentoEmozioni3quartile!I213),1,0)</f>
        <v>1</v>
      </c>
      <c r="Z214" s="29">
        <f>IF(AND([2]Oracolo!C213=3,AnalizzatoWin!G212=3),1,0)</f>
        <v>0</v>
      </c>
      <c r="AA214" s="46">
        <f>IF(AND([2]Oracolo!$C213=3,AnalizzatoWin!$J212=3),1,0)</f>
        <v>0</v>
      </c>
      <c r="AB214" s="29">
        <f>IF(AND([2]Oracolo!C213=1,AnalizzatoWin!G212=1),1,0)</f>
        <v>0</v>
      </c>
      <c r="AC214" s="46">
        <f>IF(AND([2]Oracolo!$C213=1,AnalizzatoWin!$J212=1),1,0)</f>
        <v>0</v>
      </c>
    </row>
    <row r="215" spans="1:29" ht="30" x14ac:dyDescent="0.25">
      <c r="A215" s="14" t="s">
        <v>212</v>
      </c>
      <c r="B215" s="29">
        <f>IF(AND([2]Oracolo!D214="y",[2]Oracolo!D214=RiconoscimentoEmozioni1quartile!B214),1,0)</f>
        <v>1</v>
      </c>
      <c r="C215" s="28">
        <f>IF(AND([2]Oracolo!E214="y",[2]Oracolo!E214=RiconoscimentoEmozioni1quartile!C214),1,0)</f>
        <v>0</v>
      </c>
      <c r="D215" s="28">
        <f>IF(AND([2]Oracolo!F214="y",[2]Oracolo!F214=RiconoscimentoEmozioni1quartile!D214),1,0)</f>
        <v>0</v>
      </c>
      <c r="E215" s="28">
        <f>IF(AND([2]Oracolo!G214="y",[2]Oracolo!G214=RiconoscimentoEmozioni1quartile!E214),1,0)</f>
        <v>0</v>
      </c>
      <c r="F215" s="28">
        <f>IF(AND([2]Oracolo!H214="y",[2]Oracolo!H214=RiconoscimentoEmozioni1quartile!F214),1,0)</f>
        <v>1</v>
      </c>
      <c r="G215" s="28">
        <f>IF(AND([2]Oracolo!I214="y",[2]Oracolo!I214=RiconoscimentoEmozioni1quartile!G214),1,0)</f>
        <v>0</v>
      </c>
      <c r="H215" s="28">
        <f>IF(AND([2]Oracolo!J214="y",[2]Oracolo!J214=RiconoscimentoEmozioni1quartile!H214),1,0)</f>
        <v>0</v>
      </c>
      <c r="I215" s="30">
        <f>IF(AND([2]Oracolo!K214="y",[2]Oracolo!K214=RiconoscimentoEmozioni1quartile!I214),1,0)</f>
        <v>0</v>
      </c>
      <c r="J215" s="28">
        <f>IF(AND([2]Oracolo!D214="y",[2]Oracolo!D214=RiconoscimentoEmozioni2quartile!B214),1,0)</f>
        <v>0</v>
      </c>
      <c r="K215" s="28">
        <f>IF(AND([2]Oracolo!E214="y",[2]Oracolo!E214=RiconoscimentoEmozioni2quartile!C214),1,0)</f>
        <v>0</v>
      </c>
      <c r="L215" s="28">
        <f>IF(AND([2]Oracolo!F214="y",[2]Oracolo!F214=RiconoscimentoEmozioni2quartile!D214),1,0)</f>
        <v>0</v>
      </c>
      <c r="M215" s="28">
        <f>IF(AND([2]Oracolo!G214="y",[2]Oracolo!G214=RiconoscimentoEmozioni2quartile!E214),1,0)</f>
        <v>0</v>
      </c>
      <c r="N215" s="28">
        <f>IF(AND([2]Oracolo!H214="y",[2]Oracolo!H214=RiconoscimentoEmozioni2quartile!F214),1,0)</f>
        <v>1</v>
      </c>
      <c r="O215" s="28">
        <f>IF(AND([2]Oracolo!I214="y",[2]Oracolo!I214=RiconoscimentoEmozioni2quartile!G214),1,0)</f>
        <v>0</v>
      </c>
      <c r="P215" s="28">
        <f>IF(AND([2]Oracolo!J214="y",[2]Oracolo!J214=RiconoscimentoEmozioni2quartile!H214),1,0)</f>
        <v>0</v>
      </c>
      <c r="Q215" s="28">
        <f>IF(AND([2]Oracolo!K214="y",[2]Oracolo!K214=RiconoscimentoEmozioni2quartile!I214),1,0)</f>
        <v>0</v>
      </c>
      <c r="R215" s="29">
        <f>IF(AND([2]Oracolo!D214="y",[2]Oracolo!D214=RiconoscimentoEmozioni3quartile!B214),1,0)</f>
        <v>0</v>
      </c>
      <c r="S215" s="28">
        <f>IF(AND([2]Oracolo!E214="y",[2]Oracolo!E214=RiconoscimentoEmozioni3quartile!C214),1,0)</f>
        <v>0</v>
      </c>
      <c r="T215" s="28">
        <f>IF(AND([2]Oracolo!F214="y",[2]Oracolo!F214=RiconoscimentoEmozioni3quartile!D214),1,0)</f>
        <v>0</v>
      </c>
      <c r="U215" s="28">
        <f>IF(AND([2]Oracolo!G214="y",[2]Oracolo!G214=RiconoscimentoEmozioni3quartile!E214),1,0)</f>
        <v>0</v>
      </c>
      <c r="V215" s="28">
        <f>IF(AND([2]Oracolo!H214="y",[2]Oracolo!H214=RiconoscimentoEmozioni3quartile!F214),1,0)</f>
        <v>0</v>
      </c>
      <c r="W215" s="28">
        <f>IF(AND([2]Oracolo!I214="y",[2]Oracolo!I214=RiconoscimentoEmozioni3quartile!G214),1,0)</f>
        <v>0</v>
      </c>
      <c r="X215" s="28">
        <f>IF(AND([2]Oracolo!J214="y",[2]Oracolo!J214=RiconoscimentoEmozioni3quartile!H214),1,0)</f>
        <v>0</v>
      </c>
      <c r="Y215" s="28">
        <f>IF(AND([2]Oracolo!K214="y",[2]Oracolo!K214=RiconoscimentoEmozioni3quartile!I214),1,0)</f>
        <v>0</v>
      </c>
      <c r="Z215" s="29">
        <f>IF(AND([2]Oracolo!C214=3,AnalizzatoWin!G213=3),1,0)</f>
        <v>1</v>
      </c>
      <c r="AA215" s="46">
        <f>IF(AND([2]Oracolo!$C214=3,AnalizzatoWin!$J213=3),1,0)</f>
        <v>0</v>
      </c>
      <c r="AB215" s="29">
        <f>IF(AND([2]Oracolo!C214=1,AnalizzatoWin!G213=1),1,0)</f>
        <v>0</v>
      </c>
      <c r="AC215" s="46">
        <f>IF(AND([2]Oracolo!$C214=1,AnalizzatoWin!$J213=1),1,0)</f>
        <v>0</v>
      </c>
    </row>
    <row r="216" spans="1:29" ht="75" x14ac:dyDescent="0.25">
      <c r="A216" s="14" t="s">
        <v>213</v>
      </c>
      <c r="B216" s="29">
        <f>IF(AND([2]Oracolo!D215="y",[2]Oracolo!D215=RiconoscimentoEmozioni1quartile!B215),1,0)</f>
        <v>0</v>
      </c>
      <c r="C216" s="28">
        <f>IF(AND([2]Oracolo!E215="y",[2]Oracolo!E215=RiconoscimentoEmozioni1quartile!C215),1,0)</f>
        <v>0</v>
      </c>
      <c r="D216" s="28">
        <f>IF(AND([2]Oracolo!F215="y",[2]Oracolo!F215=RiconoscimentoEmozioni1quartile!D215),1,0)</f>
        <v>0</v>
      </c>
      <c r="E216" s="28">
        <f>IF(AND([2]Oracolo!G215="y",[2]Oracolo!G215=RiconoscimentoEmozioni1quartile!E215),1,0)</f>
        <v>0</v>
      </c>
      <c r="F216" s="28">
        <f>IF(AND([2]Oracolo!H215="y",[2]Oracolo!H215=RiconoscimentoEmozioni1quartile!F215),1,0)</f>
        <v>1</v>
      </c>
      <c r="G216" s="28">
        <f>IF(AND([2]Oracolo!I215="y",[2]Oracolo!I215=RiconoscimentoEmozioni1quartile!G215),1,0)</f>
        <v>0</v>
      </c>
      <c r="H216" s="28">
        <f>IF(AND([2]Oracolo!J215="y",[2]Oracolo!J215=RiconoscimentoEmozioni1quartile!H215),1,0)</f>
        <v>0</v>
      </c>
      <c r="I216" s="30">
        <f>IF(AND([2]Oracolo!K215="y",[2]Oracolo!K215=RiconoscimentoEmozioni1quartile!I215),1,0)</f>
        <v>0</v>
      </c>
      <c r="J216" s="28">
        <f>IF(AND([2]Oracolo!D215="y",[2]Oracolo!D215=RiconoscimentoEmozioni2quartile!B215),1,0)</f>
        <v>0</v>
      </c>
      <c r="K216" s="28">
        <f>IF(AND([2]Oracolo!E215="y",[2]Oracolo!E215=RiconoscimentoEmozioni2quartile!C215),1,0)</f>
        <v>0</v>
      </c>
      <c r="L216" s="28">
        <f>IF(AND([2]Oracolo!F215="y",[2]Oracolo!F215=RiconoscimentoEmozioni2quartile!D215),1,0)</f>
        <v>0</v>
      </c>
      <c r="M216" s="28">
        <f>IF(AND([2]Oracolo!G215="y",[2]Oracolo!G215=RiconoscimentoEmozioni2quartile!E215),1,0)</f>
        <v>0</v>
      </c>
      <c r="N216" s="28">
        <f>IF(AND([2]Oracolo!H215="y",[2]Oracolo!H215=RiconoscimentoEmozioni2quartile!F215),1,0)</f>
        <v>0</v>
      </c>
      <c r="O216" s="28">
        <f>IF(AND([2]Oracolo!I215="y",[2]Oracolo!I215=RiconoscimentoEmozioni2quartile!G215),1,0)</f>
        <v>0</v>
      </c>
      <c r="P216" s="28">
        <f>IF(AND([2]Oracolo!J215="y",[2]Oracolo!J215=RiconoscimentoEmozioni2quartile!H215),1,0)</f>
        <v>0</v>
      </c>
      <c r="Q216" s="28">
        <f>IF(AND([2]Oracolo!K215="y",[2]Oracolo!K215=RiconoscimentoEmozioni2quartile!I215),1,0)</f>
        <v>0</v>
      </c>
      <c r="R216" s="29">
        <f>IF(AND([2]Oracolo!D215="y",[2]Oracolo!D215=RiconoscimentoEmozioni3quartile!B215),1,0)</f>
        <v>0</v>
      </c>
      <c r="S216" s="28">
        <f>IF(AND([2]Oracolo!E215="y",[2]Oracolo!E215=RiconoscimentoEmozioni3quartile!C215),1,0)</f>
        <v>0</v>
      </c>
      <c r="T216" s="28">
        <f>IF(AND([2]Oracolo!F215="y",[2]Oracolo!F215=RiconoscimentoEmozioni3quartile!D215),1,0)</f>
        <v>0</v>
      </c>
      <c r="U216" s="28">
        <f>IF(AND([2]Oracolo!G215="y",[2]Oracolo!G215=RiconoscimentoEmozioni3quartile!E215),1,0)</f>
        <v>0</v>
      </c>
      <c r="V216" s="28">
        <f>IF(AND([2]Oracolo!H215="y",[2]Oracolo!H215=RiconoscimentoEmozioni3quartile!F215),1,0)</f>
        <v>0</v>
      </c>
      <c r="W216" s="28">
        <f>IF(AND([2]Oracolo!I215="y",[2]Oracolo!I215=RiconoscimentoEmozioni3quartile!G215),1,0)</f>
        <v>0</v>
      </c>
      <c r="X216" s="28">
        <f>IF(AND([2]Oracolo!J215="y",[2]Oracolo!J215=RiconoscimentoEmozioni3quartile!H215),1,0)</f>
        <v>0</v>
      </c>
      <c r="Y216" s="28">
        <f>IF(AND([2]Oracolo!K215="y",[2]Oracolo!K215=RiconoscimentoEmozioni3quartile!I215),1,0)</f>
        <v>0</v>
      </c>
      <c r="Z216" s="29">
        <f>IF(AND([2]Oracolo!C215=3,AnalizzatoWin!G214=3),1,0)</f>
        <v>1</v>
      </c>
      <c r="AA216" s="46">
        <f>IF(AND([2]Oracolo!$C215=3,AnalizzatoWin!$J214=3),1,0)</f>
        <v>1</v>
      </c>
      <c r="AB216" s="29">
        <f>IF(AND([2]Oracolo!C215=1,AnalizzatoWin!G214=1),1,0)</f>
        <v>0</v>
      </c>
      <c r="AC216" s="46">
        <f>IF(AND([2]Oracolo!$C215=1,AnalizzatoWin!$J214=1),1,0)</f>
        <v>0</v>
      </c>
    </row>
    <row r="217" spans="1:29" ht="60" x14ac:dyDescent="0.25">
      <c r="A217" s="14" t="s">
        <v>214</v>
      </c>
      <c r="B217" s="29">
        <f>IF(AND([2]Oracolo!D216="y",[2]Oracolo!D216=RiconoscimentoEmozioni1quartile!B216),1,0)</f>
        <v>0</v>
      </c>
      <c r="C217" s="28">
        <f>IF(AND([2]Oracolo!E216="y",[2]Oracolo!E216=RiconoscimentoEmozioni1quartile!C216),1,0)</f>
        <v>0</v>
      </c>
      <c r="D217" s="28">
        <f>IF(AND([2]Oracolo!F216="y",[2]Oracolo!F216=RiconoscimentoEmozioni1quartile!D216),1,0)</f>
        <v>0</v>
      </c>
      <c r="E217" s="28">
        <f>IF(AND([2]Oracolo!G216="y",[2]Oracolo!G216=RiconoscimentoEmozioni1quartile!E216),1,0)</f>
        <v>0</v>
      </c>
      <c r="F217" s="28">
        <f>IF(AND([2]Oracolo!H216="y",[2]Oracolo!H216=RiconoscimentoEmozioni1quartile!F216),1,0)</f>
        <v>1</v>
      </c>
      <c r="G217" s="28">
        <f>IF(AND([2]Oracolo!I216="y",[2]Oracolo!I216=RiconoscimentoEmozioni1quartile!G216),1,0)</f>
        <v>0</v>
      </c>
      <c r="H217" s="28">
        <f>IF(AND([2]Oracolo!J216="y",[2]Oracolo!J216=RiconoscimentoEmozioni1quartile!H216),1,0)</f>
        <v>0</v>
      </c>
      <c r="I217" s="30">
        <f>IF(AND([2]Oracolo!K216="y",[2]Oracolo!K216=RiconoscimentoEmozioni1quartile!I216),1,0)</f>
        <v>0</v>
      </c>
      <c r="J217" s="28">
        <f>IF(AND([2]Oracolo!D216="y",[2]Oracolo!D216=RiconoscimentoEmozioni2quartile!B216),1,0)</f>
        <v>0</v>
      </c>
      <c r="K217" s="28">
        <f>IF(AND([2]Oracolo!E216="y",[2]Oracolo!E216=RiconoscimentoEmozioni2quartile!C216),1,0)</f>
        <v>0</v>
      </c>
      <c r="L217" s="28">
        <f>IF(AND([2]Oracolo!F216="y",[2]Oracolo!F216=RiconoscimentoEmozioni2quartile!D216),1,0)</f>
        <v>0</v>
      </c>
      <c r="M217" s="28">
        <f>IF(AND([2]Oracolo!G216="y",[2]Oracolo!G216=RiconoscimentoEmozioni2quartile!E216),1,0)</f>
        <v>0</v>
      </c>
      <c r="N217" s="28">
        <f>IF(AND([2]Oracolo!H216="y",[2]Oracolo!H216=RiconoscimentoEmozioni2quartile!F216),1,0)</f>
        <v>0</v>
      </c>
      <c r="O217" s="28">
        <f>IF(AND([2]Oracolo!I216="y",[2]Oracolo!I216=RiconoscimentoEmozioni2quartile!G216),1,0)</f>
        <v>0</v>
      </c>
      <c r="P217" s="28">
        <f>IF(AND([2]Oracolo!J216="y",[2]Oracolo!J216=RiconoscimentoEmozioni2quartile!H216),1,0)</f>
        <v>0</v>
      </c>
      <c r="Q217" s="28">
        <f>IF(AND([2]Oracolo!K216="y",[2]Oracolo!K216=RiconoscimentoEmozioni2quartile!I216),1,0)</f>
        <v>0</v>
      </c>
      <c r="R217" s="29">
        <f>IF(AND([2]Oracolo!D216="y",[2]Oracolo!D216=RiconoscimentoEmozioni3quartile!B216),1,0)</f>
        <v>0</v>
      </c>
      <c r="S217" s="28">
        <f>IF(AND([2]Oracolo!E216="y",[2]Oracolo!E216=RiconoscimentoEmozioni3quartile!C216),1,0)</f>
        <v>0</v>
      </c>
      <c r="T217" s="28">
        <f>IF(AND([2]Oracolo!F216="y",[2]Oracolo!F216=RiconoscimentoEmozioni3quartile!D216),1,0)</f>
        <v>0</v>
      </c>
      <c r="U217" s="28">
        <f>IF(AND([2]Oracolo!G216="y",[2]Oracolo!G216=RiconoscimentoEmozioni3quartile!E216),1,0)</f>
        <v>0</v>
      </c>
      <c r="V217" s="28">
        <f>IF(AND([2]Oracolo!H216="y",[2]Oracolo!H216=RiconoscimentoEmozioni3quartile!F216),1,0)</f>
        <v>0</v>
      </c>
      <c r="W217" s="28">
        <f>IF(AND([2]Oracolo!I216="y",[2]Oracolo!I216=RiconoscimentoEmozioni3quartile!G216),1,0)</f>
        <v>0</v>
      </c>
      <c r="X217" s="28">
        <f>IF(AND([2]Oracolo!J216="y",[2]Oracolo!J216=RiconoscimentoEmozioni3quartile!H216),1,0)</f>
        <v>0</v>
      </c>
      <c r="Y217" s="28">
        <f>IF(AND([2]Oracolo!K216="y",[2]Oracolo!K216=RiconoscimentoEmozioni3quartile!I216),1,0)</f>
        <v>0</v>
      </c>
      <c r="Z217" s="29">
        <f>IF(AND([2]Oracolo!C216=3,AnalizzatoWin!G215=3),1,0)</f>
        <v>0</v>
      </c>
      <c r="AA217" s="46">
        <f>IF(AND([2]Oracolo!$C216=3,AnalizzatoWin!$J215=3),1,0)</f>
        <v>1</v>
      </c>
      <c r="AB217" s="29">
        <f>IF(AND([2]Oracolo!C216=1,AnalizzatoWin!G215=1),1,0)</f>
        <v>0</v>
      </c>
      <c r="AC217" s="46">
        <f>IF(AND([2]Oracolo!$C216=1,AnalizzatoWin!$J215=1),1,0)</f>
        <v>0</v>
      </c>
    </row>
    <row r="218" spans="1:29" ht="30" x14ac:dyDescent="0.25">
      <c r="A218" s="13" t="s">
        <v>215</v>
      </c>
      <c r="B218" s="29">
        <f>IF(AND([2]Oracolo!D217="y",[2]Oracolo!D217=RiconoscimentoEmozioni1quartile!B217),1,0)</f>
        <v>0</v>
      </c>
      <c r="C218" s="28">
        <f>IF(AND([2]Oracolo!E217="y",[2]Oracolo!E217=RiconoscimentoEmozioni1quartile!C217),1,0)</f>
        <v>0</v>
      </c>
      <c r="D218" s="28">
        <f>IF(AND([2]Oracolo!F217="y",[2]Oracolo!F217=RiconoscimentoEmozioni1quartile!D217),1,0)</f>
        <v>0</v>
      </c>
      <c r="E218" s="28">
        <f>IF(AND([2]Oracolo!G217="y",[2]Oracolo!G217=RiconoscimentoEmozioni1quartile!E217),1,0)</f>
        <v>0</v>
      </c>
      <c r="F218" s="28">
        <f>IF(AND([2]Oracolo!H217="y",[2]Oracolo!H217=RiconoscimentoEmozioni1quartile!F217),1,0)</f>
        <v>1</v>
      </c>
      <c r="G218" s="28">
        <f>IF(AND([2]Oracolo!I217="y",[2]Oracolo!I217=RiconoscimentoEmozioni1quartile!G217),1,0)</f>
        <v>0</v>
      </c>
      <c r="H218" s="28">
        <f>IF(AND([2]Oracolo!J217="y",[2]Oracolo!J217=RiconoscimentoEmozioni1quartile!H217),1,0)</f>
        <v>0</v>
      </c>
      <c r="I218" s="30">
        <f>IF(AND([2]Oracolo!K217="y",[2]Oracolo!K217=RiconoscimentoEmozioni1quartile!I217),1,0)</f>
        <v>1</v>
      </c>
      <c r="J218" s="28">
        <f>IF(AND([2]Oracolo!D217="y",[2]Oracolo!D217=RiconoscimentoEmozioni2quartile!B217),1,0)</f>
        <v>0</v>
      </c>
      <c r="K218" s="28">
        <f>IF(AND([2]Oracolo!E217="y",[2]Oracolo!E217=RiconoscimentoEmozioni2quartile!C217),1,0)</f>
        <v>0</v>
      </c>
      <c r="L218" s="28">
        <f>IF(AND([2]Oracolo!F217="y",[2]Oracolo!F217=RiconoscimentoEmozioni2quartile!D217),1,0)</f>
        <v>0</v>
      </c>
      <c r="M218" s="28">
        <f>IF(AND([2]Oracolo!G217="y",[2]Oracolo!G217=RiconoscimentoEmozioni2quartile!E217),1,0)</f>
        <v>0</v>
      </c>
      <c r="N218" s="28">
        <f>IF(AND([2]Oracolo!H217="y",[2]Oracolo!H217=RiconoscimentoEmozioni2quartile!F217),1,0)</f>
        <v>1</v>
      </c>
      <c r="O218" s="28">
        <f>IF(AND([2]Oracolo!I217="y",[2]Oracolo!I217=RiconoscimentoEmozioni2quartile!G217),1,0)</f>
        <v>0</v>
      </c>
      <c r="P218" s="28">
        <f>IF(AND([2]Oracolo!J217="y",[2]Oracolo!J217=RiconoscimentoEmozioni2quartile!H217),1,0)</f>
        <v>0</v>
      </c>
      <c r="Q218" s="28">
        <f>IF(AND([2]Oracolo!K217="y",[2]Oracolo!K217=RiconoscimentoEmozioni2quartile!I217),1,0)</f>
        <v>0</v>
      </c>
      <c r="R218" s="29">
        <f>IF(AND([2]Oracolo!D217="y",[2]Oracolo!D217=RiconoscimentoEmozioni3quartile!B217),1,0)</f>
        <v>0</v>
      </c>
      <c r="S218" s="28">
        <f>IF(AND([2]Oracolo!E217="y",[2]Oracolo!E217=RiconoscimentoEmozioni3quartile!C217),1,0)</f>
        <v>0</v>
      </c>
      <c r="T218" s="28">
        <f>IF(AND([2]Oracolo!F217="y",[2]Oracolo!F217=RiconoscimentoEmozioni3quartile!D217),1,0)</f>
        <v>0</v>
      </c>
      <c r="U218" s="28">
        <f>IF(AND([2]Oracolo!G217="y",[2]Oracolo!G217=RiconoscimentoEmozioni3quartile!E217),1,0)</f>
        <v>0</v>
      </c>
      <c r="V218" s="28">
        <f>IF(AND([2]Oracolo!H217="y",[2]Oracolo!H217=RiconoscimentoEmozioni3quartile!F217),1,0)</f>
        <v>0</v>
      </c>
      <c r="W218" s="28">
        <f>IF(AND([2]Oracolo!I217="y",[2]Oracolo!I217=RiconoscimentoEmozioni3quartile!G217),1,0)</f>
        <v>0</v>
      </c>
      <c r="X218" s="28">
        <f>IF(AND([2]Oracolo!J217="y",[2]Oracolo!J217=RiconoscimentoEmozioni3quartile!H217),1,0)</f>
        <v>0</v>
      </c>
      <c r="Y218" s="28">
        <f>IF(AND([2]Oracolo!K217="y",[2]Oracolo!K217=RiconoscimentoEmozioni3quartile!I217),1,0)</f>
        <v>0</v>
      </c>
      <c r="Z218" s="29">
        <f>IF(AND([2]Oracolo!C217=3,AnalizzatoWin!G216=3),1,0)</f>
        <v>1</v>
      </c>
      <c r="AA218" s="46">
        <f>IF(AND([2]Oracolo!$C217=3,AnalizzatoWin!$J216=3),1,0)</f>
        <v>1</v>
      </c>
      <c r="AB218" s="29">
        <f>IF(AND([2]Oracolo!C217=1,AnalizzatoWin!G216=1),1,0)</f>
        <v>0</v>
      </c>
      <c r="AC218" s="46">
        <f>IF(AND([2]Oracolo!$C217=1,AnalizzatoWin!$J216=1),1,0)</f>
        <v>0</v>
      </c>
    </row>
    <row r="219" spans="1:29" ht="30" x14ac:dyDescent="0.25">
      <c r="A219" s="13" t="s">
        <v>216</v>
      </c>
      <c r="B219" s="29">
        <f>IF(AND([2]Oracolo!D218="y",[2]Oracolo!D218=RiconoscimentoEmozioni1quartile!B218),1,0)</f>
        <v>0</v>
      </c>
      <c r="C219" s="28">
        <f>IF(AND([2]Oracolo!E218="y",[2]Oracolo!E218=RiconoscimentoEmozioni1quartile!C218),1,0)</f>
        <v>0</v>
      </c>
      <c r="D219" s="28">
        <f>IF(AND([2]Oracolo!F218="y",[2]Oracolo!F218=RiconoscimentoEmozioni1quartile!D218),1,0)</f>
        <v>0</v>
      </c>
      <c r="E219" s="28">
        <f>IF(AND([2]Oracolo!G218="y",[2]Oracolo!G218=RiconoscimentoEmozioni1quartile!E218),1,0)</f>
        <v>0</v>
      </c>
      <c r="F219" s="28">
        <f>IF(AND([2]Oracolo!H218="y",[2]Oracolo!H218=RiconoscimentoEmozioni1quartile!F218),1,0)</f>
        <v>0</v>
      </c>
      <c r="G219" s="28">
        <f>IF(AND([2]Oracolo!I218="y",[2]Oracolo!I218=RiconoscimentoEmozioni1quartile!G218),1,0)</f>
        <v>0</v>
      </c>
      <c r="H219" s="28">
        <f>IF(AND([2]Oracolo!J218="y",[2]Oracolo!J218=RiconoscimentoEmozioni1quartile!H218),1,0)</f>
        <v>0</v>
      </c>
      <c r="I219" s="30">
        <f>IF(AND([2]Oracolo!K218="y",[2]Oracolo!K218=RiconoscimentoEmozioni1quartile!I218),1,0)</f>
        <v>1</v>
      </c>
      <c r="J219" s="28">
        <f>IF(AND([2]Oracolo!D218="y",[2]Oracolo!D218=RiconoscimentoEmozioni2quartile!B218),1,0)</f>
        <v>0</v>
      </c>
      <c r="K219" s="28">
        <f>IF(AND([2]Oracolo!E218="y",[2]Oracolo!E218=RiconoscimentoEmozioni2quartile!C218),1,0)</f>
        <v>0</v>
      </c>
      <c r="L219" s="28">
        <f>IF(AND([2]Oracolo!F218="y",[2]Oracolo!F218=RiconoscimentoEmozioni2quartile!D218),1,0)</f>
        <v>0</v>
      </c>
      <c r="M219" s="28">
        <f>IF(AND([2]Oracolo!G218="y",[2]Oracolo!G218=RiconoscimentoEmozioni2quartile!E218),1,0)</f>
        <v>0</v>
      </c>
      <c r="N219" s="28">
        <f>IF(AND([2]Oracolo!H218="y",[2]Oracolo!H218=RiconoscimentoEmozioni2quartile!F218),1,0)</f>
        <v>0</v>
      </c>
      <c r="O219" s="28">
        <f>IF(AND([2]Oracolo!I218="y",[2]Oracolo!I218=RiconoscimentoEmozioni2quartile!G218),1,0)</f>
        <v>0</v>
      </c>
      <c r="P219" s="28">
        <f>IF(AND([2]Oracolo!J218="y",[2]Oracolo!J218=RiconoscimentoEmozioni2quartile!H218),1,0)</f>
        <v>0</v>
      </c>
      <c r="Q219" s="28">
        <f>IF(AND([2]Oracolo!K218="y",[2]Oracolo!K218=RiconoscimentoEmozioni2quartile!I218),1,0)</f>
        <v>1</v>
      </c>
      <c r="R219" s="29">
        <f>IF(AND([2]Oracolo!D218="y",[2]Oracolo!D218=RiconoscimentoEmozioni3quartile!B218),1,0)</f>
        <v>0</v>
      </c>
      <c r="S219" s="28">
        <f>IF(AND([2]Oracolo!E218="y",[2]Oracolo!E218=RiconoscimentoEmozioni3quartile!C218),1,0)</f>
        <v>0</v>
      </c>
      <c r="T219" s="28">
        <f>IF(AND([2]Oracolo!F218="y",[2]Oracolo!F218=RiconoscimentoEmozioni3quartile!D218),1,0)</f>
        <v>0</v>
      </c>
      <c r="U219" s="28">
        <f>IF(AND([2]Oracolo!G218="y",[2]Oracolo!G218=RiconoscimentoEmozioni3quartile!E218),1,0)</f>
        <v>0</v>
      </c>
      <c r="V219" s="28">
        <f>IF(AND([2]Oracolo!H218="y",[2]Oracolo!H218=RiconoscimentoEmozioni3quartile!F218),1,0)</f>
        <v>0</v>
      </c>
      <c r="W219" s="28">
        <f>IF(AND([2]Oracolo!I218="y",[2]Oracolo!I218=RiconoscimentoEmozioni3quartile!G218),1,0)</f>
        <v>0</v>
      </c>
      <c r="X219" s="28">
        <f>IF(AND([2]Oracolo!J218="y",[2]Oracolo!J218=RiconoscimentoEmozioni3quartile!H218),1,0)</f>
        <v>0</v>
      </c>
      <c r="Y219" s="28">
        <f>IF(AND([2]Oracolo!K218="y",[2]Oracolo!K218=RiconoscimentoEmozioni3quartile!I218),1,0)</f>
        <v>0</v>
      </c>
      <c r="Z219" s="29">
        <f>IF(AND([2]Oracolo!C218=3,AnalizzatoWin!G217=3),1,0)</f>
        <v>0</v>
      </c>
      <c r="AA219" s="46">
        <f>IF(AND([2]Oracolo!$C218=3,AnalizzatoWin!$J217=3),1,0)</f>
        <v>1</v>
      </c>
      <c r="AB219" s="29">
        <f>IF(AND([2]Oracolo!C218=1,AnalizzatoWin!G217=1),1,0)</f>
        <v>0</v>
      </c>
      <c r="AC219" s="46">
        <f>IF(AND([2]Oracolo!$C218=1,AnalizzatoWin!$J217=1),1,0)</f>
        <v>0</v>
      </c>
    </row>
    <row r="220" spans="1:29" ht="105" x14ac:dyDescent="0.25">
      <c r="A220" s="13" t="s">
        <v>217</v>
      </c>
      <c r="B220" s="29">
        <f>IF(AND([2]Oracolo!D219="y",[2]Oracolo!D219=RiconoscimentoEmozioni1quartile!B219),1,0)</f>
        <v>0</v>
      </c>
      <c r="C220" s="28">
        <f>IF(AND([2]Oracolo!E219="y",[2]Oracolo!E219=RiconoscimentoEmozioni1quartile!C219),1,0)</f>
        <v>0</v>
      </c>
      <c r="D220" s="28">
        <f>IF(AND([2]Oracolo!F219="y",[2]Oracolo!F219=RiconoscimentoEmozioni1quartile!D219),1,0)</f>
        <v>0</v>
      </c>
      <c r="E220" s="28">
        <f>IF(AND([2]Oracolo!G219="y",[2]Oracolo!G219=RiconoscimentoEmozioni1quartile!E219),1,0)</f>
        <v>0</v>
      </c>
      <c r="F220" s="28">
        <f>IF(AND([2]Oracolo!H219="y",[2]Oracolo!H219=RiconoscimentoEmozioni1quartile!F219),1,0)</f>
        <v>0</v>
      </c>
      <c r="G220" s="28">
        <f>IF(AND([2]Oracolo!I219="y",[2]Oracolo!I219=RiconoscimentoEmozioni1quartile!G219),1,0)</f>
        <v>0</v>
      </c>
      <c r="H220" s="28">
        <f>IF(AND([2]Oracolo!J219="y",[2]Oracolo!J219=RiconoscimentoEmozioni1quartile!H219),1,0)</f>
        <v>1</v>
      </c>
      <c r="I220" s="30">
        <f>IF(AND([2]Oracolo!K219="y",[2]Oracolo!K219=RiconoscimentoEmozioni1quartile!I219),1,0)</f>
        <v>1</v>
      </c>
      <c r="J220" s="28">
        <f>IF(AND([2]Oracolo!D219="y",[2]Oracolo!D219=RiconoscimentoEmozioni2quartile!B219),1,0)</f>
        <v>0</v>
      </c>
      <c r="K220" s="28">
        <f>IF(AND([2]Oracolo!E219="y",[2]Oracolo!E219=RiconoscimentoEmozioni2quartile!C219),1,0)</f>
        <v>0</v>
      </c>
      <c r="L220" s="28">
        <f>IF(AND([2]Oracolo!F219="y",[2]Oracolo!F219=RiconoscimentoEmozioni2quartile!D219),1,0)</f>
        <v>0</v>
      </c>
      <c r="M220" s="28">
        <f>IF(AND([2]Oracolo!G219="y",[2]Oracolo!G219=RiconoscimentoEmozioni2quartile!E219),1,0)</f>
        <v>0</v>
      </c>
      <c r="N220" s="28">
        <f>IF(AND([2]Oracolo!H219="y",[2]Oracolo!H219=RiconoscimentoEmozioni2quartile!F219),1,0)</f>
        <v>0</v>
      </c>
      <c r="O220" s="28">
        <f>IF(AND([2]Oracolo!I219="y",[2]Oracolo!I219=RiconoscimentoEmozioni2quartile!G219),1,0)</f>
        <v>0</v>
      </c>
      <c r="P220" s="28">
        <f>IF(AND([2]Oracolo!J219="y",[2]Oracolo!J219=RiconoscimentoEmozioni2quartile!H219),1,0)</f>
        <v>0</v>
      </c>
      <c r="Q220" s="28">
        <f>IF(AND([2]Oracolo!K219="y",[2]Oracolo!K219=RiconoscimentoEmozioni2quartile!I219),1,0)</f>
        <v>1</v>
      </c>
      <c r="R220" s="29">
        <f>IF(AND([2]Oracolo!D219="y",[2]Oracolo!D219=RiconoscimentoEmozioni3quartile!B219),1,0)</f>
        <v>0</v>
      </c>
      <c r="S220" s="28">
        <f>IF(AND([2]Oracolo!E219="y",[2]Oracolo!E219=RiconoscimentoEmozioni3quartile!C219),1,0)</f>
        <v>0</v>
      </c>
      <c r="T220" s="28">
        <f>IF(AND([2]Oracolo!F219="y",[2]Oracolo!F219=RiconoscimentoEmozioni3quartile!D219),1,0)</f>
        <v>0</v>
      </c>
      <c r="U220" s="28">
        <f>IF(AND([2]Oracolo!G219="y",[2]Oracolo!G219=RiconoscimentoEmozioni3quartile!E219),1,0)</f>
        <v>0</v>
      </c>
      <c r="V220" s="28">
        <f>IF(AND([2]Oracolo!H219="y",[2]Oracolo!H219=RiconoscimentoEmozioni3quartile!F219),1,0)</f>
        <v>0</v>
      </c>
      <c r="W220" s="28">
        <f>IF(AND([2]Oracolo!I219="y",[2]Oracolo!I219=RiconoscimentoEmozioni3quartile!G219),1,0)</f>
        <v>0</v>
      </c>
      <c r="X220" s="28">
        <f>IF(AND([2]Oracolo!J219="y",[2]Oracolo!J219=RiconoscimentoEmozioni3quartile!H219),1,0)</f>
        <v>0</v>
      </c>
      <c r="Y220" s="28">
        <f>IF(AND([2]Oracolo!K219="y",[2]Oracolo!K219=RiconoscimentoEmozioni3quartile!I219),1,0)</f>
        <v>0</v>
      </c>
      <c r="Z220" s="29">
        <f>IF(AND([2]Oracolo!C219=3,AnalizzatoWin!G218=3),1,0)</f>
        <v>0</v>
      </c>
      <c r="AA220" s="46">
        <f>IF(AND([2]Oracolo!$C219=3,AnalizzatoWin!$J218=3),1,0)</f>
        <v>0</v>
      </c>
      <c r="AB220" s="29">
        <f>IF(AND([2]Oracolo!C219=1,AnalizzatoWin!G218=1),1,0)</f>
        <v>0</v>
      </c>
      <c r="AC220" s="46">
        <f>IF(AND([2]Oracolo!$C219=1,AnalizzatoWin!$J218=1),1,0)</f>
        <v>0</v>
      </c>
    </row>
    <row r="221" spans="1:29" ht="45" x14ac:dyDescent="0.25">
      <c r="A221" s="13" t="s">
        <v>218</v>
      </c>
      <c r="B221" s="29">
        <f>IF(AND([2]Oracolo!D220="y",[2]Oracolo!D220=RiconoscimentoEmozioni1quartile!B220),1,0)</f>
        <v>0</v>
      </c>
      <c r="C221" s="28">
        <f>IF(AND([2]Oracolo!E220="y",[2]Oracolo!E220=RiconoscimentoEmozioni1quartile!C220),1,0)</f>
        <v>0</v>
      </c>
      <c r="D221" s="28">
        <f>IF(AND([2]Oracolo!F220="y",[2]Oracolo!F220=RiconoscimentoEmozioni1quartile!D220),1,0)</f>
        <v>0</v>
      </c>
      <c r="E221" s="28">
        <f>IF(AND([2]Oracolo!G220="y",[2]Oracolo!G220=RiconoscimentoEmozioni1quartile!E220),1,0)</f>
        <v>0</v>
      </c>
      <c r="F221" s="28">
        <f>IF(AND([2]Oracolo!H220="y",[2]Oracolo!H220=RiconoscimentoEmozioni1quartile!F220),1,0)</f>
        <v>1</v>
      </c>
      <c r="G221" s="28">
        <f>IF(AND([2]Oracolo!I220="y",[2]Oracolo!I220=RiconoscimentoEmozioni1quartile!G220),1,0)</f>
        <v>0</v>
      </c>
      <c r="H221" s="28">
        <f>IF(AND([2]Oracolo!J220="y",[2]Oracolo!J220=RiconoscimentoEmozioni1quartile!H220),1,0)</f>
        <v>0</v>
      </c>
      <c r="I221" s="30">
        <f>IF(AND([2]Oracolo!K220="y",[2]Oracolo!K220=RiconoscimentoEmozioni1quartile!I220),1,0)</f>
        <v>1</v>
      </c>
      <c r="J221" s="28">
        <f>IF(AND([2]Oracolo!D220="y",[2]Oracolo!D220=RiconoscimentoEmozioni2quartile!B220),1,0)</f>
        <v>0</v>
      </c>
      <c r="K221" s="28">
        <f>IF(AND([2]Oracolo!E220="y",[2]Oracolo!E220=RiconoscimentoEmozioni2quartile!C220),1,0)</f>
        <v>0</v>
      </c>
      <c r="L221" s="28">
        <f>IF(AND([2]Oracolo!F220="y",[2]Oracolo!F220=RiconoscimentoEmozioni2quartile!D220),1,0)</f>
        <v>0</v>
      </c>
      <c r="M221" s="28">
        <f>IF(AND([2]Oracolo!G220="y",[2]Oracolo!G220=RiconoscimentoEmozioni2quartile!E220),1,0)</f>
        <v>0</v>
      </c>
      <c r="N221" s="28">
        <f>IF(AND([2]Oracolo!H220="y",[2]Oracolo!H220=RiconoscimentoEmozioni2quartile!F220),1,0)</f>
        <v>0</v>
      </c>
      <c r="O221" s="28">
        <f>IF(AND([2]Oracolo!I220="y",[2]Oracolo!I220=RiconoscimentoEmozioni2quartile!G220),1,0)</f>
        <v>0</v>
      </c>
      <c r="P221" s="28">
        <f>IF(AND([2]Oracolo!J220="y",[2]Oracolo!J220=RiconoscimentoEmozioni2quartile!H220),1,0)</f>
        <v>0</v>
      </c>
      <c r="Q221" s="28">
        <f>IF(AND([2]Oracolo!K220="y",[2]Oracolo!K220=RiconoscimentoEmozioni2quartile!I220),1,0)</f>
        <v>1</v>
      </c>
      <c r="R221" s="29">
        <f>IF(AND([2]Oracolo!D220="y",[2]Oracolo!D220=RiconoscimentoEmozioni3quartile!B220),1,0)</f>
        <v>0</v>
      </c>
      <c r="S221" s="28">
        <f>IF(AND([2]Oracolo!E220="y",[2]Oracolo!E220=RiconoscimentoEmozioni3quartile!C220),1,0)</f>
        <v>0</v>
      </c>
      <c r="T221" s="28">
        <f>IF(AND([2]Oracolo!F220="y",[2]Oracolo!F220=RiconoscimentoEmozioni3quartile!D220),1,0)</f>
        <v>0</v>
      </c>
      <c r="U221" s="28">
        <f>IF(AND([2]Oracolo!G220="y",[2]Oracolo!G220=RiconoscimentoEmozioni3quartile!E220),1,0)</f>
        <v>0</v>
      </c>
      <c r="V221" s="28">
        <f>IF(AND([2]Oracolo!H220="y",[2]Oracolo!H220=RiconoscimentoEmozioni3quartile!F220),1,0)</f>
        <v>0</v>
      </c>
      <c r="W221" s="28">
        <f>IF(AND([2]Oracolo!I220="y",[2]Oracolo!I220=RiconoscimentoEmozioni3quartile!G220),1,0)</f>
        <v>0</v>
      </c>
      <c r="X221" s="28">
        <f>IF(AND([2]Oracolo!J220="y",[2]Oracolo!J220=RiconoscimentoEmozioni3quartile!H220),1,0)</f>
        <v>0</v>
      </c>
      <c r="Y221" s="28">
        <f>IF(AND([2]Oracolo!K220="y",[2]Oracolo!K220=RiconoscimentoEmozioni3quartile!I220),1,0)</f>
        <v>0</v>
      </c>
      <c r="Z221" s="29">
        <f>IF(AND([2]Oracolo!C220=3,AnalizzatoWin!G219=3),1,0)</f>
        <v>0</v>
      </c>
      <c r="AA221" s="46">
        <f>IF(AND([2]Oracolo!$C220=3,AnalizzatoWin!$J219=3),1,0)</f>
        <v>1</v>
      </c>
      <c r="AB221" s="29">
        <f>IF(AND([2]Oracolo!C220=1,AnalizzatoWin!G219=1),1,0)</f>
        <v>0</v>
      </c>
      <c r="AC221" s="46">
        <f>IF(AND([2]Oracolo!$C220=1,AnalizzatoWin!$J219=1),1,0)</f>
        <v>0</v>
      </c>
    </row>
    <row r="222" spans="1:29" ht="45" x14ac:dyDescent="0.25">
      <c r="A222" s="14" t="s">
        <v>219</v>
      </c>
      <c r="B222" s="29">
        <f>IF(AND([2]Oracolo!D221="y",[2]Oracolo!D221=RiconoscimentoEmozioni1quartile!B221),1,0)</f>
        <v>0</v>
      </c>
      <c r="C222" s="28">
        <f>IF(AND([2]Oracolo!E221="y",[2]Oracolo!E221=RiconoscimentoEmozioni1quartile!C221),1,0)</f>
        <v>0</v>
      </c>
      <c r="D222" s="28">
        <f>IF(AND([2]Oracolo!F221="y",[2]Oracolo!F221=RiconoscimentoEmozioni1quartile!D221),1,0)</f>
        <v>0</v>
      </c>
      <c r="E222" s="28">
        <f>IF(AND([2]Oracolo!G221="y",[2]Oracolo!G221=RiconoscimentoEmozioni1quartile!E221),1,0)</f>
        <v>0</v>
      </c>
      <c r="F222" s="28">
        <f>IF(AND([2]Oracolo!H221="y",[2]Oracolo!H221=RiconoscimentoEmozioni1quartile!F221),1,0)</f>
        <v>1</v>
      </c>
      <c r="G222" s="28">
        <f>IF(AND([2]Oracolo!I221="y",[2]Oracolo!I221=RiconoscimentoEmozioni1quartile!G221),1,0)</f>
        <v>0</v>
      </c>
      <c r="H222" s="28">
        <f>IF(AND([2]Oracolo!J221="y",[2]Oracolo!J221=RiconoscimentoEmozioni1quartile!H221),1,0)</f>
        <v>0</v>
      </c>
      <c r="I222" s="30">
        <f>IF(AND([2]Oracolo!K221="y",[2]Oracolo!K221=RiconoscimentoEmozioni1quartile!I221),1,0)</f>
        <v>1</v>
      </c>
      <c r="J222" s="28">
        <f>IF(AND([2]Oracolo!D221="y",[2]Oracolo!D221=RiconoscimentoEmozioni2quartile!B221),1,0)</f>
        <v>0</v>
      </c>
      <c r="K222" s="28">
        <f>IF(AND([2]Oracolo!E221="y",[2]Oracolo!E221=RiconoscimentoEmozioni2quartile!C221),1,0)</f>
        <v>0</v>
      </c>
      <c r="L222" s="28">
        <f>IF(AND([2]Oracolo!F221="y",[2]Oracolo!F221=RiconoscimentoEmozioni2quartile!D221),1,0)</f>
        <v>0</v>
      </c>
      <c r="M222" s="28">
        <f>IF(AND([2]Oracolo!G221="y",[2]Oracolo!G221=RiconoscimentoEmozioni2quartile!E221),1,0)</f>
        <v>0</v>
      </c>
      <c r="N222" s="28">
        <f>IF(AND([2]Oracolo!H221="y",[2]Oracolo!H221=RiconoscimentoEmozioni2quartile!F221),1,0)</f>
        <v>0</v>
      </c>
      <c r="O222" s="28">
        <f>IF(AND([2]Oracolo!I221="y",[2]Oracolo!I221=RiconoscimentoEmozioni2quartile!G221),1,0)</f>
        <v>0</v>
      </c>
      <c r="P222" s="28">
        <f>IF(AND([2]Oracolo!J221="y",[2]Oracolo!J221=RiconoscimentoEmozioni2quartile!H221),1,0)</f>
        <v>0</v>
      </c>
      <c r="Q222" s="28">
        <f>IF(AND([2]Oracolo!K221="y",[2]Oracolo!K221=RiconoscimentoEmozioni2quartile!I221),1,0)</f>
        <v>1</v>
      </c>
      <c r="R222" s="29">
        <f>IF(AND([2]Oracolo!D221="y",[2]Oracolo!D221=RiconoscimentoEmozioni3quartile!B221),1,0)</f>
        <v>0</v>
      </c>
      <c r="S222" s="28">
        <f>IF(AND([2]Oracolo!E221="y",[2]Oracolo!E221=RiconoscimentoEmozioni3quartile!C221),1,0)</f>
        <v>0</v>
      </c>
      <c r="T222" s="28">
        <f>IF(AND([2]Oracolo!F221="y",[2]Oracolo!F221=RiconoscimentoEmozioni3quartile!D221),1,0)</f>
        <v>0</v>
      </c>
      <c r="U222" s="28">
        <f>IF(AND([2]Oracolo!G221="y",[2]Oracolo!G221=RiconoscimentoEmozioni3quartile!E221),1,0)</f>
        <v>0</v>
      </c>
      <c r="V222" s="28">
        <f>IF(AND([2]Oracolo!H221="y",[2]Oracolo!H221=RiconoscimentoEmozioni3quartile!F221),1,0)</f>
        <v>0</v>
      </c>
      <c r="W222" s="28">
        <f>IF(AND([2]Oracolo!I221="y",[2]Oracolo!I221=RiconoscimentoEmozioni3quartile!G221),1,0)</f>
        <v>0</v>
      </c>
      <c r="X222" s="28">
        <f>IF(AND([2]Oracolo!J221="y",[2]Oracolo!J221=RiconoscimentoEmozioni3quartile!H221),1,0)</f>
        <v>0</v>
      </c>
      <c r="Y222" s="28">
        <f>IF(AND([2]Oracolo!K221="y",[2]Oracolo!K221=RiconoscimentoEmozioni3quartile!I221),1,0)</f>
        <v>1</v>
      </c>
      <c r="Z222" s="29">
        <f>IF(AND([2]Oracolo!C221=3,AnalizzatoWin!G220=3),1,0)</f>
        <v>0</v>
      </c>
      <c r="AA222" s="46">
        <f>IF(AND([2]Oracolo!$C221=3,AnalizzatoWin!$J220=3),1,0)</f>
        <v>0</v>
      </c>
      <c r="AB222" s="29">
        <f>IF(AND([2]Oracolo!C221=1,AnalizzatoWin!G220=1),1,0)</f>
        <v>0</v>
      </c>
      <c r="AC222" s="46">
        <f>IF(AND([2]Oracolo!$C221=1,AnalizzatoWin!$J220=1),1,0)</f>
        <v>0</v>
      </c>
    </row>
    <row r="223" spans="1:29" ht="30" x14ac:dyDescent="0.25">
      <c r="A223" s="14" t="s">
        <v>220</v>
      </c>
      <c r="B223" s="29">
        <f>IF(AND([2]Oracolo!D222="y",[2]Oracolo!D222=RiconoscimentoEmozioni1quartile!B222),1,0)</f>
        <v>0</v>
      </c>
      <c r="C223" s="28">
        <f>IF(AND([2]Oracolo!E222="y",[2]Oracolo!E222=RiconoscimentoEmozioni1quartile!C222),1,0)</f>
        <v>0</v>
      </c>
      <c r="D223" s="28">
        <f>IF(AND([2]Oracolo!F222="y",[2]Oracolo!F222=RiconoscimentoEmozioni1quartile!D222),1,0)</f>
        <v>0</v>
      </c>
      <c r="E223" s="28">
        <f>IF(AND([2]Oracolo!G222="y",[2]Oracolo!G222=RiconoscimentoEmozioni1quartile!E222),1,0)</f>
        <v>0</v>
      </c>
      <c r="F223" s="28">
        <f>IF(AND([2]Oracolo!H222="y",[2]Oracolo!H222=RiconoscimentoEmozioni1quartile!F222),1,0)</f>
        <v>0</v>
      </c>
      <c r="G223" s="28">
        <f>IF(AND([2]Oracolo!I222="y",[2]Oracolo!I222=RiconoscimentoEmozioni1quartile!G222),1,0)</f>
        <v>0</v>
      </c>
      <c r="H223" s="28">
        <f>IF(AND([2]Oracolo!J222="y",[2]Oracolo!J222=RiconoscimentoEmozioni1quartile!H222),1,0)</f>
        <v>0</v>
      </c>
      <c r="I223" s="30">
        <f>IF(AND([2]Oracolo!K222="y",[2]Oracolo!K222=RiconoscimentoEmozioni1quartile!I222),1,0)</f>
        <v>0</v>
      </c>
      <c r="J223" s="28">
        <f>IF(AND([2]Oracolo!D222="y",[2]Oracolo!D222=RiconoscimentoEmozioni2quartile!B222),1,0)</f>
        <v>0</v>
      </c>
      <c r="K223" s="28">
        <f>IF(AND([2]Oracolo!E222="y",[2]Oracolo!E222=RiconoscimentoEmozioni2quartile!C222),1,0)</f>
        <v>0</v>
      </c>
      <c r="L223" s="28">
        <f>IF(AND([2]Oracolo!F222="y",[2]Oracolo!F222=RiconoscimentoEmozioni2quartile!D222),1,0)</f>
        <v>0</v>
      </c>
      <c r="M223" s="28">
        <f>IF(AND([2]Oracolo!G222="y",[2]Oracolo!G222=RiconoscimentoEmozioni2quartile!E222),1,0)</f>
        <v>0</v>
      </c>
      <c r="N223" s="28">
        <f>IF(AND([2]Oracolo!H222="y",[2]Oracolo!H222=RiconoscimentoEmozioni2quartile!F222),1,0)</f>
        <v>0</v>
      </c>
      <c r="O223" s="28">
        <f>IF(AND([2]Oracolo!I222="y",[2]Oracolo!I222=RiconoscimentoEmozioni2quartile!G222),1,0)</f>
        <v>0</v>
      </c>
      <c r="P223" s="28">
        <f>IF(AND([2]Oracolo!J222="y",[2]Oracolo!J222=RiconoscimentoEmozioni2quartile!H222),1,0)</f>
        <v>0</v>
      </c>
      <c r="Q223" s="28">
        <f>IF(AND([2]Oracolo!K222="y",[2]Oracolo!K222=RiconoscimentoEmozioni2quartile!I222),1,0)</f>
        <v>0</v>
      </c>
      <c r="R223" s="29">
        <f>IF(AND([2]Oracolo!D222="y",[2]Oracolo!D222=RiconoscimentoEmozioni3quartile!B222),1,0)</f>
        <v>0</v>
      </c>
      <c r="S223" s="28">
        <f>IF(AND([2]Oracolo!E222="y",[2]Oracolo!E222=RiconoscimentoEmozioni3quartile!C222),1,0)</f>
        <v>0</v>
      </c>
      <c r="T223" s="28">
        <f>IF(AND([2]Oracolo!F222="y",[2]Oracolo!F222=RiconoscimentoEmozioni3quartile!D222),1,0)</f>
        <v>0</v>
      </c>
      <c r="U223" s="28">
        <f>IF(AND([2]Oracolo!G222="y",[2]Oracolo!G222=RiconoscimentoEmozioni3quartile!E222),1,0)</f>
        <v>0</v>
      </c>
      <c r="V223" s="28">
        <f>IF(AND([2]Oracolo!H222="y",[2]Oracolo!H222=RiconoscimentoEmozioni3quartile!F222),1,0)</f>
        <v>0</v>
      </c>
      <c r="W223" s="28">
        <f>IF(AND([2]Oracolo!I222="y",[2]Oracolo!I222=RiconoscimentoEmozioni3quartile!G222),1,0)</f>
        <v>0</v>
      </c>
      <c r="X223" s="28">
        <f>IF(AND([2]Oracolo!J222="y",[2]Oracolo!J222=RiconoscimentoEmozioni3quartile!H222),1,0)</f>
        <v>0</v>
      </c>
      <c r="Y223" s="28">
        <f>IF(AND([2]Oracolo!K222="y",[2]Oracolo!K222=RiconoscimentoEmozioni3quartile!I222),1,0)</f>
        <v>0</v>
      </c>
      <c r="Z223" s="29">
        <f>IF(AND([2]Oracolo!C222=3,AnalizzatoWin!G221=3),1,0)</f>
        <v>0</v>
      </c>
      <c r="AA223" s="46">
        <f>IF(AND([2]Oracolo!$C222=3,AnalizzatoWin!$J221=3),1,0)</f>
        <v>0</v>
      </c>
      <c r="AB223" s="29">
        <f>IF(AND([2]Oracolo!C222=1,AnalizzatoWin!G221=1),1,0)</f>
        <v>1</v>
      </c>
      <c r="AC223" s="46">
        <f>IF(AND([2]Oracolo!$C222=1,AnalizzatoWin!$J221=1),1,0)</f>
        <v>1</v>
      </c>
    </row>
    <row r="224" spans="1:29" ht="75" x14ac:dyDescent="0.25">
      <c r="A224" s="14" t="s">
        <v>221</v>
      </c>
      <c r="B224" s="29">
        <f>IF(AND([2]Oracolo!D223="y",[2]Oracolo!D223=RiconoscimentoEmozioni1quartile!B223),1,0)</f>
        <v>0</v>
      </c>
      <c r="C224" s="28">
        <f>IF(AND([2]Oracolo!E223="y",[2]Oracolo!E223=RiconoscimentoEmozioni1quartile!C223),1,0)</f>
        <v>0</v>
      </c>
      <c r="D224" s="28">
        <f>IF(AND([2]Oracolo!F223="y",[2]Oracolo!F223=RiconoscimentoEmozioni1quartile!D223),1,0)</f>
        <v>0</v>
      </c>
      <c r="E224" s="28">
        <f>IF(AND([2]Oracolo!G223="y",[2]Oracolo!G223=RiconoscimentoEmozioni1quartile!E223),1,0)</f>
        <v>0</v>
      </c>
      <c r="F224" s="28">
        <f>IF(AND([2]Oracolo!H223="y",[2]Oracolo!H223=RiconoscimentoEmozioni1quartile!F223),1,0)</f>
        <v>1</v>
      </c>
      <c r="G224" s="28">
        <f>IF(AND([2]Oracolo!I223="y",[2]Oracolo!I223=RiconoscimentoEmozioni1quartile!G223),1,0)</f>
        <v>1</v>
      </c>
      <c r="H224" s="28">
        <f>IF(AND([2]Oracolo!J223="y",[2]Oracolo!J223=RiconoscimentoEmozioni1quartile!H223),1,0)</f>
        <v>1</v>
      </c>
      <c r="I224" s="30">
        <f>IF(AND([2]Oracolo!K223="y",[2]Oracolo!K223=RiconoscimentoEmozioni1quartile!I223),1,0)</f>
        <v>0</v>
      </c>
      <c r="J224" s="28">
        <f>IF(AND([2]Oracolo!D223="y",[2]Oracolo!D223=RiconoscimentoEmozioni2quartile!B223),1,0)</f>
        <v>0</v>
      </c>
      <c r="K224" s="28">
        <f>IF(AND([2]Oracolo!E223="y",[2]Oracolo!E223=RiconoscimentoEmozioni2quartile!C223),1,0)</f>
        <v>0</v>
      </c>
      <c r="L224" s="28">
        <f>IF(AND([2]Oracolo!F223="y",[2]Oracolo!F223=RiconoscimentoEmozioni2quartile!D223),1,0)</f>
        <v>0</v>
      </c>
      <c r="M224" s="28">
        <f>IF(AND([2]Oracolo!G223="y",[2]Oracolo!G223=RiconoscimentoEmozioni2quartile!E223),1,0)</f>
        <v>0</v>
      </c>
      <c r="N224" s="28">
        <f>IF(AND([2]Oracolo!H223="y",[2]Oracolo!H223=RiconoscimentoEmozioni2quartile!F223),1,0)</f>
        <v>1</v>
      </c>
      <c r="O224" s="28">
        <f>IF(AND([2]Oracolo!I223="y",[2]Oracolo!I223=RiconoscimentoEmozioni2quartile!G223),1,0)</f>
        <v>0</v>
      </c>
      <c r="P224" s="28">
        <f>IF(AND([2]Oracolo!J223="y",[2]Oracolo!J223=RiconoscimentoEmozioni2quartile!H223),1,0)</f>
        <v>1</v>
      </c>
      <c r="Q224" s="28">
        <f>IF(AND([2]Oracolo!K223="y",[2]Oracolo!K223=RiconoscimentoEmozioni2quartile!I223),1,0)</f>
        <v>0</v>
      </c>
      <c r="R224" s="29">
        <f>IF(AND([2]Oracolo!D223="y",[2]Oracolo!D223=RiconoscimentoEmozioni3quartile!B223),1,0)</f>
        <v>0</v>
      </c>
      <c r="S224" s="28">
        <f>IF(AND([2]Oracolo!E223="y",[2]Oracolo!E223=RiconoscimentoEmozioni3quartile!C223),1,0)</f>
        <v>0</v>
      </c>
      <c r="T224" s="28">
        <f>IF(AND([2]Oracolo!F223="y",[2]Oracolo!F223=RiconoscimentoEmozioni3quartile!D223),1,0)</f>
        <v>0</v>
      </c>
      <c r="U224" s="28">
        <f>IF(AND([2]Oracolo!G223="y",[2]Oracolo!G223=RiconoscimentoEmozioni3quartile!E223),1,0)</f>
        <v>0</v>
      </c>
      <c r="V224" s="28">
        <f>IF(AND([2]Oracolo!H223="y",[2]Oracolo!H223=RiconoscimentoEmozioni3quartile!F223),1,0)</f>
        <v>0</v>
      </c>
      <c r="W224" s="28">
        <f>IF(AND([2]Oracolo!I223="y",[2]Oracolo!I223=RiconoscimentoEmozioni3quartile!G223),1,0)</f>
        <v>0</v>
      </c>
      <c r="X224" s="28">
        <f>IF(AND([2]Oracolo!J223="y",[2]Oracolo!J223=RiconoscimentoEmozioni3quartile!H223),1,0)</f>
        <v>0</v>
      </c>
      <c r="Y224" s="28">
        <f>IF(AND([2]Oracolo!K223="y",[2]Oracolo!K223=RiconoscimentoEmozioni3quartile!I223),1,0)</f>
        <v>0</v>
      </c>
      <c r="Z224" s="29">
        <f>IF(AND([2]Oracolo!C223=3,AnalizzatoWin!G222=3),1,0)</f>
        <v>0</v>
      </c>
      <c r="AA224" s="46">
        <f>IF(AND([2]Oracolo!$C223=3,AnalizzatoWin!$J222=3),1,0)</f>
        <v>0</v>
      </c>
      <c r="AB224" s="29">
        <f>IF(AND([2]Oracolo!C223=1,AnalizzatoWin!G222=1),1,0)</f>
        <v>0</v>
      </c>
      <c r="AC224" s="46">
        <f>IF(AND([2]Oracolo!$C223=1,AnalizzatoWin!$J222=1),1,0)</f>
        <v>0</v>
      </c>
    </row>
    <row r="225" spans="1:29" ht="75" x14ac:dyDescent="0.25">
      <c r="A225" s="13" t="s">
        <v>222</v>
      </c>
      <c r="B225" s="29">
        <f>IF(AND([2]Oracolo!D224="y",[2]Oracolo!D224=RiconoscimentoEmozioni1quartile!B224),1,0)</f>
        <v>0</v>
      </c>
      <c r="C225" s="28">
        <f>IF(AND([2]Oracolo!E224="y",[2]Oracolo!E224=RiconoscimentoEmozioni1quartile!C224),1,0)</f>
        <v>0</v>
      </c>
      <c r="D225" s="28">
        <f>IF(AND([2]Oracolo!F224="y",[2]Oracolo!F224=RiconoscimentoEmozioni1quartile!D224),1,0)</f>
        <v>0</v>
      </c>
      <c r="E225" s="28">
        <f>IF(AND([2]Oracolo!G224="y",[2]Oracolo!G224=RiconoscimentoEmozioni1quartile!E224),1,0)</f>
        <v>0</v>
      </c>
      <c r="F225" s="28">
        <f>IF(AND([2]Oracolo!H224="y",[2]Oracolo!H224=RiconoscimentoEmozioni1quartile!F224),1,0)</f>
        <v>1</v>
      </c>
      <c r="G225" s="28">
        <f>IF(AND([2]Oracolo!I224="y",[2]Oracolo!I224=RiconoscimentoEmozioni1quartile!G224),1,0)</f>
        <v>0</v>
      </c>
      <c r="H225" s="28">
        <f>IF(AND([2]Oracolo!J224="y",[2]Oracolo!J224=RiconoscimentoEmozioni1quartile!H224),1,0)</f>
        <v>0</v>
      </c>
      <c r="I225" s="30">
        <f>IF(AND([2]Oracolo!K224="y",[2]Oracolo!K224=RiconoscimentoEmozioni1quartile!I224),1,0)</f>
        <v>1</v>
      </c>
      <c r="J225" s="28">
        <f>IF(AND([2]Oracolo!D224="y",[2]Oracolo!D224=RiconoscimentoEmozioni2quartile!B224),1,0)</f>
        <v>0</v>
      </c>
      <c r="K225" s="28">
        <f>IF(AND([2]Oracolo!E224="y",[2]Oracolo!E224=RiconoscimentoEmozioni2quartile!C224),1,0)</f>
        <v>0</v>
      </c>
      <c r="L225" s="28">
        <f>IF(AND([2]Oracolo!F224="y",[2]Oracolo!F224=RiconoscimentoEmozioni2quartile!D224),1,0)</f>
        <v>0</v>
      </c>
      <c r="M225" s="28">
        <f>IF(AND([2]Oracolo!G224="y",[2]Oracolo!G224=RiconoscimentoEmozioni2quartile!E224),1,0)</f>
        <v>0</v>
      </c>
      <c r="N225" s="28">
        <f>IF(AND([2]Oracolo!H224="y",[2]Oracolo!H224=RiconoscimentoEmozioni2quartile!F224),1,0)</f>
        <v>1</v>
      </c>
      <c r="O225" s="28">
        <f>IF(AND([2]Oracolo!I224="y",[2]Oracolo!I224=RiconoscimentoEmozioni2quartile!G224),1,0)</f>
        <v>0</v>
      </c>
      <c r="P225" s="28">
        <f>IF(AND([2]Oracolo!J224="y",[2]Oracolo!J224=RiconoscimentoEmozioni2quartile!H224),1,0)</f>
        <v>0</v>
      </c>
      <c r="Q225" s="28">
        <f>IF(AND([2]Oracolo!K224="y",[2]Oracolo!K224=RiconoscimentoEmozioni2quartile!I224),1,0)</f>
        <v>0</v>
      </c>
      <c r="R225" s="29">
        <f>IF(AND([2]Oracolo!D224="y",[2]Oracolo!D224=RiconoscimentoEmozioni3quartile!B224),1,0)</f>
        <v>0</v>
      </c>
      <c r="S225" s="28">
        <f>IF(AND([2]Oracolo!E224="y",[2]Oracolo!E224=RiconoscimentoEmozioni3quartile!C224),1,0)</f>
        <v>0</v>
      </c>
      <c r="T225" s="28">
        <f>IF(AND([2]Oracolo!F224="y",[2]Oracolo!F224=RiconoscimentoEmozioni3quartile!D224),1,0)</f>
        <v>0</v>
      </c>
      <c r="U225" s="28">
        <f>IF(AND([2]Oracolo!G224="y",[2]Oracolo!G224=RiconoscimentoEmozioni3quartile!E224),1,0)</f>
        <v>0</v>
      </c>
      <c r="V225" s="28">
        <f>IF(AND([2]Oracolo!H224="y",[2]Oracolo!H224=RiconoscimentoEmozioni3quartile!F224),1,0)</f>
        <v>1</v>
      </c>
      <c r="W225" s="28">
        <f>IF(AND([2]Oracolo!I224="y",[2]Oracolo!I224=RiconoscimentoEmozioni3quartile!G224),1,0)</f>
        <v>0</v>
      </c>
      <c r="X225" s="28">
        <f>IF(AND([2]Oracolo!J224="y",[2]Oracolo!J224=RiconoscimentoEmozioni3quartile!H224),1,0)</f>
        <v>0</v>
      </c>
      <c r="Y225" s="28">
        <f>IF(AND([2]Oracolo!K224="y",[2]Oracolo!K224=RiconoscimentoEmozioni3quartile!I224),1,0)</f>
        <v>0</v>
      </c>
      <c r="Z225" s="29">
        <f>IF(AND([2]Oracolo!C224=3,AnalizzatoWin!G223=3),1,0)</f>
        <v>0</v>
      </c>
      <c r="AA225" s="46">
        <f>IF(AND([2]Oracolo!$C224=3,AnalizzatoWin!$J223=3),1,0)</f>
        <v>1</v>
      </c>
      <c r="AB225" s="29">
        <f>IF(AND([2]Oracolo!C224=1,AnalizzatoWin!G223=1),1,0)</f>
        <v>0</v>
      </c>
      <c r="AC225" s="46">
        <f>IF(AND([2]Oracolo!$C224=1,AnalizzatoWin!$J223=1),1,0)</f>
        <v>0</v>
      </c>
    </row>
    <row r="226" spans="1:29" ht="45" x14ac:dyDescent="0.25">
      <c r="A226" s="13" t="s">
        <v>223</v>
      </c>
      <c r="B226" s="29">
        <f>IF(AND([2]Oracolo!D225="y",[2]Oracolo!D225=RiconoscimentoEmozioni1quartile!B225),1,0)</f>
        <v>0</v>
      </c>
      <c r="C226" s="28">
        <f>IF(AND([2]Oracolo!E225="y",[2]Oracolo!E225=RiconoscimentoEmozioni1quartile!C225),1,0)</f>
        <v>0</v>
      </c>
      <c r="D226" s="28">
        <f>IF(AND([2]Oracolo!F225="y",[2]Oracolo!F225=RiconoscimentoEmozioni1quartile!D225),1,0)</f>
        <v>0</v>
      </c>
      <c r="E226" s="28">
        <f>IF(AND([2]Oracolo!G225="y",[2]Oracolo!G225=RiconoscimentoEmozioni1quartile!E225),1,0)</f>
        <v>0</v>
      </c>
      <c r="F226" s="28">
        <f>IF(AND([2]Oracolo!H225="y",[2]Oracolo!H225=RiconoscimentoEmozioni1quartile!F225),1,0)</f>
        <v>1</v>
      </c>
      <c r="G226" s="28">
        <f>IF(AND([2]Oracolo!I225="y",[2]Oracolo!I225=RiconoscimentoEmozioni1quartile!G225),1,0)</f>
        <v>0</v>
      </c>
      <c r="H226" s="28">
        <f>IF(AND([2]Oracolo!J225="y",[2]Oracolo!J225=RiconoscimentoEmozioni1quartile!H225),1,0)</f>
        <v>0</v>
      </c>
      <c r="I226" s="30">
        <f>IF(AND([2]Oracolo!K225="y",[2]Oracolo!K225=RiconoscimentoEmozioni1quartile!I225),1,0)</f>
        <v>1</v>
      </c>
      <c r="J226" s="28">
        <f>IF(AND([2]Oracolo!D225="y",[2]Oracolo!D225=RiconoscimentoEmozioni2quartile!B225),1,0)</f>
        <v>0</v>
      </c>
      <c r="K226" s="28">
        <f>IF(AND([2]Oracolo!E225="y",[2]Oracolo!E225=RiconoscimentoEmozioni2quartile!C225),1,0)</f>
        <v>0</v>
      </c>
      <c r="L226" s="28">
        <f>IF(AND([2]Oracolo!F225="y",[2]Oracolo!F225=RiconoscimentoEmozioni2quartile!D225),1,0)</f>
        <v>0</v>
      </c>
      <c r="M226" s="28">
        <f>IF(AND([2]Oracolo!G225="y",[2]Oracolo!G225=RiconoscimentoEmozioni2quartile!E225),1,0)</f>
        <v>0</v>
      </c>
      <c r="N226" s="28">
        <f>IF(AND([2]Oracolo!H225="y",[2]Oracolo!H225=RiconoscimentoEmozioni2quartile!F225),1,0)</f>
        <v>1</v>
      </c>
      <c r="O226" s="28">
        <f>IF(AND([2]Oracolo!I225="y",[2]Oracolo!I225=RiconoscimentoEmozioni2quartile!G225),1,0)</f>
        <v>0</v>
      </c>
      <c r="P226" s="28">
        <f>IF(AND([2]Oracolo!J225="y",[2]Oracolo!J225=RiconoscimentoEmozioni2quartile!H225),1,0)</f>
        <v>0</v>
      </c>
      <c r="Q226" s="28">
        <f>IF(AND([2]Oracolo!K225="y",[2]Oracolo!K225=RiconoscimentoEmozioni2quartile!I225),1,0)</f>
        <v>0</v>
      </c>
      <c r="R226" s="29">
        <f>IF(AND([2]Oracolo!D225="y",[2]Oracolo!D225=RiconoscimentoEmozioni3quartile!B225),1,0)</f>
        <v>0</v>
      </c>
      <c r="S226" s="28">
        <f>IF(AND([2]Oracolo!E225="y",[2]Oracolo!E225=RiconoscimentoEmozioni3quartile!C225),1,0)</f>
        <v>0</v>
      </c>
      <c r="T226" s="28">
        <f>IF(AND([2]Oracolo!F225="y",[2]Oracolo!F225=RiconoscimentoEmozioni3quartile!D225),1,0)</f>
        <v>0</v>
      </c>
      <c r="U226" s="28">
        <f>IF(AND([2]Oracolo!G225="y",[2]Oracolo!G225=RiconoscimentoEmozioni3quartile!E225),1,0)</f>
        <v>0</v>
      </c>
      <c r="V226" s="28">
        <f>IF(AND([2]Oracolo!H225="y",[2]Oracolo!H225=RiconoscimentoEmozioni3quartile!F225),1,0)</f>
        <v>1</v>
      </c>
      <c r="W226" s="28">
        <f>IF(AND([2]Oracolo!I225="y",[2]Oracolo!I225=RiconoscimentoEmozioni3quartile!G225),1,0)</f>
        <v>0</v>
      </c>
      <c r="X226" s="28">
        <f>IF(AND([2]Oracolo!J225="y",[2]Oracolo!J225=RiconoscimentoEmozioni3quartile!H225),1,0)</f>
        <v>0</v>
      </c>
      <c r="Y226" s="28">
        <f>IF(AND([2]Oracolo!K225="y",[2]Oracolo!K225=RiconoscimentoEmozioni3quartile!I225),1,0)</f>
        <v>0</v>
      </c>
      <c r="Z226" s="29">
        <f>IF(AND([2]Oracolo!C225=3,AnalizzatoWin!G224=3),1,0)</f>
        <v>0</v>
      </c>
      <c r="AA226" s="46">
        <f>IF(AND([2]Oracolo!$C225=3,AnalizzatoWin!$J224=3),1,0)</f>
        <v>1</v>
      </c>
      <c r="AB226" s="29">
        <f>IF(AND([2]Oracolo!C225=1,AnalizzatoWin!G224=1),1,0)</f>
        <v>0</v>
      </c>
      <c r="AC226" s="46">
        <f>IF(AND([2]Oracolo!$C225=1,AnalizzatoWin!$J224=1),1,0)</f>
        <v>0</v>
      </c>
    </row>
    <row r="227" spans="1:29" ht="105" x14ac:dyDescent="0.25">
      <c r="A227" s="13" t="s">
        <v>224</v>
      </c>
      <c r="B227" s="29">
        <f>IF(AND([2]Oracolo!D226="y",[2]Oracolo!D226=RiconoscimentoEmozioni1quartile!B226),1,0)</f>
        <v>0</v>
      </c>
      <c r="C227" s="28">
        <f>IF(AND([2]Oracolo!E226="y",[2]Oracolo!E226=RiconoscimentoEmozioni1quartile!C226),1,0)</f>
        <v>0</v>
      </c>
      <c r="D227" s="28">
        <f>IF(AND([2]Oracolo!F226="y",[2]Oracolo!F226=RiconoscimentoEmozioni1quartile!D226),1,0)</f>
        <v>0</v>
      </c>
      <c r="E227" s="28">
        <f>IF(AND([2]Oracolo!G226="y",[2]Oracolo!G226=RiconoscimentoEmozioni1quartile!E226),1,0)</f>
        <v>0</v>
      </c>
      <c r="F227" s="28">
        <f>IF(AND([2]Oracolo!H226="y",[2]Oracolo!H226=RiconoscimentoEmozioni1quartile!F226),1,0)</f>
        <v>1</v>
      </c>
      <c r="G227" s="28">
        <f>IF(AND([2]Oracolo!I226="y",[2]Oracolo!I226=RiconoscimentoEmozioni1quartile!G226),1,0)</f>
        <v>1</v>
      </c>
      <c r="H227" s="28">
        <f>IF(AND([2]Oracolo!J226="y",[2]Oracolo!J226=RiconoscimentoEmozioni1quartile!H226),1,0)</f>
        <v>0</v>
      </c>
      <c r="I227" s="30">
        <f>IF(AND([2]Oracolo!K226="y",[2]Oracolo!K226=RiconoscimentoEmozioni1quartile!I226),1,0)</f>
        <v>0</v>
      </c>
      <c r="J227" s="28">
        <f>IF(AND([2]Oracolo!D226="y",[2]Oracolo!D226=RiconoscimentoEmozioni2quartile!B226),1,0)</f>
        <v>0</v>
      </c>
      <c r="K227" s="28">
        <f>IF(AND([2]Oracolo!E226="y",[2]Oracolo!E226=RiconoscimentoEmozioni2quartile!C226),1,0)</f>
        <v>0</v>
      </c>
      <c r="L227" s="28">
        <f>IF(AND([2]Oracolo!F226="y",[2]Oracolo!F226=RiconoscimentoEmozioni2quartile!D226),1,0)</f>
        <v>0</v>
      </c>
      <c r="M227" s="28">
        <f>IF(AND([2]Oracolo!G226="y",[2]Oracolo!G226=RiconoscimentoEmozioni2quartile!E226),1,0)</f>
        <v>0</v>
      </c>
      <c r="N227" s="28">
        <f>IF(AND([2]Oracolo!H226="y",[2]Oracolo!H226=RiconoscimentoEmozioni2quartile!F226),1,0)</f>
        <v>1</v>
      </c>
      <c r="O227" s="28">
        <f>IF(AND([2]Oracolo!I226="y",[2]Oracolo!I226=RiconoscimentoEmozioni2quartile!G226),1,0)</f>
        <v>0</v>
      </c>
      <c r="P227" s="28">
        <f>IF(AND([2]Oracolo!J226="y",[2]Oracolo!J226=RiconoscimentoEmozioni2quartile!H226),1,0)</f>
        <v>0</v>
      </c>
      <c r="Q227" s="28">
        <f>IF(AND([2]Oracolo!K226="y",[2]Oracolo!K226=RiconoscimentoEmozioni2quartile!I226),1,0)</f>
        <v>0</v>
      </c>
      <c r="R227" s="29">
        <f>IF(AND([2]Oracolo!D226="y",[2]Oracolo!D226=RiconoscimentoEmozioni3quartile!B226),1,0)</f>
        <v>0</v>
      </c>
      <c r="S227" s="28">
        <f>IF(AND([2]Oracolo!E226="y",[2]Oracolo!E226=RiconoscimentoEmozioni3quartile!C226),1,0)</f>
        <v>0</v>
      </c>
      <c r="T227" s="28">
        <f>IF(AND([2]Oracolo!F226="y",[2]Oracolo!F226=RiconoscimentoEmozioni3quartile!D226),1,0)</f>
        <v>0</v>
      </c>
      <c r="U227" s="28">
        <f>IF(AND([2]Oracolo!G226="y",[2]Oracolo!G226=RiconoscimentoEmozioni3quartile!E226),1,0)</f>
        <v>0</v>
      </c>
      <c r="V227" s="28">
        <f>IF(AND([2]Oracolo!H226="y",[2]Oracolo!H226=RiconoscimentoEmozioni3quartile!F226),1,0)</f>
        <v>0</v>
      </c>
      <c r="W227" s="28">
        <f>IF(AND([2]Oracolo!I226="y",[2]Oracolo!I226=RiconoscimentoEmozioni3quartile!G226),1,0)</f>
        <v>0</v>
      </c>
      <c r="X227" s="28">
        <f>IF(AND([2]Oracolo!J226="y",[2]Oracolo!J226=RiconoscimentoEmozioni3quartile!H226),1,0)</f>
        <v>0</v>
      </c>
      <c r="Y227" s="28">
        <f>IF(AND([2]Oracolo!K226="y",[2]Oracolo!K226=RiconoscimentoEmozioni3quartile!I226),1,0)</f>
        <v>0</v>
      </c>
      <c r="Z227" s="29">
        <f>IF(AND([2]Oracolo!C226=3,AnalizzatoWin!G225=3),1,0)</f>
        <v>0</v>
      </c>
      <c r="AA227" s="46">
        <f>IF(AND([2]Oracolo!$C226=3,AnalizzatoWin!$J225=3),1,0)</f>
        <v>1</v>
      </c>
      <c r="AB227" s="29">
        <f>IF(AND([2]Oracolo!C226=1,AnalizzatoWin!G225=1),1,0)</f>
        <v>0</v>
      </c>
      <c r="AC227" s="46">
        <f>IF(AND([2]Oracolo!$C226=1,AnalizzatoWin!$J225=1),1,0)</f>
        <v>0</v>
      </c>
    </row>
    <row r="228" spans="1:29" ht="30" x14ac:dyDescent="0.25">
      <c r="A228" s="13" t="s">
        <v>225</v>
      </c>
      <c r="B228" s="29">
        <f>IF(AND([2]Oracolo!D227="y",[2]Oracolo!D227=RiconoscimentoEmozioni1quartile!B227),1,0)</f>
        <v>0</v>
      </c>
      <c r="C228" s="28">
        <f>IF(AND([2]Oracolo!E227="y",[2]Oracolo!E227=RiconoscimentoEmozioni1quartile!C227),1,0)</f>
        <v>0</v>
      </c>
      <c r="D228" s="28">
        <f>IF(AND([2]Oracolo!F227="y",[2]Oracolo!F227=RiconoscimentoEmozioni1quartile!D227),1,0)</f>
        <v>0</v>
      </c>
      <c r="E228" s="28">
        <f>IF(AND([2]Oracolo!G227="y",[2]Oracolo!G227=RiconoscimentoEmozioni1quartile!E227),1,0)</f>
        <v>0</v>
      </c>
      <c r="F228" s="28">
        <f>IF(AND([2]Oracolo!H227="y",[2]Oracolo!H227=RiconoscimentoEmozioni1quartile!F227),1,0)</f>
        <v>1</v>
      </c>
      <c r="G228" s="28">
        <f>IF(AND([2]Oracolo!I227="y",[2]Oracolo!I227=RiconoscimentoEmozioni1quartile!G227),1,0)</f>
        <v>0</v>
      </c>
      <c r="H228" s="28">
        <f>IF(AND([2]Oracolo!J227="y",[2]Oracolo!J227=RiconoscimentoEmozioni1quartile!H227),1,0)</f>
        <v>0</v>
      </c>
      <c r="I228" s="30">
        <f>IF(AND([2]Oracolo!K227="y",[2]Oracolo!K227=RiconoscimentoEmozioni1quartile!I227),1,0)</f>
        <v>0</v>
      </c>
      <c r="J228" s="28">
        <f>IF(AND([2]Oracolo!D227="y",[2]Oracolo!D227=RiconoscimentoEmozioni2quartile!B227),1,0)</f>
        <v>0</v>
      </c>
      <c r="K228" s="28">
        <f>IF(AND([2]Oracolo!E227="y",[2]Oracolo!E227=RiconoscimentoEmozioni2quartile!C227),1,0)</f>
        <v>0</v>
      </c>
      <c r="L228" s="28">
        <f>IF(AND([2]Oracolo!F227="y",[2]Oracolo!F227=RiconoscimentoEmozioni2quartile!D227),1,0)</f>
        <v>0</v>
      </c>
      <c r="M228" s="28">
        <f>IF(AND([2]Oracolo!G227="y",[2]Oracolo!G227=RiconoscimentoEmozioni2quartile!E227),1,0)</f>
        <v>0</v>
      </c>
      <c r="N228" s="28">
        <f>IF(AND([2]Oracolo!H227="y",[2]Oracolo!H227=RiconoscimentoEmozioni2quartile!F227),1,0)</f>
        <v>1</v>
      </c>
      <c r="O228" s="28">
        <f>IF(AND([2]Oracolo!I227="y",[2]Oracolo!I227=RiconoscimentoEmozioni2quartile!G227),1,0)</f>
        <v>0</v>
      </c>
      <c r="P228" s="28">
        <f>IF(AND([2]Oracolo!J227="y",[2]Oracolo!J227=RiconoscimentoEmozioni2quartile!H227),1,0)</f>
        <v>0</v>
      </c>
      <c r="Q228" s="28">
        <f>IF(AND([2]Oracolo!K227="y",[2]Oracolo!K227=RiconoscimentoEmozioni2quartile!I227),1,0)</f>
        <v>0</v>
      </c>
      <c r="R228" s="29">
        <f>IF(AND([2]Oracolo!D227="y",[2]Oracolo!D227=RiconoscimentoEmozioni3quartile!B227),1,0)</f>
        <v>0</v>
      </c>
      <c r="S228" s="28">
        <f>IF(AND([2]Oracolo!E227="y",[2]Oracolo!E227=RiconoscimentoEmozioni3quartile!C227),1,0)</f>
        <v>0</v>
      </c>
      <c r="T228" s="28">
        <f>IF(AND([2]Oracolo!F227="y",[2]Oracolo!F227=RiconoscimentoEmozioni3quartile!D227),1,0)</f>
        <v>0</v>
      </c>
      <c r="U228" s="28">
        <f>IF(AND([2]Oracolo!G227="y",[2]Oracolo!G227=RiconoscimentoEmozioni3quartile!E227),1,0)</f>
        <v>0</v>
      </c>
      <c r="V228" s="28">
        <f>IF(AND([2]Oracolo!H227="y",[2]Oracolo!H227=RiconoscimentoEmozioni3quartile!F227),1,0)</f>
        <v>1</v>
      </c>
      <c r="W228" s="28">
        <f>IF(AND([2]Oracolo!I227="y",[2]Oracolo!I227=RiconoscimentoEmozioni3quartile!G227),1,0)</f>
        <v>0</v>
      </c>
      <c r="X228" s="28">
        <f>IF(AND([2]Oracolo!J227="y",[2]Oracolo!J227=RiconoscimentoEmozioni3quartile!H227),1,0)</f>
        <v>0</v>
      </c>
      <c r="Y228" s="28">
        <f>IF(AND([2]Oracolo!K227="y",[2]Oracolo!K227=RiconoscimentoEmozioni3quartile!I227),1,0)</f>
        <v>0</v>
      </c>
      <c r="Z228" s="29">
        <f>IF(AND([2]Oracolo!C227=3,AnalizzatoWin!G226=3),1,0)</f>
        <v>0</v>
      </c>
      <c r="AA228" s="46">
        <f>IF(AND([2]Oracolo!$C227=3,AnalizzatoWin!$J226=3),1,0)</f>
        <v>1</v>
      </c>
      <c r="AB228" s="29">
        <f>IF(AND([2]Oracolo!C227=1,AnalizzatoWin!G226=1),1,0)</f>
        <v>0</v>
      </c>
      <c r="AC228" s="46">
        <f>IF(AND([2]Oracolo!$C227=1,AnalizzatoWin!$J226=1),1,0)</f>
        <v>0</v>
      </c>
    </row>
    <row r="229" spans="1:29" ht="45" x14ac:dyDescent="0.25">
      <c r="A229" s="13" t="s">
        <v>226</v>
      </c>
      <c r="B229" s="29">
        <f>IF(AND([2]Oracolo!D228="y",[2]Oracolo!D228=RiconoscimentoEmozioni1quartile!B228),1,0)</f>
        <v>0</v>
      </c>
      <c r="C229" s="28">
        <f>IF(AND([2]Oracolo!E228="y",[2]Oracolo!E228=RiconoscimentoEmozioni1quartile!C228),1,0)</f>
        <v>0</v>
      </c>
      <c r="D229" s="28">
        <f>IF(AND([2]Oracolo!F228="y",[2]Oracolo!F228=RiconoscimentoEmozioni1quartile!D228),1,0)</f>
        <v>0</v>
      </c>
      <c r="E229" s="28">
        <f>IF(AND([2]Oracolo!G228="y",[2]Oracolo!G228=RiconoscimentoEmozioni1quartile!E228),1,0)</f>
        <v>0</v>
      </c>
      <c r="F229" s="28">
        <f>IF(AND([2]Oracolo!H228="y",[2]Oracolo!H228=RiconoscimentoEmozioni1quartile!F228),1,0)</f>
        <v>1</v>
      </c>
      <c r="G229" s="28">
        <f>IF(AND([2]Oracolo!I228="y",[2]Oracolo!I228=RiconoscimentoEmozioni1quartile!G228),1,0)</f>
        <v>0</v>
      </c>
      <c r="H229" s="28">
        <f>IF(AND([2]Oracolo!J228="y",[2]Oracolo!J228=RiconoscimentoEmozioni1quartile!H228),1,0)</f>
        <v>0</v>
      </c>
      <c r="I229" s="30">
        <f>IF(AND([2]Oracolo!K228="y",[2]Oracolo!K228=RiconoscimentoEmozioni1quartile!I228),1,0)</f>
        <v>0</v>
      </c>
      <c r="J229" s="28">
        <f>IF(AND([2]Oracolo!D228="y",[2]Oracolo!D228=RiconoscimentoEmozioni2quartile!B228),1,0)</f>
        <v>0</v>
      </c>
      <c r="K229" s="28">
        <f>IF(AND([2]Oracolo!E228="y",[2]Oracolo!E228=RiconoscimentoEmozioni2quartile!C228),1,0)</f>
        <v>0</v>
      </c>
      <c r="L229" s="28">
        <f>IF(AND([2]Oracolo!F228="y",[2]Oracolo!F228=RiconoscimentoEmozioni2quartile!D228),1,0)</f>
        <v>0</v>
      </c>
      <c r="M229" s="28">
        <f>IF(AND([2]Oracolo!G228="y",[2]Oracolo!G228=RiconoscimentoEmozioni2quartile!E228),1,0)</f>
        <v>0</v>
      </c>
      <c r="N229" s="28">
        <f>IF(AND([2]Oracolo!H228="y",[2]Oracolo!H228=RiconoscimentoEmozioni2quartile!F228),1,0)</f>
        <v>1</v>
      </c>
      <c r="O229" s="28">
        <f>IF(AND([2]Oracolo!I228="y",[2]Oracolo!I228=RiconoscimentoEmozioni2quartile!G228),1,0)</f>
        <v>0</v>
      </c>
      <c r="P229" s="28">
        <f>IF(AND([2]Oracolo!J228="y",[2]Oracolo!J228=RiconoscimentoEmozioni2quartile!H228),1,0)</f>
        <v>0</v>
      </c>
      <c r="Q229" s="28">
        <f>IF(AND([2]Oracolo!K228="y",[2]Oracolo!K228=RiconoscimentoEmozioni2quartile!I228),1,0)</f>
        <v>0</v>
      </c>
      <c r="R229" s="29">
        <f>IF(AND([2]Oracolo!D228="y",[2]Oracolo!D228=RiconoscimentoEmozioni3quartile!B228),1,0)</f>
        <v>0</v>
      </c>
      <c r="S229" s="28">
        <f>IF(AND([2]Oracolo!E228="y",[2]Oracolo!E228=RiconoscimentoEmozioni3quartile!C228),1,0)</f>
        <v>0</v>
      </c>
      <c r="T229" s="28">
        <f>IF(AND([2]Oracolo!F228="y",[2]Oracolo!F228=RiconoscimentoEmozioni3quartile!D228),1,0)</f>
        <v>0</v>
      </c>
      <c r="U229" s="28">
        <f>IF(AND([2]Oracolo!G228="y",[2]Oracolo!G228=RiconoscimentoEmozioni3quartile!E228),1,0)</f>
        <v>0</v>
      </c>
      <c r="V229" s="28">
        <f>IF(AND([2]Oracolo!H228="y",[2]Oracolo!H228=RiconoscimentoEmozioni3quartile!F228),1,0)</f>
        <v>1</v>
      </c>
      <c r="W229" s="28">
        <f>IF(AND([2]Oracolo!I228="y",[2]Oracolo!I228=RiconoscimentoEmozioni3quartile!G228),1,0)</f>
        <v>0</v>
      </c>
      <c r="X229" s="28">
        <f>IF(AND([2]Oracolo!J228="y",[2]Oracolo!J228=RiconoscimentoEmozioni3quartile!H228),1,0)</f>
        <v>0</v>
      </c>
      <c r="Y229" s="28">
        <f>IF(AND([2]Oracolo!K228="y",[2]Oracolo!K228=RiconoscimentoEmozioni3quartile!I228),1,0)</f>
        <v>0</v>
      </c>
      <c r="Z229" s="29">
        <f>IF(AND([2]Oracolo!C228=3,AnalizzatoWin!G227=3),1,0)</f>
        <v>0</v>
      </c>
      <c r="AA229" s="46">
        <f>IF(AND([2]Oracolo!$C228=3,AnalizzatoWin!$J227=3),1,0)</f>
        <v>0</v>
      </c>
      <c r="AB229" s="29">
        <f>IF(AND([2]Oracolo!C228=1,AnalizzatoWin!G227=1),1,0)</f>
        <v>0</v>
      </c>
      <c r="AC229" s="46">
        <f>IF(AND([2]Oracolo!$C228=1,AnalizzatoWin!$J227=1),1,0)</f>
        <v>0</v>
      </c>
    </row>
    <row r="230" spans="1:29" ht="30" x14ac:dyDescent="0.25">
      <c r="A230" s="13" t="s">
        <v>227</v>
      </c>
      <c r="B230" s="29">
        <f>IF(AND([2]Oracolo!D229="y",[2]Oracolo!D229=RiconoscimentoEmozioni1quartile!B229),1,0)</f>
        <v>0</v>
      </c>
      <c r="C230" s="28">
        <f>IF(AND([2]Oracolo!E229="y",[2]Oracolo!E229=RiconoscimentoEmozioni1quartile!C229),1,0)</f>
        <v>0</v>
      </c>
      <c r="D230" s="28">
        <f>IF(AND([2]Oracolo!F229="y",[2]Oracolo!F229=RiconoscimentoEmozioni1quartile!D229),1,0)</f>
        <v>0</v>
      </c>
      <c r="E230" s="28">
        <f>IF(AND([2]Oracolo!G229="y",[2]Oracolo!G229=RiconoscimentoEmozioni1quartile!E229),1,0)</f>
        <v>0</v>
      </c>
      <c r="F230" s="28">
        <f>IF(AND([2]Oracolo!H229="y",[2]Oracolo!H229=RiconoscimentoEmozioni1quartile!F229),1,0)</f>
        <v>0</v>
      </c>
      <c r="G230" s="28">
        <f>IF(AND([2]Oracolo!I229="y",[2]Oracolo!I229=RiconoscimentoEmozioni1quartile!G229),1,0)</f>
        <v>1</v>
      </c>
      <c r="H230" s="28">
        <f>IF(AND([2]Oracolo!J229="y",[2]Oracolo!J229=RiconoscimentoEmozioni1quartile!H229),1,0)</f>
        <v>1</v>
      </c>
      <c r="I230" s="30">
        <f>IF(AND([2]Oracolo!K229="y",[2]Oracolo!K229=RiconoscimentoEmozioni1quartile!I229),1,0)</f>
        <v>0</v>
      </c>
      <c r="J230" s="28">
        <f>IF(AND([2]Oracolo!D229="y",[2]Oracolo!D229=RiconoscimentoEmozioni2quartile!B229),1,0)</f>
        <v>0</v>
      </c>
      <c r="K230" s="28">
        <f>IF(AND([2]Oracolo!E229="y",[2]Oracolo!E229=RiconoscimentoEmozioni2quartile!C229),1,0)</f>
        <v>0</v>
      </c>
      <c r="L230" s="28">
        <f>IF(AND([2]Oracolo!F229="y",[2]Oracolo!F229=RiconoscimentoEmozioni2quartile!D229),1,0)</f>
        <v>0</v>
      </c>
      <c r="M230" s="28">
        <f>IF(AND([2]Oracolo!G229="y",[2]Oracolo!G229=RiconoscimentoEmozioni2quartile!E229),1,0)</f>
        <v>0</v>
      </c>
      <c r="N230" s="28">
        <f>IF(AND([2]Oracolo!H229="y",[2]Oracolo!H229=RiconoscimentoEmozioni2quartile!F229),1,0)</f>
        <v>0</v>
      </c>
      <c r="O230" s="28">
        <f>IF(AND([2]Oracolo!I229="y",[2]Oracolo!I229=RiconoscimentoEmozioni2quartile!G229),1,0)</f>
        <v>1</v>
      </c>
      <c r="P230" s="28">
        <f>IF(AND([2]Oracolo!J229="y",[2]Oracolo!J229=RiconoscimentoEmozioni2quartile!H229),1,0)</f>
        <v>1</v>
      </c>
      <c r="Q230" s="28">
        <f>IF(AND([2]Oracolo!K229="y",[2]Oracolo!K229=RiconoscimentoEmozioni2quartile!I229),1,0)</f>
        <v>0</v>
      </c>
      <c r="R230" s="29">
        <f>IF(AND([2]Oracolo!D229="y",[2]Oracolo!D229=RiconoscimentoEmozioni3quartile!B229),1,0)</f>
        <v>0</v>
      </c>
      <c r="S230" s="28">
        <f>IF(AND([2]Oracolo!E229="y",[2]Oracolo!E229=RiconoscimentoEmozioni3quartile!C229),1,0)</f>
        <v>0</v>
      </c>
      <c r="T230" s="28">
        <f>IF(AND([2]Oracolo!F229="y",[2]Oracolo!F229=RiconoscimentoEmozioni3quartile!D229),1,0)</f>
        <v>0</v>
      </c>
      <c r="U230" s="28">
        <f>IF(AND([2]Oracolo!G229="y",[2]Oracolo!G229=RiconoscimentoEmozioni3quartile!E229),1,0)</f>
        <v>0</v>
      </c>
      <c r="V230" s="28">
        <f>IF(AND([2]Oracolo!H229="y",[2]Oracolo!H229=RiconoscimentoEmozioni3quartile!F229),1,0)</f>
        <v>0</v>
      </c>
      <c r="W230" s="28">
        <f>IF(AND([2]Oracolo!I229="y",[2]Oracolo!I229=RiconoscimentoEmozioni3quartile!G229),1,0)</f>
        <v>1</v>
      </c>
      <c r="X230" s="28">
        <f>IF(AND([2]Oracolo!J229="y",[2]Oracolo!J229=RiconoscimentoEmozioni3quartile!H229),1,0)</f>
        <v>1</v>
      </c>
      <c r="Y230" s="28">
        <f>IF(AND([2]Oracolo!K229="y",[2]Oracolo!K229=RiconoscimentoEmozioni3quartile!I229),1,0)</f>
        <v>0</v>
      </c>
      <c r="Z230" s="29">
        <f>IF(AND([2]Oracolo!C229=3,AnalizzatoWin!G228=3),1,0)</f>
        <v>0</v>
      </c>
      <c r="AA230" s="46">
        <f>IF(AND([2]Oracolo!$C229=3,AnalizzatoWin!$J228=3),1,0)</f>
        <v>1</v>
      </c>
      <c r="AB230" s="29">
        <f>IF(AND([2]Oracolo!C229=1,AnalizzatoWin!G228=1),1,0)</f>
        <v>0</v>
      </c>
      <c r="AC230" s="46">
        <f>IF(AND([2]Oracolo!$C229=1,AnalizzatoWin!$J228=1),1,0)</f>
        <v>0</v>
      </c>
    </row>
    <row r="231" spans="1:29" ht="45" x14ac:dyDescent="0.25">
      <c r="A231" s="13" t="s">
        <v>228</v>
      </c>
      <c r="B231" s="29">
        <f>IF(AND([2]Oracolo!D230="y",[2]Oracolo!D230=RiconoscimentoEmozioni1quartile!B230),1,0)</f>
        <v>0</v>
      </c>
      <c r="C231" s="28">
        <f>IF(AND([2]Oracolo!E230="y",[2]Oracolo!E230=RiconoscimentoEmozioni1quartile!C230),1,0)</f>
        <v>0</v>
      </c>
      <c r="D231" s="28">
        <f>IF(AND([2]Oracolo!F230="y",[2]Oracolo!F230=RiconoscimentoEmozioni1quartile!D230),1,0)</f>
        <v>0</v>
      </c>
      <c r="E231" s="28">
        <f>IF(AND([2]Oracolo!G230="y",[2]Oracolo!G230=RiconoscimentoEmozioni1quartile!E230),1,0)</f>
        <v>0</v>
      </c>
      <c r="F231" s="28">
        <f>IF(AND([2]Oracolo!H230="y",[2]Oracolo!H230=RiconoscimentoEmozioni1quartile!F230),1,0)</f>
        <v>0</v>
      </c>
      <c r="G231" s="28">
        <f>IF(AND([2]Oracolo!I230="y",[2]Oracolo!I230=RiconoscimentoEmozioni1quartile!G230),1,0)</f>
        <v>0</v>
      </c>
      <c r="H231" s="28">
        <f>IF(AND([2]Oracolo!J230="y",[2]Oracolo!J230=RiconoscimentoEmozioni1quartile!H230),1,0)</f>
        <v>0</v>
      </c>
      <c r="I231" s="30">
        <f>IF(AND([2]Oracolo!K230="y",[2]Oracolo!K230=RiconoscimentoEmozioni1quartile!I230),1,0)</f>
        <v>0</v>
      </c>
      <c r="J231" s="28">
        <f>IF(AND([2]Oracolo!D230="y",[2]Oracolo!D230=RiconoscimentoEmozioni2quartile!B230),1,0)</f>
        <v>0</v>
      </c>
      <c r="K231" s="28">
        <f>IF(AND([2]Oracolo!E230="y",[2]Oracolo!E230=RiconoscimentoEmozioni2quartile!C230),1,0)</f>
        <v>0</v>
      </c>
      <c r="L231" s="28">
        <f>IF(AND([2]Oracolo!F230="y",[2]Oracolo!F230=RiconoscimentoEmozioni2quartile!D230),1,0)</f>
        <v>0</v>
      </c>
      <c r="M231" s="28">
        <f>IF(AND([2]Oracolo!G230="y",[2]Oracolo!G230=RiconoscimentoEmozioni2quartile!E230),1,0)</f>
        <v>0</v>
      </c>
      <c r="N231" s="28">
        <f>IF(AND([2]Oracolo!H230="y",[2]Oracolo!H230=RiconoscimentoEmozioni2quartile!F230),1,0)</f>
        <v>0</v>
      </c>
      <c r="O231" s="28">
        <f>IF(AND([2]Oracolo!I230="y",[2]Oracolo!I230=RiconoscimentoEmozioni2quartile!G230),1,0)</f>
        <v>0</v>
      </c>
      <c r="P231" s="28">
        <f>IF(AND([2]Oracolo!J230="y",[2]Oracolo!J230=RiconoscimentoEmozioni2quartile!H230),1,0)</f>
        <v>0</v>
      </c>
      <c r="Q231" s="28">
        <f>IF(AND([2]Oracolo!K230="y",[2]Oracolo!K230=RiconoscimentoEmozioni2quartile!I230),1,0)</f>
        <v>0</v>
      </c>
      <c r="R231" s="29">
        <f>IF(AND([2]Oracolo!D230="y",[2]Oracolo!D230=RiconoscimentoEmozioni3quartile!B230),1,0)</f>
        <v>0</v>
      </c>
      <c r="S231" s="28">
        <f>IF(AND([2]Oracolo!E230="y",[2]Oracolo!E230=RiconoscimentoEmozioni3quartile!C230),1,0)</f>
        <v>0</v>
      </c>
      <c r="T231" s="28">
        <f>IF(AND([2]Oracolo!F230="y",[2]Oracolo!F230=RiconoscimentoEmozioni3quartile!D230),1,0)</f>
        <v>0</v>
      </c>
      <c r="U231" s="28">
        <f>IF(AND([2]Oracolo!G230="y",[2]Oracolo!G230=RiconoscimentoEmozioni3quartile!E230),1,0)</f>
        <v>0</v>
      </c>
      <c r="V231" s="28">
        <f>IF(AND([2]Oracolo!H230="y",[2]Oracolo!H230=RiconoscimentoEmozioni3quartile!F230),1,0)</f>
        <v>0</v>
      </c>
      <c r="W231" s="28">
        <f>IF(AND([2]Oracolo!I230="y",[2]Oracolo!I230=RiconoscimentoEmozioni3quartile!G230),1,0)</f>
        <v>0</v>
      </c>
      <c r="X231" s="28">
        <f>IF(AND([2]Oracolo!J230="y",[2]Oracolo!J230=RiconoscimentoEmozioni3quartile!H230),1,0)</f>
        <v>0</v>
      </c>
      <c r="Y231" s="28">
        <f>IF(AND([2]Oracolo!K230="y",[2]Oracolo!K230=RiconoscimentoEmozioni3quartile!I230),1,0)</f>
        <v>0</v>
      </c>
      <c r="Z231" s="29">
        <f>IF(AND([2]Oracolo!C230=3,AnalizzatoWin!G229=3),1,0)</f>
        <v>1</v>
      </c>
      <c r="AA231" s="46">
        <f>IF(AND([2]Oracolo!$C230=3,AnalizzatoWin!$J229=3),1,0)</f>
        <v>1</v>
      </c>
      <c r="AB231" s="29">
        <f>IF(AND([2]Oracolo!C230=1,AnalizzatoWin!G229=1),1,0)</f>
        <v>0</v>
      </c>
      <c r="AC231" s="46">
        <f>IF(AND([2]Oracolo!$C230=1,AnalizzatoWin!$J229=1),1,0)</f>
        <v>0</v>
      </c>
    </row>
    <row r="232" spans="1:29" ht="195" x14ac:dyDescent="0.25">
      <c r="A232" s="14" t="s">
        <v>229</v>
      </c>
      <c r="B232" s="29">
        <f>IF(AND([2]Oracolo!D231="y",[2]Oracolo!D231=RiconoscimentoEmozioni1quartile!B231),1,0)</f>
        <v>0</v>
      </c>
      <c r="C232" s="28">
        <f>IF(AND([2]Oracolo!E231="y",[2]Oracolo!E231=RiconoscimentoEmozioni1quartile!C231),1,0)</f>
        <v>0</v>
      </c>
      <c r="D232" s="28">
        <f>IF(AND([2]Oracolo!F231="y",[2]Oracolo!F231=RiconoscimentoEmozioni1quartile!D231),1,0)</f>
        <v>0</v>
      </c>
      <c r="E232" s="28">
        <f>IF(AND([2]Oracolo!G231="y",[2]Oracolo!G231=RiconoscimentoEmozioni1quartile!E231),1,0)</f>
        <v>0</v>
      </c>
      <c r="F232" s="28">
        <f>IF(AND([2]Oracolo!H231="y",[2]Oracolo!H231=RiconoscimentoEmozioni1quartile!F231),1,0)</f>
        <v>1</v>
      </c>
      <c r="G232" s="28">
        <f>IF(AND([2]Oracolo!I231="y",[2]Oracolo!I231=RiconoscimentoEmozioni1quartile!G231),1,0)</f>
        <v>1</v>
      </c>
      <c r="H232" s="28">
        <f>IF(AND([2]Oracolo!J231="y",[2]Oracolo!J231=RiconoscimentoEmozioni1quartile!H231),1,0)</f>
        <v>1</v>
      </c>
      <c r="I232" s="30">
        <f>IF(AND([2]Oracolo!K231="y",[2]Oracolo!K231=RiconoscimentoEmozioni1quartile!I231),1,0)</f>
        <v>0</v>
      </c>
      <c r="J232" s="28">
        <f>IF(AND([2]Oracolo!D231="y",[2]Oracolo!D231=RiconoscimentoEmozioni2quartile!B231),1,0)</f>
        <v>0</v>
      </c>
      <c r="K232" s="28">
        <f>IF(AND([2]Oracolo!E231="y",[2]Oracolo!E231=RiconoscimentoEmozioni2quartile!C231),1,0)</f>
        <v>0</v>
      </c>
      <c r="L232" s="28">
        <f>IF(AND([2]Oracolo!F231="y",[2]Oracolo!F231=RiconoscimentoEmozioni2quartile!D231),1,0)</f>
        <v>0</v>
      </c>
      <c r="M232" s="28">
        <f>IF(AND([2]Oracolo!G231="y",[2]Oracolo!G231=RiconoscimentoEmozioni2quartile!E231),1,0)</f>
        <v>0</v>
      </c>
      <c r="N232" s="28">
        <f>IF(AND([2]Oracolo!H231="y",[2]Oracolo!H231=RiconoscimentoEmozioni2quartile!F231),1,0)</f>
        <v>0</v>
      </c>
      <c r="O232" s="28">
        <f>IF(AND([2]Oracolo!I231="y",[2]Oracolo!I231=RiconoscimentoEmozioni2quartile!G231),1,0)</f>
        <v>1</v>
      </c>
      <c r="P232" s="28">
        <f>IF(AND([2]Oracolo!J231="y",[2]Oracolo!J231=RiconoscimentoEmozioni2quartile!H231),1,0)</f>
        <v>1</v>
      </c>
      <c r="Q232" s="28">
        <f>IF(AND([2]Oracolo!K231="y",[2]Oracolo!K231=RiconoscimentoEmozioni2quartile!I231),1,0)</f>
        <v>0</v>
      </c>
      <c r="R232" s="29">
        <f>IF(AND([2]Oracolo!D231="y",[2]Oracolo!D231=RiconoscimentoEmozioni3quartile!B231),1,0)</f>
        <v>0</v>
      </c>
      <c r="S232" s="28">
        <f>IF(AND([2]Oracolo!E231="y",[2]Oracolo!E231=RiconoscimentoEmozioni3quartile!C231),1,0)</f>
        <v>0</v>
      </c>
      <c r="T232" s="28">
        <f>IF(AND([2]Oracolo!F231="y",[2]Oracolo!F231=RiconoscimentoEmozioni3quartile!D231),1,0)</f>
        <v>0</v>
      </c>
      <c r="U232" s="28">
        <f>IF(AND([2]Oracolo!G231="y",[2]Oracolo!G231=RiconoscimentoEmozioni3quartile!E231),1,0)</f>
        <v>0</v>
      </c>
      <c r="V232" s="28">
        <f>IF(AND([2]Oracolo!H231="y",[2]Oracolo!H231=RiconoscimentoEmozioni3quartile!F231),1,0)</f>
        <v>0</v>
      </c>
      <c r="W232" s="28">
        <f>IF(AND([2]Oracolo!I231="y",[2]Oracolo!I231=RiconoscimentoEmozioni3quartile!G231),1,0)</f>
        <v>0</v>
      </c>
      <c r="X232" s="28">
        <f>IF(AND([2]Oracolo!J231="y",[2]Oracolo!J231=RiconoscimentoEmozioni3quartile!H231),1,0)</f>
        <v>0</v>
      </c>
      <c r="Y232" s="28">
        <f>IF(AND([2]Oracolo!K231="y",[2]Oracolo!K231=RiconoscimentoEmozioni3quartile!I231),1,0)</f>
        <v>0</v>
      </c>
      <c r="Z232" s="29">
        <f>IF(AND([2]Oracolo!C231=3,AnalizzatoWin!G230=3),1,0)</f>
        <v>1</v>
      </c>
      <c r="AA232" s="46">
        <f>IF(AND([2]Oracolo!$C231=3,AnalizzatoWin!$J230=3),1,0)</f>
        <v>1</v>
      </c>
      <c r="AB232" s="29">
        <f>IF(AND([2]Oracolo!C231=1,AnalizzatoWin!G230=1),1,0)</f>
        <v>0</v>
      </c>
      <c r="AC232" s="46">
        <f>IF(AND([2]Oracolo!$C231=1,AnalizzatoWin!$J230=1),1,0)</f>
        <v>0</v>
      </c>
    </row>
    <row r="233" spans="1:29" ht="45" x14ac:dyDescent="0.25">
      <c r="A233" s="14" t="s">
        <v>230</v>
      </c>
      <c r="B233" s="29">
        <f>IF(AND([2]Oracolo!D232="y",[2]Oracolo!D232=RiconoscimentoEmozioni1quartile!B232),1,0)</f>
        <v>0</v>
      </c>
      <c r="C233" s="28">
        <f>IF(AND([2]Oracolo!E232="y",[2]Oracolo!E232=RiconoscimentoEmozioni1quartile!C232),1,0)</f>
        <v>0</v>
      </c>
      <c r="D233" s="28">
        <f>IF(AND([2]Oracolo!F232="y",[2]Oracolo!F232=RiconoscimentoEmozioni1quartile!D232),1,0)</f>
        <v>0</v>
      </c>
      <c r="E233" s="28">
        <f>IF(AND([2]Oracolo!G232="y",[2]Oracolo!G232=RiconoscimentoEmozioni1quartile!E232),1,0)</f>
        <v>0</v>
      </c>
      <c r="F233" s="28">
        <f>IF(AND([2]Oracolo!H232="y",[2]Oracolo!H232=RiconoscimentoEmozioni1quartile!F232),1,0)</f>
        <v>0</v>
      </c>
      <c r="G233" s="28">
        <f>IF(AND([2]Oracolo!I232="y",[2]Oracolo!I232=RiconoscimentoEmozioni1quartile!G232),1,0)</f>
        <v>1</v>
      </c>
      <c r="H233" s="28">
        <f>IF(AND([2]Oracolo!J232="y",[2]Oracolo!J232=RiconoscimentoEmozioni1quartile!H232),1,0)</f>
        <v>0</v>
      </c>
      <c r="I233" s="30">
        <f>IF(AND([2]Oracolo!K232="y",[2]Oracolo!K232=RiconoscimentoEmozioni1quartile!I232),1,0)</f>
        <v>0</v>
      </c>
      <c r="J233" s="28">
        <f>IF(AND([2]Oracolo!D232="y",[2]Oracolo!D232=RiconoscimentoEmozioni2quartile!B232),1,0)</f>
        <v>0</v>
      </c>
      <c r="K233" s="28">
        <f>IF(AND([2]Oracolo!E232="y",[2]Oracolo!E232=RiconoscimentoEmozioni2quartile!C232),1,0)</f>
        <v>0</v>
      </c>
      <c r="L233" s="28">
        <f>IF(AND([2]Oracolo!F232="y",[2]Oracolo!F232=RiconoscimentoEmozioni2quartile!D232),1,0)</f>
        <v>0</v>
      </c>
      <c r="M233" s="28">
        <f>IF(AND([2]Oracolo!G232="y",[2]Oracolo!G232=RiconoscimentoEmozioni2quartile!E232),1,0)</f>
        <v>0</v>
      </c>
      <c r="N233" s="28">
        <f>IF(AND([2]Oracolo!H232="y",[2]Oracolo!H232=RiconoscimentoEmozioni2quartile!F232),1,0)</f>
        <v>0</v>
      </c>
      <c r="O233" s="28">
        <f>IF(AND([2]Oracolo!I232="y",[2]Oracolo!I232=RiconoscimentoEmozioni2quartile!G232),1,0)</f>
        <v>0</v>
      </c>
      <c r="P233" s="28">
        <f>IF(AND([2]Oracolo!J232="y",[2]Oracolo!J232=RiconoscimentoEmozioni2quartile!H232),1,0)</f>
        <v>0</v>
      </c>
      <c r="Q233" s="28">
        <f>IF(AND([2]Oracolo!K232="y",[2]Oracolo!K232=RiconoscimentoEmozioni2quartile!I232),1,0)</f>
        <v>0</v>
      </c>
      <c r="R233" s="29">
        <f>IF(AND([2]Oracolo!D232="y",[2]Oracolo!D232=RiconoscimentoEmozioni3quartile!B232),1,0)</f>
        <v>0</v>
      </c>
      <c r="S233" s="28">
        <f>IF(AND([2]Oracolo!E232="y",[2]Oracolo!E232=RiconoscimentoEmozioni3quartile!C232),1,0)</f>
        <v>0</v>
      </c>
      <c r="T233" s="28">
        <f>IF(AND([2]Oracolo!F232="y",[2]Oracolo!F232=RiconoscimentoEmozioni3quartile!D232),1,0)</f>
        <v>0</v>
      </c>
      <c r="U233" s="28">
        <f>IF(AND([2]Oracolo!G232="y",[2]Oracolo!G232=RiconoscimentoEmozioni3quartile!E232),1,0)</f>
        <v>0</v>
      </c>
      <c r="V233" s="28">
        <f>IF(AND([2]Oracolo!H232="y",[2]Oracolo!H232=RiconoscimentoEmozioni3quartile!F232),1,0)</f>
        <v>0</v>
      </c>
      <c r="W233" s="28">
        <f>IF(AND([2]Oracolo!I232="y",[2]Oracolo!I232=RiconoscimentoEmozioni3quartile!G232),1,0)</f>
        <v>0</v>
      </c>
      <c r="X233" s="28">
        <f>IF(AND([2]Oracolo!J232="y",[2]Oracolo!J232=RiconoscimentoEmozioni3quartile!H232),1,0)</f>
        <v>0</v>
      </c>
      <c r="Y233" s="28">
        <f>IF(AND([2]Oracolo!K232="y",[2]Oracolo!K232=RiconoscimentoEmozioni3quartile!I232),1,0)</f>
        <v>0</v>
      </c>
      <c r="Z233" s="29">
        <f>IF(AND([2]Oracolo!C232=3,AnalizzatoWin!G231=3),1,0)</f>
        <v>0</v>
      </c>
      <c r="AA233" s="46">
        <f>IF(AND([2]Oracolo!$C232=3,AnalizzatoWin!$J231=3),1,0)</f>
        <v>0</v>
      </c>
      <c r="AB233" s="29">
        <f>IF(AND([2]Oracolo!C232=1,AnalizzatoWin!G231=1),1,0)</f>
        <v>0</v>
      </c>
      <c r="AC233" s="46">
        <f>IF(AND([2]Oracolo!$C232=1,AnalizzatoWin!$J231=1),1,0)</f>
        <v>0</v>
      </c>
    </row>
    <row r="234" spans="1:29" ht="30" x14ac:dyDescent="0.25">
      <c r="A234" s="13" t="s">
        <v>231</v>
      </c>
      <c r="B234" s="29">
        <f>IF(AND([2]Oracolo!D233="y",[2]Oracolo!D233=RiconoscimentoEmozioni1quartile!B233),1,0)</f>
        <v>0</v>
      </c>
      <c r="C234" s="28">
        <f>IF(AND([2]Oracolo!E233="y",[2]Oracolo!E233=RiconoscimentoEmozioni1quartile!C233),1,0)</f>
        <v>0</v>
      </c>
      <c r="D234" s="28">
        <f>IF(AND([2]Oracolo!F233="y",[2]Oracolo!F233=RiconoscimentoEmozioni1quartile!D233),1,0)</f>
        <v>0</v>
      </c>
      <c r="E234" s="28">
        <f>IF(AND([2]Oracolo!G233="y",[2]Oracolo!G233=RiconoscimentoEmozioni1quartile!E233),1,0)</f>
        <v>0</v>
      </c>
      <c r="F234" s="28">
        <f>IF(AND([2]Oracolo!H233="y",[2]Oracolo!H233=RiconoscimentoEmozioni1quartile!F233),1,0)</f>
        <v>0</v>
      </c>
      <c r="G234" s="28">
        <f>IF(AND([2]Oracolo!I233="y",[2]Oracolo!I233=RiconoscimentoEmozioni1quartile!G233),1,0)</f>
        <v>0</v>
      </c>
      <c r="H234" s="28">
        <f>IF(AND([2]Oracolo!J233="y",[2]Oracolo!J233=RiconoscimentoEmozioni1quartile!H233),1,0)</f>
        <v>0</v>
      </c>
      <c r="I234" s="30">
        <f>IF(AND([2]Oracolo!K233="y",[2]Oracolo!K233=RiconoscimentoEmozioni1quartile!I233),1,0)</f>
        <v>0</v>
      </c>
      <c r="J234" s="28">
        <f>IF(AND([2]Oracolo!D233="y",[2]Oracolo!D233=RiconoscimentoEmozioni2quartile!B233),1,0)</f>
        <v>0</v>
      </c>
      <c r="K234" s="28">
        <f>IF(AND([2]Oracolo!E233="y",[2]Oracolo!E233=RiconoscimentoEmozioni2quartile!C233),1,0)</f>
        <v>0</v>
      </c>
      <c r="L234" s="28">
        <f>IF(AND([2]Oracolo!F233="y",[2]Oracolo!F233=RiconoscimentoEmozioni2quartile!D233),1,0)</f>
        <v>0</v>
      </c>
      <c r="M234" s="28">
        <f>IF(AND([2]Oracolo!G233="y",[2]Oracolo!G233=RiconoscimentoEmozioni2quartile!E233),1,0)</f>
        <v>0</v>
      </c>
      <c r="N234" s="28">
        <f>IF(AND([2]Oracolo!H233="y",[2]Oracolo!H233=RiconoscimentoEmozioni2quartile!F233),1,0)</f>
        <v>0</v>
      </c>
      <c r="O234" s="28">
        <f>IF(AND([2]Oracolo!I233="y",[2]Oracolo!I233=RiconoscimentoEmozioni2quartile!G233),1,0)</f>
        <v>0</v>
      </c>
      <c r="P234" s="28">
        <f>IF(AND([2]Oracolo!J233="y",[2]Oracolo!J233=RiconoscimentoEmozioni2quartile!H233),1,0)</f>
        <v>0</v>
      </c>
      <c r="Q234" s="28">
        <f>IF(AND([2]Oracolo!K233="y",[2]Oracolo!K233=RiconoscimentoEmozioni2quartile!I233),1,0)</f>
        <v>0</v>
      </c>
      <c r="R234" s="29">
        <f>IF(AND([2]Oracolo!D233="y",[2]Oracolo!D233=RiconoscimentoEmozioni3quartile!B233),1,0)</f>
        <v>0</v>
      </c>
      <c r="S234" s="28">
        <f>IF(AND([2]Oracolo!E233="y",[2]Oracolo!E233=RiconoscimentoEmozioni3quartile!C233),1,0)</f>
        <v>0</v>
      </c>
      <c r="T234" s="28">
        <f>IF(AND([2]Oracolo!F233="y",[2]Oracolo!F233=RiconoscimentoEmozioni3quartile!D233),1,0)</f>
        <v>0</v>
      </c>
      <c r="U234" s="28">
        <f>IF(AND([2]Oracolo!G233="y",[2]Oracolo!G233=RiconoscimentoEmozioni3quartile!E233),1,0)</f>
        <v>0</v>
      </c>
      <c r="V234" s="28">
        <f>IF(AND([2]Oracolo!H233="y",[2]Oracolo!H233=RiconoscimentoEmozioni3quartile!F233),1,0)</f>
        <v>0</v>
      </c>
      <c r="W234" s="28">
        <f>IF(AND([2]Oracolo!I233="y",[2]Oracolo!I233=RiconoscimentoEmozioni3quartile!G233),1,0)</f>
        <v>0</v>
      </c>
      <c r="X234" s="28">
        <f>IF(AND([2]Oracolo!J233="y",[2]Oracolo!J233=RiconoscimentoEmozioni3quartile!H233),1,0)</f>
        <v>0</v>
      </c>
      <c r="Y234" s="28">
        <f>IF(AND([2]Oracolo!K233="y",[2]Oracolo!K233=RiconoscimentoEmozioni3quartile!I233),1,0)</f>
        <v>0</v>
      </c>
      <c r="Z234" s="29">
        <f>IF(AND([2]Oracolo!C233=3,AnalizzatoWin!G232=3),1,0)</f>
        <v>1</v>
      </c>
      <c r="AA234" s="46">
        <f>IF(AND([2]Oracolo!$C233=3,AnalizzatoWin!$J232=3),1,0)</f>
        <v>1</v>
      </c>
      <c r="AB234" s="29">
        <f>IF(AND([2]Oracolo!C233=1,AnalizzatoWin!G232=1),1,0)</f>
        <v>0</v>
      </c>
      <c r="AC234" s="46">
        <f>IF(AND([2]Oracolo!$C233=1,AnalizzatoWin!$J232=1),1,0)</f>
        <v>0</v>
      </c>
    </row>
    <row r="235" spans="1:29" ht="45" x14ac:dyDescent="0.25">
      <c r="A235" s="14" t="s">
        <v>232</v>
      </c>
      <c r="B235" s="29">
        <f>IF(AND([2]Oracolo!D234="y",[2]Oracolo!D234=RiconoscimentoEmozioni1quartile!B234),1,0)</f>
        <v>0</v>
      </c>
      <c r="C235" s="28">
        <f>IF(AND([2]Oracolo!E234="y",[2]Oracolo!E234=RiconoscimentoEmozioni1quartile!C234),1,0)</f>
        <v>0</v>
      </c>
      <c r="D235" s="28">
        <f>IF(AND([2]Oracolo!F234="y",[2]Oracolo!F234=RiconoscimentoEmozioni1quartile!D234),1,0)</f>
        <v>0</v>
      </c>
      <c r="E235" s="28">
        <f>IF(AND([2]Oracolo!G234="y",[2]Oracolo!G234=RiconoscimentoEmozioni1quartile!E234),1,0)</f>
        <v>0</v>
      </c>
      <c r="F235" s="28">
        <f>IF(AND([2]Oracolo!H234="y",[2]Oracolo!H234=RiconoscimentoEmozioni1quartile!F234),1,0)</f>
        <v>1</v>
      </c>
      <c r="G235" s="28">
        <f>IF(AND([2]Oracolo!I234="y",[2]Oracolo!I234=RiconoscimentoEmozioni1quartile!G234),1,0)</f>
        <v>0</v>
      </c>
      <c r="H235" s="28">
        <f>IF(AND([2]Oracolo!J234="y",[2]Oracolo!J234=RiconoscimentoEmozioni1quartile!H234),1,0)</f>
        <v>0</v>
      </c>
      <c r="I235" s="30">
        <f>IF(AND([2]Oracolo!K234="y",[2]Oracolo!K234=RiconoscimentoEmozioni1quartile!I234),1,0)</f>
        <v>0</v>
      </c>
      <c r="J235" s="28">
        <f>IF(AND([2]Oracolo!D234="y",[2]Oracolo!D234=RiconoscimentoEmozioni2quartile!B234),1,0)</f>
        <v>0</v>
      </c>
      <c r="K235" s="28">
        <f>IF(AND([2]Oracolo!E234="y",[2]Oracolo!E234=RiconoscimentoEmozioni2quartile!C234),1,0)</f>
        <v>0</v>
      </c>
      <c r="L235" s="28">
        <f>IF(AND([2]Oracolo!F234="y",[2]Oracolo!F234=RiconoscimentoEmozioni2quartile!D234),1,0)</f>
        <v>0</v>
      </c>
      <c r="M235" s="28">
        <f>IF(AND([2]Oracolo!G234="y",[2]Oracolo!G234=RiconoscimentoEmozioni2quartile!E234),1,0)</f>
        <v>0</v>
      </c>
      <c r="N235" s="28">
        <f>IF(AND([2]Oracolo!H234="y",[2]Oracolo!H234=RiconoscimentoEmozioni2quartile!F234),1,0)</f>
        <v>1</v>
      </c>
      <c r="O235" s="28">
        <f>IF(AND([2]Oracolo!I234="y",[2]Oracolo!I234=RiconoscimentoEmozioni2quartile!G234),1,0)</f>
        <v>0</v>
      </c>
      <c r="P235" s="28">
        <f>IF(AND([2]Oracolo!J234="y",[2]Oracolo!J234=RiconoscimentoEmozioni2quartile!H234),1,0)</f>
        <v>0</v>
      </c>
      <c r="Q235" s="28">
        <f>IF(AND([2]Oracolo!K234="y",[2]Oracolo!K234=RiconoscimentoEmozioni2quartile!I234),1,0)</f>
        <v>0</v>
      </c>
      <c r="R235" s="29">
        <f>IF(AND([2]Oracolo!D234="y",[2]Oracolo!D234=RiconoscimentoEmozioni3quartile!B234),1,0)</f>
        <v>0</v>
      </c>
      <c r="S235" s="28">
        <f>IF(AND([2]Oracolo!E234="y",[2]Oracolo!E234=RiconoscimentoEmozioni3quartile!C234),1,0)</f>
        <v>0</v>
      </c>
      <c r="T235" s="28">
        <f>IF(AND([2]Oracolo!F234="y",[2]Oracolo!F234=RiconoscimentoEmozioni3quartile!D234),1,0)</f>
        <v>0</v>
      </c>
      <c r="U235" s="28">
        <f>IF(AND([2]Oracolo!G234="y",[2]Oracolo!G234=RiconoscimentoEmozioni3quartile!E234),1,0)</f>
        <v>0</v>
      </c>
      <c r="V235" s="28">
        <f>IF(AND([2]Oracolo!H234="y",[2]Oracolo!H234=RiconoscimentoEmozioni3quartile!F234),1,0)</f>
        <v>0</v>
      </c>
      <c r="W235" s="28">
        <f>IF(AND([2]Oracolo!I234="y",[2]Oracolo!I234=RiconoscimentoEmozioni3quartile!G234),1,0)</f>
        <v>0</v>
      </c>
      <c r="X235" s="28">
        <f>IF(AND([2]Oracolo!J234="y",[2]Oracolo!J234=RiconoscimentoEmozioni3quartile!H234),1,0)</f>
        <v>0</v>
      </c>
      <c r="Y235" s="28">
        <f>IF(AND([2]Oracolo!K234="y",[2]Oracolo!K234=RiconoscimentoEmozioni3quartile!I234),1,0)</f>
        <v>0</v>
      </c>
      <c r="Z235" s="29">
        <f>IF(AND([2]Oracolo!C234=3,AnalizzatoWin!G233=3),1,0)</f>
        <v>0</v>
      </c>
      <c r="AA235" s="46">
        <f>IF(AND([2]Oracolo!$C234=3,AnalizzatoWin!$J233=3),1,0)</f>
        <v>1</v>
      </c>
      <c r="AB235" s="29">
        <f>IF(AND([2]Oracolo!C234=1,AnalizzatoWin!G233=1),1,0)</f>
        <v>0</v>
      </c>
      <c r="AC235" s="46">
        <f>IF(AND([2]Oracolo!$C234=1,AnalizzatoWin!$J233=1),1,0)</f>
        <v>0</v>
      </c>
    </row>
    <row r="236" spans="1:29" ht="30" x14ac:dyDescent="0.25">
      <c r="A236" s="13" t="s">
        <v>233</v>
      </c>
      <c r="B236" s="29">
        <f>IF(AND([2]Oracolo!D235="y",[2]Oracolo!D235=RiconoscimentoEmozioni1quartile!B235),1,0)</f>
        <v>0</v>
      </c>
      <c r="C236" s="28">
        <f>IF(AND([2]Oracolo!E235="y",[2]Oracolo!E235=RiconoscimentoEmozioni1quartile!C235),1,0)</f>
        <v>0</v>
      </c>
      <c r="D236" s="28">
        <f>IF(AND([2]Oracolo!F235="y",[2]Oracolo!F235=RiconoscimentoEmozioni1quartile!D235),1,0)</f>
        <v>0</v>
      </c>
      <c r="E236" s="28">
        <f>IF(AND([2]Oracolo!G235="y",[2]Oracolo!G235=RiconoscimentoEmozioni1quartile!E235),1,0)</f>
        <v>0</v>
      </c>
      <c r="F236" s="28">
        <f>IF(AND([2]Oracolo!H235="y",[2]Oracolo!H235=RiconoscimentoEmozioni1quartile!F235),1,0)</f>
        <v>1</v>
      </c>
      <c r="G236" s="28">
        <f>IF(AND([2]Oracolo!I235="y",[2]Oracolo!I235=RiconoscimentoEmozioni1quartile!G235),1,0)</f>
        <v>0</v>
      </c>
      <c r="H236" s="28">
        <f>IF(AND([2]Oracolo!J235="y",[2]Oracolo!J235=RiconoscimentoEmozioni1quartile!H235),1,0)</f>
        <v>0</v>
      </c>
      <c r="I236" s="30">
        <f>IF(AND([2]Oracolo!K235="y",[2]Oracolo!K235=RiconoscimentoEmozioni1quartile!I235),1,0)</f>
        <v>1</v>
      </c>
      <c r="J236" s="28">
        <f>IF(AND([2]Oracolo!D235="y",[2]Oracolo!D235=RiconoscimentoEmozioni2quartile!B235),1,0)</f>
        <v>0</v>
      </c>
      <c r="K236" s="28">
        <f>IF(AND([2]Oracolo!E235="y",[2]Oracolo!E235=RiconoscimentoEmozioni2quartile!C235),1,0)</f>
        <v>0</v>
      </c>
      <c r="L236" s="28">
        <f>IF(AND([2]Oracolo!F235="y",[2]Oracolo!F235=RiconoscimentoEmozioni2quartile!D235),1,0)</f>
        <v>0</v>
      </c>
      <c r="M236" s="28">
        <f>IF(AND([2]Oracolo!G235="y",[2]Oracolo!G235=RiconoscimentoEmozioni2quartile!E235),1,0)</f>
        <v>0</v>
      </c>
      <c r="N236" s="28">
        <f>IF(AND([2]Oracolo!H235="y",[2]Oracolo!H235=RiconoscimentoEmozioni2quartile!F235),1,0)</f>
        <v>1</v>
      </c>
      <c r="O236" s="28">
        <f>IF(AND([2]Oracolo!I235="y",[2]Oracolo!I235=RiconoscimentoEmozioni2quartile!G235),1,0)</f>
        <v>0</v>
      </c>
      <c r="P236" s="28">
        <f>IF(AND([2]Oracolo!J235="y",[2]Oracolo!J235=RiconoscimentoEmozioni2quartile!H235),1,0)</f>
        <v>0</v>
      </c>
      <c r="Q236" s="28">
        <f>IF(AND([2]Oracolo!K235="y",[2]Oracolo!K235=RiconoscimentoEmozioni2quartile!I235),1,0)</f>
        <v>1</v>
      </c>
      <c r="R236" s="29">
        <f>IF(AND([2]Oracolo!D235="y",[2]Oracolo!D235=RiconoscimentoEmozioni3quartile!B235),1,0)</f>
        <v>0</v>
      </c>
      <c r="S236" s="28">
        <f>IF(AND([2]Oracolo!E235="y",[2]Oracolo!E235=RiconoscimentoEmozioni3quartile!C235),1,0)</f>
        <v>0</v>
      </c>
      <c r="T236" s="28">
        <f>IF(AND([2]Oracolo!F235="y",[2]Oracolo!F235=RiconoscimentoEmozioni3quartile!D235),1,0)</f>
        <v>0</v>
      </c>
      <c r="U236" s="28">
        <f>IF(AND([2]Oracolo!G235="y",[2]Oracolo!G235=RiconoscimentoEmozioni3quartile!E235),1,0)</f>
        <v>0</v>
      </c>
      <c r="V236" s="28">
        <f>IF(AND([2]Oracolo!H235="y",[2]Oracolo!H235=RiconoscimentoEmozioni3quartile!F235),1,0)</f>
        <v>0</v>
      </c>
      <c r="W236" s="28">
        <f>IF(AND([2]Oracolo!I235="y",[2]Oracolo!I235=RiconoscimentoEmozioni3quartile!G235),1,0)</f>
        <v>0</v>
      </c>
      <c r="X236" s="28">
        <f>IF(AND([2]Oracolo!J235="y",[2]Oracolo!J235=RiconoscimentoEmozioni3quartile!H235),1,0)</f>
        <v>0</v>
      </c>
      <c r="Y236" s="28">
        <f>IF(AND([2]Oracolo!K235="y",[2]Oracolo!K235=RiconoscimentoEmozioni3quartile!I235),1,0)</f>
        <v>0</v>
      </c>
      <c r="Z236" s="29">
        <f>IF(AND([2]Oracolo!C235=3,AnalizzatoWin!G234=3),1,0)</f>
        <v>1</v>
      </c>
      <c r="AA236" s="46">
        <f>IF(AND([2]Oracolo!$C235=3,AnalizzatoWin!$J234=3),1,0)</f>
        <v>1</v>
      </c>
      <c r="AB236" s="29">
        <f>IF(AND([2]Oracolo!C235=1,AnalizzatoWin!G234=1),1,0)</f>
        <v>0</v>
      </c>
      <c r="AC236" s="46">
        <f>IF(AND([2]Oracolo!$C235=1,AnalizzatoWin!$J234=1),1,0)</f>
        <v>0</v>
      </c>
    </row>
    <row r="237" spans="1:29" ht="165" x14ac:dyDescent="0.25">
      <c r="A237" s="14" t="s">
        <v>234</v>
      </c>
      <c r="B237" s="29">
        <f>IF(AND([2]Oracolo!D236="y",[2]Oracolo!D236=RiconoscimentoEmozioni1quartile!B236),1,0)</f>
        <v>1</v>
      </c>
      <c r="C237" s="28">
        <f>IF(AND([2]Oracolo!E236="y",[2]Oracolo!E236=RiconoscimentoEmozioni1quartile!C236),1,0)</f>
        <v>1</v>
      </c>
      <c r="D237" s="28">
        <f>IF(AND([2]Oracolo!F236="y",[2]Oracolo!F236=RiconoscimentoEmozioni1quartile!D236),1,0)</f>
        <v>0</v>
      </c>
      <c r="E237" s="28">
        <f>IF(AND([2]Oracolo!G236="y",[2]Oracolo!G236=RiconoscimentoEmozioni1quartile!E236),1,0)</f>
        <v>0</v>
      </c>
      <c r="F237" s="28">
        <f>IF(AND([2]Oracolo!H236="y",[2]Oracolo!H236=RiconoscimentoEmozioni1quartile!F236),1,0)</f>
        <v>0</v>
      </c>
      <c r="G237" s="28">
        <f>IF(AND([2]Oracolo!I236="y",[2]Oracolo!I236=RiconoscimentoEmozioni1quartile!G236),1,0)</f>
        <v>1</v>
      </c>
      <c r="H237" s="28">
        <f>IF(AND([2]Oracolo!J236="y",[2]Oracolo!J236=RiconoscimentoEmozioni1quartile!H236),1,0)</f>
        <v>1</v>
      </c>
      <c r="I237" s="30">
        <f>IF(AND([2]Oracolo!K236="y",[2]Oracolo!K236=RiconoscimentoEmozioni1quartile!I236),1,0)</f>
        <v>0</v>
      </c>
      <c r="J237" s="28">
        <f>IF(AND([2]Oracolo!D236="y",[2]Oracolo!D236=RiconoscimentoEmozioni2quartile!B236),1,0)</f>
        <v>1</v>
      </c>
      <c r="K237" s="28">
        <f>IF(AND([2]Oracolo!E236="y",[2]Oracolo!E236=RiconoscimentoEmozioni2quartile!C236),1,0)</f>
        <v>1</v>
      </c>
      <c r="L237" s="28">
        <f>IF(AND([2]Oracolo!F236="y",[2]Oracolo!F236=RiconoscimentoEmozioni2quartile!D236),1,0)</f>
        <v>0</v>
      </c>
      <c r="M237" s="28">
        <f>IF(AND([2]Oracolo!G236="y",[2]Oracolo!G236=RiconoscimentoEmozioni2quartile!E236),1,0)</f>
        <v>0</v>
      </c>
      <c r="N237" s="28">
        <f>IF(AND([2]Oracolo!H236="y",[2]Oracolo!H236=RiconoscimentoEmozioni2quartile!F236),1,0)</f>
        <v>0</v>
      </c>
      <c r="O237" s="28">
        <f>IF(AND([2]Oracolo!I236="y",[2]Oracolo!I236=RiconoscimentoEmozioni2quartile!G236),1,0)</f>
        <v>1</v>
      </c>
      <c r="P237" s="28">
        <f>IF(AND([2]Oracolo!J236="y",[2]Oracolo!J236=RiconoscimentoEmozioni2quartile!H236),1,0)</f>
        <v>1</v>
      </c>
      <c r="Q237" s="28">
        <f>IF(AND([2]Oracolo!K236="y",[2]Oracolo!K236=RiconoscimentoEmozioni2quartile!I236),1,0)</f>
        <v>0</v>
      </c>
      <c r="R237" s="29">
        <f>IF(AND([2]Oracolo!D236="y",[2]Oracolo!D236=RiconoscimentoEmozioni3quartile!B236),1,0)</f>
        <v>0</v>
      </c>
      <c r="S237" s="28">
        <f>IF(AND([2]Oracolo!E236="y",[2]Oracolo!E236=RiconoscimentoEmozioni3quartile!C236),1,0)</f>
        <v>0</v>
      </c>
      <c r="T237" s="28">
        <f>IF(AND([2]Oracolo!F236="y",[2]Oracolo!F236=RiconoscimentoEmozioni3quartile!D236),1,0)</f>
        <v>0</v>
      </c>
      <c r="U237" s="28">
        <f>IF(AND([2]Oracolo!G236="y",[2]Oracolo!G236=RiconoscimentoEmozioni3quartile!E236),1,0)</f>
        <v>0</v>
      </c>
      <c r="V237" s="28">
        <f>IF(AND([2]Oracolo!H236="y",[2]Oracolo!H236=RiconoscimentoEmozioni3quartile!F236),1,0)</f>
        <v>0</v>
      </c>
      <c r="W237" s="28">
        <f>IF(AND([2]Oracolo!I236="y",[2]Oracolo!I236=RiconoscimentoEmozioni3quartile!G236),1,0)</f>
        <v>0</v>
      </c>
      <c r="X237" s="28">
        <f>IF(AND([2]Oracolo!J236="y",[2]Oracolo!J236=RiconoscimentoEmozioni3quartile!H236),1,0)</f>
        <v>1</v>
      </c>
      <c r="Y237" s="28">
        <f>IF(AND([2]Oracolo!K236="y",[2]Oracolo!K236=RiconoscimentoEmozioni3quartile!I236),1,0)</f>
        <v>0</v>
      </c>
      <c r="Z237" s="29">
        <f>IF(AND([2]Oracolo!C236=3,AnalizzatoWin!G235=3),1,0)</f>
        <v>0</v>
      </c>
      <c r="AA237" s="46">
        <f>IF(AND([2]Oracolo!$C236=3,AnalizzatoWin!$J235=3),1,0)</f>
        <v>0</v>
      </c>
      <c r="AB237" s="29">
        <f>IF(AND([2]Oracolo!C236=1,AnalizzatoWin!G235=1),1,0)</f>
        <v>0</v>
      </c>
      <c r="AC237" s="46">
        <f>IF(AND([2]Oracolo!$C236=1,AnalizzatoWin!$J235=1),1,0)</f>
        <v>1</v>
      </c>
    </row>
    <row r="238" spans="1:29" ht="60" x14ac:dyDescent="0.25">
      <c r="A238" s="13" t="s">
        <v>235</v>
      </c>
      <c r="B238" s="29">
        <f>IF(AND([2]Oracolo!D237="y",[2]Oracolo!D237=RiconoscimentoEmozioni1quartile!B237),1,0)</f>
        <v>0</v>
      </c>
      <c r="C238" s="28">
        <f>IF(AND([2]Oracolo!E237="y",[2]Oracolo!E237=RiconoscimentoEmozioni1quartile!C237),1,0)</f>
        <v>0</v>
      </c>
      <c r="D238" s="28">
        <f>IF(AND([2]Oracolo!F237="y",[2]Oracolo!F237=RiconoscimentoEmozioni1quartile!D237),1,0)</f>
        <v>0</v>
      </c>
      <c r="E238" s="28">
        <f>IF(AND([2]Oracolo!G237="y",[2]Oracolo!G237=RiconoscimentoEmozioni1quartile!E237),1,0)</f>
        <v>0</v>
      </c>
      <c r="F238" s="28">
        <f>IF(AND([2]Oracolo!H237="y",[2]Oracolo!H237=RiconoscimentoEmozioni1quartile!F237),1,0)</f>
        <v>1</v>
      </c>
      <c r="G238" s="28">
        <f>IF(AND([2]Oracolo!I237="y",[2]Oracolo!I237=RiconoscimentoEmozioni1quartile!G237),1,0)</f>
        <v>1</v>
      </c>
      <c r="H238" s="28">
        <f>IF(AND([2]Oracolo!J237="y",[2]Oracolo!J237=RiconoscimentoEmozioni1quartile!H237),1,0)</f>
        <v>0</v>
      </c>
      <c r="I238" s="30">
        <f>IF(AND([2]Oracolo!K237="y",[2]Oracolo!K237=RiconoscimentoEmozioni1quartile!I237),1,0)</f>
        <v>0</v>
      </c>
      <c r="J238" s="28">
        <f>IF(AND([2]Oracolo!D237="y",[2]Oracolo!D237=RiconoscimentoEmozioni2quartile!B237),1,0)</f>
        <v>0</v>
      </c>
      <c r="K238" s="28">
        <f>IF(AND([2]Oracolo!E237="y",[2]Oracolo!E237=RiconoscimentoEmozioni2quartile!C237),1,0)</f>
        <v>0</v>
      </c>
      <c r="L238" s="28">
        <f>IF(AND([2]Oracolo!F237="y",[2]Oracolo!F237=RiconoscimentoEmozioni2quartile!D237),1,0)</f>
        <v>0</v>
      </c>
      <c r="M238" s="28">
        <f>IF(AND([2]Oracolo!G237="y",[2]Oracolo!G237=RiconoscimentoEmozioni2quartile!E237),1,0)</f>
        <v>0</v>
      </c>
      <c r="N238" s="28">
        <f>IF(AND([2]Oracolo!H237="y",[2]Oracolo!H237=RiconoscimentoEmozioni2quartile!F237),1,0)</f>
        <v>1</v>
      </c>
      <c r="O238" s="28">
        <f>IF(AND([2]Oracolo!I237="y",[2]Oracolo!I237=RiconoscimentoEmozioni2quartile!G237),1,0)</f>
        <v>0</v>
      </c>
      <c r="P238" s="28">
        <f>IF(AND([2]Oracolo!J237="y",[2]Oracolo!J237=RiconoscimentoEmozioni2quartile!H237),1,0)</f>
        <v>0</v>
      </c>
      <c r="Q238" s="28">
        <f>IF(AND([2]Oracolo!K237="y",[2]Oracolo!K237=RiconoscimentoEmozioni2quartile!I237),1,0)</f>
        <v>0</v>
      </c>
      <c r="R238" s="29">
        <f>IF(AND([2]Oracolo!D237="y",[2]Oracolo!D237=RiconoscimentoEmozioni3quartile!B237),1,0)</f>
        <v>0</v>
      </c>
      <c r="S238" s="28">
        <f>IF(AND([2]Oracolo!E237="y",[2]Oracolo!E237=RiconoscimentoEmozioni3quartile!C237),1,0)</f>
        <v>0</v>
      </c>
      <c r="T238" s="28">
        <f>IF(AND([2]Oracolo!F237="y",[2]Oracolo!F237=RiconoscimentoEmozioni3quartile!D237),1,0)</f>
        <v>0</v>
      </c>
      <c r="U238" s="28">
        <f>IF(AND([2]Oracolo!G237="y",[2]Oracolo!G237=RiconoscimentoEmozioni3quartile!E237),1,0)</f>
        <v>0</v>
      </c>
      <c r="V238" s="28">
        <f>IF(AND([2]Oracolo!H237="y",[2]Oracolo!H237=RiconoscimentoEmozioni3quartile!F237),1,0)</f>
        <v>0</v>
      </c>
      <c r="W238" s="28">
        <f>IF(AND([2]Oracolo!I237="y",[2]Oracolo!I237=RiconoscimentoEmozioni3quartile!G237),1,0)</f>
        <v>0</v>
      </c>
      <c r="X238" s="28">
        <f>IF(AND([2]Oracolo!J237="y",[2]Oracolo!J237=RiconoscimentoEmozioni3quartile!H237),1,0)</f>
        <v>0</v>
      </c>
      <c r="Y238" s="28">
        <f>IF(AND([2]Oracolo!K237="y",[2]Oracolo!K237=RiconoscimentoEmozioni3quartile!I237),1,0)</f>
        <v>0</v>
      </c>
      <c r="Z238" s="29">
        <f>IF(AND([2]Oracolo!C237=3,AnalizzatoWin!G236=3),1,0)</f>
        <v>0</v>
      </c>
      <c r="AA238" s="46">
        <f>IF(AND([2]Oracolo!$C237=3,AnalizzatoWin!$J236=3),1,0)</f>
        <v>1</v>
      </c>
      <c r="AB238" s="29">
        <f>IF(AND([2]Oracolo!C237=1,AnalizzatoWin!G236=1),1,0)</f>
        <v>0</v>
      </c>
      <c r="AC238" s="46">
        <f>IF(AND([2]Oracolo!$C237=1,AnalizzatoWin!$J236=1),1,0)</f>
        <v>0</v>
      </c>
    </row>
    <row r="239" spans="1:29" ht="30" x14ac:dyDescent="0.25">
      <c r="A239" s="13" t="s">
        <v>236</v>
      </c>
      <c r="B239" s="29">
        <f>IF(AND([2]Oracolo!D238="y",[2]Oracolo!D238=RiconoscimentoEmozioni1quartile!B238),1,0)</f>
        <v>0</v>
      </c>
      <c r="C239" s="28">
        <f>IF(AND([2]Oracolo!E238="y",[2]Oracolo!E238=RiconoscimentoEmozioni1quartile!C238),1,0)</f>
        <v>0</v>
      </c>
      <c r="D239" s="28">
        <f>IF(AND([2]Oracolo!F238="y",[2]Oracolo!F238=RiconoscimentoEmozioni1quartile!D238),1,0)</f>
        <v>0</v>
      </c>
      <c r="E239" s="28">
        <f>IF(AND([2]Oracolo!G238="y",[2]Oracolo!G238=RiconoscimentoEmozioni1quartile!E238),1,0)</f>
        <v>0</v>
      </c>
      <c r="F239" s="28">
        <f>IF(AND([2]Oracolo!H238="y",[2]Oracolo!H238=RiconoscimentoEmozioni1quartile!F238),1,0)</f>
        <v>1</v>
      </c>
      <c r="G239" s="28">
        <f>IF(AND([2]Oracolo!I238="y",[2]Oracolo!I238=RiconoscimentoEmozioni1quartile!G238),1,0)</f>
        <v>0</v>
      </c>
      <c r="H239" s="28">
        <f>IF(AND([2]Oracolo!J238="y",[2]Oracolo!J238=RiconoscimentoEmozioni1quartile!H238),1,0)</f>
        <v>0</v>
      </c>
      <c r="I239" s="30">
        <f>IF(AND([2]Oracolo!K238="y",[2]Oracolo!K238=RiconoscimentoEmozioni1quartile!I238),1,0)</f>
        <v>0</v>
      </c>
      <c r="J239" s="28">
        <f>IF(AND([2]Oracolo!D238="y",[2]Oracolo!D238=RiconoscimentoEmozioni2quartile!B238),1,0)</f>
        <v>0</v>
      </c>
      <c r="K239" s="28">
        <f>IF(AND([2]Oracolo!E238="y",[2]Oracolo!E238=RiconoscimentoEmozioni2quartile!C238),1,0)</f>
        <v>0</v>
      </c>
      <c r="L239" s="28">
        <f>IF(AND([2]Oracolo!F238="y",[2]Oracolo!F238=RiconoscimentoEmozioni2quartile!D238),1,0)</f>
        <v>0</v>
      </c>
      <c r="M239" s="28">
        <f>IF(AND([2]Oracolo!G238="y",[2]Oracolo!G238=RiconoscimentoEmozioni2quartile!E238),1,0)</f>
        <v>0</v>
      </c>
      <c r="N239" s="28">
        <f>IF(AND([2]Oracolo!H238="y",[2]Oracolo!H238=RiconoscimentoEmozioni2quartile!F238),1,0)</f>
        <v>1</v>
      </c>
      <c r="O239" s="28">
        <f>IF(AND([2]Oracolo!I238="y",[2]Oracolo!I238=RiconoscimentoEmozioni2quartile!G238),1,0)</f>
        <v>0</v>
      </c>
      <c r="P239" s="28">
        <f>IF(AND([2]Oracolo!J238="y",[2]Oracolo!J238=RiconoscimentoEmozioni2quartile!H238),1,0)</f>
        <v>0</v>
      </c>
      <c r="Q239" s="28">
        <f>IF(AND([2]Oracolo!K238="y",[2]Oracolo!K238=RiconoscimentoEmozioni2quartile!I238),1,0)</f>
        <v>0</v>
      </c>
      <c r="R239" s="29">
        <f>IF(AND([2]Oracolo!D238="y",[2]Oracolo!D238=RiconoscimentoEmozioni3quartile!B238),1,0)</f>
        <v>0</v>
      </c>
      <c r="S239" s="28">
        <f>IF(AND([2]Oracolo!E238="y",[2]Oracolo!E238=RiconoscimentoEmozioni3quartile!C238),1,0)</f>
        <v>0</v>
      </c>
      <c r="T239" s="28">
        <f>IF(AND([2]Oracolo!F238="y",[2]Oracolo!F238=RiconoscimentoEmozioni3quartile!D238),1,0)</f>
        <v>0</v>
      </c>
      <c r="U239" s="28">
        <f>IF(AND([2]Oracolo!G238="y",[2]Oracolo!G238=RiconoscimentoEmozioni3quartile!E238),1,0)</f>
        <v>0</v>
      </c>
      <c r="V239" s="28">
        <f>IF(AND([2]Oracolo!H238="y",[2]Oracolo!H238=RiconoscimentoEmozioni3quartile!F238),1,0)</f>
        <v>0</v>
      </c>
      <c r="W239" s="28">
        <f>IF(AND([2]Oracolo!I238="y",[2]Oracolo!I238=RiconoscimentoEmozioni3quartile!G238),1,0)</f>
        <v>0</v>
      </c>
      <c r="X239" s="28">
        <f>IF(AND([2]Oracolo!J238="y",[2]Oracolo!J238=RiconoscimentoEmozioni3quartile!H238),1,0)</f>
        <v>0</v>
      </c>
      <c r="Y239" s="28">
        <f>IF(AND([2]Oracolo!K238="y",[2]Oracolo!K238=RiconoscimentoEmozioni3quartile!I238),1,0)</f>
        <v>0</v>
      </c>
      <c r="Z239" s="29">
        <f>IF(AND([2]Oracolo!C238=3,AnalizzatoWin!G237=3),1,0)</f>
        <v>0</v>
      </c>
      <c r="AA239" s="46">
        <f>IF(AND([2]Oracolo!$C238=3,AnalizzatoWin!$J237=3),1,0)</f>
        <v>1</v>
      </c>
      <c r="AB239" s="29">
        <f>IF(AND([2]Oracolo!C238=1,AnalizzatoWin!G237=1),1,0)</f>
        <v>0</v>
      </c>
      <c r="AC239" s="46">
        <f>IF(AND([2]Oracolo!$C238=1,AnalizzatoWin!$J237=1),1,0)</f>
        <v>0</v>
      </c>
    </row>
    <row r="240" spans="1:29" ht="75" x14ac:dyDescent="0.25">
      <c r="A240" s="13" t="s">
        <v>237</v>
      </c>
      <c r="B240" s="29">
        <f>IF(AND([2]Oracolo!D239="y",[2]Oracolo!D239=RiconoscimentoEmozioni1quartile!B239),1,0)</f>
        <v>0</v>
      </c>
      <c r="C240" s="28">
        <f>IF(AND([2]Oracolo!E239="y",[2]Oracolo!E239=RiconoscimentoEmozioni1quartile!C239),1,0)</f>
        <v>0</v>
      </c>
      <c r="D240" s="28">
        <f>IF(AND([2]Oracolo!F239="y",[2]Oracolo!F239=RiconoscimentoEmozioni1quartile!D239),1,0)</f>
        <v>0</v>
      </c>
      <c r="E240" s="28">
        <f>IF(AND([2]Oracolo!G239="y",[2]Oracolo!G239=RiconoscimentoEmozioni1quartile!E239),1,0)</f>
        <v>0</v>
      </c>
      <c r="F240" s="28">
        <f>IF(AND([2]Oracolo!H239="y",[2]Oracolo!H239=RiconoscimentoEmozioni1quartile!F239),1,0)</f>
        <v>1</v>
      </c>
      <c r="G240" s="28">
        <f>IF(AND([2]Oracolo!I239="y",[2]Oracolo!I239=RiconoscimentoEmozioni1quartile!G239),1,0)</f>
        <v>0</v>
      </c>
      <c r="H240" s="28">
        <f>IF(AND([2]Oracolo!J239="y",[2]Oracolo!J239=RiconoscimentoEmozioni1quartile!H239),1,0)</f>
        <v>1</v>
      </c>
      <c r="I240" s="30">
        <f>IF(AND([2]Oracolo!K239="y",[2]Oracolo!K239=RiconoscimentoEmozioni1quartile!I239),1,0)</f>
        <v>0</v>
      </c>
      <c r="J240" s="28">
        <f>IF(AND([2]Oracolo!D239="y",[2]Oracolo!D239=RiconoscimentoEmozioni2quartile!B239),1,0)</f>
        <v>0</v>
      </c>
      <c r="K240" s="28">
        <f>IF(AND([2]Oracolo!E239="y",[2]Oracolo!E239=RiconoscimentoEmozioni2quartile!C239),1,0)</f>
        <v>0</v>
      </c>
      <c r="L240" s="28">
        <f>IF(AND([2]Oracolo!F239="y",[2]Oracolo!F239=RiconoscimentoEmozioni2quartile!D239),1,0)</f>
        <v>0</v>
      </c>
      <c r="M240" s="28">
        <f>IF(AND([2]Oracolo!G239="y",[2]Oracolo!G239=RiconoscimentoEmozioni2quartile!E239),1,0)</f>
        <v>0</v>
      </c>
      <c r="N240" s="28">
        <f>IF(AND([2]Oracolo!H239="y",[2]Oracolo!H239=RiconoscimentoEmozioni2quartile!F239),1,0)</f>
        <v>0</v>
      </c>
      <c r="O240" s="28">
        <f>IF(AND([2]Oracolo!I239="y",[2]Oracolo!I239=RiconoscimentoEmozioni2quartile!G239),1,0)</f>
        <v>0</v>
      </c>
      <c r="P240" s="28">
        <f>IF(AND([2]Oracolo!J239="y",[2]Oracolo!J239=RiconoscimentoEmozioni2quartile!H239),1,0)</f>
        <v>1</v>
      </c>
      <c r="Q240" s="28">
        <f>IF(AND([2]Oracolo!K239="y",[2]Oracolo!K239=RiconoscimentoEmozioni2quartile!I239),1,0)</f>
        <v>0</v>
      </c>
      <c r="R240" s="29">
        <f>IF(AND([2]Oracolo!D239="y",[2]Oracolo!D239=RiconoscimentoEmozioni3quartile!B239),1,0)</f>
        <v>0</v>
      </c>
      <c r="S240" s="28">
        <f>IF(AND([2]Oracolo!E239="y",[2]Oracolo!E239=RiconoscimentoEmozioni3quartile!C239),1,0)</f>
        <v>0</v>
      </c>
      <c r="T240" s="28">
        <f>IF(AND([2]Oracolo!F239="y",[2]Oracolo!F239=RiconoscimentoEmozioni3quartile!D239),1,0)</f>
        <v>0</v>
      </c>
      <c r="U240" s="28">
        <f>IF(AND([2]Oracolo!G239="y",[2]Oracolo!G239=RiconoscimentoEmozioni3quartile!E239),1,0)</f>
        <v>0</v>
      </c>
      <c r="V240" s="28">
        <f>IF(AND([2]Oracolo!H239="y",[2]Oracolo!H239=RiconoscimentoEmozioni3quartile!F239),1,0)</f>
        <v>0</v>
      </c>
      <c r="W240" s="28">
        <f>IF(AND([2]Oracolo!I239="y",[2]Oracolo!I239=RiconoscimentoEmozioni3quartile!G239),1,0)</f>
        <v>0</v>
      </c>
      <c r="X240" s="28">
        <f>IF(AND([2]Oracolo!J239="y",[2]Oracolo!J239=RiconoscimentoEmozioni3quartile!H239),1,0)</f>
        <v>1</v>
      </c>
      <c r="Y240" s="28">
        <f>IF(AND([2]Oracolo!K239="y",[2]Oracolo!K239=RiconoscimentoEmozioni3quartile!I239),1,0)</f>
        <v>0</v>
      </c>
      <c r="Z240" s="29">
        <f>IF(AND([2]Oracolo!C239=3,AnalizzatoWin!G238=3),1,0)</f>
        <v>0</v>
      </c>
      <c r="AA240" s="46">
        <f>IF(AND([2]Oracolo!$C239=3,AnalizzatoWin!$J238=3),1,0)</f>
        <v>1</v>
      </c>
      <c r="AB240" s="29">
        <f>IF(AND([2]Oracolo!C239=1,AnalizzatoWin!G238=1),1,0)</f>
        <v>0</v>
      </c>
      <c r="AC240" s="46">
        <f>IF(AND([2]Oracolo!$C239=1,AnalizzatoWin!$J238=1),1,0)</f>
        <v>0</v>
      </c>
    </row>
    <row r="241" spans="1:29" ht="240" x14ac:dyDescent="0.25">
      <c r="A241" s="14" t="s">
        <v>238</v>
      </c>
      <c r="B241" s="29">
        <f>IF(AND([2]Oracolo!D240="y",[2]Oracolo!D240=RiconoscimentoEmozioni1quartile!B240),1,0)</f>
        <v>0</v>
      </c>
      <c r="C241" s="28">
        <f>IF(AND([2]Oracolo!E240="y",[2]Oracolo!E240=RiconoscimentoEmozioni1quartile!C240),1,0)</f>
        <v>0</v>
      </c>
      <c r="D241" s="28">
        <f>IF(AND([2]Oracolo!F240="y",[2]Oracolo!F240=RiconoscimentoEmozioni1quartile!D240),1,0)</f>
        <v>0</v>
      </c>
      <c r="E241" s="28">
        <f>IF(AND([2]Oracolo!G240="y",[2]Oracolo!G240=RiconoscimentoEmozioni1quartile!E240),1,0)</f>
        <v>0</v>
      </c>
      <c r="F241" s="28">
        <f>IF(AND([2]Oracolo!H240="y",[2]Oracolo!H240=RiconoscimentoEmozioni1quartile!F240),1,0)</f>
        <v>0</v>
      </c>
      <c r="G241" s="28">
        <f>IF(AND([2]Oracolo!I240="y",[2]Oracolo!I240=RiconoscimentoEmozioni1quartile!G240),1,0)</f>
        <v>0</v>
      </c>
      <c r="H241" s="28">
        <f>IF(AND([2]Oracolo!J240="y",[2]Oracolo!J240=RiconoscimentoEmozioni1quartile!H240),1,0)</f>
        <v>0</v>
      </c>
      <c r="I241" s="30">
        <f>IF(AND([2]Oracolo!K240="y",[2]Oracolo!K240=RiconoscimentoEmozioni1quartile!I240),1,0)</f>
        <v>0</v>
      </c>
      <c r="J241" s="28">
        <f>IF(AND([2]Oracolo!D240="y",[2]Oracolo!D240=RiconoscimentoEmozioni2quartile!B240),1,0)</f>
        <v>0</v>
      </c>
      <c r="K241" s="28">
        <f>IF(AND([2]Oracolo!E240="y",[2]Oracolo!E240=RiconoscimentoEmozioni2quartile!C240),1,0)</f>
        <v>0</v>
      </c>
      <c r="L241" s="28">
        <f>IF(AND([2]Oracolo!F240="y",[2]Oracolo!F240=RiconoscimentoEmozioni2quartile!D240),1,0)</f>
        <v>0</v>
      </c>
      <c r="M241" s="28">
        <f>IF(AND([2]Oracolo!G240="y",[2]Oracolo!G240=RiconoscimentoEmozioni2quartile!E240),1,0)</f>
        <v>0</v>
      </c>
      <c r="N241" s="28">
        <f>IF(AND([2]Oracolo!H240="y",[2]Oracolo!H240=RiconoscimentoEmozioni2quartile!F240),1,0)</f>
        <v>0</v>
      </c>
      <c r="O241" s="28">
        <f>IF(AND([2]Oracolo!I240="y",[2]Oracolo!I240=RiconoscimentoEmozioni2quartile!G240),1,0)</f>
        <v>0</v>
      </c>
      <c r="P241" s="28">
        <f>IF(AND([2]Oracolo!J240="y",[2]Oracolo!J240=RiconoscimentoEmozioni2quartile!H240),1,0)</f>
        <v>0</v>
      </c>
      <c r="Q241" s="28">
        <f>IF(AND([2]Oracolo!K240="y",[2]Oracolo!K240=RiconoscimentoEmozioni2quartile!I240),1,0)</f>
        <v>0</v>
      </c>
      <c r="R241" s="29">
        <f>IF(AND([2]Oracolo!D240="y",[2]Oracolo!D240=RiconoscimentoEmozioni3quartile!B240),1,0)</f>
        <v>0</v>
      </c>
      <c r="S241" s="28">
        <f>IF(AND([2]Oracolo!E240="y",[2]Oracolo!E240=RiconoscimentoEmozioni3quartile!C240),1,0)</f>
        <v>0</v>
      </c>
      <c r="T241" s="28">
        <f>IF(AND([2]Oracolo!F240="y",[2]Oracolo!F240=RiconoscimentoEmozioni3quartile!D240),1,0)</f>
        <v>0</v>
      </c>
      <c r="U241" s="28">
        <f>IF(AND([2]Oracolo!G240="y",[2]Oracolo!G240=RiconoscimentoEmozioni3quartile!E240),1,0)</f>
        <v>0</v>
      </c>
      <c r="V241" s="28">
        <f>IF(AND([2]Oracolo!H240="y",[2]Oracolo!H240=RiconoscimentoEmozioni3quartile!F240),1,0)</f>
        <v>0</v>
      </c>
      <c r="W241" s="28">
        <f>IF(AND([2]Oracolo!I240="y",[2]Oracolo!I240=RiconoscimentoEmozioni3quartile!G240),1,0)</f>
        <v>0</v>
      </c>
      <c r="X241" s="28">
        <f>IF(AND([2]Oracolo!J240="y",[2]Oracolo!J240=RiconoscimentoEmozioni3quartile!H240),1,0)</f>
        <v>0</v>
      </c>
      <c r="Y241" s="28">
        <f>IF(AND([2]Oracolo!K240="y",[2]Oracolo!K240=RiconoscimentoEmozioni3quartile!I240),1,0)</f>
        <v>0</v>
      </c>
      <c r="Z241" s="29">
        <f>IF(AND([2]Oracolo!C240=3,AnalizzatoWin!G239=3),1,0)</f>
        <v>0</v>
      </c>
      <c r="AA241" s="46">
        <f>IF(AND([2]Oracolo!$C240=3,AnalizzatoWin!$J239=3),1,0)</f>
        <v>0</v>
      </c>
      <c r="AB241" s="29">
        <f>IF(AND([2]Oracolo!C240=1,AnalizzatoWin!G239=1),1,0)</f>
        <v>0</v>
      </c>
      <c r="AC241" s="46">
        <f>IF(AND([2]Oracolo!$C240=1,AnalizzatoWin!$J239=1),1,0)</f>
        <v>1</v>
      </c>
    </row>
    <row r="242" spans="1:29" ht="30" x14ac:dyDescent="0.25">
      <c r="A242" s="14" t="s">
        <v>239</v>
      </c>
      <c r="B242" s="29">
        <f>IF(AND([2]Oracolo!D241="y",[2]Oracolo!D241=RiconoscimentoEmozioni1quartile!B241),1,0)</f>
        <v>0</v>
      </c>
      <c r="C242" s="28">
        <f>IF(AND([2]Oracolo!E241="y",[2]Oracolo!E241=RiconoscimentoEmozioni1quartile!C241),1,0)</f>
        <v>0</v>
      </c>
      <c r="D242" s="28">
        <f>IF(AND([2]Oracolo!F241="y",[2]Oracolo!F241=RiconoscimentoEmozioni1quartile!D241),1,0)</f>
        <v>0</v>
      </c>
      <c r="E242" s="28">
        <f>IF(AND([2]Oracolo!G241="y",[2]Oracolo!G241=RiconoscimentoEmozioni1quartile!E241),1,0)</f>
        <v>0</v>
      </c>
      <c r="F242" s="28">
        <f>IF(AND([2]Oracolo!H241="y",[2]Oracolo!H241=RiconoscimentoEmozioni1quartile!F241),1,0)</f>
        <v>1</v>
      </c>
      <c r="G242" s="28">
        <f>IF(AND([2]Oracolo!I241="y",[2]Oracolo!I241=RiconoscimentoEmozioni1quartile!G241),1,0)</f>
        <v>0</v>
      </c>
      <c r="H242" s="28">
        <f>IF(AND([2]Oracolo!J241="y",[2]Oracolo!J241=RiconoscimentoEmozioni1quartile!H241),1,0)</f>
        <v>0</v>
      </c>
      <c r="I242" s="30">
        <f>IF(AND([2]Oracolo!K241="y",[2]Oracolo!K241=RiconoscimentoEmozioni1quartile!I241),1,0)</f>
        <v>1</v>
      </c>
      <c r="J242" s="28">
        <f>IF(AND([2]Oracolo!D241="y",[2]Oracolo!D241=RiconoscimentoEmozioni2quartile!B241),1,0)</f>
        <v>0</v>
      </c>
      <c r="K242" s="28">
        <f>IF(AND([2]Oracolo!E241="y",[2]Oracolo!E241=RiconoscimentoEmozioni2quartile!C241),1,0)</f>
        <v>0</v>
      </c>
      <c r="L242" s="28">
        <f>IF(AND([2]Oracolo!F241="y",[2]Oracolo!F241=RiconoscimentoEmozioni2quartile!D241),1,0)</f>
        <v>0</v>
      </c>
      <c r="M242" s="28">
        <f>IF(AND([2]Oracolo!G241="y",[2]Oracolo!G241=RiconoscimentoEmozioni2quartile!E241),1,0)</f>
        <v>0</v>
      </c>
      <c r="N242" s="28">
        <f>IF(AND([2]Oracolo!H241="y",[2]Oracolo!H241=RiconoscimentoEmozioni2quartile!F241),1,0)</f>
        <v>0</v>
      </c>
      <c r="O242" s="28">
        <f>IF(AND([2]Oracolo!I241="y",[2]Oracolo!I241=RiconoscimentoEmozioni2quartile!G241),1,0)</f>
        <v>0</v>
      </c>
      <c r="P242" s="28">
        <f>IF(AND([2]Oracolo!J241="y",[2]Oracolo!J241=RiconoscimentoEmozioni2quartile!H241),1,0)</f>
        <v>0</v>
      </c>
      <c r="Q242" s="28">
        <f>IF(AND([2]Oracolo!K241="y",[2]Oracolo!K241=RiconoscimentoEmozioni2quartile!I241),1,0)</f>
        <v>1</v>
      </c>
      <c r="R242" s="29">
        <f>IF(AND([2]Oracolo!D241="y",[2]Oracolo!D241=RiconoscimentoEmozioni3quartile!B241),1,0)</f>
        <v>0</v>
      </c>
      <c r="S242" s="28">
        <f>IF(AND([2]Oracolo!E241="y",[2]Oracolo!E241=RiconoscimentoEmozioni3quartile!C241),1,0)</f>
        <v>0</v>
      </c>
      <c r="T242" s="28">
        <f>IF(AND([2]Oracolo!F241="y",[2]Oracolo!F241=RiconoscimentoEmozioni3quartile!D241),1,0)</f>
        <v>0</v>
      </c>
      <c r="U242" s="28">
        <f>IF(AND([2]Oracolo!G241="y",[2]Oracolo!G241=RiconoscimentoEmozioni3quartile!E241),1,0)</f>
        <v>0</v>
      </c>
      <c r="V242" s="28">
        <f>IF(AND([2]Oracolo!H241="y",[2]Oracolo!H241=RiconoscimentoEmozioni3quartile!F241),1,0)</f>
        <v>0</v>
      </c>
      <c r="W242" s="28">
        <f>IF(AND([2]Oracolo!I241="y",[2]Oracolo!I241=RiconoscimentoEmozioni3quartile!G241),1,0)</f>
        <v>0</v>
      </c>
      <c r="X242" s="28">
        <f>IF(AND([2]Oracolo!J241="y",[2]Oracolo!J241=RiconoscimentoEmozioni3quartile!H241),1,0)</f>
        <v>0</v>
      </c>
      <c r="Y242" s="28">
        <f>IF(AND([2]Oracolo!K241="y",[2]Oracolo!K241=RiconoscimentoEmozioni3quartile!I241),1,0)</f>
        <v>0</v>
      </c>
      <c r="Z242" s="29">
        <f>IF(AND([2]Oracolo!C241=3,AnalizzatoWin!G240=3),1,0)</f>
        <v>1</v>
      </c>
      <c r="AA242" s="46">
        <f>IF(AND([2]Oracolo!$C241=3,AnalizzatoWin!$J240=3),1,0)</f>
        <v>1</v>
      </c>
      <c r="AB242" s="29">
        <f>IF(AND([2]Oracolo!C241=1,AnalizzatoWin!G240=1),1,0)</f>
        <v>0</v>
      </c>
      <c r="AC242" s="46">
        <f>IF(AND([2]Oracolo!$C241=1,AnalizzatoWin!$J240=1),1,0)</f>
        <v>0</v>
      </c>
    </row>
    <row r="243" spans="1:29" ht="180" x14ac:dyDescent="0.25">
      <c r="A243" s="13" t="s">
        <v>240</v>
      </c>
      <c r="B243" s="29">
        <f>IF(AND([2]Oracolo!D242="y",[2]Oracolo!D242=RiconoscimentoEmozioni1quartile!B242),1,0)</f>
        <v>0</v>
      </c>
      <c r="C243" s="28">
        <f>IF(AND([2]Oracolo!E242="y",[2]Oracolo!E242=RiconoscimentoEmozioni1quartile!C242),1,0)</f>
        <v>0</v>
      </c>
      <c r="D243" s="28">
        <f>IF(AND([2]Oracolo!F242="y",[2]Oracolo!F242=RiconoscimentoEmozioni1quartile!D242),1,0)</f>
        <v>0</v>
      </c>
      <c r="E243" s="28">
        <f>IF(AND([2]Oracolo!G242="y",[2]Oracolo!G242=RiconoscimentoEmozioni1quartile!E242),1,0)</f>
        <v>0</v>
      </c>
      <c r="F243" s="28">
        <f>IF(AND([2]Oracolo!H242="y",[2]Oracolo!H242=RiconoscimentoEmozioni1quartile!F242),1,0)</f>
        <v>1</v>
      </c>
      <c r="G243" s="28">
        <f>IF(AND([2]Oracolo!I242="y",[2]Oracolo!I242=RiconoscimentoEmozioni1quartile!G242),1,0)</f>
        <v>1</v>
      </c>
      <c r="H243" s="28">
        <f>IF(AND([2]Oracolo!J242="y",[2]Oracolo!J242=RiconoscimentoEmozioni1quartile!H242),1,0)</f>
        <v>0</v>
      </c>
      <c r="I243" s="30">
        <f>IF(AND([2]Oracolo!K242="y",[2]Oracolo!K242=RiconoscimentoEmozioni1quartile!I242),1,0)</f>
        <v>0</v>
      </c>
      <c r="J243" s="28">
        <f>IF(AND([2]Oracolo!D242="y",[2]Oracolo!D242=RiconoscimentoEmozioni2quartile!B242),1,0)</f>
        <v>0</v>
      </c>
      <c r="K243" s="28">
        <f>IF(AND([2]Oracolo!E242="y",[2]Oracolo!E242=RiconoscimentoEmozioni2quartile!C242),1,0)</f>
        <v>0</v>
      </c>
      <c r="L243" s="28">
        <f>IF(AND([2]Oracolo!F242="y",[2]Oracolo!F242=RiconoscimentoEmozioni2quartile!D242),1,0)</f>
        <v>0</v>
      </c>
      <c r="M243" s="28">
        <f>IF(AND([2]Oracolo!G242="y",[2]Oracolo!G242=RiconoscimentoEmozioni2quartile!E242),1,0)</f>
        <v>0</v>
      </c>
      <c r="N243" s="28">
        <f>IF(AND([2]Oracolo!H242="y",[2]Oracolo!H242=RiconoscimentoEmozioni2quartile!F242),1,0)</f>
        <v>1</v>
      </c>
      <c r="O243" s="28">
        <f>IF(AND([2]Oracolo!I242="y",[2]Oracolo!I242=RiconoscimentoEmozioni2quartile!G242),1,0)</f>
        <v>0</v>
      </c>
      <c r="P243" s="28">
        <f>IF(AND([2]Oracolo!J242="y",[2]Oracolo!J242=RiconoscimentoEmozioni2quartile!H242),1,0)</f>
        <v>0</v>
      </c>
      <c r="Q243" s="28">
        <f>IF(AND([2]Oracolo!K242="y",[2]Oracolo!K242=RiconoscimentoEmozioni2quartile!I242),1,0)</f>
        <v>0</v>
      </c>
      <c r="R243" s="29">
        <f>IF(AND([2]Oracolo!D242="y",[2]Oracolo!D242=RiconoscimentoEmozioni3quartile!B242),1,0)</f>
        <v>0</v>
      </c>
      <c r="S243" s="28">
        <f>IF(AND([2]Oracolo!E242="y",[2]Oracolo!E242=RiconoscimentoEmozioni3quartile!C242),1,0)</f>
        <v>0</v>
      </c>
      <c r="T243" s="28">
        <f>IF(AND([2]Oracolo!F242="y",[2]Oracolo!F242=RiconoscimentoEmozioni3quartile!D242),1,0)</f>
        <v>0</v>
      </c>
      <c r="U243" s="28">
        <f>IF(AND([2]Oracolo!G242="y",[2]Oracolo!G242=RiconoscimentoEmozioni3quartile!E242),1,0)</f>
        <v>0</v>
      </c>
      <c r="V243" s="28">
        <f>IF(AND([2]Oracolo!H242="y",[2]Oracolo!H242=RiconoscimentoEmozioni3quartile!F242),1,0)</f>
        <v>1</v>
      </c>
      <c r="W243" s="28">
        <f>IF(AND([2]Oracolo!I242="y",[2]Oracolo!I242=RiconoscimentoEmozioni3quartile!G242),1,0)</f>
        <v>0</v>
      </c>
      <c r="X243" s="28">
        <f>IF(AND([2]Oracolo!J242="y",[2]Oracolo!J242=RiconoscimentoEmozioni3quartile!H242),1,0)</f>
        <v>0</v>
      </c>
      <c r="Y243" s="28">
        <f>IF(AND([2]Oracolo!K242="y",[2]Oracolo!K242=RiconoscimentoEmozioni3quartile!I242),1,0)</f>
        <v>0</v>
      </c>
      <c r="Z243" s="29">
        <f>IF(AND([2]Oracolo!C242=3,AnalizzatoWin!G241=3),1,0)</f>
        <v>1</v>
      </c>
      <c r="AA243" s="46">
        <f>IF(AND([2]Oracolo!$C242=3,AnalizzatoWin!$J241=3),1,0)</f>
        <v>0</v>
      </c>
      <c r="AB243" s="29">
        <f>IF(AND([2]Oracolo!C242=1,AnalizzatoWin!G241=1),1,0)</f>
        <v>0</v>
      </c>
      <c r="AC243" s="46">
        <f>IF(AND([2]Oracolo!$C242=1,AnalizzatoWin!$J241=1),1,0)</f>
        <v>0</v>
      </c>
    </row>
    <row r="244" spans="1:29" ht="255" x14ac:dyDescent="0.25">
      <c r="A244" s="14" t="s">
        <v>241</v>
      </c>
      <c r="B244" s="29">
        <f>IF(AND([2]Oracolo!D243="y",[2]Oracolo!D243=RiconoscimentoEmozioni1quartile!B243),1,0)</f>
        <v>0</v>
      </c>
      <c r="C244" s="28">
        <f>IF(AND([2]Oracolo!E243="y",[2]Oracolo!E243=RiconoscimentoEmozioni1quartile!C243),1,0)</f>
        <v>0</v>
      </c>
      <c r="D244" s="28">
        <f>IF(AND([2]Oracolo!F243="y",[2]Oracolo!F243=RiconoscimentoEmozioni1quartile!D243),1,0)</f>
        <v>0</v>
      </c>
      <c r="E244" s="28">
        <f>IF(AND([2]Oracolo!G243="y",[2]Oracolo!G243=RiconoscimentoEmozioni1quartile!E243),1,0)</f>
        <v>0</v>
      </c>
      <c r="F244" s="28">
        <f>IF(AND([2]Oracolo!H243="y",[2]Oracolo!H243=RiconoscimentoEmozioni1quartile!F243),1,0)</f>
        <v>0</v>
      </c>
      <c r="G244" s="28">
        <f>IF(AND([2]Oracolo!I243="y",[2]Oracolo!I243=RiconoscimentoEmozioni1quartile!G243),1,0)</f>
        <v>0</v>
      </c>
      <c r="H244" s="28">
        <f>IF(AND([2]Oracolo!J243="y",[2]Oracolo!J243=RiconoscimentoEmozioni1quartile!H243),1,0)</f>
        <v>1</v>
      </c>
      <c r="I244" s="30">
        <f>IF(AND([2]Oracolo!K243="y",[2]Oracolo!K243=RiconoscimentoEmozioni1quartile!I243),1,0)</f>
        <v>0</v>
      </c>
      <c r="J244" s="28">
        <f>IF(AND([2]Oracolo!D243="y",[2]Oracolo!D243=RiconoscimentoEmozioni2quartile!B243),1,0)</f>
        <v>0</v>
      </c>
      <c r="K244" s="28">
        <f>IF(AND([2]Oracolo!E243="y",[2]Oracolo!E243=RiconoscimentoEmozioni2quartile!C243),1,0)</f>
        <v>0</v>
      </c>
      <c r="L244" s="28">
        <f>IF(AND([2]Oracolo!F243="y",[2]Oracolo!F243=RiconoscimentoEmozioni2quartile!D243),1,0)</f>
        <v>0</v>
      </c>
      <c r="M244" s="28">
        <f>IF(AND([2]Oracolo!G243="y",[2]Oracolo!G243=RiconoscimentoEmozioni2quartile!E243),1,0)</f>
        <v>0</v>
      </c>
      <c r="N244" s="28">
        <f>IF(AND([2]Oracolo!H243="y",[2]Oracolo!H243=RiconoscimentoEmozioni2quartile!F243),1,0)</f>
        <v>0</v>
      </c>
      <c r="O244" s="28">
        <f>IF(AND([2]Oracolo!I243="y",[2]Oracolo!I243=RiconoscimentoEmozioni2quartile!G243),1,0)</f>
        <v>0</v>
      </c>
      <c r="P244" s="28">
        <f>IF(AND([2]Oracolo!J243="y",[2]Oracolo!J243=RiconoscimentoEmozioni2quartile!H243),1,0)</f>
        <v>0</v>
      </c>
      <c r="Q244" s="28">
        <f>IF(AND([2]Oracolo!K243="y",[2]Oracolo!K243=RiconoscimentoEmozioni2quartile!I243),1,0)</f>
        <v>0</v>
      </c>
      <c r="R244" s="29">
        <f>IF(AND([2]Oracolo!D243="y",[2]Oracolo!D243=RiconoscimentoEmozioni3quartile!B243),1,0)</f>
        <v>0</v>
      </c>
      <c r="S244" s="28">
        <f>IF(AND([2]Oracolo!E243="y",[2]Oracolo!E243=RiconoscimentoEmozioni3quartile!C243),1,0)</f>
        <v>0</v>
      </c>
      <c r="T244" s="28">
        <f>IF(AND([2]Oracolo!F243="y",[2]Oracolo!F243=RiconoscimentoEmozioni3quartile!D243),1,0)</f>
        <v>0</v>
      </c>
      <c r="U244" s="28">
        <f>IF(AND([2]Oracolo!G243="y",[2]Oracolo!G243=RiconoscimentoEmozioni3quartile!E243),1,0)</f>
        <v>0</v>
      </c>
      <c r="V244" s="28">
        <f>IF(AND([2]Oracolo!H243="y",[2]Oracolo!H243=RiconoscimentoEmozioni3quartile!F243),1,0)</f>
        <v>0</v>
      </c>
      <c r="W244" s="28">
        <f>IF(AND([2]Oracolo!I243="y",[2]Oracolo!I243=RiconoscimentoEmozioni3quartile!G243),1,0)</f>
        <v>0</v>
      </c>
      <c r="X244" s="28">
        <f>IF(AND([2]Oracolo!J243="y",[2]Oracolo!J243=RiconoscimentoEmozioni3quartile!H243),1,0)</f>
        <v>0</v>
      </c>
      <c r="Y244" s="28">
        <f>IF(AND([2]Oracolo!K243="y",[2]Oracolo!K243=RiconoscimentoEmozioni3quartile!I243),1,0)</f>
        <v>0</v>
      </c>
      <c r="Z244" s="29">
        <f>IF(AND([2]Oracolo!C243=3,AnalizzatoWin!G242=3),1,0)</f>
        <v>0</v>
      </c>
      <c r="AA244" s="46">
        <f>IF(AND([2]Oracolo!$C243=3,AnalizzatoWin!$J242=3),1,0)</f>
        <v>0</v>
      </c>
      <c r="AB244" s="29">
        <f>IF(AND([2]Oracolo!C243=1,AnalizzatoWin!G242=1),1,0)</f>
        <v>0</v>
      </c>
      <c r="AC244" s="46">
        <f>IF(AND([2]Oracolo!$C243=1,AnalizzatoWin!$J242=1),1,0)</f>
        <v>1</v>
      </c>
    </row>
    <row r="245" spans="1:29" ht="45" x14ac:dyDescent="0.25">
      <c r="A245" s="13" t="s">
        <v>242</v>
      </c>
      <c r="B245" s="29">
        <f>IF(AND([2]Oracolo!D244="y",[2]Oracolo!D244=RiconoscimentoEmozioni1quartile!B244),1,0)</f>
        <v>0</v>
      </c>
      <c r="C245" s="28">
        <f>IF(AND([2]Oracolo!E244="y",[2]Oracolo!E244=RiconoscimentoEmozioni1quartile!C244),1,0)</f>
        <v>0</v>
      </c>
      <c r="D245" s="28">
        <f>IF(AND([2]Oracolo!F244="y",[2]Oracolo!F244=RiconoscimentoEmozioni1quartile!D244),1,0)</f>
        <v>0</v>
      </c>
      <c r="E245" s="28">
        <f>IF(AND([2]Oracolo!G244="y",[2]Oracolo!G244=RiconoscimentoEmozioni1quartile!E244),1,0)</f>
        <v>0</v>
      </c>
      <c r="F245" s="28">
        <f>IF(AND([2]Oracolo!H244="y",[2]Oracolo!H244=RiconoscimentoEmozioni1quartile!F244),1,0)</f>
        <v>0</v>
      </c>
      <c r="G245" s="28">
        <f>IF(AND([2]Oracolo!I244="y",[2]Oracolo!I244=RiconoscimentoEmozioni1quartile!G244),1,0)</f>
        <v>0</v>
      </c>
      <c r="H245" s="28">
        <f>IF(AND([2]Oracolo!J244="y",[2]Oracolo!J244=RiconoscimentoEmozioni1quartile!H244),1,0)</f>
        <v>0</v>
      </c>
      <c r="I245" s="30">
        <f>IF(AND([2]Oracolo!K244="y",[2]Oracolo!K244=RiconoscimentoEmozioni1quartile!I244),1,0)</f>
        <v>0</v>
      </c>
      <c r="J245" s="28">
        <f>IF(AND([2]Oracolo!D244="y",[2]Oracolo!D244=RiconoscimentoEmozioni2quartile!B244),1,0)</f>
        <v>0</v>
      </c>
      <c r="K245" s="28">
        <f>IF(AND([2]Oracolo!E244="y",[2]Oracolo!E244=RiconoscimentoEmozioni2quartile!C244),1,0)</f>
        <v>0</v>
      </c>
      <c r="L245" s="28">
        <f>IF(AND([2]Oracolo!F244="y",[2]Oracolo!F244=RiconoscimentoEmozioni2quartile!D244),1,0)</f>
        <v>0</v>
      </c>
      <c r="M245" s="28">
        <f>IF(AND([2]Oracolo!G244="y",[2]Oracolo!G244=RiconoscimentoEmozioni2quartile!E244),1,0)</f>
        <v>0</v>
      </c>
      <c r="N245" s="28">
        <f>IF(AND([2]Oracolo!H244="y",[2]Oracolo!H244=RiconoscimentoEmozioni2quartile!F244),1,0)</f>
        <v>0</v>
      </c>
      <c r="O245" s="28">
        <f>IF(AND([2]Oracolo!I244="y",[2]Oracolo!I244=RiconoscimentoEmozioni2quartile!G244),1,0)</f>
        <v>0</v>
      </c>
      <c r="P245" s="28">
        <f>IF(AND([2]Oracolo!J244="y",[2]Oracolo!J244=RiconoscimentoEmozioni2quartile!H244),1,0)</f>
        <v>0</v>
      </c>
      <c r="Q245" s="28">
        <f>IF(AND([2]Oracolo!K244="y",[2]Oracolo!K244=RiconoscimentoEmozioni2quartile!I244),1,0)</f>
        <v>0</v>
      </c>
      <c r="R245" s="29">
        <f>IF(AND([2]Oracolo!D244="y",[2]Oracolo!D244=RiconoscimentoEmozioni3quartile!B244),1,0)</f>
        <v>0</v>
      </c>
      <c r="S245" s="28">
        <f>IF(AND([2]Oracolo!E244="y",[2]Oracolo!E244=RiconoscimentoEmozioni3quartile!C244),1,0)</f>
        <v>0</v>
      </c>
      <c r="T245" s="28">
        <f>IF(AND([2]Oracolo!F244="y",[2]Oracolo!F244=RiconoscimentoEmozioni3quartile!D244),1,0)</f>
        <v>0</v>
      </c>
      <c r="U245" s="28">
        <f>IF(AND([2]Oracolo!G244="y",[2]Oracolo!G244=RiconoscimentoEmozioni3quartile!E244),1,0)</f>
        <v>0</v>
      </c>
      <c r="V245" s="28">
        <f>IF(AND([2]Oracolo!H244="y",[2]Oracolo!H244=RiconoscimentoEmozioni3quartile!F244),1,0)</f>
        <v>0</v>
      </c>
      <c r="W245" s="28">
        <f>IF(AND([2]Oracolo!I244="y",[2]Oracolo!I244=RiconoscimentoEmozioni3quartile!G244),1,0)</f>
        <v>0</v>
      </c>
      <c r="X245" s="28">
        <f>IF(AND([2]Oracolo!J244="y",[2]Oracolo!J244=RiconoscimentoEmozioni3quartile!H244),1,0)</f>
        <v>0</v>
      </c>
      <c r="Y245" s="28">
        <f>IF(AND([2]Oracolo!K244="y",[2]Oracolo!K244=RiconoscimentoEmozioni3quartile!I244),1,0)</f>
        <v>0</v>
      </c>
      <c r="Z245" s="29">
        <f>IF(AND([2]Oracolo!C244=3,AnalizzatoWin!G243=3),1,0)</f>
        <v>1</v>
      </c>
      <c r="AA245" s="46">
        <f>IF(AND([2]Oracolo!$C244=3,AnalizzatoWin!$J243=3),1,0)</f>
        <v>1</v>
      </c>
      <c r="AB245" s="29">
        <f>IF(AND([2]Oracolo!C244=1,AnalizzatoWin!G243=1),1,0)</f>
        <v>0</v>
      </c>
      <c r="AC245" s="46">
        <f>IF(AND([2]Oracolo!$C244=1,AnalizzatoWin!$J243=1),1,0)</f>
        <v>0</v>
      </c>
    </row>
    <row r="246" spans="1:29" ht="75" x14ac:dyDescent="0.25">
      <c r="A246" s="13" t="s">
        <v>243</v>
      </c>
      <c r="B246" s="29">
        <f>IF(AND([2]Oracolo!D245="y",[2]Oracolo!D245=RiconoscimentoEmozioni1quartile!B245),1,0)</f>
        <v>0</v>
      </c>
      <c r="C246" s="28">
        <f>IF(AND([2]Oracolo!E245="y",[2]Oracolo!E245=RiconoscimentoEmozioni1quartile!C245),1,0)</f>
        <v>0</v>
      </c>
      <c r="D246" s="28">
        <f>IF(AND([2]Oracolo!F245="y",[2]Oracolo!F245=RiconoscimentoEmozioni1quartile!D245),1,0)</f>
        <v>0</v>
      </c>
      <c r="E246" s="28">
        <f>IF(AND([2]Oracolo!G245="y",[2]Oracolo!G245=RiconoscimentoEmozioni1quartile!E245),1,0)</f>
        <v>0</v>
      </c>
      <c r="F246" s="28">
        <f>IF(AND([2]Oracolo!H245="y",[2]Oracolo!H245=RiconoscimentoEmozioni1quartile!F245),1,0)</f>
        <v>0</v>
      </c>
      <c r="G246" s="28">
        <f>IF(AND([2]Oracolo!I245="y",[2]Oracolo!I245=RiconoscimentoEmozioni1quartile!G245),1,0)</f>
        <v>0</v>
      </c>
      <c r="H246" s="28">
        <f>IF(AND([2]Oracolo!J245="y",[2]Oracolo!J245=RiconoscimentoEmozioni1quartile!H245),1,0)</f>
        <v>0</v>
      </c>
      <c r="I246" s="30">
        <f>IF(AND([2]Oracolo!K245="y",[2]Oracolo!K245=RiconoscimentoEmozioni1quartile!I245),1,0)</f>
        <v>0</v>
      </c>
      <c r="J246" s="28">
        <f>IF(AND([2]Oracolo!D245="y",[2]Oracolo!D245=RiconoscimentoEmozioni2quartile!B245),1,0)</f>
        <v>0</v>
      </c>
      <c r="K246" s="28">
        <f>IF(AND([2]Oracolo!E245="y",[2]Oracolo!E245=RiconoscimentoEmozioni2quartile!C245),1,0)</f>
        <v>0</v>
      </c>
      <c r="L246" s="28">
        <f>IF(AND([2]Oracolo!F245="y",[2]Oracolo!F245=RiconoscimentoEmozioni2quartile!D245),1,0)</f>
        <v>0</v>
      </c>
      <c r="M246" s="28">
        <f>IF(AND([2]Oracolo!G245="y",[2]Oracolo!G245=RiconoscimentoEmozioni2quartile!E245),1,0)</f>
        <v>0</v>
      </c>
      <c r="N246" s="28">
        <f>IF(AND([2]Oracolo!H245="y",[2]Oracolo!H245=RiconoscimentoEmozioni2quartile!F245),1,0)</f>
        <v>0</v>
      </c>
      <c r="O246" s="28">
        <f>IF(AND([2]Oracolo!I245="y",[2]Oracolo!I245=RiconoscimentoEmozioni2quartile!G245),1,0)</f>
        <v>0</v>
      </c>
      <c r="P246" s="28">
        <f>IF(AND([2]Oracolo!J245="y",[2]Oracolo!J245=RiconoscimentoEmozioni2quartile!H245),1,0)</f>
        <v>0</v>
      </c>
      <c r="Q246" s="28">
        <f>IF(AND([2]Oracolo!K245="y",[2]Oracolo!K245=RiconoscimentoEmozioni2quartile!I245),1,0)</f>
        <v>0</v>
      </c>
      <c r="R246" s="29">
        <f>IF(AND([2]Oracolo!D245="y",[2]Oracolo!D245=RiconoscimentoEmozioni3quartile!B245),1,0)</f>
        <v>0</v>
      </c>
      <c r="S246" s="28">
        <f>IF(AND([2]Oracolo!E245="y",[2]Oracolo!E245=RiconoscimentoEmozioni3quartile!C245),1,0)</f>
        <v>0</v>
      </c>
      <c r="T246" s="28">
        <f>IF(AND([2]Oracolo!F245="y",[2]Oracolo!F245=RiconoscimentoEmozioni3quartile!D245),1,0)</f>
        <v>0</v>
      </c>
      <c r="U246" s="28">
        <f>IF(AND([2]Oracolo!G245="y",[2]Oracolo!G245=RiconoscimentoEmozioni3quartile!E245),1,0)</f>
        <v>0</v>
      </c>
      <c r="V246" s="28">
        <f>IF(AND([2]Oracolo!H245="y",[2]Oracolo!H245=RiconoscimentoEmozioni3quartile!F245),1,0)</f>
        <v>0</v>
      </c>
      <c r="W246" s="28">
        <f>IF(AND([2]Oracolo!I245="y",[2]Oracolo!I245=RiconoscimentoEmozioni3quartile!G245),1,0)</f>
        <v>0</v>
      </c>
      <c r="X246" s="28">
        <f>IF(AND([2]Oracolo!J245="y",[2]Oracolo!J245=RiconoscimentoEmozioni3quartile!H245),1,0)</f>
        <v>0</v>
      </c>
      <c r="Y246" s="28">
        <f>IF(AND([2]Oracolo!K245="y",[2]Oracolo!K245=RiconoscimentoEmozioni3quartile!I245),1,0)</f>
        <v>0</v>
      </c>
      <c r="Z246" s="29">
        <f>IF(AND([2]Oracolo!C245=3,AnalizzatoWin!G244=3),1,0)</f>
        <v>1</v>
      </c>
      <c r="AA246" s="46">
        <f>IF(AND([2]Oracolo!$C245=3,AnalizzatoWin!$J244=3),1,0)</f>
        <v>1</v>
      </c>
      <c r="AB246" s="29">
        <f>IF(AND([2]Oracolo!C245=1,AnalizzatoWin!G244=1),1,0)</f>
        <v>0</v>
      </c>
      <c r="AC246" s="46">
        <f>IF(AND([2]Oracolo!$C245=1,AnalizzatoWin!$J244=1),1,0)</f>
        <v>0</v>
      </c>
    </row>
    <row r="247" spans="1:29" ht="75" x14ac:dyDescent="0.25">
      <c r="A247" s="13" t="s">
        <v>244</v>
      </c>
      <c r="B247" s="29">
        <f>IF(AND([2]Oracolo!D246="y",[2]Oracolo!D246=RiconoscimentoEmozioni1quartile!B246),1,0)</f>
        <v>0</v>
      </c>
      <c r="C247" s="28">
        <f>IF(AND([2]Oracolo!E246="y",[2]Oracolo!E246=RiconoscimentoEmozioni1quartile!C246),1,0)</f>
        <v>0</v>
      </c>
      <c r="D247" s="28">
        <f>IF(AND([2]Oracolo!F246="y",[2]Oracolo!F246=RiconoscimentoEmozioni1quartile!D246),1,0)</f>
        <v>0</v>
      </c>
      <c r="E247" s="28">
        <f>IF(AND([2]Oracolo!G246="y",[2]Oracolo!G246=RiconoscimentoEmozioni1quartile!E246),1,0)</f>
        <v>0</v>
      </c>
      <c r="F247" s="28">
        <f>IF(AND([2]Oracolo!H246="y",[2]Oracolo!H246=RiconoscimentoEmozioni1quartile!F246),1,0)</f>
        <v>0</v>
      </c>
      <c r="G247" s="28">
        <f>IF(AND([2]Oracolo!I246="y",[2]Oracolo!I246=RiconoscimentoEmozioni1quartile!G246),1,0)</f>
        <v>0</v>
      </c>
      <c r="H247" s="28">
        <f>IF(AND([2]Oracolo!J246="y",[2]Oracolo!J246=RiconoscimentoEmozioni1quartile!H246),1,0)</f>
        <v>0</v>
      </c>
      <c r="I247" s="30">
        <f>IF(AND([2]Oracolo!K246="y",[2]Oracolo!K246=RiconoscimentoEmozioni1quartile!I246),1,0)</f>
        <v>0</v>
      </c>
      <c r="J247" s="28">
        <f>IF(AND([2]Oracolo!D246="y",[2]Oracolo!D246=RiconoscimentoEmozioni2quartile!B246),1,0)</f>
        <v>0</v>
      </c>
      <c r="K247" s="28">
        <f>IF(AND([2]Oracolo!E246="y",[2]Oracolo!E246=RiconoscimentoEmozioni2quartile!C246),1,0)</f>
        <v>0</v>
      </c>
      <c r="L247" s="28">
        <f>IF(AND([2]Oracolo!F246="y",[2]Oracolo!F246=RiconoscimentoEmozioni2quartile!D246),1,0)</f>
        <v>0</v>
      </c>
      <c r="M247" s="28">
        <f>IF(AND([2]Oracolo!G246="y",[2]Oracolo!G246=RiconoscimentoEmozioni2quartile!E246),1,0)</f>
        <v>0</v>
      </c>
      <c r="N247" s="28">
        <f>IF(AND([2]Oracolo!H246="y",[2]Oracolo!H246=RiconoscimentoEmozioni2quartile!F246),1,0)</f>
        <v>0</v>
      </c>
      <c r="O247" s="28">
        <f>IF(AND([2]Oracolo!I246="y",[2]Oracolo!I246=RiconoscimentoEmozioni2quartile!G246),1,0)</f>
        <v>0</v>
      </c>
      <c r="P247" s="28">
        <f>IF(AND([2]Oracolo!J246="y",[2]Oracolo!J246=RiconoscimentoEmozioni2quartile!H246),1,0)</f>
        <v>0</v>
      </c>
      <c r="Q247" s="28">
        <f>IF(AND([2]Oracolo!K246="y",[2]Oracolo!K246=RiconoscimentoEmozioni2quartile!I246),1,0)</f>
        <v>0</v>
      </c>
      <c r="R247" s="29">
        <f>IF(AND([2]Oracolo!D246="y",[2]Oracolo!D246=RiconoscimentoEmozioni3quartile!B246),1,0)</f>
        <v>0</v>
      </c>
      <c r="S247" s="28">
        <f>IF(AND([2]Oracolo!E246="y",[2]Oracolo!E246=RiconoscimentoEmozioni3quartile!C246),1,0)</f>
        <v>0</v>
      </c>
      <c r="T247" s="28">
        <f>IF(AND([2]Oracolo!F246="y",[2]Oracolo!F246=RiconoscimentoEmozioni3quartile!D246),1,0)</f>
        <v>0</v>
      </c>
      <c r="U247" s="28">
        <f>IF(AND([2]Oracolo!G246="y",[2]Oracolo!G246=RiconoscimentoEmozioni3quartile!E246),1,0)</f>
        <v>0</v>
      </c>
      <c r="V247" s="28">
        <f>IF(AND([2]Oracolo!H246="y",[2]Oracolo!H246=RiconoscimentoEmozioni3quartile!F246),1,0)</f>
        <v>0</v>
      </c>
      <c r="W247" s="28">
        <f>IF(AND([2]Oracolo!I246="y",[2]Oracolo!I246=RiconoscimentoEmozioni3quartile!G246),1,0)</f>
        <v>0</v>
      </c>
      <c r="X247" s="28">
        <f>IF(AND([2]Oracolo!J246="y",[2]Oracolo!J246=RiconoscimentoEmozioni3quartile!H246),1,0)</f>
        <v>0</v>
      </c>
      <c r="Y247" s="28">
        <f>IF(AND([2]Oracolo!K246="y",[2]Oracolo!K246=RiconoscimentoEmozioni3quartile!I246),1,0)</f>
        <v>0</v>
      </c>
      <c r="Z247" s="29">
        <f>IF(AND([2]Oracolo!C246=3,AnalizzatoWin!G245=3),1,0)</f>
        <v>0</v>
      </c>
      <c r="AA247" s="46">
        <f>IF(AND([2]Oracolo!$C246=3,AnalizzatoWin!$J245=3),1,0)</f>
        <v>1</v>
      </c>
      <c r="AB247" s="29">
        <f>IF(AND([2]Oracolo!C246=1,AnalizzatoWin!G245=1),1,0)</f>
        <v>0</v>
      </c>
      <c r="AC247" s="46">
        <f>IF(AND([2]Oracolo!$C246=1,AnalizzatoWin!$J245=1),1,0)</f>
        <v>0</v>
      </c>
    </row>
    <row r="248" spans="1:29" ht="90" x14ac:dyDescent="0.25">
      <c r="A248" s="13" t="s">
        <v>245</v>
      </c>
      <c r="B248" s="29">
        <f>IF(AND([2]Oracolo!D247="y",[2]Oracolo!D247=RiconoscimentoEmozioni1quartile!B247),1,0)</f>
        <v>0</v>
      </c>
      <c r="C248" s="28">
        <f>IF(AND([2]Oracolo!E247="y",[2]Oracolo!E247=RiconoscimentoEmozioni1quartile!C247),1,0)</f>
        <v>0</v>
      </c>
      <c r="D248" s="28">
        <f>IF(AND([2]Oracolo!F247="y",[2]Oracolo!F247=RiconoscimentoEmozioni1quartile!D247),1,0)</f>
        <v>0</v>
      </c>
      <c r="E248" s="28">
        <f>IF(AND([2]Oracolo!G247="y",[2]Oracolo!G247=RiconoscimentoEmozioni1quartile!E247),1,0)</f>
        <v>0</v>
      </c>
      <c r="F248" s="28">
        <f>IF(AND([2]Oracolo!H247="y",[2]Oracolo!H247=RiconoscimentoEmozioni1quartile!F247),1,0)</f>
        <v>0</v>
      </c>
      <c r="G248" s="28">
        <f>IF(AND([2]Oracolo!I247="y",[2]Oracolo!I247=RiconoscimentoEmozioni1quartile!G247),1,0)</f>
        <v>0</v>
      </c>
      <c r="H248" s="28">
        <f>IF(AND([2]Oracolo!J247="y",[2]Oracolo!J247=RiconoscimentoEmozioni1quartile!H247),1,0)</f>
        <v>0</v>
      </c>
      <c r="I248" s="30">
        <f>IF(AND([2]Oracolo!K247="y",[2]Oracolo!K247=RiconoscimentoEmozioni1quartile!I247),1,0)</f>
        <v>0</v>
      </c>
      <c r="J248" s="28">
        <f>IF(AND([2]Oracolo!D247="y",[2]Oracolo!D247=RiconoscimentoEmozioni2quartile!B247),1,0)</f>
        <v>0</v>
      </c>
      <c r="K248" s="28">
        <f>IF(AND([2]Oracolo!E247="y",[2]Oracolo!E247=RiconoscimentoEmozioni2quartile!C247),1,0)</f>
        <v>0</v>
      </c>
      <c r="L248" s="28">
        <f>IF(AND([2]Oracolo!F247="y",[2]Oracolo!F247=RiconoscimentoEmozioni2quartile!D247),1,0)</f>
        <v>0</v>
      </c>
      <c r="M248" s="28">
        <f>IF(AND([2]Oracolo!G247="y",[2]Oracolo!G247=RiconoscimentoEmozioni2quartile!E247),1,0)</f>
        <v>0</v>
      </c>
      <c r="N248" s="28">
        <f>IF(AND([2]Oracolo!H247="y",[2]Oracolo!H247=RiconoscimentoEmozioni2quartile!F247),1,0)</f>
        <v>0</v>
      </c>
      <c r="O248" s="28">
        <f>IF(AND([2]Oracolo!I247="y",[2]Oracolo!I247=RiconoscimentoEmozioni2quartile!G247),1,0)</f>
        <v>0</v>
      </c>
      <c r="P248" s="28">
        <f>IF(AND([2]Oracolo!J247="y",[2]Oracolo!J247=RiconoscimentoEmozioni2quartile!H247),1,0)</f>
        <v>0</v>
      </c>
      <c r="Q248" s="28">
        <f>IF(AND([2]Oracolo!K247="y",[2]Oracolo!K247=RiconoscimentoEmozioni2quartile!I247),1,0)</f>
        <v>0</v>
      </c>
      <c r="R248" s="29">
        <f>IF(AND([2]Oracolo!D247="y",[2]Oracolo!D247=RiconoscimentoEmozioni3quartile!B247),1,0)</f>
        <v>0</v>
      </c>
      <c r="S248" s="28">
        <f>IF(AND([2]Oracolo!E247="y",[2]Oracolo!E247=RiconoscimentoEmozioni3quartile!C247),1,0)</f>
        <v>0</v>
      </c>
      <c r="T248" s="28">
        <f>IF(AND([2]Oracolo!F247="y",[2]Oracolo!F247=RiconoscimentoEmozioni3quartile!D247),1,0)</f>
        <v>0</v>
      </c>
      <c r="U248" s="28">
        <f>IF(AND([2]Oracolo!G247="y",[2]Oracolo!G247=RiconoscimentoEmozioni3quartile!E247),1,0)</f>
        <v>0</v>
      </c>
      <c r="V248" s="28">
        <f>IF(AND([2]Oracolo!H247="y",[2]Oracolo!H247=RiconoscimentoEmozioni3quartile!F247),1,0)</f>
        <v>0</v>
      </c>
      <c r="W248" s="28">
        <f>IF(AND([2]Oracolo!I247="y",[2]Oracolo!I247=RiconoscimentoEmozioni3quartile!G247),1,0)</f>
        <v>0</v>
      </c>
      <c r="X248" s="28">
        <f>IF(AND([2]Oracolo!J247="y",[2]Oracolo!J247=RiconoscimentoEmozioni3quartile!H247),1,0)</f>
        <v>0</v>
      </c>
      <c r="Y248" s="28">
        <f>IF(AND([2]Oracolo!K247="y",[2]Oracolo!K247=RiconoscimentoEmozioni3quartile!I247),1,0)</f>
        <v>0</v>
      </c>
      <c r="Z248" s="29">
        <f>IF(AND([2]Oracolo!C247=3,AnalizzatoWin!G246=3),1,0)</f>
        <v>1</v>
      </c>
      <c r="AA248" s="46">
        <f>IF(AND([2]Oracolo!$C247=3,AnalizzatoWin!$J246=3),1,0)</f>
        <v>1</v>
      </c>
      <c r="AB248" s="29">
        <f>IF(AND([2]Oracolo!C247=1,AnalizzatoWin!G246=1),1,0)</f>
        <v>0</v>
      </c>
      <c r="AC248" s="46">
        <f>IF(AND([2]Oracolo!$C247=1,AnalizzatoWin!$J246=1),1,0)</f>
        <v>0</v>
      </c>
    </row>
    <row r="249" spans="1:29" ht="45" x14ac:dyDescent="0.25">
      <c r="A249" s="13" t="s">
        <v>246</v>
      </c>
      <c r="B249" s="29">
        <f>IF(AND([2]Oracolo!D248="y",[2]Oracolo!D248=RiconoscimentoEmozioni1quartile!B248),1,0)</f>
        <v>0</v>
      </c>
      <c r="C249" s="28">
        <f>IF(AND([2]Oracolo!E248="y",[2]Oracolo!E248=RiconoscimentoEmozioni1quartile!C248),1,0)</f>
        <v>0</v>
      </c>
      <c r="D249" s="28">
        <f>IF(AND([2]Oracolo!F248="y",[2]Oracolo!F248=RiconoscimentoEmozioni1quartile!D248),1,0)</f>
        <v>0</v>
      </c>
      <c r="E249" s="28">
        <f>IF(AND([2]Oracolo!G248="y",[2]Oracolo!G248=RiconoscimentoEmozioni1quartile!E248),1,0)</f>
        <v>0</v>
      </c>
      <c r="F249" s="28">
        <f>IF(AND([2]Oracolo!H248="y",[2]Oracolo!H248=RiconoscimentoEmozioni1quartile!F248),1,0)</f>
        <v>0</v>
      </c>
      <c r="G249" s="28">
        <f>IF(AND([2]Oracolo!I248="y",[2]Oracolo!I248=RiconoscimentoEmozioni1quartile!G248),1,0)</f>
        <v>0</v>
      </c>
      <c r="H249" s="28">
        <f>IF(AND([2]Oracolo!J248="y",[2]Oracolo!J248=RiconoscimentoEmozioni1quartile!H248),1,0)</f>
        <v>0</v>
      </c>
      <c r="I249" s="30">
        <f>IF(AND([2]Oracolo!K248="y",[2]Oracolo!K248=RiconoscimentoEmozioni1quartile!I248),1,0)</f>
        <v>0</v>
      </c>
      <c r="J249" s="28">
        <f>IF(AND([2]Oracolo!D248="y",[2]Oracolo!D248=RiconoscimentoEmozioni2quartile!B248),1,0)</f>
        <v>0</v>
      </c>
      <c r="K249" s="28">
        <f>IF(AND([2]Oracolo!E248="y",[2]Oracolo!E248=RiconoscimentoEmozioni2quartile!C248),1,0)</f>
        <v>0</v>
      </c>
      <c r="L249" s="28">
        <f>IF(AND([2]Oracolo!F248="y",[2]Oracolo!F248=RiconoscimentoEmozioni2quartile!D248),1,0)</f>
        <v>0</v>
      </c>
      <c r="M249" s="28">
        <f>IF(AND([2]Oracolo!G248="y",[2]Oracolo!G248=RiconoscimentoEmozioni2quartile!E248),1,0)</f>
        <v>0</v>
      </c>
      <c r="N249" s="28">
        <f>IF(AND([2]Oracolo!H248="y",[2]Oracolo!H248=RiconoscimentoEmozioni2quartile!F248),1,0)</f>
        <v>0</v>
      </c>
      <c r="O249" s="28">
        <f>IF(AND([2]Oracolo!I248="y",[2]Oracolo!I248=RiconoscimentoEmozioni2quartile!G248),1,0)</f>
        <v>0</v>
      </c>
      <c r="P249" s="28">
        <f>IF(AND([2]Oracolo!J248="y",[2]Oracolo!J248=RiconoscimentoEmozioni2quartile!H248),1,0)</f>
        <v>0</v>
      </c>
      <c r="Q249" s="28">
        <f>IF(AND([2]Oracolo!K248="y",[2]Oracolo!K248=RiconoscimentoEmozioni2quartile!I248),1,0)</f>
        <v>0</v>
      </c>
      <c r="R249" s="29">
        <f>IF(AND([2]Oracolo!D248="y",[2]Oracolo!D248=RiconoscimentoEmozioni3quartile!B248),1,0)</f>
        <v>0</v>
      </c>
      <c r="S249" s="28">
        <f>IF(AND([2]Oracolo!E248="y",[2]Oracolo!E248=RiconoscimentoEmozioni3quartile!C248),1,0)</f>
        <v>0</v>
      </c>
      <c r="T249" s="28">
        <f>IF(AND([2]Oracolo!F248="y",[2]Oracolo!F248=RiconoscimentoEmozioni3quartile!D248),1,0)</f>
        <v>0</v>
      </c>
      <c r="U249" s="28">
        <f>IF(AND([2]Oracolo!G248="y",[2]Oracolo!G248=RiconoscimentoEmozioni3quartile!E248),1,0)</f>
        <v>0</v>
      </c>
      <c r="V249" s="28">
        <f>IF(AND([2]Oracolo!H248="y",[2]Oracolo!H248=RiconoscimentoEmozioni3quartile!F248),1,0)</f>
        <v>0</v>
      </c>
      <c r="W249" s="28">
        <f>IF(AND([2]Oracolo!I248="y",[2]Oracolo!I248=RiconoscimentoEmozioni3quartile!G248),1,0)</f>
        <v>0</v>
      </c>
      <c r="X249" s="28">
        <f>IF(AND([2]Oracolo!J248="y",[2]Oracolo!J248=RiconoscimentoEmozioni3quartile!H248),1,0)</f>
        <v>0</v>
      </c>
      <c r="Y249" s="28">
        <f>IF(AND([2]Oracolo!K248="y",[2]Oracolo!K248=RiconoscimentoEmozioni3quartile!I248),1,0)</f>
        <v>0</v>
      </c>
      <c r="Z249" s="29">
        <f>IF(AND([2]Oracolo!C248=3,AnalizzatoWin!G247=3),1,0)</f>
        <v>0</v>
      </c>
      <c r="AA249" s="46">
        <f>IF(AND([2]Oracolo!$C248=3,AnalizzatoWin!$J247=3),1,0)</f>
        <v>1</v>
      </c>
      <c r="AB249" s="29">
        <f>IF(AND([2]Oracolo!C248=1,AnalizzatoWin!G247=1),1,0)</f>
        <v>0</v>
      </c>
      <c r="AC249" s="46">
        <f>IF(AND([2]Oracolo!$C248=1,AnalizzatoWin!$J247=1),1,0)</f>
        <v>0</v>
      </c>
    </row>
    <row r="250" spans="1:29" ht="30" x14ac:dyDescent="0.25">
      <c r="A250" s="13" t="s">
        <v>247</v>
      </c>
      <c r="B250" s="29">
        <f>IF(AND([2]Oracolo!D249="y",[2]Oracolo!D249=RiconoscimentoEmozioni1quartile!B249),1,0)</f>
        <v>0</v>
      </c>
      <c r="C250" s="28">
        <f>IF(AND([2]Oracolo!E249="y",[2]Oracolo!E249=RiconoscimentoEmozioni1quartile!C249),1,0)</f>
        <v>0</v>
      </c>
      <c r="D250" s="28">
        <f>IF(AND([2]Oracolo!F249="y",[2]Oracolo!F249=RiconoscimentoEmozioni1quartile!D249),1,0)</f>
        <v>0</v>
      </c>
      <c r="E250" s="28">
        <f>IF(AND([2]Oracolo!G249="y",[2]Oracolo!G249=RiconoscimentoEmozioni1quartile!E249),1,0)</f>
        <v>0</v>
      </c>
      <c r="F250" s="28">
        <f>IF(AND([2]Oracolo!H249="y",[2]Oracolo!H249=RiconoscimentoEmozioni1quartile!F249),1,0)</f>
        <v>0</v>
      </c>
      <c r="G250" s="28">
        <f>IF(AND([2]Oracolo!I249="y",[2]Oracolo!I249=RiconoscimentoEmozioni1quartile!G249),1,0)</f>
        <v>0</v>
      </c>
      <c r="H250" s="28">
        <f>IF(AND([2]Oracolo!J249="y",[2]Oracolo!J249=RiconoscimentoEmozioni1quartile!H249),1,0)</f>
        <v>0</v>
      </c>
      <c r="I250" s="30">
        <f>IF(AND([2]Oracolo!K249="y",[2]Oracolo!K249=RiconoscimentoEmozioni1quartile!I249),1,0)</f>
        <v>0</v>
      </c>
      <c r="J250" s="28">
        <f>IF(AND([2]Oracolo!D249="y",[2]Oracolo!D249=RiconoscimentoEmozioni2quartile!B249),1,0)</f>
        <v>0</v>
      </c>
      <c r="K250" s="28">
        <f>IF(AND([2]Oracolo!E249="y",[2]Oracolo!E249=RiconoscimentoEmozioni2quartile!C249),1,0)</f>
        <v>0</v>
      </c>
      <c r="L250" s="28">
        <f>IF(AND([2]Oracolo!F249="y",[2]Oracolo!F249=RiconoscimentoEmozioni2quartile!D249),1,0)</f>
        <v>0</v>
      </c>
      <c r="M250" s="28">
        <f>IF(AND([2]Oracolo!G249="y",[2]Oracolo!G249=RiconoscimentoEmozioni2quartile!E249),1,0)</f>
        <v>0</v>
      </c>
      <c r="N250" s="28">
        <f>IF(AND([2]Oracolo!H249="y",[2]Oracolo!H249=RiconoscimentoEmozioni2quartile!F249),1,0)</f>
        <v>0</v>
      </c>
      <c r="O250" s="28">
        <f>IF(AND([2]Oracolo!I249="y",[2]Oracolo!I249=RiconoscimentoEmozioni2quartile!G249),1,0)</f>
        <v>0</v>
      </c>
      <c r="P250" s="28">
        <f>IF(AND([2]Oracolo!J249="y",[2]Oracolo!J249=RiconoscimentoEmozioni2quartile!H249),1,0)</f>
        <v>0</v>
      </c>
      <c r="Q250" s="28">
        <f>IF(AND([2]Oracolo!K249="y",[2]Oracolo!K249=RiconoscimentoEmozioni2quartile!I249),1,0)</f>
        <v>0</v>
      </c>
      <c r="R250" s="29">
        <f>IF(AND([2]Oracolo!D249="y",[2]Oracolo!D249=RiconoscimentoEmozioni3quartile!B249),1,0)</f>
        <v>0</v>
      </c>
      <c r="S250" s="28">
        <f>IF(AND([2]Oracolo!E249="y",[2]Oracolo!E249=RiconoscimentoEmozioni3quartile!C249),1,0)</f>
        <v>0</v>
      </c>
      <c r="T250" s="28">
        <f>IF(AND([2]Oracolo!F249="y",[2]Oracolo!F249=RiconoscimentoEmozioni3quartile!D249),1,0)</f>
        <v>0</v>
      </c>
      <c r="U250" s="28">
        <f>IF(AND([2]Oracolo!G249="y",[2]Oracolo!G249=RiconoscimentoEmozioni3quartile!E249),1,0)</f>
        <v>0</v>
      </c>
      <c r="V250" s="28">
        <f>IF(AND([2]Oracolo!H249="y",[2]Oracolo!H249=RiconoscimentoEmozioni3quartile!F249),1,0)</f>
        <v>0</v>
      </c>
      <c r="W250" s="28">
        <f>IF(AND([2]Oracolo!I249="y",[2]Oracolo!I249=RiconoscimentoEmozioni3quartile!G249),1,0)</f>
        <v>0</v>
      </c>
      <c r="X250" s="28">
        <f>IF(AND([2]Oracolo!J249="y",[2]Oracolo!J249=RiconoscimentoEmozioni3quartile!H249),1,0)</f>
        <v>0</v>
      </c>
      <c r="Y250" s="28">
        <f>IF(AND([2]Oracolo!K249="y",[2]Oracolo!K249=RiconoscimentoEmozioni3quartile!I249),1,0)</f>
        <v>0</v>
      </c>
      <c r="Z250" s="29">
        <f>IF(AND([2]Oracolo!C249=3,AnalizzatoWin!G248=3),1,0)</f>
        <v>0</v>
      </c>
      <c r="AA250" s="46">
        <f>IF(AND([2]Oracolo!$C249=3,AnalizzatoWin!$J248=3),1,0)</f>
        <v>0</v>
      </c>
      <c r="AB250" s="29">
        <f>IF(AND([2]Oracolo!C249=1,AnalizzatoWin!G248=1),1,0)</f>
        <v>0</v>
      </c>
      <c r="AC250" s="46">
        <f>IF(AND([2]Oracolo!$C249=1,AnalizzatoWin!$J248=1),1,0)</f>
        <v>0</v>
      </c>
    </row>
    <row r="251" spans="1:29" ht="60" x14ac:dyDescent="0.25">
      <c r="A251" s="14" t="s">
        <v>248</v>
      </c>
      <c r="B251" s="29">
        <f>IF(AND([2]Oracolo!D250="y",[2]Oracolo!D250=RiconoscimentoEmozioni1quartile!B250),1,0)</f>
        <v>0</v>
      </c>
      <c r="C251" s="28">
        <f>IF(AND([2]Oracolo!E250="y",[2]Oracolo!E250=RiconoscimentoEmozioni1quartile!C250),1,0)</f>
        <v>0</v>
      </c>
      <c r="D251" s="28">
        <f>IF(AND([2]Oracolo!F250="y",[2]Oracolo!F250=RiconoscimentoEmozioni1quartile!D250),1,0)</f>
        <v>0</v>
      </c>
      <c r="E251" s="28">
        <f>IF(AND([2]Oracolo!G250="y",[2]Oracolo!G250=RiconoscimentoEmozioni1quartile!E250),1,0)</f>
        <v>0</v>
      </c>
      <c r="F251" s="28">
        <f>IF(AND([2]Oracolo!H250="y",[2]Oracolo!H250=RiconoscimentoEmozioni1quartile!F250),1,0)</f>
        <v>0</v>
      </c>
      <c r="G251" s="28">
        <f>IF(AND([2]Oracolo!I250="y",[2]Oracolo!I250=RiconoscimentoEmozioni1quartile!G250),1,0)</f>
        <v>0</v>
      </c>
      <c r="H251" s="28">
        <f>IF(AND([2]Oracolo!J250="y",[2]Oracolo!J250=RiconoscimentoEmozioni1quartile!H250),1,0)</f>
        <v>0</v>
      </c>
      <c r="I251" s="30">
        <f>IF(AND([2]Oracolo!K250="y",[2]Oracolo!K250=RiconoscimentoEmozioni1quartile!I250),1,0)</f>
        <v>0</v>
      </c>
      <c r="J251" s="28">
        <f>IF(AND([2]Oracolo!D250="y",[2]Oracolo!D250=RiconoscimentoEmozioni2quartile!B250),1,0)</f>
        <v>0</v>
      </c>
      <c r="K251" s="28">
        <f>IF(AND([2]Oracolo!E250="y",[2]Oracolo!E250=RiconoscimentoEmozioni2quartile!C250),1,0)</f>
        <v>0</v>
      </c>
      <c r="L251" s="28">
        <f>IF(AND([2]Oracolo!F250="y",[2]Oracolo!F250=RiconoscimentoEmozioni2quartile!D250),1,0)</f>
        <v>0</v>
      </c>
      <c r="M251" s="28">
        <f>IF(AND([2]Oracolo!G250="y",[2]Oracolo!G250=RiconoscimentoEmozioni2quartile!E250),1,0)</f>
        <v>0</v>
      </c>
      <c r="N251" s="28">
        <f>IF(AND([2]Oracolo!H250="y",[2]Oracolo!H250=RiconoscimentoEmozioni2quartile!F250),1,0)</f>
        <v>0</v>
      </c>
      <c r="O251" s="28">
        <f>IF(AND([2]Oracolo!I250="y",[2]Oracolo!I250=RiconoscimentoEmozioni2quartile!G250),1,0)</f>
        <v>0</v>
      </c>
      <c r="P251" s="28">
        <f>IF(AND([2]Oracolo!J250="y",[2]Oracolo!J250=RiconoscimentoEmozioni2quartile!H250),1,0)</f>
        <v>0</v>
      </c>
      <c r="Q251" s="28">
        <f>IF(AND([2]Oracolo!K250="y",[2]Oracolo!K250=RiconoscimentoEmozioni2quartile!I250),1,0)</f>
        <v>0</v>
      </c>
      <c r="R251" s="29">
        <f>IF(AND([2]Oracolo!D250="y",[2]Oracolo!D250=RiconoscimentoEmozioni3quartile!B250),1,0)</f>
        <v>0</v>
      </c>
      <c r="S251" s="28">
        <f>IF(AND([2]Oracolo!E250="y",[2]Oracolo!E250=RiconoscimentoEmozioni3quartile!C250),1,0)</f>
        <v>0</v>
      </c>
      <c r="T251" s="28">
        <f>IF(AND([2]Oracolo!F250="y",[2]Oracolo!F250=RiconoscimentoEmozioni3quartile!D250),1,0)</f>
        <v>0</v>
      </c>
      <c r="U251" s="28">
        <f>IF(AND([2]Oracolo!G250="y",[2]Oracolo!G250=RiconoscimentoEmozioni3quartile!E250),1,0)</f>
        <v>0</v>
      </c>
      <c r="V251" s="28">
        <f>IF(AND([2]Oracolo!H250="y",[2]Oracolo!H250=RiconoscimentoEmozioni3quartile!F250),1,0)</f>
        <v>0</v>
      </c>
      <c r="W251" s="28">
        <f>IF(AND([2]Oracolo!I250="y",[2]Oracolo!I250=RiconoscimentoEmozioni3quartile!G250),1,0)</f>
        <v>0</v>
      </c>
      <c r="X251" s="28">
        <f>IF(AND([2]Oracolo!J250="y",[2]Oracolo!J250=RiconoscimentoEmozioni3quartile!H250),1,0)</f>
        <v>0</v>
      </c>
      <c r="Y251" s="28">
        <f>IF(AND([2]Oracolo!K250="y",[2]Oracolo!K250=RiconoscimentoEmozioni3quartile!I250),1,0)</f>
        <v>0</v>
      </c>
      <c r="Z251" s="29">
        <f>IF(AND([2]Oracolo!C250=3,AnalizzatoWin!G249=3),1,0)</f>
        <v>1</v>
      </c>
      <c r="AA251" s="46">
        <f>IF(AND([2]Oracolo!$C250=3,AnalizzatoWin!$J249=3),1,0)</f>
        <v>1</v>
      </c>
      <c r="AB251" s="29">
        <f>IF(AND([2]Oracolo!C250=1,AnalizzatoWin!G249=1),1,0)</f>
        <v>0</v>
      </c>
      <c r="AC251" s="46">
        <f>IF(AND([2]Oracolo!$C250=1,AnalizzatoWin!$J249=1),1,0)</f>
        <v>0</v>
      </c>
    </row>
    <row r="252" spans="1:29" ht="45" x14ac:dyDescent="0.25">
      <c r="A252" s="14" t="s">
        <v>249</v>
      </c>
      <c r="B252" s="29">
        <f>IF(AND([2]Oracolo!D251="y",[2]Oracolo!D251=RiconoscimentoEmozioni1quartile!B251),1,0)</f>
        <v>0</v>
      </c>
      <c r="C252" s="28">
        <f>IF(AND([2]Oracolo!E251="y",[2]Oracolo!E251=RiconoscimentoEmozioni1quartile!C251),1,0)</f>
        <v>0</v>
      </c>
      <c r="D252" s="28">
        <f>IF(AND([2]Oracolo!F251="y",[2]Oracolo!F251=RiconoscimentoEmozioni1quartile!D251),1,0)</f>
        <v>0</v>
      </c>
      <c r="E252" s="28">
        <f>IF(AND([2]Oracolo!G251="y",[2]Oracolo!G251=RiconoscimentoEmozioni1quartile!E251),1,0)</f>
        <v>0</v>
      </c>
      <c r="F252" s="28">
        <f>IF(AND([2]Oracolo!H251="y",[2]Oracolo!H251=RiconoscimentoEmozioni1quartile!F251),1,0)</f>
        <v>0</v>
      </c>
      <c r="G252" s="28">
        <f>IF(AND([2]Oracolo!I251="y",[2]Oracolo!I251=RiconoscimentoEmozioni1quartile!G251),1,0)</f>
        <v>0</v>
      </c>
      <c r="H252" s="28">
        <f>IF(AND([2]Oracolo!J251="y",[2]Oracolo!J251=RiconoscimentoEmozioni1quartile!H251),1,0)</f>
        <v>0</v>
      </c>
      <c r="I252" s="30">
        <f>IF(AND([2]Oracolo!K251="y",[2]Oracolo!K251=RiconoscimentoEmozioni1quartile!I251),1,0)</f>
        <v>0</v>
      </c>
      <c r="J252" s="28">
        <f>IF(AND([2]Oracolo!D251="y",[2]Oracolo!D251=RiconoscimentoEmozioni2quartile!B251),1,0)</f>
        <v>0</v>
      </c>
      <c r="K252" s="28">
        <f>IF(AND([2]Oracolo!E251="y",[2]Oracolo!E251=RiconoscimentoEmozioni2quartile!C251),1,0)</f>
        <v>0</v>
      </c>
      <c r="L252" s="28">
        <f>IF(AND([2]Oracolo!F251="y",[2]Oracolo!F251=RiconoscimentoEmozioni2quartile!D251),1,0)</f>
        <v>0</v>
      </c>
      <c r="M252" s="28">
        <f>IF(AND([2]Oracolo!G251="y",[2]Oracolo!G251=RiconoscimentoEmozioni2quartile!E251),1,0)</f>
        <v>0</v>
      </c>
      <c r="N252" s="28">
        <f>IF(AND([2]Oracolo!H251="y",[2]Oracolo!H251=RiconoscimentoEmozioni2quartile!F251),1,0)</f>
        <v>0</v>
      </c>
      <c r="O252" s="28">
        <f>IF(AND([2]Oracolo!I251="y",[2]Oracolo!I251=RiconoscimentoEmozioni2quartile!G251),1,0)</f>
        <v>0</v>
      </c>
      <c r="P252" s="28">
        <f>IF(AND([2]Oracolo!J251="y",[2]Oracolo!J251=RiconoscimentoEmozioni2quartile!H251),1,0)</f>
        <v>0</v>
      </c>
      <c r="Q252" s="28">
        <f>IF(AND([2]Oracolo!K251="y",[2]Oracolo!K251=RiconoscimentoEmozioni2quartile!I251),1,0)</f>
        <v>0</v>
      </c>
      <c r="R252" s="29">
        <f>IF(AND([2]Oracolo!D251="y",[2]Oracolo!D251=RiconoscimentoEmozioni3quartile!B251),1,0)</f>
        <v>0</v>
      </c>
      <c r="S252" s="28">
        <f>IF(AND([2]Oracolo!E251="y",[2]Oracolo!E251=RiconoscimentoEmozioni3quartile!C251),1,0)</f>
        <v>0</v>
      </c>
      <c r="T252" s="28">
        <f>IF(AND([2]Oracolo!F251="y",[2]Oracolo!F251=RiconoscimentoEmozioni3quartile!D251),1,0)</f>
        <v>0</v>
      </c>
      <c r="U252" s="28">
        <f>IF(AND([2]Oracolo!G251="y",[2]Oracolo!G251=RiconoscimentoEmozioni3quartile!E251),1,0)</f>
        <v>0</v>
      </c>
      <c r="V252" s="28">
        <f>IF(AND([2]Oracolo!H251="y",[2]Oracolo!H251=RiconoscimentoEmozioni3quartile!F251),1,0)</f>
        <v>0</v>
      </c>
      <c r="W252" s="28">
        <f>IF(AND([2]Oracolo!I251="y",[2]Oracolo!I251=RiconoscimentoEmozioni3quartile!G251),1,0)</f>
        <v>0</v>
      </c>
      <c r="X252" s="28">
        <f>IF(AND([2]Oracolo!J251="y",[2]Oracolo!J251=RiconoscimentoEmozioni3quartile!H251),1,0)</f>
        <v>0</v>
      </c>
      <c r="Y252" s="28">
        <f>IF(AND([2]Oracolo!K251="y",[2]Oracolo!K251=RiconoscimentoEmozioni3quartile!I251),1,0)</f>
        <v>0</v>
      </c>
      <c r="Z252" s="29">
        <f>IF(AND([2]Oracolo!C251=3,AnalizzatoWin!G250=3),1,0)</f>
        <v>1</v>
      </c>
      <c r="AA252" s="46">
        <f>IF(AND([2]Oracolo!$C251=3,AnalizzatoWin!$J250=3),1,0)</f>
        <v>0</v>
      </c>
      <c r="AB252" s="29">
        <f>IF(AND([2]Oracolo!C251=1,AnalizzatoWin!G250=1),1,0)</f>
        <v>0</v>
      </c>
      <c r="AC252" s="46">
        <f>IF(AND([2]Oracolo!$C251=1,AnalizzatoWin!$J250=1),1,0)</f>
        <v>0</v>
      </c>
    </row>
    <row r="253" spans="1:29" ht="75" x14ac:dyDescent="0.25">
      <c r="A253" s="14" t="s">
        <v>250</v>
      </c>
      <c r="B253" s="29">
        <f>IF(AND([2]Oracolo!D252="y",[2]Oracolo!D252=RiconoscimentoEmozioni1quartile!B252),1,0)</f>
        <v>0</v>
      </c>
      <c r="C253" s="28">
        <f>IF(AND([2]Oracolo!E252="y",[2]Oracolo!E252=RiconoscimentoEmozioni1quartile!C252),1,0)</f>
        <v>0</v>
      </c>
      <c r="D253" s="28">
        <f>IF(AND([2]Oracolo!F252="y",[2]Oracolo!F252=RiconoscimentoEmozioni1quartile!D252),1,0)</f>
        <v>0</v>
      </c>
      <c r="E253" s="28">
        <f>IF(AND([2]Oracolo!G252="y",[2]Oracolo!G252=RiconoscimentoEmozioni1quartile!E252),1,0)</f>
        <v>0</v>
      </c>
      <c r="F253" s="28">
        <f>IF(AND([2]Oracolo!H252="y",[2]Oracolo!H252=RiconoscimentoEmozioni1quartile!F252),1,0)</f>
        <v>0</v>
      </c>
      <c r="G253" s="28">
        <f>IF(AND([2]Oracolo!I252="y",[2]Oracolo!I252=RiconoscimentoEmozioni1quartile!G252),1,0)</f>
        <v>0</v>
      </c>
      <c r="H253" s="28">
        <f>IF(AND([2]Oracolo!J252="y",[2]Oracolo!J252=RiconoscimentoEmozioni1quartile!H252),1,0)</f>
        <v>0</v>
      </c>
      <c r="I253" s="30">
        <f>IF(AND([2]Oracolo!K252="y",[2]Oracolo!K252=RiconoscimentoEmozioni1quartile!I252),1,0)</f>
        <v>0</v>
      </c>
      <c r="J253" s="28">
        <f>IF(AND([2]Oracolo!D252="y",[2]Oracolo!D252=RiconoscimentoEmozioni2quartile!B252),1,0)</f>
        <v>0</v>
      </c>
      <c r="K253" s="28">
        <f>IF(AND([2]Oracolo!E252="y",[2]Oracolo!E252=RiconoscimentoEmozioni2quartile!C252),1,0)</f>
        <v>0</v>
      </c>
      <c r="L253" s="28">
        <f>IF(AND([2]Oracolo!F252="y",[2]Oracolo!F252=RiconoscimentoEmozioni2quartile!D252),1,0)</f>
        <v>0</v>
      </c>
      <c r="M253" s="28">
        <f>IF(AND([2]Oracolo!G252="y",[2]Oracolo!G252=RiconoscimentoEmozioni2quartile!E252),1,0)</f>
        <v>0</v>
      </c>
      <c r="N253" s="28">
        <f>IF(AND([2]Oracolo!H252="y",[2]Oracolo!H252=RiconoscimentoEmozioni2quartile!F252),1,0)</f>
        <v>0</v>
      </c>
      <c r="O253" s="28">
        <f>IF(AND([2]Oracolo!I252="y",[2]Oracolo!I252=RiconoscimentoEmozioni2quartile!G252),1,0)</f>
        <v>0</v>
      </c>
      <c r="P253" s="28">
        <f>IF(AND([2]Oracolo!J252="y",[2]Oracolo!J252=RiconoscimentoEmozioni2quartile!H252),1,0)</f>
        <v>0</v>
      </c>
      <c r="Q253" s="28">
        <f>IF(AND([2]Oracolo!K252="y",[2]Oracolo!K252=RiconoscimentoEmozioni2quartile!I252),1,0)</f>
        <v>0</v>
      </c>
      <c r="R253" s="29">
        <f>IF(AND([2]Oracolo!D252="y",[2]Oracolo!D252=RiconoscimentoEmozioni3quartile!B252),1,0)</f>
        <v>0</v>
      </c>
      <c r="S253" s="28">
        <f>IF(AND([2]Oracolo!E252="y",[2]Oracolo!E252=RiconoscimentoEmozioni3quartile!C252),1,0)</f>
        <v>0</v>
      </c>
      <c r="T253" s="28">
        <f>IF(AND([2]Oracolo!F252="y",[2]Oracolo!F252=RiconoscimentoEmozioni3quartile!D252),1,0)</f>
        <v>0</v>
      </c>
      <c r="U253" s="28">
        <f>IF(AND([2]Oracolo!G252="y",[2]Oracolo!G252=RiconoscimentoEmozioni3quartile!E252),1,0)</f>
        <v>0</v>
      </c>
      <c r="V253" s="28">
        <f>IF(AND([2]Oracolo!H252="y",[2]Oracolo!H252=RiconoscimentoEmozioni3quartile!F252),1,0)</f>
        <v>0</v>
      </c>
      <c r="W253" s="28">
        <f>IF(AND([2]Oracolo!I252="y",[2]Oracolo!I252=RiconoscimentoEmozioni3quartile!G252),1,0)</f>
        <v>0</v>
      </c>
      <c r="X253" s="28">
        <f>IF(AND([2]Oracolo!J252="y",[2]Oracolo!J252=RiconoscimentoEmozioni3quartile!H252),1,0)</f>
        <v>0</v>
      </c>
      <c r="Y253" s="28">
        <f>IF(AND([2]Oracolo!K252="y",[2]Oracolo!K252=RiconoscimentoEmozioni3quartile!I252),1,0)</f>
        <v>0</v>
      </c>
      <c r="Z253" s="29">
        <f>IF(AND([2]Oracolo!C252=3,AnalizzatoWin!G251=3),1,0)</f>
        <v>1</v>
      </c>
      <c r="AA253" s="46">
        <f>IF(AND([2]Oracolo!$C252=3,AnalizzatoWin!$J251=3),1,0)</f>
        <v>1</v>
      </c>
      <c r="AB253" s="29">
        <f>IF(AND([2]Oracolo!C252=1,AnalizzatoWin!G251=1),1,0)</f>
        <v>0</v>
      </c>
      <c r="AC253" s="46">
        <f>IF(AND([2]Oracolo!$C252=1,AnalizzatoWin!$J251=1),1,0)</f>
        <v>0</v>
      </c>
    </row>
    <row r="254" spans="1:29" ht="105" x14ac:dyDescent="0.25">
      <c r="A254" s="13" t="s">
        <v>251</v>
      </c>
      <c r="B254" s="29">
        <f>IF(AND([2]Oracolo!D253="y",[2]Oracolo!D253=RiconoscimentoEmozioni1quartile!B253),1,0)</f>
        <v>0</v>
      </c>
      <c r="C254" s="28">
        <f>IF(AND([2]Oracolo!E253="y",[2]Oracolo!E253=RiconoscimentoEmozioni1quartile!C253),1,0)</f>
        <v>0</v>
      </c>
      <c r="D254" s="28">
        <f>IF(AND([2]Oracolo!F253="y",[2]Oracolo!F253=RiconoscimentoEmozioni1quartile!D253),1,0)</f>
        <v>0</v>
      </c>
      <c r="E254" s="28">
        <f>IF(AND([2]Oracolo!G253="y",[2]Oracolo!G253=RiconoscimentoEmozioni1quartile!E253),1,0)</f>
        <v>0</v>
      </c>
      <c r="F254" s="28">
        <f>IF(AND([2]Oracolo!H253="y",[2]Oracolo!H253=RiconoscimentoEmozioni1quartile!F253),1,0)</f>
        <v>0</v>
      </c>
      <c r="G254" s="28">
        <f>IF(AND([2]Oracolo!I253="y",[2]Oracolo!I253=RiconoscimentoEmozioni1quartile!G253),1,0)</f>
        <v>0</v>
      </c>
      <c r="H254" s="28">
        <f>IF(AND([2]Oracolo!J253="y",[2]Oracolo!J253=RiconoscimentoEmozioni1quartile!H253),1,0)</f>
        <v>0</v>
      </c>
      <c r="I254" s="30">
        <f>IF(AND([2]Oracolo!K253="y",[2]Oracolo!K253=RiconoscimentoEmozioni1quartile!I253),1,0)</f>
        <v>0</v>
      </c>
      <c r="J254" s="28">
        <f>IF(AND([2]Oracolo!D253="y",[2]Oracolo!D253=RiconoscimentoEmozioni2quartile!B253),1,0)</f>
        <v>0</v>
      </c>
      <c r="K254" s="28">
        <f>IF(AND([2]Oracolo!E253="y",[2]Oracolo!E253=RiconoscimentoEmozioni2quartile!C253),1,0)</f>
        <v>0</v>
      </c>
      <c r="L254" s="28">
        <f>IF(AND([2]Oracolo!F253="y",[2]Oracolo!F253=RiconoscimentoEmozioni2quartile!D253),1,0)</f>
        <v>0</v>
      </c>
      <c r="M254" s="28">
        <f>IF(AND([2]Oracolo!G253="y",[2]Oracolo!G253=RiconoscimentoEmozioni2quartile!E253),1,0)</f>
        <v>0</v>
      </c>
      <c r="N254" s="28">
        <f>IF(AND([2]Oracolo!H253="y",[2]Oracolo!H253=RiconoscimentoEmozioni2quartile!F253),1,0)</f>
        <v>0</v>
      </c>
      <c r="O254" s="28">
        <f>IF(AND([2]Oracolo!I253="y",[2]Oracolo!I253=RiconoscimentoEmozioni2quartile!G253),1,0)</f>
        <v>0</v>
      </c>
      <c r="P254" s="28">
        <f>IF(AND([2]Oracolo!J253="y",[2]Oracolo!J253=RiconoscimentoEmozioni2quartile!H253),1,0)</f>
        <v>0</v>
      </c>
      <c r="Q254" s="28">
        <f>IF(AND([2]Oracolo!K253="y",[2]Oracolo!K253=RiconoscimentoEmozioni2quartile!I253),1,0)</f>
        <v>0</v>
      </c>
      <c r="R254" s="29">
        <f>IF(AND([2]Oracolo!D253="y",[2]Oracolo!D253=RiconoscimentoEmozioni3quartile!B253),1,0)</f>
        <v>0</v>
      </c>
      <c r="S254" s="28">
        <f>IF(AND([2]Oracolo!E253="y",[2]Oracolo!E253=RiconoscimentoEmozioni3quartile!C253),1,0)</f>
        <v>0</v>
      </c>
      <c r="T254" s="28">
        <f>IF(AND([2]Oracolo!F253="y",[2]Oracolo!F253=RiconoscimentoEmozioni3quartile!D253),1,0)</f>
        <v>0</v>
      </c>
      <c r="U254" s="28">
        <f>IF(AND([2]Oracolo!G253="y",[2]Oracolo!G253=RiconoscimentoEmozioni3quartile!E253),1,0)</f>
        <v>0</v>
      </c>
      <c r="V254" s="28">
        <f>IF(AND([2]Oracolo!H253="y",[2]Oracolo!H253=RiconoscimentoEmozioni3quartile!F253),1,0)</f>
        <v>0</v>
      </c>
      <c r="W254" s="28">
        <f>IF(AND([2]Oracolo!I253="y",[2]Oracolo!I253=RiconoscimentoEmozioni3quartile!G253),1,0)</f>
        <v>0</v>
      </c>
      <c r="X254" s="28">
        <f>IF(AND([2]Oracolo!J253="y",[2]Oracolo!J253=RiconoscimentoEmozioni3quartile!H253),1,0)</f>
        <v>0</v>
      </c>
      <c r="Y254" s="28">
        <f>IF(AND([2]Oracolo!K253="y",[2]Oracolo!K253=RiconoscimentoEmozioni3quartile!I253),1,0)</f>
        <v>0</v>
      </c>
      <c r="Z254" s="29">
        <f>IF(AND([2]Oracolo!C253=3,AnalizzatoWin!G252=3),1,0)</f>
        <v>1</v>
      </c>
      <c r="AA254" s="46">
        <f>IF(AND([2]Oracolo!$C253=3,AnalizzatoWin!$J252=3),1,0)</f>
        <v>1</v>
      </c>
      <c r="AB254" s="29">
        <f>IF(AND([2]Oracolo!C253=1,AnalizzatoWin!G252=1),1,0)</f>
        <v>0</v>
      </c>
      <c r="AC254" s="46">
        <f>IF(AND([2]Oracolo!$C253=1,AnalizzatoWin!$J252=1),1,0)</f>
        <v>0</v>
      </c>
    </row>
    <row r="255" spans="1:29" ht="45" x14ac:dyDescent="0.25">
      <c r="A255" s="13" t="s">
        <v>252</v>
      </c>
      <c r="B255" s="29">
        <f>IF(AND([2]Oracolo!D254="y",[2]Oracolo!D254=RiconoscimentoEmozioni1quartile!B254),1,0)</f>
        <v>0</v>
      </c>
      <c r="C255" s="28">
        <f>IF(AND([2]Oracolo!E254="y",[2]Oracolo!E254=RiconoscimentoEmozioni1quartile!C254),1,0)</f>
        <v>0</v>
      </c>
      <c r="D255" s="28">
        <f>IF(AND([2]Oracolo!F254="y",[2]Oracolo!F254=RiconoscimentoEmozioni1quartile!D254),1,0)</f>
        <v>0</v>
      </c>
      <c r="E255" s="28">
        <f>IF(AND([2]Oracolo!G254="y",[2]Oracolo!G254=RiconoscimentoEmozioni1quartile!E254),1,0)</f>
        <v>0</v>
      </c>
      <c r="F255" s="28">
        <f>IF(AND([2]Oracolo!H254="y",[2]Oracolo!H254=RiconoscimentoEmozioni1quartile!F254),1,0)</f>
        <v>0</v>
      </c>
      <c r="G255" s="28">
        <f>IF(AND([2]Oracolo!I254="y",[2]Oracolo!I254=RiconoscimentoEmozioni1quartile!G254),1,0)</f>
        <v>0</v>
      </c>
      <c r="H255" s="28">
        <f>IF(AND([2]Oracolo!J254="y",[2]Oracolo!J254=RiconoscimentoEmozioni1quartile!H254),1,0)</f>
        <v>0</v>
      </c>
      <c r="I255" s="30">
        <f>IF(AND([2]Oracolo!K254="y",[2]Oracolo!K254=RiconoscimentoEmozioni1quartile!I254),1,0)</f>
        <v>0</v>
      </c>
      <c r="J255" s="28">
        <f>IF(AND([2]Oracolo!D254="y",[2]Oracolo!D254=RiconoscimentoEmozioni2quartile!B254),1,0)</f>
        <v>0</v>
      </c>
      <c r="K255" s="28">
        <f>IF(AND([2]Oracolo!E254="y",[2]Oracolo!E254=RiconoscimentoEmozioni2quartile!C254),1,0)</f>
        <v>0</v>
      </c>
      <c r="L255" s="28">
        <f>IF(AND([2]Oracolo!F254="y",[2]Oracolo!F254=RiconoscimentoEmozioni2quartile!D254),1,0)</f>
        <v>0</v>
      </c>
      <c r="M255" s="28">
        <f>IF(AND([2]Oracolo!G254="y",[2]Oracolo!G254=RiconoscimentoEmozioni2quartile!E254),1,0)</f>
        <v>0</v>
      </c>
      <c r="N255" s="28">
        <f>IF(AND([2]Oracolo!H254="y",[2]Oracolo!H254=RiconoscimentoEmozioni2quartile!F254),1,0)</f>
        <v>0</v>
      </c>
      <c r="O255" s="28">
        <f>IF(AND([2]Oracolo!I254="y",[2]Oracolo!I254=RiconoscimentoEmozioni2quartile!G254),1,0)</f>
        <v>0</v>
      </c>
      <c r="P255" s="28">
        <f>IF(AND([2]Oracolo!J254="y",[2]Oracolo!J254=RiconoscimentoEmozioni2quartile!H254),1,0)</f>
        <v>0</v>
      </c>
      <c r="Q255" s="28">
        <f>IF(AND([2]Oracolo!K254="y",[2]Oracolo!K254=RiconoscimentoEmozioni2quartile!I254),1,0)</f>
        <v>0</v>
      </c>
      <c r="R255" s="29">
        <f>IF(AND([2]Oracolo!D254="y",[2]Oracolo!D254=RiconoscimentoEmozioni3quartile!B254),1,0)</f>
        <v>0</v>
      </c>
      <c r="S255" s="28">
        <f>IF(AND([2]Oracolo!E254="y",[2]Oracolo!E254=RiconoscimentoEmozioni3quartile!C254),1,0)</f>
        <v>0</v>
      </c>
      <c r="T255" s="28">
        <f>IF(AND([2]Oracolo!F254="y",[2]Oracolo!F254=RiconoscimentoEmozioni3quartile!D254),1,0)</f>
        <v>0</v>
      </c>
      <c r="U255" s="28">
        <f>IF(AND([2]Oracolo!G254="y",[2]Oracolo!G254=RiconoscimentoEmozioni3quartile!E254),1,0)</f>
        <v>0</v>
      </c>
      <c r="V255" s="28">
        <f>IF(AND([2]Oracolo!H254="y",[2]Oracolo!H254=RiconoscimentoEmozioni3quartile!F254),1,0)</f>
        <v>0</v>
      </c>
      <c r="W255" s="28">
        <f>IF(AND([2]Oracolo!I254="y",[2]Oracolo!I254=RiconoscimentoEmozioni3quartile!G254),1,0)</f>
        <v>0</v>
      </c>
      <c r="X255" s="28">
        <f>IF(AND([2]Oracolo!J254="y",[2]Oracolo!J254=RiconoscimentoEmozioni3quartile!H254),1,0)</f>
        <v>0</v>
      </c>
      <c r="Y255" s="28">
        <f>IF(AND([2]Oracolo!K254="y",[2]Oracolo!K254=RiconoscimentoEmozioni3quartile!I254),1,0)</f>
        <v>0</v>
      </c>
      <c r="Z255" s="29">
        <f>IF(AND([2]Oracolo!C254=3,AnalizzatoWin!G253=3),1,0)</f>
        <v>1</v>
      </c>
      <c r="AA255" s="46">
        <f>IF(AND([2]Oracolo!$C254=3,AnalizzatoWin!$J253=3),1,0)</f>
        <v>1</v>
      </c>
      <c r="AB255" s="29">
        <f>IF(AND([2]Oracolo!C254=1,AnalizzatoWin!G253=1),1,0)</f>
        <v>0</v>
      </c>
      <c r="AC255" s="46">
        <f>IF(AND([2]Oracolo!$C254=1,AnalizzatoWin!$J253=1),1,0)</f>
        <v>0</v>
      </c>
    </row>
    <row r="256" spans="1:29" ht="30" x14ac:dyDescent="0.25">
      <c r="A256" s="13" t="s">
        <v>253</v>
      </c>
      <c r="B256" s="29">
        <f>IF(AND([2]Oracolo!D255="y",[2]Oracolo!D255=RiconoscimentoEmozioni1quartile!B255),1,0)</f>
        <v>0</v>
      </c>
      <c r="C256" s="28">
        <f>IF(AND([2]Oracolo!E255="y",[2]Oracolo!E255=RiconoscimentoEmozioni1quartile!C255),1,0)</f>
        <v>0</v>
      </c>
      <c r="D256" s="28">
        <f>IF(AND([2]Oracolo!F255="y",[2]Oracolo!F255=RiconoscimentoEmozioni1quartile!D255),1,0)</f>
        <v>0</v>
      </c>
      <c r="E256" s="28">
        <f>IF(AND([2]Oracolo!G255="y",[2]Oracolo!G255=RiconoscimentoEmozioni1quartile!E255),1,0)</f>
        <v>0</v>
      </c>
      <c r="F256" s="28">
        <f>IF(AND([2]Oracolo!H255="y",[2]Oracolo!H255=RiconoscimentoEmozioni1quartile!F255),1,0)</f>
        <v>0</v>
      </c>
      <c r="G256" s="28">
        <f>IF(AND([2]Oracolo!I255="y",[2]Oracolo!I255=RiconoscimentoEmozioni1quartile!G255),1,0)</f>
        <v>0</v>
      </c>
      <c r="H256" s="28">
        <f>IF(AND([2]Oracolo!J255="y",[2]Oracolo!J255=RiconoscimentoEmozioni1quartile!H255),1,0)</f>
        <v>0</v>
      </c>
      <c r="I256" s="30">
        <f>IF(AND([2]Oracolo!K255="y",[2]Oracolo!K255=RiconoscimentoEmozioni1quartile!I255),1,0)</f>
        <v>0</v>
      </c>
      <c r="J256" s="28">
        <f>IF(AND([2]Oracolo!D255="y",[2]Oracolo!D255=RiconoscimentoEmozioni2quartile!B255),1,0)</f>
        <v>0</v>
      </c>
      <c r="K256" s="28">
        <f>IF(AND([2]Oracolo!E255="y",[2]Oracolo!E255=RiconoscimentoEmozioni2quartile!C255),1,0)</f>
        <v>0</v>
      </c>
      <c r="L256" s="28">
        <f>IF(AND([2]Oracolo!F255="y",[2]Oracolo!F255=RiconoscimentoEmozioni2quartile!D255),1,0)</f>
        <v>0</v>
      </c>
      <c r="M256" s="28">
        <f>IF(AND([2]Oracolo!G255="y",[2]Oracolo!G255=RiconoscimentoEmozioni2quartile!E255),1,0)</f>
        <v>0</v>
      </c>
      <c r="N256" s="28">
        <f>IF(AND([2]Oracolo!H255="y",[2]Oracolo!H255=RiconoscimentoEmozioni2quartile!F255),1,0)</f>
        <v>0</v>
      </c>
      <c r="O256" s="28">
        <f>IF(AND([2]Oracolo!I255="y",[2]Oracolo!I255=RiconoscimentoEmozioni2quartile!G255),1,0)</f>
        <v>0</v>
      </c>
      <c r="P256" s="28">
        <f>IF(AND([2]Oracolo!J255="y",[2]Oracolo!J255=RiconoscimentoEmozioni2quartile!H255),1,0)</f>
        <v>0</v>
      </c>
      <c r="Q256" s="28">
        <f>IF(AND([2]Oracolo!K255="y",[2]Oracolo!K255=RiconoscimentoEmozioni2quartile!I255),1,0)</f>
        <v>0</v>
      </c>
      <c r="R256" s="29">
        <f>IF(AND([2]Oracolo!D255="y",[2]Oracolo!D255=RiconoscimentoEmozioni3quartile!B255),1,0)</f>
        <v>0</v>
      </c>
      <c r="S256" s="28">
        <f>IF(AND([2]Oracolo!E255="y",[2]Oracolo!E255=RiconoscimentoEmozioni3quartile!C255),1,0)</f>
        <v>0</v>
      </c>
      <c r="T256" s="28">
        <f>IF(AND([2]Oracolo!F255="y",[2]Oracolo!F255=RiconoscimentoEmozioni3quartile!D255),1,0)</f>
        <v>0</v>
      </c>
      <c r="U256" s="28">
        <f>IF(AND([2]Oracolo!G255="y",[2]Oracolo!G255=RiconoscimentoEmozioni3quartile!E255),1,0)</f>
        <v>0</v>
      </c>
      <c r="V256" s="28">
        <f>IF(AND([2]Oracolo!H255="y",[2]Oracolo!H255=RiconoscimentoEmozioni3quartile!F255),1,0)</f>
        <v>0</v>
      </c>
      <c r="W256" s="28">
        <f>IF(AND([2]Oracolo!I255="y",[2]Oracolo!I255=RiconoscimentoEmozioni3quartile!G255),1,0)</f>
        <v>0</v>
      </c>
      <c r="X256" s="28">
        <f>IF(AND([2]Oracolo!J255="y",[2]Oracolo!J255=RiconoscimentoEmozioni3quartile!H255),1,0)</f>
        <v>0</v>
      </c>
      <c r="Y256" s="28">
        <f>IF(AND([2]Oracolo!K255="y",[2]Oracolo!K255=RiconoscimentoEmozioni3quartile!I255),1,0)</f>
        <v>0</v>
      </c>
      <c r="Z256" s="29">
        <f>IF(AND([2]Oracolo!C255=3,AnalizzatoWin!G254=3),1,0)</f>
        <v>0</v>
      </c>
      <c r="AA256" s="46">
        <f>IF(AND([2]Oracolo!$C255=3,AnalizzatoWin!$J254=3),1,0)</f>
        <v>1</v>
      </c>
      <c r="AB256" s="29">
        <f>IF(AND([2]Oracolo!C255=1,AnalizzatoWin!G254=1),1,0)</f>
        <v>0</v>
      </c>
      <c r="AC256" s="46">
        <f>IF(AND([2]Oracolo!$C255=1,AnalizzatoWin!$J254=1),1,0)</f>
        <v>0</v>
      </c>
    </row>
    <row r="257" spans="1:29" ht="150" x14ac:dyDescent="0.25">
      <c r="A257" s="13" t="s">
        <v>254</v>
      </c>
      <c r="B257" s="29">
        <f>IF(AND([2]Oracolo!D256="y",[2]Oracolo!D256=RiconoscimentoEmozioni1quartile!B256),1,0)</f>
        <v>0</v>
      </c>
      <c r="C257" s="28">
        <f>IF(AND([2]Oracolo!E256="y",[2]Oracolo!E256=RiconoscimentoEmozioni1quartile!C256),1,0)</f>
        <v>0</v>
      </c>
      <c r="D257" s="28">
        <f>IF(AND([2]Oracolo!F256="y",[2]Oracolo!F256=RiconoscimentoEmozioni1quartile!D256),1,0)</f>
        <v>0</v>
      </c>
      <c r="E257" s="28">
        <f>IF(AND([2]Oracolo!G256="y",[2]Oracolo!G256=RiconoscimentoEmozioni1quartile!E256),1,0)</f>
        <v>0</v>
      </c>
      <c r="F257" s="28">
        <f>IF(AND([2]Oracolo!H256="y",[2]Oracolo!H256=RiconoscimentoEmozioni1quartile!F256),1,0)</f>
        <v>0</v>
      </c>
      <c r="G257" s="28">
        <f>IF(AND([2]Oracolo!I256="y",[2]Oracolo!I256=RiconoscimentoEmozioni1quartile!G256),1,0)</f>
        <v>0</v>
      </c>
      <c r="H257" s="28">
        <f>IF(AND([2]Oracolo!J256="y",[2]Oracolo!J256=RiconoscimentoEmozioni1quartile!H256),1,0)</f>
        <v>0</v>
      </c>
      <c r="I257" s="30">
        <f>IF(AND([2]Oracolo!K256="y",[2]Oracolo!K256=RiconoscimentoEmozioni1quartile!I256),1,0)</f>
        <v>0</v>
      </c>
      <c r="J257" s="28">
        <f>IF(AND([2]Oracolo!D256="y",[2]Oracolo!D256=RiconoscimentoEmozioni2quartile!B256),1,0)</f>
        <v>0</v>
      </c>
      <c r="K257" s="28">
        <f>IF(AND([2]Oracolo!E256="y",[2]Oracolo!E256=RiconoscimentoEmozioni2quartile!C256),1,0)</f>
        <v>0</v>
      </c>
      <c r="L257" s="28">
        <f>IF(AND([2]Oracolo!F256="y",[2]Oracolo!F256=RiconoscimentoEmozioni2quartile!D256),1,0)</f>
        <v>0</v>
      </c>
      <c r="M257" s="28">
        <f>IF(AND([2]Oracolo!G256="y",[2]Oracolo!G256=RiconoscimentoEmozioni2quartile!E256),1,0)</f>
        <v>0</v>
      </c>
      <c r="N257" s="28">
        <f>IF(AND([2]Oracolo!H256="y",[2]Oracolo!H256=RiconoscimentoEmozioni2quartile!F256),1,0)</f>
        <v>0</v>
      </c>
      <c r="O257" s="28">
        <f>IF(AND([2]Oracolo!I256="y",[2]Oracolo!I256=RiconoscimentoEmozioni2quartile!G256),1,0)</f>
        <v>0</v>
      </c>
      <c r="P257" s="28">
        <f>IF(AND([2]Oracolo!J256="y",[2]Oracolo!J256=RiconoscimentoEmozioni2quartile!H256),1,0)</f>
        <v>0</v>
      </c>
      <c r="Q257" s="28">
        <f>IF(AND([2]Oracolo!K256="y",[2]Oracolo!K256=RiconoscimentoEmozioni2quartile!I256),1,0)</f>
        <v>0</v>
      </c>
      <c r="R257" s="29">
        <f>IF(AND([2]Oracolo!D256="y",[2]Oracolo!D256=RiconoscimentoEmozioni3quartile!B256),1,0)</f>
        <v>0</v>
      </c>
      <c r="S257" s="28">
        <f>IF(AND([2]Oracolo!E256="y",[2]Oracolo!E256=RiconoscimentoEmozioni3quartile!C256),1,0)</f>
        <v>0</v>
      </c>
      <c r="T257" s="28">
        <f>IF(AND([2]Oracolo!F256="y",[2]Oracolo!F256=RiconoscimentoEmozioni3quartile!D256),1,0)</f>
        <v>0</v>
      </c>
      <c r="U257" s="28">
        <f>IF(AND([2]Oracolo!G256="y",[2]Oracolo!G256=RiconoscimentoEmozioni3quartile!E256),1,0)</f>
        <v>0</v>
      </c>
      <c r="V257" s="28">
        <f>IF(AND([2]Oracolo!H256="y",[2]Oracolo!H256=RiconoscimentoEmozioni3quartile!F256),1,0)</f>
        <v>0</v>
      </c>
      <c r="W257" s="28">
        <f>IF(AND([2]Oracolo!I256="y",[2]Oracolo!I256=RiconoscimentoEmozioni3quartile!G256),1,0)</f>
        <v>0</v>
      </c>
      <c r="X257" s="28">
        <f>IF(AND([2]Oracolo!J256="y",[2]Oracolo!J256=RiconoscimentoEmozioni3quartile!H256),1,0)</f>
        <v>0</v>
      </c>
      <c r="Y257" s="28">
        <f>IF(AND([2]Oracolo!K256="y",[2]Oracolo!K256=RiconoscimentoEmozioni3quartile!I256),1,0)</f>
        <v>0</v>
      </c>
      <c r="Z257" s="29">
        <f>IF(AND([2]Oracolo!C256=3,AnalizzatoWin!G255=3),1,0)</f>
        <v>0</v>
      </c>
      <c r="AA257" s="46">
        <f>IF(AND([2]Oracolo!$C256=3,AnalizzatoWin!$J255=3),1,0)</f>
        <v>0</v>
      </c>
      <c r="AB257" s="29">
        <f>IF(AND([2]Oracolo!C256=1,AnalizzatoWin!G255=1),1,0)</f>
        <v>1</v>
      </c>
      <c r="AC257" s="46">
        <f>IF(AND([2]Oracolo!$C256=1,AnalizzatoWin!$J255=1),1,0)</f>
        <v>1</v>
      </c>
    </row>
    <row r="258" spans="1:29" ht="75" x14ac:dyDescent="0.25">
      <c r="A258" s="14" t="s">
        <v>255</v>
      </c>
      <c r="B258" s="29">
        <f>IF(AND([2]Oracolo!D257="y",[2]Oracolo!D257=RiconoscimentoEmozioni1quartile!B257),1,0)</f>
        <v>0</v>
      </c>
      <c r="C258" s="28">
        <f>IF(AND([2]Oracolo!E257="y",[2]Oracolo!E257=RiconoscimentoEmozioni1quartile!C257),1,0)</f>
        <v>0</v>
      </c>
      <c r="D258" s="28">
        <f>IF(AND([2]Oracolo!F257="y",[2]Oracolo!F257=RiconoscimentoEmozioni1quartile!D257),1,0)</f>
        <v>0</v>
      </c>
      <c r="E258" s="28">
        <f>IF(AND([2]Oracolo!G257="y",[2]Oracolo!G257=RiconoscimentoEmozioni1quartile!E257),1,0)</f>
        <v>0</v>
      </c>
      <c r="F258" s="28">
        <f>IF(AND([2]Oracolo!H257="y",[2]Oracolo!H257=RiconoscimentoEmozioni1quartile!F257),1,0)</f>
        <v>0</v>
      </c>
      <c r="G258" s="28">
        <f>IF(AND([2]Oracolo!I257="y",[2]Oracolo!I257=RiconoscimentoEmozioni1quartile!G257),1,0)</f>
        <v>0</v>
      </c>
      <c r="H258" s="28">
        <f>IF(AND([2]Oracolo!J257="y",[2]Oracolo!J257=RiconoscimentoEmozioni1quartile!H257),1,0)</f>
        <v>0</v>
      </c>
      <c r="I258" s="30">
        <f>IF(AND([2]Oracolo!K257="y",[2]Oracolo!K257=RiconoscimentoEmozioni1quartile!I257),1,0)</f>
        <v>0</v>
      </c>
      <c r="J258" s="28">
        <f>IF(AND([2]Oracolo!D257="y",[2]Oracolo!D257=RiconoscimentoEmozioni2quartile!B257),1,0)</f>
        <v>0</v>
      </c>
      <c r="K258" s="28">
        <f>IF(AND([2]Oracolo!E257="y",[2]Oracolo!E257=RiconoscimentoEmozioni2quartile!C257),1,0)</f>
        <v>0</v>
      </c>
      <c r="L258" s="28">
        <f>IF(AND([2]Oracolo!F257="y",[2]Oracolo!F257=RiconoscimentoEmozioni2quartile!D257),1,0)</f>
        <v>0</v>
      </c>
      <c r="M258" s="28">
        <f>IF(AND([2]Oracolo!G257="y",[2]Oracolo!G257=RiconoscimentoEmozioni2quartile!E257),1,0)</f>
        <v>0</v>
      </c>
      <c r="N258" s="28">
        <f>IF(AND([2]Oracolo!H257="y",[2]Oracolo!H257=RiconoscimentoEmozioni2quartile!F257),1,0)</f>
        <v>0</v>
      </c>
      <c r="O258" s="28">
        <f>IF(AND([2]Oracolo!I257="y",[2]Oracolo!I257=RiconoscimentoEmozioni2quartile!G257),1,0)</f>
        <v>0</v>
      </c>
      <c r="P258" s="28">
        <f>IF(AND([2]Oracolo!J257="y",[2]Oracolo!J257=RiconoscimentoEmozioni2quartile!H257),1,0)</f>
        <v>0</v>
      </c>
      <c r="Q258" s="28">
        <f>IF(AND([2]Oracolo!K257="y",[2]Oracolo!K257=RiconoscimentoEmozioni2quartile!I257),1,0)</f>
        <v>0</v>
      </c>
      <c r="R258" s="29">
        <f>IF(AND([2]Oracolo!D257="y",[2]Oracolo!D257=RiconoscimentoEmozioni3quartile!B257),1,0)</f>
        <v>0</v>
      </c>
      <c r="S258" s="28">
        <f>IF(AND([2]Oracolo!E257="y",[2]Oracolo!E257=RiconoscimentoEmozioni3quartile!C257),1,0)</f>
        <v>0</v>
      </c>
      <c r="T258" s="28">
        <f>IF(AND([2]Oracolo!F257="y",[2]Oracolo!F257=RiconoscimentoEmozioni3quartile!D257),1,0)</f>
        <v>0</v>
      </c>
      <c r="U258" s="28">
        <f>IF(AND([2]Oracolo!G257="y",[2]Oracolo!G257=RiconoscimentoEmozioni3quartile!E257),1,0)</f>
        <v>0</v>
      </c>
      <c r="V258" s="28">
        <f>IF(AND([2]Oracolo!H257="y",[2]Oracolo!H257=RiconoscimentoEmozioni3quartile!F257),1,0)</f>
        <v>0</v>
      </c>
      <c r="W258" s="28">
        <f>IF(AND([2]Oracolo!I257="y",[2]Oracolo!I257=RiconoscimentoEmozioni3quartile!G257),1,0)</f>
        <v>0</v>
      </c>
      <c r="X258" s="28">
        <f>IF(AND([2]Oracolo!J257="y",[2]Oracolo!J257=RiconoscimentoEmozioni3quartile!H257),1,0)</f>
        <v>0</v>
      </c>
      <c r="Y258" s="28">
        <f>IF(AND([2]Oracolo!K257="y",[2]Oracolo!K257=RiconoscimentoEmozioni3quartile!I257),1,0)</f>
        <v>0</v>
      </c>
      <c r="Z258" s="29">
        <f>IF(AND([2]Oracolo!C257=3,AnalizzatoWin!G256=3),1,0)</f>
        <v>0</v>
      </c>
      <c r="AA258" s="46">
        <f>IF(AND([2]Oracolo!$C257=3,AnalizzatoWin!$J256=3),1,0)</f>
        <v>0</v>
      </c>
      <c r="AB258" s="29">
        <f>IF(AND([2]Oracolo!C257=1,AnalizzatoWin!G256=1),1,0)</f>
        <v>0</v>
      </c>
      <c r="AC258" s="46">
        <f>IF(AND([2]Oracolo!$C257=1,AnalizzatoWin!$J256=1),1,0)</f>
        <v>1</v>
      </c>
    </row>
    <row r="259" spans="1:29" ht="90" x14ac:dyDescent="0.25">
      <c r="A259" s="13" t="s">
        <v>256</v>
      </c>
      <c r="B259" s="29">
        <f>IF(AND([2]Oracolo!D258="y",[2]Oracolo!D258=RiconoscimentoEmozioni1quartile!B258),1,0)</f>
        <v>0</v>
      </c>
      <c r="C259" s="28">
        <f>IF(AND([2]Oracolo!E258="y",[2]Oracolo!E258=RiconoscimentoEmozioni1quartile!C258),1,0)</f>
        <v>0</v>
      </c>
      <c r="D259" s="28">
        <f>IF(AND([2]Oracolo!F258="y",[2]Oracolo!F258=RiconoscimentoEmozioni1quartile!D258),1,0)</f>
        <v>0</v>
      </c>
      <c r="E259" s="28">
        <f>IF(AND([2]Oracolo!G258="y",[2]Oracolo!G258=RiconoscimentoEmozioni1quartile!E258),1,0)</f>
        <v>0</v>
      </c>
      <c r="F259" s="28">
        <f>IF(AND([2]Oracolo!H258="y",[2]Oracolo!H258=RiconoscimentoEmozioni1quartile!F258),1,0)</f>
        <v>0</v>
      </c>
      <c r="G259" s="28">
        <f>IF(AND([2]Oracolo!I258="y",[2]Oracolo!I258=RiconoscimentoEmozioni1quartile!G258),1,0)</f>
        <v>0</v>
      </c>
      <c r="H259" s="28">
        <f>IF(AND([2]Oracolo!J258="y",[2]Oracolo!J258=RiconoscimentoEmozioni1quartile!H258),1,0)</f>
        <v>0</v>
      </c>
      <c r="I259" s="30">
        <f>IF(AND([2]Oracolo!K258="y",[2]Oracolo!K258=RiconoscimentoEmozioni1quartile!I258),1,0)</f>
        <v>0</v>
      </c>
      <c r="J259" s="28">
        <f>IF(AND([2]Oracolo!D258="y",[2]Oracolo!D258=RiconoscimentoEmozioni2quartile!B258),1,0)</f>
        <v>0</v>
      </c>
      <c r="K259" s="28">
        <f>IF(AND([2]Oracolo!E258="y",[2]Oracolo!E258=RiconoscimentoEmozioni2quartile!C258),1,0)</f>
        <v>0</v>
      </c>
      <c r="L259" s="28">
        <f>IF(AND([2]Oracolo!F258="y",[2]Oracolo!F258=RiconoscimentoEmozioni2quartile!D258),1,0)</f>
        <v>0</v>
      </c>
      <c r="M259" s="28">
        <f>IF(AND([2]Oracolo!G258="y",[2]Oracolo!G258=RiconoscimentoEmozioni2quartile!E258),1,0)</f>
        <v>0</v>
      </c>
      <c r="N259" s="28">
        <f>IF(AND([2]Oracolo!H258="y",[2]Oracolo!H258=RiconoscimentoEmozioni2quartile!F258),1,0)</f>
        <v>0</v>
      </c>
      <c r="O259" s="28">
        <f>IF(AND([2]Oracolo!I258="y",[2]Oracolo!I258=RiconoscimentoEmozioni2quartile!G258),1,0)</f>
        <v>0</v>
      </c>
      <c r="P259" s="28">
        <f>IF(AND([2]Oracolo!J258="y",[2]Oracolo!J258=RiconoscimentoEmozioni2quartile!H258),1,0)</f>
        <v>0</v>
      </c>
      <c r="Q259" s="28">
        <f>IF(AND([2]Oracolo!K258="y",[2]Oracolo!K258=RiconoscimentoEmozioni2quartile!I258),1,0)</f>
        <v>0</v>
      </c>
      <c r="R259" s="29">
        <f>IF(AND([2]Oracolo!D258="y",[2]Oracolo!D258=RiconoscimentoEmozioni3quartile!B258),1,0)</f>
        <v>0</v>
      </c>
      <c r="S259" s="28">
        <f>IF(AND([2]Oracolo!E258="y",[2]Oracolo!E258=RiconoscimentoEmozioni3quartile!C258),1,0)</f>
        <v>0</v>
      </c>
      <c r="T259" s="28">
        <f>IF(AND([2]Oracolo!F258="y",[2]Oracolo!F258=RiconoscimentoEmozioni3quartile!D258),1,0)</f>
        <v>0</v>
      </c>
      <c r="U259" s="28">
        <f>IF(AND([2]Oracolo!G258="y",[2]Oracolo!G258=RiconoscimentoEmozioni3quartile!E258),1,0)</f>
        <v>0</v>
      </c>
      <c r="V259" s="28">
        <f>IF(AND([2]Oracolo!H258="y",[2]Oracolo!H258=RiconoscimentoEmozioni3quartile!F258),1,0)</f>
        <v>0</v>
      </c>
      <c r="W259" s="28">
        <f>IF(AND([2]Oracolo!I258="y",[2]Oracolo!I258=RiconoscimentoEmozioni3quartile!G258),1,0)</f>
        <v>0</v>
      </c>
      <c r="X259" s="28">
        <f>IF(AND([2]Oracolo!J258="y",[2]Oracolo!J258=RiconoscimentoEmozioni3quartile!H258),1,0)</f>
        <v>0</v>
      </c>
      <c r="Y259" s="28">
        <f>IF(AND([2]Oracolo!K258="y",[2]Oracolo!K258=RiconoscimentoEmozioni3quartile!I258),1,0)</f>
        <v>0</v>
      </c>
      <c r="Z259" s="29">
        <f>IF(AND([2]Oracolo!C258=3,AnalizzatoWin!G257=3),1,0)</f>
        <v>0</v>
      </c>
      <c r="AA259" s="46">
        <f>IF(AND([2]Oracolo!$C258=3,AnalizzatoWin!$J257=3),1,0)</f>
        <v>0</v>
      </c>
      <c r="AB259" s="29">
        <f>IF(AND([2]Oracolo!C258=1,AnalizzatoWin!G257=1),1,0)</f>
        <v>0</v>
      </c>
      <c r="AC259" s="46">
        <f>IF(AND([2]Oracolo!$C258=1,AnalizzatoWin!$J257=1),1,0)</f>
        <v>0</v>
      </c>
    </row>
    <row r="260" spans="1:29" ht="120" x14ac:dyDescent="0.25">
      <c r="A260" s="13" t="s">
        <v>257</v>
      </c>
      <c r="B260" s="29">
        <f>IF(AND([2]Oracolo!D259="y",[2]Oracolo!D259=RiconoscimentoEmozioni1quartile!B259),1,0)</f>
        <v>0</v>
      </c>
      <c r="C260" s="28">
        <f>IF(AND([2]Oracolo!E259="y",[2]Oracolo!E259=RiconoscimentoEmozioni1quartile!C259),1,0)</f>
        <v>0</v>
      </c>
      <c r="D260" s="28">
        <f>IF(AND([2]Oracolo!F259="y",[2]Oracolo!F259=RiconoscimentoEmozioni1quartile!D259),1,0)</f>
        <v>0</v>
      </c>
      <c r="E260" s="28">
        <f>IF(AND([2]Oracolo!G259="y",[2]Oracolo!G259=RiconoscimentoEmozioni1quartile!E259),1,0)</f>
        <v>0</v>
      </c>
      <c r="F260" s="28">
        <f>IF(AND([2]Oracolo!H259="y",[2]Oracolo!H259=RiconoscimentoEmozioni1quartile!F259),1,0)</f>
        <v>0</v>
      </c>
      <c r="G260" s="28">
        <f>IF(AND([2]Oracolo!I259="y",[2]Oracolo!I259=RiconoscimentoEmozioni1quartile!G259),1,0)</f>
        <v>0</v>
      </c>
      <c r="H260" s="28">
        <f>IF(AND([2]Oracolo!J259="y",[2]Oracolo!J259=RiconoscimentoEmozioni1quartile!H259),1,0)</f>
        <v>0</v>
      </c>
      <c r="I260" s="30">
        <f>IF(AND([2]Oracolo!K259="y",[2]Oracolo!K259=RiconoscimentoEmozioni1quartile!I259),1,0)</f>
        <v>0</v>
      </c>
      <c r="J260" s="28">
        <f>IF(AND([2]Oracolo!D259="y",[2]Oracolo!D259=RiconoscimentoEmozioni2quartile!B259),1,0)</f>
        <v>0</v>
      </c>
      <c r="K260" s="28">
        <f>IF(AND([2]Oracolo!E259="y",[2]Oracolo!E259=RiconoscimentoEmozioni2quartile!C259),1,0)</f>
        <v>0</v>
      </c>
      <c r="L260" s="28">
        <f>IF(AND([2]Oracolo!F259="y",[2]Oracolo!F259=RiconoscimentoEmozioni2quartile!D259),1,0)</f>
        <v>0</v>
      </c>
      <c r="M260" s="28">
        <f>IF(AND([2]Oracolo!G259="y",[2]Oracolo!G259=RiconoscimentoEmozioni2quartile!E259),1,0)</f>
        <v>0</v>
      </c>
      <c r="N260" s="28">
        <f>IF(AND([2]Oracolo!H259="y",[2]Oracolo!H259=RiconoscimentoEmozioni2quartile!F259),1,0)</f>
        <v>0</v>
      </c>
      <c r="O260" s="28">
        <f>IF(AND([2]Oracolo!I259="y",[2]Oracolo!I259=RiconoscimentoEmozioni2quartile!G259),1,0)</f>
        <v>0</v>
      </c>
      <c r="P260" s="28">
        <f>IF(AND([2]Oracolo!J259="y",[2]Oracolo!J259=RiconoscimentoEmozioni2quartile!H259),1,0)</f>
        <v>0</v>
      </c>
      <c r="Q260" s="28">
        <f>IF(AND([2]Oracolo!K259="y",[2]Oracolo!K259=RiconoscimentoEmozioni2quartile!I259),1,0)</f>
        <v>0</v>
      </c>
      <c r="R260" s="29">
        <f>IF(AND([2]Oracolo!D259="y",[2]Oracolo!D259=RiconoscimentoEmozioni3quartile!B259),1,0)</f>
        <v>0</v>
      </c>
      <c r="S260" s="28">
        <f>IF(AND([2]Oracolo!E259="y",[2]Oracolo!E259=RiconoscimentoEmozioni3quartile!C259),1,0)</f>
        <v>0</v>
      </c>
      <c r="T260" s="28">
        <f>IF(AND([2]Oracolo!F259="y",[2]Oracolo!F259=RiconoscimentoEmozioni3quartile!D259),1,0)</f>
        <v>0</v>
      </c>
      <c r="U260" s="28">
        <f>IF(AND([2]Oracolo!G259="y",[2]Oracolo!G259=RiconoscimentoEmozioni3quartile!E259),1,0)</f>
        <v>0</v>
      </c>
      <c r="V260" s="28">
        <f>IF(AND([2]Oracolo!H259="y",[2]Oracolo!H259=RiconoscimentoEmozioni3quartile!F259),1,0)</f>
        <v>0</v>
      </c>
      <c r="W260" s="28">
        <f>IF(AND([2]Oracolo!I259="y",[2]Oracolo!I259=RiconoscimentoEmozioni3quartile!G259),1,0)</f>
        <v>0</v>
      </c>
      <c r="X260" s="28">
        <f>IF(AND([2]Oracolo!J259="y",[2]Oracolo!J259=RiconoscimentoEmozioni3quartile!H259),1,0)</f>
        <v>0</v>
      </c>
      <c r="Y260" s="28">
        <f>IF(AND([2]Oracolo!K259="y",[2]Oracolo!K259=RiconoscimentoEmozioni3quartile!I259),1,0)</f>
        <v>0</v>
      </c>
      <c r="Z260" s="29">
        <f>IF(AND([2]Oracolo!C259=3,AnalizzatoWin!G258=3),1,0)</f>
        <v>0</v>
      </c>
      <c r="AA260" s="46">
        <f>IF(AND([2]Oracolo!$C259=3,AnalizzatoWin!$J258=3),1,0)</f>
        <v>1</v>
      </c>
      <c r="AB260" s="29">
        <f>IF(AND([2]Oracolo!C259=1,AnalizzatoWin!G258=1),1,0)</f>
        <v>0</v>
      </c>
      <c r="AC260" s="46">
        <f>IF(AND([2]Oracolo!$C259=1,AnalizzatoWin!$J258=1),1,0)</f>
        <v>0</v>
      </c>
    </row>
    <row r="261" spans="1:29" ht="45" x14ac:dyDescent="0.25">
      <c r="A261" s="13" t="s">
        <v>258</v>
      </c>
      <c r="B261" s="29">
        <f>IF(AND([2]Oracolo!D260="y",[2]Oracolo!D260=RiconoscimentoEmozioni1quartile!B260),1,0)</f>
        <v>0</v>
      </c>
      <c r="C261" s="28">
        <f>IF(AND([2]Oracolo!E260="y",[2]Oracolo!E260=RiconoscimentoEmozioni1quartile!C260),1,0)</f>
        <v>0</v>
      </c>
      <c r="D261" s="28">
        <f>IF(AND([2]Oracolo!F260="y",[2]Oracolo!F260=RiconoscimentoEmozioni1quartile!D260),1,0)</f>
        <v>0</v>
      </c>
      <c r="E261" s="28">
        <f>IF(AND([2]Oracolo!G260="y",[2]Oracolo!G260=RiconoscimentoEmozioni1quartile!E260),1,0)</f>
        <v>0</v>
      </c>
      <c r="F261" s="28">
        <f>IF(AND([2]Oracolo!H260="y",[2]Oracolo!H260=RiconoscimentoEmozioni1quartile!F260),1,0)</f>
        <v>0</v>
      </c>
      <c r="G261" s="28">
        <f>IF(AND([2]Oracolo!I260="y",[2]Oracolo!I260=RiconoscimentoEmozioni1quartile!G260),1,0)</f>
        <v>0</v>
      </c>
      <c r="H261" s="28">
        <f>IF(AND([2]Oracolo!J260="y",[2]Oracolo!J260=RiconoscimentoEmozioni1quartile!H260),1,0)</f>
        <v>0</v>
      </c>
      <c r="I261" s="30">
        <f>IF(AND([2]Oracolo!K260="y",[2]Oracolo!K260=RiconoscimentoEmozioni1quartile!I260),1,0)</f>
        <v>0</v>
      </c>
      <c r="J261" s="28">
        <f>IF(AND([2]Oracolo!D260="y",[2]Oracolo!D260=RiconoscimentoEmozioni2quartile!B260),1,0)</f>
        <v>0</v>
      </c>
      <c r="K261" s="28">
        <f>IF(AND([2]Oracolo!E260="y",[2]Oracolo!E260=RiconoscimentoEmozioni2quartile!C260),1,0)</f>
        <v>0</v>
      </c>
      <c r="L261" s="28">
        <f>IF(AND([2]Oracolo!F260="y",[2]Oracolo!F260=RiconoscimentoEmozioni2quartile!D260),1,0)</f>
        <v>0</v>
      </c>
      <c r="M261" s="28">
        <f>IF(AND([2]Oracolo!G260="y",[2]Oracolo!G260=RiconoscimentoEmozioni2quartile!E260),1,0)</f>
        <v>0</v>
      </c>
      <c r="N261" s="28">
        <f>IF(AND([2]Oracolo!H260="y",[2]Oracolo!H260=RiconoscimentoEmozioni2quartile!F260),1,0)</f>
        <v>0</v>
      </c>
      <c r="O261" s="28">
        <f>IF(AND([2]Oracolo!I260="y",[2]Oracolo!I260=RiconoscimentoEmozioni2quartile!G260),1,0)</f>
        <v>0</v>
      </c>
      <c r="P261" s="28">
        <f>IF(AND([2]Oracolo!J260="y",[2]Oracolo!J260=RiconoscimentoEmozioni2quartile!H260),1,0)</f>
        <v>0</v>
      </c>
      <c r="Q261" s="28">
        <f>IF(AND([2]Oracolo!K260="y",[2]Oracolo!K260=RiconoscimentoEmozioni2quartile!I260),1,0)</f>
        <v>0</v>
      </c>
      <c r="R261" s="29">
        <f>IF(AND([2]Oracolo!D260="y",[2]Oracolo!D260=RiconoscimentoEmozioni3quartile!B260),1,0)</f>
        <v>0</v>
      </c>
      <c r="S261" s="28">
        <f>IF(AND([2]Oracolo!E260="y",[2]Oracolo!E260=RiconoscimentoEmozioni3quartile!C260),1,0)</f>
        <v>0</v>
      </c>
      <c r="T261" s="28">
        <f>IF(AND([2]Oracolo!F260="y",[2]Oracolo!F260=RiconoscimentoEmozioni3quartile!D260),1,0)</f>
        <v>0</v>
      </c>
      <c r="U261" s="28">
        <f>IF(AND([2]Oracolo!G260="y",[2]Oracolo!G260=RiconoscimentoEmozioni3quartile!E260),1,0)</f>
        <v>0</v>
      </c>
      <c r="V261" s="28">
        <f>IF(AND([2]Oracolo!H260="y",[2]Oracolo!H260=RiconoscimentoEmozioni3quartile!F260),1,0)</f>
        <v>0</v>
      </c>
      <c r="W261" s="28">
        <f>IF(AND([2]Oracolo!I260="y",[2]Oracolo!I260=RiconoscimentoEmozioni3quartile!G260),1,0)</f>
        <v>0</v>
      </c>
      <c r="X261" s="28">
        <f>IF(AND([2]Oracolo!J260="y",[2]Oracolo!J260=RiconoscimentoEmozioni3quartile!H260),1,0)</f>
        <v>0</v>
      </c>
      <c r="Y261" s="28">
        <f>IF(AND([2]Oracolo!K260="y",[2]Oracolo!K260=RiconoscimentoEmozioni3quartile!I260),1,0)</f>
        <v>0</v>
      </c>
      <c r="Z261" s="29">
        <f>IF(AND([2]Oracolo!C260=3,AnalizzatoWin!G259=3),1,0)</f>
        <v>0</v>
      </c>
      <c r="AA261" s="46">
        <f>IF(AND([2]Oracolo!$C260=3,AnalizzatoWin!$J259=3),1,0)</f>
        <v>0</v>
      </c>
      <c r="AB261" s="29">
        <f>IF(AND([2]Oracolo!C260=1,AnalizzatoWin!G259=1),1,0)</f>
        <v>0</v>
      </c>
      <c r="AC261" s="46">
        <f>IF(AND([2]Oracolo!$C260=1,AnalizzatoWin!$J259=1),1,0)</f>
        <v>1</v>
      </c>
    </row>
    <row r="262" spans="1:29" ht="135" x14ac:dyDescent="0.25">
      <c r="A262" s="13" t="s">
        <v>259</v>
      </c>
      <c r="B262" s="29">
        <f>IF(AND([2]Oracolo!D261="y",[2]Oracolo!D261=RiconoscimentoEmozioni1quartile!B261),1,0)</f>
        <v>0</v>
      </c>
      <c r="C262" s="28">
        <f>IF(AND([2]Oracolo!E261="y",[2]Oracolo!E261=RiconoscimentoEmozioni1quartile!C261),1,0)</f>
        <v>0</v>
      </c>
      <c r="D262" s="28">
        <f>IF(AND([2]Oracolo!F261="y",[2]Oracolo!F261=RiconoscimentoEmozioni1quartile!D261),1,0)</f>
        <v>0</v>
      </c>
      <c r="E262" s="28">
        <f>IF(AND([2]Oracolo!G261="y",[2]Oracolo!G261=RiconoscimentoEmozioni1quartile!E261),1,0)</f>
        <v>0</v>
      </c>
      <c r="F262" s="28">
        <f>IF(AND([2]Oracolo!H261="y",[2]Oracolo!H261=RiconoscimentoEmozioni1quartile!F261),1,0)</f>
        <v>0</v>
      </c>
      <c r="G262" s="28">
        <f>IF(AND([2]Oracolo!I261="y",[2]Oracolo!I261=RiconoscimentoEmozioni1quartile!G261),1,0)</f>
        <v>0</v>
      </c>
      <c r="H262" s="28">
        <f>IF(AND([2]Oracolo!J261="y",[2]Oracolo!J261=RiconoscimentoEmozioni1quartile!H261),1,0)</f>
        <v>0</v>
      </c>
      <c r="I262" s="30">
        <f>IF(AND([2]Oracolo!K261="y",[2]Oracolo!K261=RiconoscimentoEmozioni1quartile!I261),1,0)</f>
        <v>0</v>
      </c>
      <c r="J262" s="28">
        <f>IF(AND([2]Oracolo!D261="y",[2]Oracolo!D261=RiconoscimentoEmozioni2quartile!B261),1,0)</f>
        <v>0</v>
      </c>
      <c r="K262" s="28">
        <f>IF(AND([2]Oracolo!E261="y",[2]Oracolo!E261=RiconoscimentoEmozioni2quartile!C261),1,0)</f>
        <v>0</v>
      </c>
      <c r="L262" s="28">
        <f>IF(AND([2]Oracolo!F261="y",[2]Oracolo!F261=RiconoscimentoEmozioni2quartile!D261),1,0)</f>
        <v>0</v>
      </c>
      <c r="M262" s="28">
        <f>IF(AND([2]Oracolo!G261="y",[2]Oracolo!G261=RiconoscimentoEmozioni2quartile!E261),1,0)</f>
        <v>0</v>
      </c>
      <c r="N262" s="28">
        <f>IF(AND([2]Oracolo!H261="y",[2]Oracolo!H261=RiconoscimentoEmozioni2quartile!F261),1,0)</f>
        <v>0</v>
      </c>
      <c r="O262" s="28">
        <f>IF(AND([2]Oracolo!I261="y",[2]Oracolo!I261=RiconoscimentoEmozioni2quartile!G261),1,0)</f>
        <v>0</v>
      </c>
      <c r="P262" s="28">
        <f>IF(AND([2]Oracolo!J261="y",[2]Oracolo!J261=RiconoscimentoEmozioni2quartile!H261),1,0)</f>
        <v>0</v>
      </c>
      <c r="Q262" s="28">
        <f>IF(AND([2]Oracolo!K261="y",[2]Oracolo!K261=RiconoscimentoEmozioni2quartile!I261),1,0)</f>
        <v>0</v>
      </c>
      <c r="R262" s="29">
        <f>IF(AND([2]Oracolo!D261="y",[2]Oracolo!D261=RiconoscimentoEmozioni3quartile!B261),1,0)</f>
        <v>0</v>
      </c>
      <c r="S262" s="28">
        <f>IF(AND([2]Oracolo!E261="y",[2]Oracolo!E261=RiconoscimentoEmozioni3quartile!C261),1,0)</f>
        <v>0</v>
      </c>
      <c r="T262" s="28">
        <f>IF(AND([2]Oracolo!F261="y",[2]Oracolo!F261=RiconoscimentoEmozioni3quartile!D261),1,0)</f>
        <v>0</v>
      </c>
      <c r="U262" s="28">
        <f>IF(AND([2]Oracolo!G261="y",[2]Oracolo!G261=RiconoscimentoEmozioni3quartile!E261),1,0)</f>
        <v>0</v>
      </c>
      <c r="V262" s="28">
        <f>IF(AND([2]Oracolo!H261="y",[2]Oracolo!H261=RiconoscimentoEmozioni3quartile!F261),1,0)</f>
        <v>0</v>
      </c>
      <c r="W262" s="28">
        <f>IF(AND([2]Oracolo!I261="y",[2]Oracolo!I261=RiconoscimentoEmozioni3quartile!G261),1,0)</f>
        <v>0</v>
      </c>
      <c r="X262" s="28">
        <f>IF(AND([2]Oracolo!J261="y",[2]Oracolo!J261=RiconoscimentoEmozioni3quartile!H261),1,0)</f>
        <v>0</v>
      </c>
      <c r="Y262" s="28">
        <f>IF(AND([2]Oracolo!K261="y",[2]Oracolo!K261=RiconoscimentoEmozioni3quartile!I261),1,0)</f>
        <v>0</v>
      </c>
      <c r="Z262" s="29">
        <f>IF(AND([2]Oracolo!C261=3,AnalizzatoWin!G260=3),1,0)</f>
        <v>1</v>
      </c>
      <c r="AA262" s="46">
        <f>IF(AND([2]Oracolo!$C261=3,AnalizzatoWin!$J260=3),1,0)</f>
        <v>0</v>
      </c>
      <c r="AB262" s="29">
        <f>IF(AND([2]Oracolo!C261=1,AnalizzatoWin!G260=1),1,0)</f>
        <v>0</v>
      </c>
      <c r="AC262" s="46">
        <f>IF(AND([2]Oracolo!$C261=1,AnalizzatoWin!$J260=1),1,0)</f>
        <v>0</v>
      </c>
    </row>
    <row r="263" spans="1:29" ht="30" x14ac:dyDescent="0.25">
      <c r="A263" s="14" t="s">
        <v>260</v>
      </c>
      <c r="B263" s="29">
        <f>IF(AND([2]Oracolo!D262="y",[2]Oracolo!D262=RiconoscimentoEmozioni1quartile!B262),1,0)</f>
        <v>0</v>
      </c>
      <c r="C263" s="28">
        <f>IF(AND([2]Oracolo!E262="y",[2]Oracolo!E262=RiconoscimentoEmozioni1quartile!C262),1,0)</f>
        <v>0</v>
      </c>
      <c r="D263" s="28">
        <f>IF(AND([2]Oracolo!F262="y",[2]Oracolo!F262=RiconoscimentoEmozioni1quartile!D262),1,0)</f>
        <v>0</v>
      </c>
      <c r="E263" s="28">
        <f>IF(AND([2]Oracolo!G262="y",[2]Oracolo!G262=RiconoscimentoEmozioni1quartile!E262),1,0)</f>
        <v>0</v>
      </c>
      <c r="F263" s="28">
        <f>IF(AND([2]Oracolo!H262="y",[2]Oracolo!H262=RiconoscimentoEmozioni1quartile!F262),1,0)</f>
        <v>0</v>
      </c>
      <c r="G263" s="28">
        <f>IF(AND([2]Oracolo!I262="y",[2]Oracolo!I262=RiconoscimentoEmozioni1quartile!G262),1,0)</f>
        <v>0</v>
      </c>
      <c r="H263" s="28">
        <f>IF(AND([2]Oracolo!J262="y",[2]Oracolo!J262=RiconoscimentoEmozioni1quartile!H262),1,0)</f>
        <v>0</v>
      </c>
      <c r="I263" s="30">
        <f>IF(AND([2]Oracolo!K262="y",[2]Oracolo!K262=RiconoscimentoEmozioni1quartile!I262),1,0)</f>
        <v>0</v>
      </c>
      <c r="J263" s="28">
        <f>IF(AND([2]Oracolo!D262="y",[2]Oracolo!D262=RiconoscimentoEmozioni2quartile!B262),1,0)</f>
        <v>0</v>
      </c>
      <c r="K263" s="28">
        <f>IF(AND([2]Oracolo!E262="y",[2]Oracolo!E262=RiconoscimentoEmozioni2quartile!C262),1,0)</f>
        <v>0</v>
      </c>
      <c r="L263" s="28">
        <f>IF(AND([2]Oracolo!F262="y",[2]Oracolo!F262=RiconoscimentoEmozioni2quartile!D262),1,0)</f>
        <v>0</v>
      </c>
      <c r="M263" s="28">
        <f>IF(AND([2]Oracolo!G262="y",[2]Oracolo!G262=RiconoscimentoEmozioni2quartile!E262),1,0)</f>
        <v>0</v>
      </c>
      <c r="N263" s="28">
        <f>IF(AND([2]Oracolo!H262="y",[2]Oracolo!H262=RiconoscimentoEmozioni2quartile!F262),1,0)</f>
        <v>0</v>
      </c>
      <c r="O263" s="28">
        <f>IF(AND([2]Oracolo!I262="y",[2]Oracolo!I262=RiconoscimentoEmozioni2quartile!G262),1,0)</f>
        <v>0</v>
      </c>
      <c r="P263" s="28">
        <f>IF(AND([2]Oracolo!J262="y",[2]Oracolo!J262=RiconoscimentoEmozioni2quartile!H262),1,0)</f>
        <v>0</v>
      </c>
      <c r="Q263" s="28">
        <f>IF(AND([2]Oracolo!K262="y",[2]Oracolo!K262=RiconoscimentoEmozioni2quartile!I262),1,0)</f>
        <v>0</v>
      </c>
      <c r="R263" s="29">
        <f>IF(AND([2]Oracolo!D262="y",[2]Oracolo!D262=RiconoscimentoEmozioni3quartile!B262),1,0)</f>
        <v>0</v>
      </c>
      <c r="S263" s="28">
        <f>IF(AND([2]Oracolo!E262="y",[2]Oracolo!E262=RiconoscimentoEmozioni3quartile!C262),1,0)</f>
        <v>0</v>
      </c>
      <c r="T263" s="28">
        <f>IF(AND([2]Oracolo!F262="y",[2]Oracolo!F262=RiconoscimentoEmozioni3quartile!D262),1,0)</f>
        <v>0</v>
      </c>
      <c r="U263" s="28">
        <f>IF(AND([2]Oracolo!G262="y",[2]Oracolo!G262=RiconoscimentoEmozioni3quartile!E262),1,0)</f>
        <v>0</v>
      </c>
      <c r="V263" s="28">
        <f>IF(AND([2]Oracolo!H262="y",[2]Oracolo!H262=RiconoscimentoEmozioni3quartile!F262),1,0)</f>
        <v>0</v>
      </c>
      <c r="W263" s="28">
        <f>IF(AND([2]Oracolo!I262="y",[2]Oracolo!I262=RiconoscimentoEmozioni3quartile!G262),1,0)</f>
        <v>0</v>
      </c>
      <c r="X263" s="28">
        <f>IF(AND([2]Oracolo!J262="y",[2]Oracolo!J262=RiconoscimentoEmozioni3quartile!H262),1,0)</f>
        <v>0</v>
      </c>
      <c r="Y263" s="28">
        <f>IF(AND([2]Oracolo!K262="y",[2]Oracolo!K262=RiconoscimentoEmozioni3quartile!I262),1,0)</f>
        <v>0</v>
      </c>
      <c r="Z263" s="29">
        <f>IF(AND([2]Oracolo!C262=3,AnalizzatoWin!G261=3),1,0)</f>
        <v>1</v>
      </c>
      <c r="AA263" s="46">
        <f>IF(AND([2]Oracolo!$C262=3,AnalizzatoWin!$J261=3),1,0)</f>
        <v>1</v>
      </c>
      <c r="AB263" s="29">
        <f>IF(AND([2]Oracolo!C262=1,AnalizzatoWin!G261=1),1,0)</f>
        <v>0</v>
      </c>
      <c r="AC263" s="46">
        <f>IF(AND([2]Oracolo!$C262=1,AnalizzatoWin!$J261=1),1,0)</f>
        <v>0</v>
      </c>
    </row>
    <row r="264" spans="1:29" ht="180" x14ac:dyDescent="0.25">
      <c r="A264" s="13" t="s">
        <v>261</v>
      </c>
      <c r="B264" s="29">
        <f>IF(AND([2]Oracolo!D263="y",[2]Oracolo!D263=RiconoscimentoEmozioni1quartile!B263),1,0)</f>
        <v>0</v>
      </c>
      <c r="C264" s="28">
        <f>IF(AND([2]Oracolo!E263="y",[2]Oracolo!E263=RiconoscimentoEmozioni1quartile!C263),1,0)</f>
        <v>0</v>
      </c>
      <c r="D264" s="28">
        <f>IF(AND([2]Oracolo!F263="y",[2]Oracolo!F263=RiconoscimentoEmozioni1quartile!D263),1,0)</f>
        <v>0</v>
      </c>
      <c r="E264" s="28">
        <f>IF(AND([2]Oracolo!G263="y",[2]Oracolo!G263=RiconoscimentoEmozioni1quartile!E263),1,0)</f>
        <v>0</v>
      </c>
      <c r="F264" s="28">
        <f>IF(AND([2]Oracolo!H263="y",[2]Oracolo!H263=RiconoscimentoEmozioni1quartile!F263),1,0)</f>
        <v>0</v>
      </c>
      <c r="G264" s="28">
        <f>IF(AND([2]Oracolo!I263="y",[2]Oracolo!I263=RiconoscimentoEmozioni1quartile!G263),1,0)</f>
        <v>0</v>
      </c>
      <c r="H264" s="28">
        <f>IF(AND([2]Oracolo!J263="y",[2]Oracolo!J263=RiconoscimentoEmozioni1quartile!H263),1,0)</f>
        <v>0</v>
      </c>
      <c r="I264" s="30">
        <f>IF(AND([2]Oracolo!K263="y",[2]Oracolo!K263=RiconoscimentoEmozioni1quartile!I263),1,0)</f>
        <v>0</v>
      </c>
      <c r="J264" s="28">
        <f>IF(AND([2]Oracolo!D263="y",[2]Oracolo!D263=RiconoscimentoEmozioni2quartile!B263),1,0)</f>
        <v>0</v>
      </c>
      <c r="K264" s="28">
        <f>IF(AND([2]Oracolo!E263="y",[2]Oracolo!E263=RiconoscimentoEmozioni2quartile!C263),1,0)</f>
        <v>0</v>
      </c>
      <c r="L264" s="28">
        <f>IF(AND([2]Oracolo!F263="y",[2]Oracolo!F263=RiconoscimentoEmozioni2quartile!D263),1,0)</f>
        <v>0</v>
      </c>
      <c r="M264" s="28">
        <f>IF(AND([2]Oracolo!G263="y",[2]Oracolo!G263=RiconoscimentoEmozioni2quartile!E263),1,0)</f>
        <v>0</v>
      </c>
      <c r="N264" s="28">
        <f>IF(AND([2]Oracolo!H263="y",[2]Oracolo!H263=RiconoscimentoEmozioni2quartile!F263),1,0)</f>
        <v>0</v>
      </c>
      <c r="O264" s="28">
        <f>IF(AND([2]Oracolo!I263="y",[2]Oracolo!I263=RiconoscimentoEmozioni2quartile!G263),1,0)</f>
        <v>0</v>
      </c>
      <c r="P264" s="28">
        <f>IF(AND([2]Oracolo!J263="y",[2]Oracolo!J263=RiconoscimentoEmozioni2quartile!H263),1,0)</f>
        <v>0</v>
      </c>
      <c r="Q264" s="28">
        <f>IF(AND([2]Oracolo!K263="y",[2]Oracolo!K263=RiconoscimentoEmozioni2quartile!I263),1,0)</f>
        <v>0</v>
      </c>
      <c r="R264" s="29">
        <f>IF(AND([2]Oracolo!D263="y",[2]Oracolo!D263=RiconoscimentoEmozioni3quartile!B263),1,0)</f>
        <v>0</v>
      </c>
      <c r="S264" s="28">
        <f>IF(AND([2]Oracolo!E263="y",[2]Oracolo!E263=RiconoscimentoEmozioni3quartile!C263),1,0)</f>
        <v>0</v>
      </c>
      <c r="T264" s="28">
        <f>IF(AND([2]Oracolo!F263="y",[2]Oracolo!F263=RiconoscimentoEmozioni3quartile!D263),1,0)</f>
        <v>0</v>
      </c>
      <c r="U264" s="28">
        <f>IF(AND([2]Oracolo!G263="y",[2]Oracolo!G263=RiconoscimentoEmozioni3quartile!E263),1,0)</f>
        <v>0</v>
      </c>
      <c r="V264" s="28">
        <f>IF(AND([2]Oracolo!H263="y",[2]Oracolo!H263=RiconoscimentoEmozioni3quartile!F263),1,0)</f>
        <v>0</v>
      </c>
      <c r="W264" s="28">
        <f>IF(AND([2]Oracolo!I263="y",[2]Oracolo!I263=RiconoscimentoEmozioni3quartile!G263),1,0)</f>
        <v>0</v>
      </c>
      <c r="X264" s="28">
        <f>IF(AND([2]Oracolo!J263="y",[2]Oracolo!J263=RiconoscimentoEmozioni3quartile!H263),1,0)</f>
        <v>0</v>
      </c>
      <c r="Y264" s="28">
        <f>IF(AND([2]Oracolo!K263="y",[2]Oracolo!K263=RiconoscimentoEmozioni3quartile!I263),1,0)</f>
        <v>0</v>
      </c>
      <c r="Z264" s="29">
        <f>IF(AND([2]Oracolo!C263=3,AnalizzatoWin!G262=3),1,0)</f>
        <v>0</v>
      </c>
      <c r="AA264" s="46">
        <f>IF(AND([2]Oracolo!$C263=3,AnalizzatoWin!$J262=3),1,0)</f>
        <v>1</v>
      </c>
      <c r="AB264" s="29">
        <f>IF(AND([2]Oracolo!C263=1,AnalizzatoWin!G262=1),1,0)</f>
        <v>0</v>
      </c>
      <c r="AC264" s="46">
        <f>IF(AND([2]Oracolo!$C263=1,AnalizzatoWin!$J262=1),1,0)</f>
        <v>0</v>
      </c>
    </row>
    <row r="265" spans="1:29" ht="45" x14ac:dyDescent="0.25">
      <c r="A265" s="13" t="s">
        <v>262</v>
      </c>
      <c r="B265" s="29">
        <f>IF(AND([2]Oracolo!D264="y",[2]Oracolo!D264=RiconoscimentoEmozioni1quartile!B264),1,0)</f>
        <v>0</v>
      </c>
      <c r="C265" s="28">
        <f>IF(AND([2]Oracolo!E264="y",[2]Oracolo!E264=RiconoscimentoEmozioni1quartile!C264),1,0)</f>
        <v>0</v>
      </c>
      <c r="D265" s="28">
        <f>IF(AND([2]Oracolo!F264="y",[2]Oracolo!F264=RiconoscimentoEmozioni1quartile!D264),1,0)</f>
        <v>0</v>
      </c>
      <c r="E265" s="28">
        <f>IF(AND([2]Oracolo!G264="y",[2]Oracolo!G264=RiconoscimentoEmozioni1quartile!E264),1,0)</f>
        <v>0</v>
      </c>
      <c r="F265" s="28">
        <f>IF(AND([2]Oracolo!H264="y",[2]Oracolo!H264=RiconoscimentoEmozioni1quartile!F264),1,0)</f>
        <v>0</v>
      </c>
      <c r="G265" s="28">
        <f>IF(AND([2]Oracolo!I264="y",[2]Oracolo!I264=RiconoscimentoEmozioni1quartile!G264),1,0)</f>
        <v>0</v>
      </c>
      <c r="H265" s="28">
        <f>IF(AND([2]Oracolo!J264="y",[2]Oracolo!J264=RiconoscimentoEmozioni1quartile!H264),1,0)</f>
        <v>0</v>
      </c>
      <c r="I265" s="30">
        <f>IF(AND([2]Oracolo!K264="y",[2]Oracolo!K264=RiconoscimentoEmozioni1quartile!I264),1,0)</f>
        <v>0</v>
      </c>
      <c r="J265" s="28">
        <f>IF(AND([2]Oracolo!D264="y",[2]Oracolo!D264=RiconoscimentoEmozioni2quartile!B264),1,0)</f>
        <v>0</v>
      </c>
      <c r="K265" s="28">
        <f>IF(AND([2]Oracolo!E264="y",[2]Oracolo!E264=RiconoscimentoEmozioni2quartile!C264),1,0)</f>
        <v>0</v>
      </c>
      <c r="L265" s="28">
        <f>IF(AND([2]Oracolo!F264="y",[2]Oracolo!F264=RiconoscimentoEmozioni2quartile!D264),1,0)</f>
        <v>0</v>
      </c>
      <c r="M265" s="28">
        <f>IF(AND([2]Oracolo!G264="y",[2]Oracolo!G264=RiconoscimentoEmozioni2quartile!E264),1,0)</f>
        <v>0</v>
      </c>
      <c r="N265" s="28">
        <f>IF(AND([2]Oracolo!H264="y",[2]Oracolo!H264=RiconoscimentoEmozioni2quartile!F264),1,0)</f>
        <v>0</v>
      </c>
      <c r="O265" s="28">
        <f>IF(AND([2]Oracolo!I264="y",[2]Oracolo!I264=RiconoscimentoEmozioni2quartile!G264),1,0)</f>
        <v>0</v>
      </c>
      <c r="P265" s="28">
        <f>IF(AND([2]Oracolo!J264="y",[2]Oracolo!J264=RiconoscimentoEmozioni2quartile!H264),1,0)</f>
        <v>0</v>
      </c>
      <c r="Q265" s="28">
        <f>IF(AND([2]Oracolo!K264="y",[2]Oracolo!K264=RiconoscimentoEmozioni2quartile!I264),1,0)</f>
        <v>0</v>
      </c>
      <c r="R265" s="29">
        <f>IF(AND([2]Oracolo!D264="y",[2]Oracolo!D264=RiconoscimentoEmozioni3quartile!B264),1,0)</f>
        <v>0</v>
      </c>
      <c r="S265" s="28">
        <f>IF(AND([2]Oracolo!E264="y",[2]Oracolo!E264=RiconoscimentoEmozioni3quartile!C264),1,0)</f>
        <v>0</v>
      </c>
      <c r="T265" s="28">
        <f>IF(AND([2]Oracolo!F264="y",[2]Oracolo!F264=RiconoscimentoEmozioni3quartile!D264),1,0)</f>
        <v>0</v>
      </c>
      <c r="U265" s="28">
        <f>IF(AND([2]Oracolo!G264="y",[2]Oracolo!G264=RiconoscimentoEmozioni3quartile!E264),1,0)</f>
        <v>0</v>
      </c>
      <c r="V265" s="28">
        <f>IF(AND([2]Oracolo!H264="y",[2]Oracolo!H264=RiconoscimentoEmozioni3quartile!F264),1,0)</f>
        <v>0</v>
      </c>
      <c r="W265" s="28">
        <f>IF(AND([2]Oracolo!I264="y",[2]Oracolo!I264=RiconoscimentoEmozioni3quartile!G264),1,0)</f>
        <v>0</v>
      </c>
      <c r="X265" s="28">
        <f>IF(AND([2]Oracolo!J264="y",[2]Oracolo!J264=RiconoscimentoEmozioni3quartile!H264),1,0)</f>
        <v>0</v>
      </c>
      <c r="Y265" s="28">
        <f>IF(AND([2]Oracolo!K264="y",[2]Oracolo!K264=RiconoscimentoEmozioni3quartile!I264),1,0)</f>
        <v>0</v>
      </c>
      <c r="Z265" s="29">
        <f>IF(AND([2]Oracolo!C264=3,AnalizzatoWin!G263=3),1,0)</f>
        <v>1</v>
      </c>
      <c r="AA265" s="46">
        <f>IF(AND([2]Oracolo!$C264=3,AnalizzatoWin!$J263=3),1,0)</f>
        <v>1</v>
      </c>
      <c r="AB265" s="29">
        <f>IF(AND([2]Oracolo!C264=1,AnalizzatoWin!G263=1),1,0)</f>
        <v>0</v>
      </c>
      <c r="AC265" s="46">
        <f>IF(AND([2]Oracolo!$C264=1,AnalizzatoWin!$J263=1),1,0)</f>
        <v>0</v>
      </c>
    </row>
    <row r="266" spans="1:29" ht="105" x14ac:dyDescent="0.25">
      <c r="A266" s="13" t="s">
        <v>263</v>
      </c>
      <c r="B266" s="29">
        <f>IF(AND([2]Oracolo!D265="y",[2]Oracolo!D265=RiconoscimentoEmozioni1quartile!B265),1,0)</f>
        <v>0</v>
      </c>
      <c r="C266" s="28">
        <f>IF(AND([2]Oracolo!E265="y",[2]Oracolo!E265=RiconoscimentoEmozioni1quartile!C265),1,0)</f>
        <v>0</v>
      </c>
      <c r="D266" s="28">
        <f>IF(AND([2]Oracolo!F265="y",[2]Oracolo!F265=RiconoscimentoEmozioni1quartile!D265),1,0)</f>
        <v>0</v>
      </c>
      <c r="E266" s="28">
        <f>IF(AND([2]Oracolo!G265="y",[2]Oracolo!G265=RiconoscimentoEmozioni1quartile!E265),1,0)</f>
        <v>0</v>
      </c>
      <c r="F266" s="28">
        <f>IF(AND([2]Oracolo!H265="y",[2]Oracolo!H265=RiconoscimentoEmozioni1quartile!F265),1,0)</f>
        <v>0</v>
      </c>
      <c r="G266" s="28">
        <f>IF(AND([2]Oracolo!I265="y",[2]Oracolo!I265=RiconoscimentoEmozioni1quartile!G265),1,0)</f>
        <v>0</v>
      </c>
      <c r="H266" s="28">
        <f>IF(AND([2]Oracolo!J265="y",[2]Oracolo!J265=RiconoscimentoEmozioni1quartile!H265),1,0)</f>
        <v>0</v>
      </c>
      <c r="I266" s="30">
        <f>IF(AND([2]Oracolo!K265="y",[2]Oracolo!K265=RiconoscimentoEmozioni1quartile!I265),1,0)</f>
        <v>0</v>
      </c>
      <c r="J266" s="28">
        <f>IF(AND([2]Oracolo!D265="y",[2]Oracolo!D265=RiconoscimentoEmozioni2quartile!B265),1,0)</f>
        <v>0</v>
      </c>
      <c r="K266" s="28">
        <f>IF(AND([2]Oracolo!E265="y",[2]Oracolo!E265=RiconoscimentoEmozioni2quartile!C265),1,0)</f>
        <v>0</v>
      </c>
      <c r="L266" s="28">
        <f>IF(AND([2]Oracolo!F265="y",[2]Oracolo!F265=RiconoscimentoEmozioni2quartile!D265),1,0)</f>
        <v>0</v>
      </c>
      <c r="M266" s="28">
        <f>IF(AND([2]Oracolo!G265="y",[2]Oracolo!G265=RiconoscimentoEmozioni2quartile!E265),1,0)</f>
        <v>0</v>
      </c>
      <c r="N266" s="28">
        <f>IF(AND([2]Oracolo!H265="y",[2]Oracolo!H265=RiconoscimentoEmozioni2quartile!F265),1,0)</f>
        <v>0</v>
      </c>
      <c r="O266" s="28">
        <f>IF(AND([2]Oracolo!I265="y",[2]Oracolo!I265=RiconoscimentoEmozioni2quartile!G265),1,0)</f>
        <v>0</v>
      </c>
      <c r="P266" s="28">
        <f>IF(AND([2]Oracolo!J265="y",[2]Oracolo!J265=RiconoscimentoEmozioni2quartile!H265),1,0)</f>
        <v>0</v>
      </c>
      <c r="Q266" s="28">
        <f>IF(AND([2]Oracolo!K265="y",[2]Oracolo!K265=RiconoscimentoEmozioni2quartile!I265),1,0)</f>
        <v>0</v>
      </c>
      <c r="R266" s="29">
        <f>IF(AND([2]Oracolo!D265="y",[2]Oracolo!D265=RiconoscimentoEmozioni3quartile!B265),1,0)</f>
        <v>0</v>
      </c>
      <c r="S266" s="28">
        <f>IF(AND([2]Oracolo!E265="y",[2]Oracolo!E265=RiconoscimentoEmozioni3quartile!C265),1,0)</f>
        <v>0</v>
      </c>
      <c r="T266" s="28">
        <f>IF(AND([2]Oracolo!F265="y",[2]Oracolo!F265=RiconoscimentoEmozioni3quartile!D265),1,0)</f>
        <v>0</v>
      </c>
      <c r="U266" s="28">
        <f>IF(AND([2]Oracolo!G265="y",[2]Oracolo!G265=RiconoscimentoEmozioni3quartile!E265),1,0)</f>
        <v>0</v>
      </c>
      <c r="V266" s="28">
        <f>IF(AND([2]Oracolo!H265="y",[2]Oracolo!H265=RiconoscimentoEmozioni3quartile!F265),1,0)</f>
        <v>0</v>
      </c>
      <c r="W266" s="28">
        <f>IF(AND([2]Oracolo!I265="y",[2]Oracolo!I265=RiconoscimentoEmozioni3quartile!G265),1,0)</f>
        <v>0</v>
      </c>
      <c r="X266" s="28">
        <f>IF(AND([2]Oracolo!J265="y",[2]Oracolo!J265=RiconoscimentoEmozioni3quartile!H265),1,0)</f>
        <v>0</v>
      </c>
      <c r="Y266" s="28">
        <f>IF(AND([2]Oracolo!K265="y",[2]Oracolo!K265=RiconoscimentoEmozioni3quartile!I265),1,0)</f>
        <v>0</v>
      </c>
      <c r="Z266" s="29">
        <f>IF(AND([2]Oracolo!C265=3,AnalizzatoWin!G264=3),1,0)</f>
        <v>0</v>
      </c>
      <c r="AA266" s="46">
        <f>IF(AND([2]Oracolo!$C265=3,AnalizzatoWin!$J264=3),1,0)</f>
        <v>0</v>
      </c>
      <c r="AB266" s="29">
        <f>IF(AND([2]Oracolo!C265=1,AnalizzatoWin!G264=1),1,0)</f>
        <v>0</v>
      </c>
      <c r="AC266" s="46">
        <f>IF(AND([2]Oracolo!$C265=1,AnalizzatoWin!$J264=1),1,0)</f>
        <v>0</v>
      </c>
    </row>
    <row r="267" spans="1:29" ht="120" x14ac:dyDescent="0.25">
      <c r="A267" s="13" t="s">
        <v>264</v>
      </c>
      <c r="B267" s="29">
        <f>IF(AND([2]Oracolo!D266="y",[2]Oracolo!D266=RiconoscimentoEmozioni1quartile!B266),1,0)</f>
        <v>0</v>
      </c>
      <c r="C267" s="28">
        <f>IF(AND([2]Oracolo!E266="y",[2]Oracolo!E266=RiconoscimentoEmozioni1quartile!C266),1,0)</f>
        <v>0</v>
      </c>
      <c r="D267" s="28">
        <f>IF(AND([2]Oracolo!F266="y",[2]Oracolo!F266=RiconoscimentoEmozioni1quartile!D266),1,0)</f>
        <v>0</v>
      </c>
      <c r="E267" s="28">
        <f>IF(AND([2]Oracolo!G266="y",[2]Oracolo!G266=RiconoscimentoEmozioni1quartile!E266),1,0)</f>
        <v>0</v>
      </c>
      <c r="F267" s="28">
        <f>IF(AND([2]Oracolo!H266="y",[2]Oracolo!H266=RiconoscimentoEmozioni1quartile!F266),1,0)</f>
        <v>0</v>
      </c>
      <c r="G267" s="28">
        <f>IF(AND([2]Oracolo!I266="y",[2]Oracolo!I266=RiconoscimentoEmozioni1quartile!G266),1,0)</f>
        <v>0</v>
      </c>
      <c r="H267" s="28">
        <f>IF(AND([2]Oracolo!J266="y",[2]Oracolo!J266=RiconoscimentoEmozioni1quartile!H266),1,0)</f>
        <v>0</v>
      </c>
      <c r="I267" s="30">
        <f>IF(AND([2]Oracolo!K266="y",[2]Oracolo!K266=RiconoscimentoEmozioni1quartile!I266),1,0)</f>
        <v>0</v>
      </c>
      <c r="J267" s="28">
        <f>IF(AND([2]Oracolo!D266="y",[2]Oracolo!D266=RiconoscimentoEmozioni2quartile!B266),1,0)</f>
        <v>0</v>
      </c>
      <c r="K267" s="28">
        <f>IF(AND([2]Oracolo!E266="y",[2]Oracolo!E266=RiconoscimentoEmozioni2quartile!C266),1,0)</f>
        <v>0</v>
      </c>
      <c r="L267" s="28">
        <f>IF(AND([2]Oracolo!F266="y",[2]Oracolo!F266=RiconoscimentoEmozioni2quartile!D266),1,0)</f>
        <v>0</v>
      </c>
      <c r="M267" s="28">
        <f>IF(AND([2]Oracolo!G266="y",[2]Oracolo!G266=RiconoscimentoEmozioni2quartile!E266),1,0)</f>
        <v>0</v>
      </c>
      <c r="N267" s="28">
        <f>IF(AND([2]Oracolo!H266="y",[2]Oracolo!H266=RiconoscimentoEmozioni2quartile!F266),1,0)</f>
        <v>0</v>
      </c>
      <c r="O267" s="28">
        <f>IF(AND([2]Oracolo!I266="y",[2]Oracolo!I266=RiconoscimentoEmozioni2quartile!G266),1,0)</f>
        <v>0</v>
      </c>
      <c r="P267" s="28">
        <f>IF(AND([2]Oracolo!J266="y",[2]Oracolo!J266=RiconoscimentoEmozioni2quartile!H266),1,0)</f>
        <v>0</v>
      </c>
      <c r="Q267" s="28">
        <f>IF(AND([2]Oracolo!K266="y",[2]Oracolo!K266=RiconoscimentoEmozioni2quartile!I266),1,0)</f>
        <v>0</v>
      </c>
      <c r="R267" s="29">
        <f>IF(AND([2]Oracolo!D266="y",[2]Oracolo!D266=RiconoscimentoEmozioni3quartile!B266),1,0)</f>
        <v>0</v>
      </c>
      <c r="S267" s="28">
        <f>IF(AND([2]Oracolo!E266="y",[2]Oracolo!E266=RiconoscimentoEmozioni3quartile!C266),1,0)</f>
        <v>0</v>
      </c>
      <c r="T267" s="28">
        <f>IF(AND([2]Oracolo!F266="y",[2]Oracolo!F266=RiconoscimentoEmozioni3quartile!D266),1,0)</f>
        <v>0</v>
      </c>
      <c r="U267" s="28">
        <f>IF(AND([2]Oracolo!G266="y",[2]Oracolo!G266=RiconoscimentoEmozioni3quartile!E266),1,0)</f>
        <v>0</v>
      </c>
      <c r="V267" s="28">
        <f>IF(AND([2]Oracolo!H266="y",[2]Oracolo!H266=RiconoscimentoEmozioni3quartile!F266),1,0)</f>
        <v>0</v>
      </c>
      <c r="W267" s="28">
        <f>IF(AND([2]Oracolo!I266="y",[2]Oracolo!I266=RiconoscimentoEmozioni3quartile!G266),1,0)</f>
        <v>0</v>
      </c>
      <c r="X267" s="28">
        <f>IF(AND([2]Oracolo!J266="y",[2]Oracolo!J266=RiconoscimentoEmozioni3quartile!H266),1,0)</f>
        <v>0</v>
      </c>
      <c r="Y267" s="28">
        <f>IF(AND([2]Oracolo!K266="y",[2]Oracolo!K266=RiconoscimentoEmozioni3quartile!I266),1,0)</f>
        <v>0</v>
      </c>
      <c r="Z267" s="29">
        <f>IF(AND([2]Oracolo!C266=3,AnalizzatoWin!G265=3),1,0)</f>
        <v>1</v>
      </c>
      <c r="AA267" s="46">
        <f>IF(AND([2]Oracolo!$C266=3,AnalizzatoWin!$J265=3),1,0)</f>
        <v>1</v>
      </c>
      <c r="AB267" s="29">
        <f>IF(AND([2]Oracolo!C266=1,AnalizzatoWin!G265=1),1,0)</f>
        <v>0</v>
      </c>
      <c r="AC267" s="46">
        <f>IF(AND([2]Oracolo!$C266=1,AnalizzatoWin!$J265=1),1,0)</f>
        <v>0</v>
      </c>
    </row>
    <row r="268" spans="1:29" ht="60" x14ac:dyDescent="0.25">
      <c r="A268" s="14" t="s">
        <v>265</v>
      </c>
      <c r="B268" s="29">
        <f>IF(AND([2]Oracolo!D267="y",[2]Oracolo!D267=RiconoscimentoEmozioni1quartile!B267),1,0)</f>
        <v>0</v>
      </c>
      <c r="C268" s="28">
        <f>IF(AND([2]Oracolo!E267="y",[2]Oracolo!E267=RiconoscimentoEmozioni1quartile!C267),1,0)</f>
        <v>0</v>
      </c>
      <c r="D268" s="28">
        <f>IF(AND([2]Oracolo!F267="y",[2]Oracolo!F267=RiconoscimentoEmozioni1quartile!D267),1,0)</f>
        <v>0</v>
      </c>
      <c r="E268" s="28">
        <f>IF(AND([2]Oracolo!G267="y",[2]Oracolo!G267=RiconoscimentoEmozioni1quartile!E267),1,0)</f>
        <v>0</v>
      </c>
      <c r="F268" s="28">
        <f>IF(AND([2]Oracolo!H267="y",[2]Oracolo!H267=RiconoscimentoEmozioni1quartile!F267),1,0)</f>
        <v>0</v>
      </c>
      <c r="G268" s="28">
        <f>IF(AND([2]Oracolo!I267="y",[2]Oracolo!I267=RiconoscimentoEmozioni1quartile!G267),1,0)</f>
        <v>0</v>
      </c>
      <c r="H268" s="28">
        <f>IF(AND([2]Oracolo!J267="y",[2]Oracolo!J267=RiconoscimentoEmozioni1quartile!H267),1,0)</f>
        <v>0</v>
      </c>
      <c r="I268" s="30">
        <f>IF(AND([2]Oracolo!K267="y",[2]Oracolo!K267=RiconoscimentoEmozioni1quartile!I267),1,0)</f>
        <v>0</v>
      </c>
      <c r="J268" s="28">
        <f>IF(AND([2]Oracolo!D267="y",[2]Oracolo!D267=RiconoscimentoEmozioni2quartile!B267),1,0)</f>
        <v>0</v>
      </c>
      <c r="K268" s="28">
        <f>IF(AND([2]Oracolo!E267="y",[2]Oracolo!E267=RiconoscimentoEmozioni2quartile!C267),1,0)</f>
        <v>0</v>
      </c>
      <c r="L268" s="28">
        <f>IF(AND([2]Oracolo!F267="y",[2]Oracolo!F267=RiconoscimentoEmozioni2quartile!D267),1,0)</f>
        <v>0</v>
      </c>
      <c r="M268" s="28">
        <f>IF(AND([2]Oracolo!G267="y",[2]Oracolo!G267=RiconoscimentoEmozioni2quartile!E267),1,0)</f>
        <v>0</v>
      </c>
      <c r="N268" s="28">
        <f>IF(AND([2]Oracolo!H267="y",[2]Oracolo!H267=RiconoscimentoEmozioni2quartile!F267),1,0)</f>
        <v>0</v>
      </c>
      <c r="O268" s="28">
        <f>IF(AND([2]Oracolo!I267="y",[2]Oracolo!I267=RiconoscimentoEmozioni2quartile!G267),1,0)</f>
        <v>0</v>
      </c>
      <c r="P268" s="28">
        <f>IF(AND([2]Oracolo!J267="y",[2]Oracolo!J267=RiconoscimentoEmozioni2quartile!H267),1,0)</f>
        <v>0</v>
      </c>
      <c r="Q268" s="28">
        <f>IF(AND([2]Oracolo!K267="y",[2]Oracolo!K267=RiconoscimentoEmozioni2quartile!I267),1,0)</f>
        <v>0</v>
      </c>
      <c r="R268" s="29">
        <f>IF(AND([2]Oracolo!D267="y",[2]Oracolo!D267=RiconoscimentoEmozioni3quartile!B267),1,0)</f>
        <v>0</v>
      </c>
      <c r="S268" s="28">
        <f>IF(AND([2]Oracolo!E267="y",[2]Oracolo!E267=RiconoscimentoEmozioni3quartile!C267),1,0)</f>
        <v>0</v>
      </c>
      <c r="T268" s="28">
        <f>IF(AND([2]Oracolo!F267="y",[2]Oracolo!F267=RiconoscimentoEmozioni3quartile!D267),1,0)</f>
        <v>0</v>
      </c>
      <c r="U268" s="28">
        <f>IF(AND([2]Oracolo!G267="y",[2]Oracolo!G267=RiconoscimentoEmozioni3quartile!E267),1,0)</f>
        <v>0</v>
      </c>
      <c r="V268" s="28">
        <f>IF(AND([2]Oracolo!H267="y",[2]Oracolo!H267=RiconoscimentoEmozioni3quartile!F267),1,0)</f>
        <v>0</v>
      </c>
      <c r="W268" s="28">
        <f>IF(AND([2]Oracolo!I267="y",[2]Oracolo!I267=RiconoscimentoEmozioni3quartile!G267),1,0)</f>
        <v>0</v>
      </c>
      <c r="X268" s="28">
        <f>IF(AND([2]Oracolo!J267="y",[2]Oracolo!J267=RiconoscimentoEmozioni3quartile!H267),1,0)</f>
        <v>0</v>
      </c>
      <c r="Y268" s="28">
        <f>IF(AND([2]Oracolo!K267="y",[2]Oracolo!K267=RiconoscimentoEmozioni3quartile!I267),1,0)</f>
        <v>0</v>
      </c>
      <c r="Z268" s="29">
        <f>IF(AND([2]Oracolo!C267=3,AnalizzatoWin!G266=3),1,0)</f>
        <v>0</v>
      </c>
      <c r="AA268" s="46">
        <f>IF(AND([2]Oracolo!$C267=3,AnalizzatoWin!$J266=3),1,0)</f>
        <v>0</v>
      </c>
      <c r="AB268" s="29">
        <f>IF(AND([2]Oracolo!C267=1,AnalizzatoWin!G266=1),1,0)</f>
        <v>0</v>
      </c>
      <c r="AC268" s="46">
        <f>IF(AND([2]Oracolo!$C267=1,AnalizzatoWin!$J266=1),1,0)</f>
        <v>0</v>
      </c>
    </row>
    <row r="269" spans="1:29" ht="225" x14ac:dyDescent="0.25">
      <c r="A269" s="14" t="s">
        <v>266</v>
      </c>
      <c r="B269" s="29">
        <f>IF(AND([2]Oracolo!D268="y",[2]Oracolo!D268=RiconoscimentoEmozioni1quartile!B268),1,0)</f>
        <v>0</v>
      </c>
      <c r="C269" s="28">
        <f>IF(AND([2]Oracolo!E268="y",[2]Oracolo!E268=RiconoscimentoEmozioni1quartile!C268),1,0)</f>
        <v>0</v>
      </c>
      <c r="D269" s="28">
        <f>IF(AND([2]Oracolo!F268="y",[2]Oracolo!F268=RiconoscimentoEmozioni1quartile!D268),1,0)</f>
        <v>0</v>
      </c>
      <c r="E269" s="28">
        <f>IF(AND([2]Oracolo!G268="y",[2]Oracolo!G268=RiconoscimentoEmozioni1quartile!E268),1,0)</f>
        <v>0</v>
      </c>
      <c r="F269" s="28">
        <f>IF(AND([2]Oracolo!H268="y",[2]Oracolo!H268=RiconoscimentoEmozioni1quartile!F268),1,0)</f>
        <v>0</v>
      </c>
      <c r="G269" s="28">
        <f>IF(AND([2]Oracolo!I268="y",[2]Oracolo!I268=RiconoscimentoEmozioni1quartile!G268),1,0)</f>
        <v>0</v>
      </c>
      <c r="H269" s="28">
        <f>IF(AND([2]Oracolo!J268="y",[2]Oracolo!J268=RiconoscimentoEmozioni1quartile!H268),1,0)</f>
        <v>0</v>
      </c>
      <c r="I269" s="30">
        <f>IF(AND([2]Oracolo!K268="y",[2]Oracolo!K268=RiconoscimentoEmozioni1quartile!I268),1,0)</f>
        <v>0</v>
      </c>
      <c r="J269" s="28">
        <f>IF(AND([2]Oracolo!D268="y",[2]Oracolo!D268=RiconoscimentoEmozioni2quartile!B268),1,0)</f>
        <v>0</v>
      </c>
      <c r="K269" s="28">
        <f>IF(AND([2]Oracolo!E268="y",[2]Oracolo!E268=RiconoscimentoEmozioni2quartile!C268),1,0)</f>
        <v>0</v>
      </c>
      <c r="L269" s="28">
        <f>IF(AND([2]Oracolo!F268="y",[2]Oracolo!F268=RiconoscimentoEmozioni2quartile!D268),1,0)</f>
        <v>0</v>
      </c>
      <c r="M269" s="28">
        <f>IF(AND([2]Oracolo!G268="y",[2]Oracolo!G268=RiconoscimentoEmozioni2quartile!E268),1,0)</f>
        <v>0</v>
      </c>
      <c r="N269" s="28">
        <f>IF(AND([2]Oracolo!H268="y",[2]Oracolo!H268=RiconoscimentoEmozioni2quartile!F268),1,0)</f>
        <v>0</v>
      </c>
      <c r="O269" s="28">
        <f>IF(AND([2]Oracolo!I268="y",[2]Oracolo!I268=RiconoscimentoEmozioni2quartile!G268),1,0)</f>
        <v>0</v>
      </c>
      <c r="P269" s="28">
        <f>IF(AND([2]Oracolo!J268="y",[2]Oracolo!J268=RiconoscimentoEmozioni2quartile!H268),1,0)</f>
        <v>0</v>
      </c>
      <c r="Q269" s="28">
        <f>IF(AND([2]Oracolo!K268="y",[2]Oracolo!K268=RiconoscimentoEmozioni2quartile!I268),1,0)</f>
        <v>0</v>
      </c>
      <c r="R269" s="29">
        <f>IF(AND([2]Oracolo!D268="y",[2]Oracolo!D268=RiconoscimentoEmozioni3quartile!B268),1,0)</f>
        <v>0</v>
      </c>
      <c r="S269" s="28">
        <f>IF(AND([2]Oracolo!E268="y",[2]Oracolo!E268=RiconoscimentoEmozioni3quartile!C268),1,0)</f>
        <v>0</v>
      </c>
      <c r="T269" s="28">
        <f>IF(AND([2]Oracolo!F268="y",[2]Oracolo!F268=RiconoscimentoEmozioni3quartile!D268),1,0)</f>
        <v>0</v>
      </c>
      <c r="U269" s="28">
        <f>IF(AND([2]Oracolo!G268="y",[2]Oracolo!G268=RiconoscimentoEmozioni3quartile!E268),1,0)</f>
        <v>0</v>
      </c>
      <c r="V269" s="28">
        <f>IF(AND([2]Oracolo!H268="y",[2]Oracolo!H268=RiconoscimentoEmozioni3quartile!F268),1,0)</f>
        <v>0</v>
      </c>
      <c r="W269" s="28">
        <f>IF(AND([2]Oracolo!I268="y",[2]Oracolo!I268=RiconoscimentoEmozioni3quartile!G268),1,0)</f>
        <v>0</v>
      </c>
      <c r="X269" s="28">
        <f>IF(AND([2]Oracolo!J268="y",[2]Oracolo!J268=RiconoscimentoEmozioni3quartile!H268),1,0)</f>
        <v>0</v>
      </c>
      <c r="Y269" s="28">
        <f>IF(AND([2]Oracolo!K268="y",[2]Oracolo!K268=RiconoscimentoEmozioni3quartile!I268),1,0)</f>
        <v>0</v>
      </c>
      <c r="Z269" s="29">
        <f>IF(AND([2]Oracolo!C268=3,AnalizzatoWin!G267=3),1,0)</f>
        <v>0</v>
      </c>
      <c r="AA269" s="46">
        <f>IF(AND([2]Oracolo!$C268=3,AnalizzatoWin!$J267=3),1,0)</f>
        <v>0</v>
      </c>
      <c r="AB269" s="29">
        <f>IF(AND([2]Oracolo!C268=1,AnalizzatoWin!G267=1),1,0)</f>
        <v>0</v>
      </c>
      <c r="AC269" s="46">
        <f>IF(AND([2]Oracolo!$C268=1,AnalizzatoWin!$J267=1),1,0)</f>
        <v>0</v>
      </c>
    </row>
    <row r="270" spans="1:29" ht="30" x14ac:dyDescent="0.25">
      <c r="A270" s="14" t="s">
        <v>267</v>
      </c>
      <c r="B270" s="29">
        <f>IF(AND([2]Oracolo!D269="y",[2]Oracolo!D269=RiconoscimentoEmozioni1quartile!B269),1,0)</f>
        <v>0</v>
      </c>
      <c r="C270" s="28">
        <f>IF(AND([2]Oracolo!E269="y",[2]Oracolo!E269=RiconoscimentoEmozioni1quartile!C269),1,0)</f>
        <v>0</v>
      </c>
      <c r="D270" s="28">
        <f>IF(AND([2]Oracolo!F269="y",[2]Oracolo!F269=RiconoscimentoEmozioni1quartile!D269),1,0)</f>
        <v>0</v>
      </c>
      <c r="E270" s="28">
        <f>IF(AND([2]Oracolo!G269="y",[2]Oracolo!G269=RiconoscimentoEmozioni1quartile!E269),1,0)</f>
        <v>0</v>
      </c>
      <c r="F270" s="28">
        <f>IF(AND([2]Oracolo!H269="y",[2]Oracolo!H269=RiconoscimentoEmozioni1quartile!F269),1,0)</f>
        <v>0</v>
      </c>
      <c r="G270" s="28">
        <f>IF(AND([2]Oracolo!I269="y",[2]Oracolo!I269=RiconoscimentoEmozioni1quartile!G269),1,0)</f>
        <v>0</v>
      </c>
      <c r="H270" s="28">
        <f>IF(AND([2]Oracolo!J269="y",[2]Oracolo!J269=RiconoscimentoEmozioni1quartile!H269),1,0)</f>
        <v>0</v>
      </c>
      <c r="I270" s="30">
        <f>IF(AND([2]Oracolo!K269="y",[2]Oracolo!K269=RiconoscimentoEmozioni1quartile!I269),1,0)</f>
        <v>0</v>
      </c>
      <c r="J270" s="28">
        <f>IF(AND([2]Oracolo!D269="y",[2]Oracolo!D269=RiconoscimentoEmozioni2quartile!B269),1,0)</f>
        <v>0</v>
      </c>
      <c r="K270" s="28">
        <f>IF(AND([2]Oracolo!E269="y",[2]Oracolo!E269=RiconoscimentoEmozioni2quartile!C269),1,0)</f>
        <v>0</v>
      </c>
      <c r="L270" s="28">
        <f>IF(AND([2]Oracolo!F269="y",[2]Oracolo!F269=RiconoscimentoEmozioni2quartile!D269),1,0)</f>
        <v>0</v>
      </c>
      <c r="M270" s="28">
        <f>IF(AND([2]Oracolo!G269="y",[2]Oracolo!G269=RiconoscimentoEmozioni2quartile!E269),1,0)</f>
        <v>0</v>
      </c>
      <c r="N270" s="28">
        <f>IF(AND([2]Oracolo!H269="y",[2]Oracolo!H269=RiconoscimentoEmozioni2quartile!F269),1,0)</f>
        <v>0</v>
      </c>
      <c r="O270" s="28">
        <f>IF(AND([2]Oracolo!I269="y",[2]Oracolo!I269=RiconoscimentoEmozioni2quartile!G269),1,0)</f>
        <v>0</v>
      </c>
      <c r="P270" s="28">
        <f>IF(AND([2]Oracolo!J269="y",[2]Oracolo!J269=RiconoscimentoEmozioni2quartile!H269),1,0)</f>
        <v>0</v>
      </c>
      <c r="Q270" s="28">
        <f>IF(AND([2]Oracolo!K269="y",[2]Oracolo!K269=RiconoscimentoEmozioni2quartile!I269),1,0)</f>
        <v>0</v>
      </c>
      <c r="R270" s="29">
        <f>IF(AND([2]Oracolo!D269="y",[2]Oracolo!D269=RiconoscimentoEmozioni3quartile!B269),1,0)</f>
        <v>0</v>
      </c>
      <c r="S270" s="28">
        <f>IF(AND([2]Oracolo!E269="y",[2]Oracolo!E269=RiconoscimentoEmozioni3quartile!C269),1,0)</f>
        <v>0</v>
      </c>
      <c r="T270" s="28">
        <f>IF(AND([2]Oracolo!F269="y",[2]Oracolo!F269=RiconoscimentoEmozioni3quartile!D269),1,0)</f>
        <v>0</v>
      </c>
      <c r="U270" s="28">
        <f>IF(AND([2]Oracolo!G269="y",[2]Oracolo!G269=RiconoscimentoEmozioni3quartile!E269),1,0)</f>
        <v>0</v>
      </c>
      <c r="V270" s="28">
        <f>IF(AND([2]Oracolo!H269="y",[2]Oracolo!H269=RiconoscimentoEmozioni3quartile!F269),1,0)</f>
        <v>0</v>
      </c>
      <c r="W270" s="28">
        <f>IF(AND([2]Oracolo!I269="y",[2]Oracolo!I269=RiconoscimentoEmozioni3quartile!G269),1,0)</f>
        <v>0</v>
      </c>
      <c r="X270" s="28">
        <f>IF(AND([2]Oracolo!J269="y",[2]Oracolo!J269=RiconoscimentoEmozioni3quartile!H269),1,0)</f>
        <v>0</v>
      </c>
      <c r="Y270" s="28">
        <f>IF(AND([2]Oracolo!K269="y",[2]Oracolo!K269=RiconoscimentoEmozioni3quartile!I269),1,0)</f>
        <v>0</v>
      </c>
      <c r="Z270" s="29">
        <f>IF(AND([2]Oracolo!C269=3,AnalizzatoWin!G268=3),1,0)</f>
        <v>1</v>
      </c>
      <c r="AA270" s="46">
        <f>IF(AND([2]Oracolo!$C269=3,AnalizzatoWin!$J268=3),1,0)</f>
        <v>1</v>
      </c>
      <c r="AB270" s="29">
        <f>IF(AND([2]Oracolo!C269=1,AnalizzatoWin!G268=1),1,0)</f>
        <v>0</v>
      </c>
      <c r="AC270" s="46">
        <f>IF(AND([2]Oracolo!$C269=1,AnalizzatoWin!$J268=1),1,0)</f>
        <v>0</v>
      </c>
    </row>
    <row r="271" spans="1:29" ht="30" x14ac:dyDescent="0.25">
      <c r="A271" s="14" t="s">
        <v>268</v>
      </c>
      <c r="B271" s="29">
        <f>IF(AND([2]Oracolo!D270="y",[2]Oracolo!D270=RiconoscimentoEmozioni1quartile!B270),1,0)</f>
        <v>0</v>
      </c>
      <c r="C271" s="28">
        <f>IF(AND([2]Oracolo!E270="y",[2]Oracolo!E270=RiconoscimentoEmozioni1quartile!C270),1,0)</f>
        <v>0</v>
      </c>
      <c r="D271" s="28">
        <f>IF(AND([2]Oracolo!F270="y",[2]Oracolo!F270=RiconoscimentoEmozioni1quartile!D270),1,0)</f>
        <v>0</v>
      </c>
      <c r="E271" s="28">
        <f>IF(AND([2]Oracolo!G270="y",[2]Oracolo!G270=RiconoscimentoEmozioni1quartile!E270),1,0)</f>
        <v>0</v>
      </c>
      <c r="F271" s="28">
        <f>IF(AND([2]Oracolo!H270="y",[2]Oracolo!H270=RiconoscimentoEmozioni1quartile!F270),1,0)</f>
        <v>0</v>
      </c>
      <c r="G271" s="28">
        <f>IF(AND([2]Oracolo!I270="y",[2]Oracolo!I270=RiconoscimentoEmozioni1quartile!G270),1,0)</f>
        <v>0</v>
      </c>
      <c r="H271" s="28">
        <f>IF(AND([2]Oracolo!J270="y",[2]Oracolo!J270=RiconoscimentoEmozioni1quartile!H270),1,0)</f>
        <v>0</v>
      </c>
      <c r="I271" s="30">
        <f>IF(AND([2]Oracolo!K270="y",[2]Oracolo!K270=RiconoscimentoEmozioni1quartile!I270),1,0)</f>
        <v>0</v>
      </c>
      <c r="J271" s="28">
        <f>IF(AND([2]Oracolo!D270="y",[2]Oracolo!D270=RiconoscimentoEmozioni2quartile!B270),1,0)</f>
        <v>0</v>
      </c>
      <c r="K271" s="28">
        <f>IF(AND([2]Oracolo!E270="y",[2]Oracolo!E270=RiconoscimentoEmozioni2quartile!C270),1,0)</f>
        <v>0</v>
      </c>
      <c r="L271" s="28">
        <f>IF(AND([2]Oracolo!F270="y",[2]Oracolo!F270=RiconoscimentoEmozioni2quartile!D270),1,0)</f>
        <v>0</v>
      </c>
      <c r="M271" s="28">
        <f>IF(AND([2]Oracolo!G270="y",[2]Oracolo!G270=RiconoscimentoEmozioni2quartile!E270),1,0)</f>
        <v>0</v>
      </c>
      <c r="N271" s="28">
        <f>IF(AND([2]Oracolo!H270="y",[2]Oracolo!H270=RiconoscimentoEmozioni2quartile!F270),1,0)</f>
        <v>0</v>
      </c>
      <c r="O271" s="28">
        <f>IF(AND([2]Oracolo!I270="y",[2]Oracolo!I270=RiconoscimentoEmozioni2quartile!G270),1,0)</f>
        <v>0</v>
      </c>
      <c r="P271" s="28">
        <f>IF(AND([2]Oracolo!J270="y",[2]Oracolo!J270=RiconoscimentoEmozioni2quartile!H270),1,0)</f>
        <v>0</v>
      </c>
      <c r="Q271" s="28">
        <f>IF(AND([2]Oracolo!K270="y",[2]Oracolo!K270=RiconoscimentoEmozioni2quartile!I270),1,0)</f>
        <v>0</v>
      </c>
      <c r="R271" s="29">
        <f>IF(AND([2]Oracolo!D270="y",[2]Oracolo!D270=RiconoscimentoEmozioni3quartile!B270),1,0)</f>
        <v>0</v>
      </c>
      <c r="S271" s="28">
        <f>IF(AND([2]Oracolo!E270="y",[2]Oracolo!E270=RiconoscimentoEmozioni3quartile!C270),1,0)</f>
        <v>0</v>
      </c>
      <c r="T271" s="28">
        <f>IF(AND([2]Oracolo!F270="y",[2]Oracolo!F270=RiconoscimentoEmozioni3quartile!D270),1,0)</f>
        <v>0</v>
      </c>
      <c r="U271" s="28">
        <f>IF(AND([2]Oracolo!G270="y",[2]Oracolo!G270=RiconoscimentoEmozioni3quartile!E270),1,0)</f>
        <v>0</v>
      </c>
      <c r="V271" s="28">
        <f>IF(AND([2]Oracolo!H270="y",[2]Oracolo!H270=RiconoscimentoEmozioni3quartile!F270),1,0)</f>
        <v>0</v>
      </c>
      <c r="W271" s="28">
        <f>IF(AND([2]Oracolo!I270="y",[2]Oracolo!I270=RiconoscimentoEmozioni3quartile!G270),1,0)</f>
        <v>0</v>
      </c>
      <c r="X271" s="28">
        <f>IF(AND([2]Oracolo!J270="y",[2]Oracolo!J270=RiconoscimentoEmozioni3quartile!H270),1,0)</f>
        <v>0</v>
      </c>
      <c r="Y271" s="28">
        <f>IF(AND([2]Oracolo!K270="y",[2]Oracolo!K270=RiconoscimentoEmozioni3quartile!I270),1,0)</f>
        <v>0</v>
      </c>
      <c r="Z271" s="29">
        <f>IF(AND([2]Oracolo!C270=3,AnalizzatoWin!G269=3),1,0)</f>
        <v>1</v>
      </c>
      <c r="AA271" s="46">
        <f>IF(AND([2]Oracolo!$C270=3,AnalizzatoWin!$J269=3),1,0)</f>
        <v>1</v>
      </c>
      <c r="AB271" s="29">
        <f>IF(AND([2]Oracolo!C270=1,AnalizzatoWin!G269=1),1,0)</f>
        <v>0</v>
      </c>
      <c r="AC271" s="46">
        <f>IF(AND([2]Oracolo!$C270=1,AnalizzatoWin!$J269=1),1,0)</f>
        <v>0</v>
      </c>
    </row>
    <row r="272" spans="1:29" x14ac:dyDescent="0.25">
      <c r="A272"/>
      <c r="B272" s="27" t="s">
        <v>571</v>
      </c>
      <c r="C272" s="11" t="s">
        <v>571</v>
      </c>
      <c r="D272" s="11" t="s">
        <v>571</v>
      </c>
      <c r="E272" s="11" t="s">
        <v>571</v>
      </c>
      <c r="F272" s="11" t="s">
        <v>571</v>
      </c>
      <c r="G272" s="11" t="s">
        <v>571</v>
      </c>
      <c r="H272" s="11" t="s">
        <v>571</v>
      </c>
      <c r="I272" s="19" t="s">
        <v>571</v>
      </c>
      <c r="J272" s="11" t="s">
        <v>571</v>
      </c>
      <c r="K272" s="11" t="s">
        <v>571</v>
      </c>
      <c r="L272" s="11" t="s">
        <v>571</v>
      </c>
      <c r="M272" s="11" t="s">
        <v>571</v>
      </c>
      <c r="N272" s="11" t="s">
        <v>571</v>
      </c>
      <c r="O272" s="11" t="s">
        <v>571</v>
      </c>
      <c r="P272" s="11" t="s">
        <v>571</v>
      </c>
      <c r="Q272" s="11" t="s">
        <v>571</v>
      </c>
      <c r="R272" s="27" t="s">
        <v>571</v>
      </c>
      <c r="S272" s="11" t="s">
        <v>571</v>
      </c>
      <c r="T272" s="11" t="s">
        <v>571</v>
      </c>
      <c r="U272" s="11" t="s">
        <v>571</v>
      </c>
      <c r="V272" s="11" t="s">
        <v>571</v>
      </c>
      <c r="W272" s="11" t="s">
        <v>571</v>
      </c>
      <c r="X272" s="11" t="s">
        <v>571</v>
      </c>
      <c r="Y272" s="19" t="s">
        <v>571</v>
      </c>
      <c r="Z272" s="11" t="s">
        <v>571</v>
      </c>
      <c r="AA272" s="11" t="s">
        <v>571</v>
      </c>
      <c r="AB272" s="29">
        <f>IF(AND([2]Oracolo!C271=1,AnalizzatoWin!G270=1),1,0)</f>
        <v>0</v>
      </c>
      <c r="AC272" s="46">
        <f>IF(AND([2]Oracolo!$C271=1,AnalizzatoWin!$J270=1),1,0)</f>
        <v>0</v>
      </c>
    </row>
    <row r="273" spans="1:29" x14ac:dyDescent="0.25">
      <c r="A273"/>
      <c r="B273" s="27">
        <f>SUM(B4:B271)</f>
        <v>14</v>
      </c>
      <c r="C273" s="11">
        <f t="shared" ref="C273:Y273" si="0">SUM(C4:C271)</f>
        <v>12</v>
      </c>
      <c r="D273" s="11">
        <f t="shared" si="0"/>
        <v>1</v>
      </c>
      <c r="E273" s="11">
        <f t="shared" si="0"/>
        <v>0</v>
      </c>
      <c r="F273" s="11">
        <f t="shared" si="0"/>
        <v>135</v>
      </c>
      <c r="G273" s="11">
        <f t="shared" si="0"/>
        <v>43</v>
      </c>
      <c r="H273" s="11">
        <f t="shared" si="0"/>
        <v>71</v>
      </c>
      <c r="I273" s="19">
        <f t="shared" si="0"/>
        <v>61</v>
      </c>
      <c r="J273" s="11">
        <f t="shared" si="0"/>
        <v>9</v>
      </c>
      <c r="K273" s="11">
        <f t="shared" si="0"/>
        <v>9</v>
      </c>
      <c r="L273" s="11">
        <f t="shared" si="0"/>
        <v>1</v>
      </c>
      <c r="M273" s="11">
        <f t="shared" si="0"/>
        <v>0</v>
      </c>
      <c r="N273" s="11">
        <f t="shared" si="0"/>
        <v>91</v>
      </c>
      <c r="O273" s="11">
        <f t="shared" si="0"/>
        <v>29</v>
      </c>
      <c r="P273" s="11">
        <f t="shared" si="0"/>
        <v>46</v>
      </c>
      <c r="Q273" s="11">
        <f t="shared" si="0"/>
        <v>40</v>
      </c>
      <c r="R273" s="27">
        <f t="shared" si="0"/>
        <v>2</v>
      </c>
      <c r="S273" s="11">
        <f t="shared" si="0"/>
        <v>4</v>
      </c>
      <c r="T273" s="11">
        <f t="shared" si="0"/>
        <v>1</v>
      </c>
      <c r="U273" s="11">
        <f t="shared" si="0"/>
        <v>0</v>
      </c>
      <c r="V273" s="11">
        <f t="shared" si="0"/>
        <v>47</v>
      </c>
      <c r="W273" s="11">
        <f t="shared" si="0"/>
        <v>17</v>
      </c>
      <c r="X273" s="11">
        <f t="shared" si="0"/>
        <v>23</v>
      </c>
      <c r="Y273" s="19">
        <f t="shared" si="0"/>
        <v>18</v>
      </c>
      <c r="Z273" s="27">
        <f t="shared" ref="Z273:AA273" si="1">SUM(Z4:Z271)</f>
        <v>117</v>
      </c>
      <c r="AA273" s="4">
        <f t="shared" si="1"/>
        <v>172</v>
      </c>
      <c r="AB273" s="27">
        <f t="shared" ref="AB273:AC273" si="2">SUM(AB4:AB271)</f>
        <v>10</v>
      </c>
      <c r="AC273" s="4">
        <f t="shared" si="2"/>
        <v>26</v>
      </c>
    </row>
    <row r="274" spans="1:29" x14ac:dyDescent="0.25">
      <c r="A274"/>
      <c r="B274" s="27"/>
      <c r="C274" s="11"/>
      <c r="D274" s="11"/>
      <c r="E274" s="11"/>
      <c r="F274" s="11"/>
      <c r="G274" s="11"/>
      <c r="H274" s="11"/>
      <c r="I274" s="19"/>
      <c r="J274" s="11"/>
      <c r="K274" s="11"/>
      <c r="L274" s="11"/>
      <c r="M274" s="11"/>
      <c r="N274" s="11"/>
      <c r="O274" s="11"/>
      <c r="P274" s="11"/>
      <c r="Q274" s="11"/>
      <c r="R274" s="27"/>
      <c r="S274" s="11"/>
      <c r="T274" s="11"/>
      <c r="U274" s="11"/>
      <c r="V274" s="11"/>
      <c r="W274" s="11"/>
      <c r="X274" s="11"/>
      <c r="Y274" s="11"/>
    </row>
    <row r="275" spans="1:29" x14ac:dyDescent="0.25">
      <c r="A275"/>
      <c r="B275" s="27"/>
      <c r="C275" s="11"/>
      <c r="D275" s="11"/>
      <c r="E275" s="11"/>
      <c r="F275" s="11"/>
      <c r="G275" s="11"/>
      <c r="H275" s="11"/>
      <c r="I275" s="19"/>
      <c r="J275" s="11"/>
      <c r="K275" s="11"/>
      <c r="L275" s="11"/>
      <c r="M275" s="11"/>
      <c r="N275" s="11"/>
      <c r="O275" s="11"/>
      <c r="P275" s="11"/>
      <c r="Q275" s="11"/>
      <c r="R275" s="27"/>
      <c r="S275" s="11"/>
      <c r="T275" s="11"/>
      <c r="U275" s="11"/>
      <c r="V275" s="11"/>
      <c r="W275" s="11"/>
      <c r="X275" s="11"/>
      <c r="Y275" s="11"/>
    </row>
    <row r="276" spans="1:29" x14ac:dyDescent="0.25">
      <c r="A276"/>
      <c r="B276" s="27"/>
      <c r="C276" s="11"/>
      <c r="D276" s="11"/>
      <c r="E276" s="11"/>
      <c r="F276" s="11"/>
      <c r="G276" s="11"/>
      <c r="H276" s="11"/>
      <c r="I276" s="19"/>
      <c r="J276" s="11"/>
      <c r="K276" s="11"/>
      <c r="L276" s="11"/>
      <c r="M276" s="11"/>
      <c r="N276" s="11"/>
      <c r="O276" s="11"/>
      <c r="P276" s="11"/>
      <c r="Q276" s="11"/>
      <c r="R276" s="27"/>
      <c r="S276" s="11"/>
      <c r="T276" s="11"/>
      <c r="U276" s="11"/>
      <c r="V276" s="11"/>
      <c r="W276" s="11"/>
      <c r="X276" s="11"/>
      <c r="Y276" s="27"/>
    </row>
    <row r="277" spans="1:29" x14ac:dyDescent="0.25">
      <c r="A277"/>
      <c r="B277" s="27"/>
      <c r="C277" s="11"/>
      <c r="D277" s="11"/>
      <c r="E277" s="11"/>
      <c r="F277" s="11"/>
      <c r="G277" s="11"/>
      <c r="H277" s="11"/>
      <c r="I277" s="19"/>
      <c r="J277" s="11"/>
      <c r="K277" s="11"/>
      <c r="L277" s="11"/>
      <c r="M277" s="11"/>
      <c r="N277" s="11"/>
      <c r="O277" s="11"/>
      <c r="P277" s="11"/>
      <c r="Q277" s="11"/>
      <c r="R277" s="27"/>
      <c r="S277" s="11"/>
      <c r="T277" s="11"/>
      <c r="U277" s="11"/>
      <c r="V277" s="11"/>
      <c r="W277" s="11"/>
      <c r="X277" s="11"/>
      <c r="Y277" s="11"/>
    </row>
    <row r="278" spans="1:29" x14ac:dyDescent="0.25">
      <c r="A278"/>
      <c r="B278" s="27"/>
      <c r="C278" s="11"/>
      <c r="D278" s="11"/>
      <c r="E278" s="11"/>
      <c r="F278" s="11"/>
      <c r="G278" s="11"/>
      <c r="H278" s="11"/>
      <c r="I278" s="19"/>
      <c r="J278" s="11"/>
      <c r="K278" s="11"/>
      <c r="L278" s="11"/>
      <c r="M278" s="11"/>
      <c r="N278" s="11"/>
      <c r="O278" s="11"/>
      <c r="P278" s="11"/>
      <c r="Q278" s="11"/>
      <c r="R278" s="27"/>
      <c r="S278" s="11"/>
      <c r="T278" s="11"/>
      <c r="U278" s="11"/>
      <c r="V278" s="11"/>
      <c r="W278" s="11"/>
      <c r="X278" s="11"/>
      <c r="Y278" s="11"/>
    </row>
    <row r="279" spans="1:29" x14ac:dyDescent="0.25">
      <c r="A279"/>
      <c r="B279" s="27"/>
      <c r="C279" s="11"/>
      <c r="D279" s="11"/>
      <c r="E279" s="11"/>
      <c r="F279" s="11"/>
      <c r="G279" s="11"/>
      <c r="H279" s="11"/>
      <c r="I279" s="19"/>
      <c r="J279" s="11"/>
      <c r="K279" s="11"/>
      <c r="L279" s="11"/>
      <c r="M279" s="11"/>
      <c r="N279" s="11"/>
      <c r="O279" s="11"/>
      <c r="P279" s="11"/>
      <c r="Q279" s="11"/>
      <c r="R279" s="27"/>
      <c r="S279" s="11"/>
      <c r="T279" s="11"/>
      <c r="U279" s="11"/>
      <c r="V279" s="11"/>
      <c r="W279" s="11"/>
      <c r="X279" s="11"/>
      <c r="Y279" s="11"/>
    </row>
    <row r="280" spans="1:29" x14ac:dyDescent="0.25">
      <c r="A280"/>
      <c r="B280" s="27"/>
      <c r="C280" s="11"/>
      <c r="D280" s="11"/>
      <c r="E280" s="11"/>
      <c r="F280" s="11"/>
      <c r="G280" s="11"/>
      <c r="H280" s="11"/>
      <c r="I280" s="19"/>
      <c r="J280" s="11"/>
      <c r="K280" s="11"/>
      <c r="L280" s="11"/>
      <c r="M280" s="11"/>
      <c r="N280" s="11"/>
      <c r="O280" s="11"/>
      <c r="P280" s="11"/>
      <c r="Q280" s="11"/>
      <c r="R280" s="27"/>
      <c r="S280" s="11"/>
      <c r="T280" s="11"/>
      <c r="U280" s="11"/>
      <c r="V280" s="11"/>
      <c r="W280" s="11"/>
      <c r="X280" s="11"/>
      <c r="Y280" s="11"/>
    </row>
  </sheetData>
  <mergeCells count="10">
    <mergeCell ref="A1:A2"/>
    <mergeCell ref="B2:I2"/>
    <mergeCell ref="J2:Q2"/>
    <mergeCell ref="R2:Y2"/>
    <mergeCell ref="B1:Y1"/>
    <mergeCell ref="AB2:AB3"/>
    <mergeCell ref="AC2:AC3"/>
    <mergeCell ref="Z2:Z3"/>
    <mergeCell ref="AA2:AA3"/>
    <mergeCell ref="Z1:AC1"/>
  </mergeCells>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iconSet" priority="22" id="{FCE155B1-8ECD-42D6-9DB0-E3DFB1B69C25}">
            <x14:iconSet iconSet="3Symbols" custom="1">
              <x14:cfvo type="percent">
                <xm:f>0</xm:f>
              </x14:cfvo>
              <x14:cfvo type="num">
                <xm:f>0</xm:f>
              </x14:cfvo>
              <x14:cfvo type="num" gte="0">
                <xm:f>0</xm:f>
              </x14:cfvo>
              <x14:cfIcon iconSet="3Symbols" iconId="0"/>
              <x14:cfIcon iconSet="3Symbols" iconId="0"/>
              <x14:cfIcon iconSet="3Symbols" iconId="2"/>
            </x14:iconSet>
          </x14:cfRule>
          <xm:sqref>B4:I271</xm:sqref>
        </x14:conditionalFormatting>
        <x14:conditionalFormatting xmlns:xm="http://schemas.microsoft.com/office/excel/2006/main">
          <x14:cfRule type="iconSet" priority="21" id="{D5903F96-9722-4168-BCF5-4730D52C4210}">
            <x14:iconSet iconSet="3Symbols" custom="1">
              <x14:cfvo type="percent">
                <xm:f>0</xm:f>
              </x14:cfvo>
              <x14:cfvo type="num">
                <xm:f>0</xm:f>
              </x14:cfvo>
              <x14:cfvo type="num" gte="0">
                <xm:f>0</xm:f>
              </x14:cfvo>
              <x14:cfIcon iconSet="3Symbols" iconId="0"/>
              <x14:cfIcon iconSet="3Symbols" iconId="0"/>
              <x14:cfIcon iconSet="3Symbols" iconId="2"/>
            </x14:iconSet>
          </x14:cfRule>
          <xm:sqref>J4:Q271</xm:sqref>
        </x14:conditionalFormatting>
        <x14:conditionalFormatting xmlns:xm="http://schemas.microsoft.com/office/excel/2006/main">
          <x14:cfRule type="iconSet" priority="20" id="{8ACCA586-90D6-4CB9-920A-D5023BF9CB4F}">
            <x14:iconSet iconSet="3Symbols" custom="1">
              <x14:cfvo type="percent">
                <xm:f>0</xm:f>
              </x14:cfvo>
              <x14:cfvo type="num">
                <xm:f>0</xm:f>
              </x14:cfvo>
              <x14:cfvo type="num" gte="0">
                <xm:f>0</xm:f>
              </x14:cfvo>
              <x14:cfIcon iconSet="3Symbols" iconId="0"/>
              <x14:cfIcon iconSet="3Symbols" iconId="0"/>
              <x14:cfIcon iconSet="3Symbols" iconId="2"/>
            </x14:iconSet>
          </x14:cfRule>
          <xm:sqref>R4:Y271</xm:sqref>
        </x14:conditionalFormatting>
        <x14:conditionalFormatting xmlns:xm="http://schemas.microsoft.com/office/excel/2006/main">
          <x14:cfRule type="iconSet" priority="19" id="{616C8DC3-5355-4071-AB77-1D02532CDF90}">
            <x14:iconSet iconSet="3Symbols" custom="1">
              <x14:cfvo type="percent">
                <xm:f>0</xm:f>
              </x14:cfvo>
              <x14:cfvo type="num">
                <xm:f>0</xm:f>
              </x14:cfvo>
              <x14:cfvo type="num" gte="0">
                <xm:f>0</xm:f>
              </x14:cfvo>
              <x14:cfIcon iconSet="3Symbols" iconId="0"/>
              <x14:cfIcon iconSet="3Symbols" iconId="0"/>
              <x14:cfIcon iconSet="3Symbols" iconId="2"/>
            </x14:iconSet>
          </x14:cfRule>
          <xm:sqref>Z4:Z271</xm:sqref>
        </x14:conditionalFormatting>
        <x14:conditionalFormatting xmlns:xm="http://schemas.microsoft.com/office/excel/2006/main">
          <x14:cfRule type="iconSet" priority="8" id="{DE0CEC17-C667-46AA-B368-C34098BE36EB}">
            <x14:iconSet iconSet="3Symbols" custom="1">
              <x14:cfvo type="percent">
                <xm:f>0</xm:f>
              </x14:cfvo>
              <x14:cfvo type="num">
                <xm:f>0</xm:f>
              </x14:cfvo>
              <x14:cfvo type="num" gte="0">
                <xm:f>0</xm:f>
              </x14:cfvo>
              <x14:cfIcon iconSet="3Symbols" iconId="0"/>
              <x14:cfIcon iconSet="3Symbols" iconId="0"/>
              <x14:cfIcon iconSet="3Symbols" iconId="2"/>
            </x14:iconSet>
          </x14:cfRule>
          <xm:sqref>AA4:AA271</xm:sqref>
        </x14:conditionalFormatting>
        <x14:conditionalFormatting xmlns:xm="http://schemas.microsoft.com/office/excel/2006/main">
          <x14:cfRule type="iconSet" priority="2" id="{5B3436EC-3654-4635-A4D8-217292063DC6}">
            <x14:iconSet iconSet="3Symbols" custom="1">
              <x14:cfvo type="percent">
                <xm:f>0</xm:f>
              </x14:cfvo>
              <x14:cfvo type="num">
                <xm:f>0</xm:f>
              </x14:cfvo>
              <x14:cfvo type="num" gte="0">
                <xm:f>0</xm:f>
              </x14:cfvo>
              <x14:cfIcon iconSet="3Symbols" iconId="0"/>
              <x14:cfIcon iconSet="3Symbols" iconId="0"/>
              <x14:cfIcon iconSet="3Symbols" iconId="2"/>
            </x14:iconSet>
          </x14:cfRule>
          <xm:sqref>AB4:AB272</xm:sqref>
        </x14:conditionalFormatting>
        <x14:conditionalFormatting xmlns:xm="http://schemas.microsoft.com/office/excel/2006/main">
          <x14:cfRule type="iconSet" priority="1" id="{0272F279-2303-4ABB-A37B-AEEA3C244AC7}">
            <x14:iconSet iconSet="3Symbols" custom="1">
              <x14:cfvo type="percent">
                <xm:f>0</xm:f>
              </x14:cfvo>
              <x14:cfvo type="num">
                <xm:f>0</xm:f>
              </x14:cfvo>
              <x14:cfvo type="num" gte="0">
                <xm:f>0</xm:f>
              </x14:cfvo>
              <x14:cfIcon iconSet="3Symbols" iconId="0"/>
              <x14:cfIcon iconSet="3Symbols" iconId="0"/>
              <x14:cfIcon iconSet="3Symbols" iconId="2"/>
            </x14:iconSet>
          </x14:cfRule>
          <xm:sqref>AC4:AC272</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80"/>
  <sheetViews>
    <sheetView topLeftCell="J1" zoomScale="70" zoomScaleNormal="70" workbookViewId="0">
      <pane ySplit="1" topLeftCell="A269" activePane="bottomLeft" state="frozen"/>
      <selection activeCell="J1" sqref="J1"/>
      <selection pane="bottomLeft" activeCell="Z272" sqref="Z272:AC273"/>
    </sheetView>
  </sheetViews>
  <sheetFormatPr defaultRowHeight="15" x14ac:dyDescent="0.25"/>
  <cols>
    <col min="1" max="1" width="92.7109375" style="13" customWidth="1"/>
    <col min="2" max="2" width="12.42578125" style="25" bestFit="1" customWidth="1"/>
    <col min="3" max="3" width="20.140625" style="26" bestFit="1" customWidth="1"/>
    <col min="4" max="4" width="14" style="26" bestFit="1" customWidth="1"/>
    <col min="5" max="5" width="10.42578125" style="26" bestFit="1" customWidth="1"/>
    <col min="6" max="6" width="9.7109375" style="26" bestFit="1" customWidth="1"/>
    <col min="7" max="7" width="14" style="26" bestFit="1" customWidth="1"/>
    <col min="8" max="8" width="14.140625" style="26" bestFit="1" customWidth="1"/>
    <col min="9" max="9" width="12.140625" style="18" bestFit="1" customWidth="1"/>
    <col min="10" max="10" width="12.42578125" style="26" bestFit="1" customWidth="1"/>
    <col min="11" max="11" width="20.140625" style="26" bestFit="1" customWidth="1"/>
    <col min="12" max="12" width="14" style="26" bestFit="1" customWidth="1"/>
    <col min="13" max="13" width="10.42578125" style="26" bestFit="1" customWidth="1"/>
    <col min="14" max="14" width="9.7109375" style="26" bestFit="1" customWidth="1"/>
    <col min="15" max="15" width="14" style="26" bestFit="1" customWidth="1"/>
    <col min="16" max="16" width="14.140625" style="26" bestFit="1" customWidth="1"/>
    <col min="17" max="17" width="12.140625" style="26" bestFit="1" customWidth="1"/>
    <col min="18" max="18" width="12.42578125" style="25" bestFit="1" customWidth="1"/>
    <col min="19" max="19" width="20.140625" style="26" bestFit="1" customWidth="1"/>
    <col min="20" max="20" width="14" style="26" bestFit="1" customWidth="1"/>
    <col min="21" max="21" width="10.42578125" style="26" bestFit="1" customWidth="1"/>
    <col min="22" max="22" width="9.7109375" style="26" bestFit="1" customWidth="1"/>
    <col min="23" max="23" width="14" style="26" bestFit="1" customWidth="1"/>
    <col min="24" max="24" width="14.140625" style="26" bestFit="1" customWidth="1"/>
    <col min="25" max="25" width="12.140625" style="18" bestFit="1" customWidth="1"/>
    <col min="26" max="26" width="21.7109375" style="27" bestFit="1" customWidth="1"/>
    <col min="27" max="27" width="21.7109375" style="4" bestFit="1" customWidth="1"/>
    <col min="28" max="28" width="21.7109375" style="27" bestFit="1" customWidth="1"/>
    <col min="29" max="29" width="21.7109375" style="4" bestFit="1" customWidth="1"/>
  </cols>
  <sheetData>
    <row r="1" spans="1:29" ht="15.75" thickTop="1" x14ac:dyDescent="0.25">
      <c r="A1" s="51" t="s">
        <v>559</v>
      </c>
      <c r="B1" s="20"/>
      <c r="C1" s="21"/>
      <c r="D1" s="21"/>
      <c r="E1" s="21"/>
      <c r="F1" s="21"/>
      <c r="G1" s="21"/>
      <c r="H1" s="21"/>
      <c r="I1" s="22"/>
      <c r="J1" s="21"/>
      <c r="K1" s="21"/>
      <c r="L1" s="21"/>
      <c r="M1" s="21"/>
      <c r="N1" s="21"/>
      <c r="O1" s="21"/>
      <c r="P1" s="21"/>
      <c r="Q1" s="21"/>
      <c r="R1" s="20"/>
      <c r="S1" s="21"/>
      <c r="T1" s="21"/>
      <c r="U1" s="21"/>
      <c r="V1" s="21"/>
      <c r="W1" s="21"/>
      <c r="X1" s="21"/>
      <c r="Y1" s="22"/>
      <c r="Z1" s="49" t="s">
        <v>773</v>
      </c>
      <c r="AA1" s="50"/>
      <c r="AB1" s="50"/>
      <c r="AC1" s="50"/>
    </row>
    <row r="2" spans="1:29" x14ac:dyDescent="0.25">
      <c r="A2" s="51"/>
      <c r="B2" s="52" t="s">
        <v>562</v>
      </c>
      <c r="C2" s="53"/>
      <c r="D2" s="53"/>
      <c r="E2" s="53"/>
      <c r="F2" s="53"/>
      <c r="G2" s="53"/>
      <c r="H2" s="53"/>
      <c r="I2" s="54"/>
      <c r="J2" s="52" t="s">
        <v>563</v>
      </c>
      <c r="K2" s="53"/>
      <c r="L2" s="53"/>
      <c r="M2" s="53"/>
      <c r="N2" s="53"/>
      <c r="O2" s="53"/>
      <c r="P2" s="53"/>
      <c r="Q2" s="54"/>
      <c r="R2" s="52" t="s">
        <v>564</v>
      </c>
      <c r="S2" s="53"/>
      <c r="T2" s="53"/>
      <c r="U2" s="53"/>
      <c r="V2" s="53"/>
      <c r="W2" s="53"/>
      <c r="X2" s="53"/>
      <c r="Y2" s="54"/>
      <c r="Z2" s="47" t="s">
        <v>774</v>
      </c>
      <c r="AA2" s="48" t="s">
        <v>775</v>
      </c>
      <c r="AB2" s="47" t="s">
        <v>776</v>
      </c>
      <c r="AC2" s="48" t="s">
        <v>777</v>
      </c>
    </row>
    <row r="3" spans="1:29" x14ac:dyDescent="0.25">
      <c r="A3" s="5"/>
      <c r="B3" s="23" t="s">
        <v>270</v>
      </c>
      <c r="C3" s="24" t="s">
        <v>271</v>
      </c>
      <c r="D3" s="24" t="s">
        <v>272</v>
      </c>
      <c r="E3" s="24" t="s">
        <v>273</v>
      </c>
      <c r="F3" s="24" t="s">
        <v>274</v>
      </c>
      <c r="G3" s="24" t="s">
        <v>275</v>
      </c>
      <c r="H3" s="24" t="s">
        <v>276</v>
      </c>
      <c r="I3" s="17" t="s">
        <v>277</v>
      </c>
      <c r="J3" s="24" t="s">
        <v>270</v>
      </c>
      <c r="K3" s="24" t="s">
        <v>271</v>
      </c>
      <c r="L3" s="24" t="s">
        <v>272</v>
      </c>
      <c r="M3" s="24" t="s">
        <v>273</v>
      </c>
      <c r="N3" s="24" t="s">
        <v>274</v>
      </c>
      <c r="O3" s="24" t="s">
        <v>275</v>
      </c>
      <c r="P3" s="24" t="s">
        <v>276</v>
      </c>
      <c r="Q3" s="24" t="s">
        <v>277</v>
      </c>
      <c r="R3" s="23" t="s">
        <v>270</v>
      </c>
      <c r="S3" s="24" t="s">
        <v>271</v>
      </c>
      <c r="T3" s="24" t="s">
        <v>272</v>
      </c>
      <c r="U3" s="24" t="s">
        <v>273</v>
      </c>
      <c r="V3" s="24" t="s">
        <v>274</v>
      </c>
      <c r="W3" s="24" t="s">
        <v>275</v>
      </c>
      <c r="X3" s="24" t="s">
        <v>276</v>
      </c>
      <c r="Y3" s="17" t="s">
        <v>277</v>
      </c>
      <c r="Z3" s="47"/>
      <c r="AA3" s="48"/>
      <c r="AB3" s="47"/>
      <c r="AC3" s="48"/>
    </row>
    <row r="4" spans="1:29" ht="45" x14ac:dyDescent="0.25">
      <c r="A4" s="12" t="s">
        <v>1</v>
      </c>
      <c r="B4" s="29">
        <f>IF(AND([2]Oracolo!D3="n",NOT([2]Oracolo!D3=RiconoscimentoEmozioni1quartile!B3)),1,0)</f>
        <v>0</v>
      </c>
      <c r="C4" s="28">
        <f>IF(AND([2]Oracolo!E3="n",NOT([2]Oracolo!E3=RiconoscimentoEmozioni1quartile!C3)),1,0)</f>
        <v>1</v>
      </c>
      <c r="D4" s="28">
        <f>IF(AND([2]Oracolo!F3="n",NOT([2]Oracolo!F3=RiconoscimentoEmozioni1quartile!D3)),1,0)</f>
        <v>0</v>
      </c>
      <c r="E4" s="28">
        <f>IF(AND([2]Oracolo!G3="n",NOT([2]Oracolo!G3=RiconoscimentoEmozioni1quartile!E3)),1,0)</f>
        <v>1</v>
      </c>
      <c r="F4" s="28">
        <f>IF(AND([2]Oracolo!H3="n",NOT([2]Oracolo!H3=RiconoscimentoEmozioni1quartile!F3)),1,0)</f>
        <v>0</v>
      </c>
      <c r="G4" s="28">
        <f>IF(AND([2]Oracolo!I3="n",NOT([2]Oracolo!I3=RiconoscimentoEmozioni1quartile!G3)),1,0)</f>
        <v>0</v>
      </c>
      <c r="H4" s="28">
        <f>IF(AND([2]Oracolo!J3="n",NOT([2]Oracolo!J3=RiconoscimentoEmozioni1quartile!H3)),1,0)</f>
        <v>0</v>
      </c>
      <c r="I4" s="30">
        <f>IF(AND([2]Oracolo!K3="n",NOT([2]Oracolo!K3=RiconoscimentoEmozioni1quartile!I3)),1,0)</f>
        <v>1</v>
      </c>
      <c r="J4" s="28">
        <f>IF(AND([2]Oracolo!D3="n",NOT([2]Oracolo!D3=RiconoscimentoEmozioni2quartile!B3)),1,0)</f>
        <v>0</v>
      </c>
      <c r="K4" s="28">
        <f>IF(AND([2]Oracolo!E3="n",NOT([2]Oracolo!E3=RiconoscimentoEmozioni2quartile!C3)),1,0)</f>
        <v>1</v>
      </c>
      <c r="L4" s="28">
        <f>IF(AND([2]Oracolo!F3="n",NOT([2]Oracolo!F3=RiconoscimentoEmozioni2quartile!D3)),1,0)</f>
        <v>0</v>
      </c>
      <c r="M4" s="28">
        <f>IF(AND([2]Oracolo!G3="n",NOT([2]Oracolo!G3=RiconoscimentoEmozioni2quartile!E3)),1,0)</f>
        <v>0</v>
      </c>
      <c r="N4" s="28">
        <f>IF(AND([2]Oracolo!H3="n",NOT([2]Oracolo!H3=RiconoscimentoEmozioni2quartile!F3)),1,0)</f>
        <v>0</v>
      </c>
      <c r="O4" s="28">
        <f>IF(AND([2]Oracolo!I3="n",NOT([2]Oracolo!I3=RiconoscimentoEmozioni2quartile!G3)),1,0)</f>
        <v>0</v>
      </c>
      <c r="P4" s="28">
        <f>IF(AND([2]Oracolo!J3="n",NOT([2]Oracolo!J3=RiconoscimentoEmozioni2quartile!H3)),1,0)</f>
        <v>0</v>
      </c>
      <c r="Q4" s="28">
        <f>IF(AND([2]Oracolo!K3="n",NOT([2]Oracolo!K3=RiconoscimentoEmozioni2quartile!I3)),1,0)</f>
        <v>0</v>
      </c>
      <c r="R4" s="29">
        <f>IF(AND([2]Oracolo!D3="n",NOT([2]Oracolo!D3=RiconoscimentoEmozioni3quartile!B3)),1,0)</f>
        <v>0</v>
      </c>
      <c r="S4" s="28">
        <f>IF(AND([2]Oracolo!E3="n",NOT([2]Oracolo!E3=RiconoscimentoEmozioni3quartile!C3)),1,0)</f>
        <v>1</v>
      </c>
      <c r="T4" s="28">
        <f>IF(AND([2]Oracolo!F3="n",NOT([2]Oracolo!F3=RiconoscimentoEmozioni3quartile!D3)),1,0)</f>
        <v>0</v>
      </c>
      <c r="U4" s="28">
        <f>IF(AND([2]Oracolo!G3="n",NOT([2]Oracolo!G3=RiconoscimentoEmozioni3quartile!E3)),1,0)</f>
        <v>0</v>
      </c>
      <c r="V4" s="28">
        <f>IF(AND([2]Oracolo!H3="n",NOT([2]Oracolo!H3=RiconoscimentoEmozioni3quartile!F3)),1,0)</f>
        <v>0</v>
      </c>
      <c r="W4" s="28">
        <f>IF(AND([2]Oracolo!I3="n",NOT([2]Oracolo!I3=RiconoscimentoEmozioni3quartile!G3)),1,0)</f>
        <v>0</v>
      </c>
      <c r="X4" s="28">
        <f>IF(AND([2]Oracolo!J3="n",NOT([2]Oracolo!J3=RiconoscimentoEmozioni3quartile!H3)),1,0)</f>
        <v>0</v>
      </c>
      <c r="Y4" s="30">
        <f>IF(AND([2]Oracolo!K3="n",NOT([2]Oracolo!K3=RiconoscimentoEmozioni3quartile!I3)),1,0)</f>
        <v>0</v>
      </c>
      <c r="Z4" s="29">
        <f>IF(AND([2]Oracolo!C3=1,AnalizzatoWin!G2=3),1,0)</f>
        <v>0</v>
      </c>
      <c r="AA4" s="46">
        <f>IF(AND([2]Oracolo!$C3=1,AnalizzatoWin!$J2=3),1,0)</f>
        <v>0</v>
      </c>
      <c r="AB4" s="29">
        <f>IF(AND([2]Oracolo!C3=3,AnalizzatoWin!G2=1),1,0)</f>
        <v>0</v>
      </c>
      <c r="AC4" s="46">
        <f>IF(AND([2]Oracolo!$C3=3,AnalizzatoWin!$J2=1),1,0)</f>
        <v>0</v>
      </c>
    </row>
    <row r="5" spans="1:29" ht="45" x14ac:dyDescent="0.25">
      <c r="A5" s="12" t="s">
        <v>2</v>
      </c>
      <c r="B5" s="29">
        <f>IF(AND([2]Oracolo!D4="n",NOT([2]Oracolo!D4=RiconoscimentoEmozioni1quartile!B4)),1,0)</f>
        <v>0</v>
      </c>
      <c r="C5" s="28">
        <f>IF(AND([2]Oracolo!E4="n",NOT([2]Oracolo!E4=RiconoscimentoEmozioni1quartile!C4)),1,0)</f>
        <v>1</v>
      </c>
      <c r="D5" s="28">
        <f>IF(AND([2]Oracolo!F4="n",NOT([2]Oracolo!F4=RiconoscimentoEmozioni1quartile!D4)),1,0)</f>
        <v>0</v>
      </c>
      <c r="E5" s="28">
        <f>IF(AND([2]Oracolo!G4="n",NOT([2]Oracolo!G4=RiconoscimentoEmozioni1quartile!E4)),1,0)</f>
        <v>0</v>
      </c>
      <c r="F5" s="28">
        <f>IF(AND([2]Oracolo!H4="n",NOT([2]Oracolo!H4=RiconoscimentoEmozioni1quartile!F4)),1,0)</f>
        <v>0</v>
      </c>
      <c r="G5" s="28">
        <f>IF(AND([2]Oracolo!I4="n",NOT([2]Oracolo!I4=RiconoscimentoEmozioni1quartile!G4)),1,0)</f>
        <v>0</v>
      </c>
      <c r="H5" s="28">
        <f>IF(AND([2]Oracolo!J4="n",NOT([2]Oracolo!J4=RiconoscimentoEmozioni1quartile!H4)),1,0)</f>
        <v>0</v>
      </c>
      <c r="I5" s="30">
        <f>IF(AND([2]Oracolo!K4="n",NOT([2]Oracolo!K4=RiconoscimentoEmozioni1quartile!I4)),1,0)</f>
        <v>1</v>
      </c>
      <c r="J5" s="28">
        <f>IF(AND([2]Oracolo!D4="n",NOT([2]Oracolo!D4=RiconoscimentoEmozioni2quartile!B4)),1,0)</f>
        <v>0</v>
      </c>
      <c r="K5" s="28">
        <f>IF(AND([2]Oracolo!E4="n",NOT([2]Oracolo!E4=RiconoscimentoEmozioni2quartile!C4)),1,0)</f>
        <v>1</v>
      </c>
      <c r="L5" s="28">
        <f>IF(AND([2]Oracolo!F4="n",NOT([2]Oracolo!F4=RiconoscimentoEmozioni2quartile!D4)),1,0)</f>
        <v>0</v>
      </c>
      <c r="M5" s="28">
        <f>IF(AND([2]Oracolo!G4="n",NOT([2]Oracolo!G4=RiconoscimentoEmozioni2quartile!E4)),1,0)</f>
        <v>0</v>
      </c>
      <c r="N5" s="28">
        <f>IF(AND([2]Oracolo!H4="n",NOT([2]Oracolo!H4=RiconoscimentoEmozioni2quartile!F4)),1,0)</f>
        <v>0</v>
      </c>
      <c r="O5" s="28">
        <f>IF(AND([2]Oracolo!I4="n",NOT([2]Oracolo!I4=RiconoscimentoEmozioni2quartile!G4)),1,0)</f>
        <v>0</v>
      </c>
      <c r="P5" s="28">
        <f>IF(AND([2]Oracolo!J4="n",NOT([2]Oracolo!J4=RiconoscimentoEmozioni2quartile!H4)),1,0)</f>
        <v>0</v>
      </c>
      <c r="Q5" s="28">
        <f>IF(AND([2]Oracolo!K4="n",NOT([2]Oracolo!K4=RiconoscimentoEmozioni2quartile!I4)),1,0)</f>
        <v>1</v>
      </c>
      <c r="R5" s="29">
        <f>IF(AND([2]Oracolo!D4="n",NOT([2]Oracolo!D4=RiconoscimentoEmozioni3quartile!B4)),1,0)</f>
        <v>0</v>
      </c>
      <c r="S5" s="28">
        <f>IF(AND([2]Oracolo!E4="n",NOT([2]Oracolo!E4=RiconoscimentoEmozioni3quartile!C4)),1,0)</f>
        <v>0</v>
      </c>
      <c r="T5" s="28">
        <f>IF(AND([2]Oracolo!F4="n",NOT([2]Oracolo!F4=RiconoscimentoEmozioni3quartile!D4)),1,0)</f>
        <v>0</v>
      </c>
      <c r="U5" s="28">
        <f>IF(AND([2]Oracolo!G4="n",NOT([2]Oracolo!G4=RiconoscimentoEmozioni3quartile!E4)),1,0)</f>
        <v>0</v>
      </c>
      <c r="V5" s="28">
        <f>IF(AND([2]Oracolo!H4="n",NOT([2]Oracolo!H4=RiconoscimentoEmozioni3quartile!F4)),1,0)</f>
        <v>0</v>
      </c>
      <c r="W5" s="28">
        <f>IF(AND([2]Oracolo!I4="n",NOT([2]Oracolo!I4=RiconoscimentoEmozioni3quartile!G4)),1,0)</f>
        <v>0</v>
      </c>
      <c r="X5" s="28">
        <f>IF(AND([2]Oracolo!J4="n",NOT([2]Oracolo!J4=RiconoscimentoEmozioni3quartile!H4)),1,0)</f>
        <v>0</v>
      </c>
      <c r="Y5" s="30">
        <f>IF(AND([2]Oracolo!K4="n",NOT([2]Oracolo!K4=RiconoscimentoEmozioni3quartile!I4)),1,0)</f>
        <v>0</v>
      </c>
      <c r="Z5" s="29">
        <f>IF(AND([2]Oracolo!C4=1,AnalizzatoWin!G3=3),1,0)</f>
        <v>0</v>
      </c>
      <c r="AA5" s="46">
        <f>IF(AND([2]Oracolo!$C4=1,AnalizzatoWin!$J3=3),1,0)</f>
        <v>0</v>
      </c>
      <c r="AB5" s="29">
        <f>IF(AND([2]Oracolo!C4=3,AnalizzatoWin!G3=1),1,0)</f>
        <v>0</v>
      </c>
      <c r="AC5" s="46">
        <f>IF(AND([2]Oracolo!$C4=3,AnalizzatoWin!$J3=1),1,0)</f>
        <v>0</v>
      </c>
    </row>
    <row r="6" spans="1:29" ht="105" x14ac:dyDescent="0.25">
      <c r="A6" s="13" t="s">
        <v>3</v>
      </c>
      <c r="B6" s="29">
        <f>IF(AND([2]Oracolo!D5="n",NOT([2]Oracolo!D5=RiconoscimentoEmozioni1quartile!B5)),1,0)</f>
        <v>1</v>
      </c>
      <c r="C6" s="28">
        <f>IF(AND([2]Oracolo!E5="n",NOT([2]Oracolo!E5=RiconoscimentoEmozioni1quartile!C5)),1,0)</f>
        <v>1</v>
      </c>
      <c r="D6" s="28">
        <f>IF(AND([2]Oracolo!F5="n",NOT([2]Oracolo!F5=RiconoscimentoEmozioni1quartile!D5)),1,0)</f>
        <v>1</v>
      </c>
      <c r="E6" s="28">
        <f>IF(AND([2]Oracolo!G5="n",NOT([2]Oracolo!G5=RiconoscimentoEmozioni1quartile!E5)),1,0)</f>
        <v>1</v>
      </c>
      <c r="F6" s="28">
        <f>IF(AND([2]Oracolo!H5="n",NOT([2]Oracolo!H5=RiconoscimentoEmozioni1quartile!F5)),1,0)</f>
        <v>1</v>
      </c>
      <c r="G6" s="28">
        <f>IF(AND([2]Oracolo!I5="n",NOT([2]Oracolo!I5=RiconoscimentoEmozioni1quartile!G5)),1,0)</f>
        <v>1</v>
      </c>
      <c r="H6" s="28">
        <f>IF(AND([2]Oracolo!J5="n",NOT([2]Oracolo!J5=RiconoscimentoEmozioni1quartile!H5)),1,0)</f>
        <v>0</v>
      </c>
      <c r="I6" s="30">
        <f>IF(AND([2]Oracolo!K5="n",NOT([2]Oracolo!K5=RiconoscimentoEmozioni1quartile!I5)),1,0)</f>
        <v>0</v>
      </c>
      <c r="J6" s="28">
        <f>IF(AND([2]Oracolo!D5="n",NOT([2]Oracolo!D5=RiconoscimentoEmozioni2quartile!B5)),1,0)</f>
        <v>1</v>
      </c>
      <c r="K6" s="28">
        <f>IF(AND([2]Oracolo!E5="n",NOT([2]Oracolo!E5=RiconoscimentoEmozioni2quartile!C5)),1,0)</f>
        <v>1</v>
      </c>
      <c r="L6" s="28">
        <f>IF(AND([2]Oracolo!F5="n",NOT([2]Oracolo!F5=RiconoscimentoEmozioni2quartile!D5)),1,0)</f>
        <v>1</v>
      </c>
      <c r="M6" s="28">
        <f>IF(AND([2]Oracolo!G5="n",NOT([2]Oracolo!G5=RiconoscimentoEmozioni2quartile!E5)),1,0)</f>
        <v>1</v>
      </c>
      <c r="N6" s="28">
        <f>IF(AND([2]Oracolo!H5="n",NOT([2]Oracolo!H5=RiconoscimentoEmozioni2quartile!F5)),1,0)</f>
        <v>0</v>
      </c>
      <c r="O6" s="28">
        <f>IF(AND([2]Oracolo!I5="n",NOT([2]Oracolo!I5=RiconoscimentoEmozioni2quartile!G5)),1,0)</f>
        <v>1</v>
      </c>
      <c r="P6" s="28">
        <f>IF(AND([2]Oracolo!J5="n",NOT([2]Oracolo!J5=RiconoscimentoEmozioni2quartile!H5)),1,0)</f>
        <v>0</v>
      </c>
      <c r="Q6" s="28">
        <f>IF(AND([2]Oracolo!K5="n",NOT([2]Oracolo!K5=RiconoscimentoEmozioni2quartile!I5)),1,0)</f>
        <v>0</v>
      </c>
      <c r="R6" s="29">
        <f>IF(AND([2]Oracolo!D5="n",NOT([2]Oracolo!D5=RiconoscimentoEmozioni3quartile!B5)),1,0)</f>
        <v>0</v>
      </c>
      <c r="S6" s="28">
        <f>IF(AND([2]Oracolo!E5="n",NOT([2]Oracolo!E5=RiconoscimentoEmozioni3quartile!C5)),1,0)</f>
        <v>1</v>
      </c>
      <c r="T6" s="28">
        <f>IF(AND([2]Oracolo!F5="n",NOT([2]Oracolo!F5=RiconoscimentoEmozioni3quartile!D5)),1,0)</f>
        <v>0</v>
      </c>
      <c r="U6" s="28">
        <f>IF(AND([2]Oracolo!G5="n",NOT([2]Oracolo!G5=RiconoscimentoEmozioni3quartile!E5)),1,0)</f>
        <v>0</v>
      </c>
      <c r="V6" s="28">
        <f>IF(AND([2]Oracolo!H5="n",NOT([2]Oracolo!H5=RiconoscimentoEmozioni3quartile!F5)),1,0)</f>
        <v>0</v>
      </c>
      <c r="W6" s="28">
        <f>IF(AND([2]Oracolo!I5="n",NOT([2]Oracolo!I5=RiconoscimentoEmozioni3quartile!G5)),1,0)</f>
        <v>0</v>
      </c>
      <c r="X6" s="28">
        <f>IF(AND([2]Oracolo!J5="n",NOT([2]Oracolo!J5=RiconoscimentoEmozioni3quartile!H5)),1,0)</f>
        <v>0</v>
      </c>
      <c r="Y6" s="30">
        <f>IF(AND([2]Oracolo!K5="n",NOT([2]Oracolo!K5=RiconoscimentoEmozioni3quartile!I5)),1,0)</f>
        <v>0</v>
      </c>
      <c r="Z6" s="29">
        <f>IF(AND([2]Oracolo!C5=1,AnalizzatoWin!G4=3),1,0)</f>
        <v>0</v>
      </c>
      <c r="AA6" s="46">
        <f>IF(AND([2]Oracolo!$C5=1,AnalizzatoWin!$J4=3),1,0)</f>
        <v>0</v>
      </c>
      <c r="AB6" s="29">
        <f>IF(AND([2]Oracolo!C5=3,AnalizzatoWin!G4=1),1,0)</f>
        <v>0</v>
      </c>
      <c r="AC6" s="46">
        <f>IF(AND([2]Oracolo!$C5=3,AnalizzatoWin!$J4=1),1,0)</f>
        <v>0</v>
      </c>
    </row>
    <row r="7" spans="1:29" ht="45" x14ac:dyDescent="0.25">
      <c r="A7" s="13" t="s">
        <v>4</v>
      </c>
      <c r="B7" s="29">
        <f>IF(AND([2]Oracolo!D6="n",NOT([2]Oracolo!D6=RiconoscimentoEmozioni1quartile!B6)),1,0)</f>
        <v>1</v>
      </c>
      <c r="C7" s="28">
        <f>IF(AND([2]Oracolo!E6="n",NOT([2]Oracolo!E6=RiconoscimentoEmozioni1quartile!C6)),1,0)</f>
        <v>0</v>
      </c>
      <c r="D7" s="28">
        <f>IF(AND([2]Oracolo!F6="n",NOT([2]Oracolo!F6=RiconoscimentoEmozioni1quartile!D6)),1,0)</f>
        <v>1</v>
      </c>
      <c r="E7" s="28">
        <f>IF(AND([2]Oracolo!G6="n",NOT([2]Oracolo!G6=RiconoscimentoEmozioni1quartile!E6)),1,0)</f>
        <v>1</v>
      </c>
      <c r="F7" s="28">
        <f>IF(AND([2]Oracolo!H6="n",NOT([2]Oracolo!H6=RiconoscimentoEmozioni1quartile!F6)),1,0)</f>
        <v>0</v>
      </c>
      <c r="G7" s="28">
        <f>IF(AND([2]Oracolo!I6="n",NOT([2]Oracolo!I6=RiconoscimentoEmozioni1quartile!G6)),1,0)</f>
        <v>1</v>
      </c>
      <c r="H7" s="28">
        <f>IF(AND([2]Oracolo!J6="n",NOT([2]Oracolo!J6=RiconoscimentoEmozioni1quartile!H6)),1,0)</f>
        <v>1</v>
      </c>
      <c r="I7" s="30">
        <f>IF(AND([2]Oracolo!K6="n",NOT([2]Oracolo!K6=RiconoscimentoEmozioni1quartile!I6)),1,0)</f>
        <v>1</v>
      </c>
      <c r="J7" s="28">
        <f>IF(AND([2]Oracolo!D6="n",NOT([2]Oracolo!D6=RiconoscimentoEmozioni2quartile!B6)),1,0)</f>
        <v>0</v>
      </c>
      <c r="K7" s="28">
        <f>IF(AND([2]Oracolo!E6="n",NOT([2]Oracolo!E6=RiconoscimentoEmozioni2quartile!C6)),1,0)</f>
        <v>0</v>
      </c>
      <c r="L7" s="28">
        <f>IF(AND([2]Oracolo!F6="n",NOT([2]Oracolo!F6=RiconoscimentoEmozioni2quartile!D6)),1,0)</f>
        <v>0</v>
      </c>
      <c r="M7" s="28">
        <f>IF(AND([2]Oracolo!G6="n",NOT([2]Oracolo!G6=RiconoscimentoEmozioni2quartile!E6)),1,0)</f>
        <v>0</v>
      </c>
      <c r="N7" s="28">
        <f>IF(AND([2]Oracolo!H6="n",NOT([2]Oracolo!H6=RiconoscimentoEmozioni2quartile!F6)),1,0)</f>
        <v>0</v>
      </c>
      <c r="O7" s="28">
        <f>IF(AND([2]Oracolo!I6="n",NOT([2]Oracolo!I6=RiconoscimentoEmozioni2quartile!G6)),1,0)</f>
        <v>1</v>
      </c>
      <c r="P7" s="28">
        <f>IF(AND([2]Oracolo!J6="n",NOT([2]Oracolo!J6=RiconoscimentoEmozioni2quartile!H6)),1,0)</f>
        <v>0</v>
      </c>
      <c r="Q7" s="28">
        <f>IF(AND([2]Oracolo!K6="n",NOT([2]Oracolo!K6=RiconoscimentoEmozioni2quartile!I6)),1,0)</f>
        <v>1</v>
      </c>
      <c r="R7" s="29">
        <f>IF(AND([2]Oracolo!D6="n",NOT([2]Oracolo!D6=RiconoscimentoEmozioni3quartile!B6)),1,0)</f>
        <v>0</v>
      </c>
      <c r="S7" s="28">
        <f>IF(AND([2]Oracolo!E6="n",NOT([2]Oracolo!E6=RiconoscimentoEmozioni3quartile!C6)),1,0)</f>
        <v>0</v>
      </c>
      <c r="T7" s="28">
        <f>IF(AND([2]Oracolo!F6="n",NOT([2]Oracolo!F6=RiconoscimentoEmozioni3quartile!D6)),1,0)</f>
        <v>0</v>
      </c>
      <c r="U7" s="28">
        <f>IF(AND([2]Oracolo!G6="n",NOT([2]Oracolo!G6=RiconoscimentoEmozioni3quartile!E6)),1,0)</f>
        <v>0</v>
      </c>
      <c r="V7" s="28">
        <f>IF(AND([2]Oracolo!H6="n",NOT([2]Oracolo!H6=RiconoscimentoEmozioni3quartile!F6)),1,0)</f>
        <v>0</v>
      </c>
      <c r="W7" s="28">
        <f>IF(AND([2]Oracolo!I6="n",NOT([2]Oracolo!I6=RiconoscimentoEmozioni3quartile!G6)),1,0)</f>
        <v>0</v>
      </c>
      <c r="X7" s="28">
        <f>IF(AND([2]Oracolo!J6="n",NOT([2]Oracolo!J6=RiconoscimentoEmozioni3quartile!H6)),1,0)</f>
        <v>0</v>
      </c>
      <c r="Y7" s="30">
        <f>IF(AND([2]Oracolo!K6="n",NOT([2]Oracolo!K6=RiconoscimentoEmozioni3quartile!I6)),1,0)</f>
        <v>0</v>
      </c>
      <c r="Z7" s="29">
        <f>IF(AND([2]Oracolo!C6=1,AnalizzatoWin!G5=3),1,0)</f>
        <v>0</v>
      </c>
      <c r="AA7" s="46">
        <f>IF(AND([2]Oracolo!$C6=1,AnalizzatoWin!$J5=3),1,0)</f>
        <v>0</v>
      </c>
      <c r="AB7" s="29">
        <f>IF(AND([2]Oracolo!C6=3,AnalizzatoWin!G5=1),1,0)</f>
        <v>0</v>
      </c>
      <c r="AC7" s="46">
        <f>IF(AND([2]Oracolo!$C6=3,AnalizzatoWin!$J5=1),1,0)</f>
        <v>0</v>
      </c>
    </row>
    <row r="8" spans="1:29" ht="45" x14ac:dyDescent="0.25">
      <c r="A8" s="12" t="s">
        <v>5</v>
      </c>
      <c r="B8" s="29">
        <f>IF(AND([2]Oracolo!D7="n",NOT([2]Oracolo!D7=RiconoscimentoEmozioni1quartile!B7)),1,0)</f>
        <v>0</v>
      </c>
      <c r="C8" s="28">
        <f>IF(AND([2]Oracolo!E7="n",NOT([2]Oracolo!E7=RiconoscimentoEmozioni1quartile!C7)),1,0)</f>
        <v>0</v>
      </c>
      <c r="D8" s="28">
        <f>IF(AND([2]Oracolo!F7="n",NOT([2]Oracolo!F7=RiconoscimentoEmozioni1quartile!D7)),1,0)</f>
        <v>0</v>
      </c>
      <c r="E8" s="28">
        <f>IF(AND([2]Oracolo!G7="n",NOT([2]Oracolo!G7=RiconoscimentoEmozioni1quartile!E7)),1,0)</f>
        <v>0</v>
      </c>
      <c r="F8" s="28">
        <f>IF(AND([2]Oracolo!H7="n",NOT([2]Oracolo!H7=RiconoscimentoEmozioni1quartile!F7)),1,0)</f>
        <v>0</v>
      </c>
      <c r="G8" s="28">
        <f>IF(AND([2]Oracolo!I7="n",NOT([2]Oracolo!I7=RiconoscimentoEmozioni1quartile!G7)),1,0)</f>
        <v>0</v>
      </c>
      <c r="H8" s="28">
        <f>IF(AND([2]Oracolo!J7="n",NOT([2]Oracolo!J7=RiconoscimentoEmozioni1quartile!H7)),1,0)</f>
        <v>0</v>
      </c>
      <c r="I8" s="30">
        <f>IF(AND([2]Oracolo!K7="n",NOT([2]Oracolo!K7=RiconoscimentoEmozioni1quartile!I7)),1,0)</f>
        <v>0</v>
      </c>
      <c r="J8" s="28">
        <f>IF(AND([2]Oracolo!D7="n",NOT([2]Oracolo!D7=RiconoscimentoEmozioni2quartile!B7)),1,0)</f>
        <v>0</v>
      </c>
      <c r="K8" s="28">
        <f>IF(AND([2]Oracolo!E7="n",NOT([2]Oracolo!E7=RiconoscimentoEmozioni2quartile!C7)),1,0)</f>
        <v>0</v>
      </c>
      <c r="L8" s="28">
        <f>IF(AND([2]Oracolo!F7="n",NOT([2]Oracolo!F7=RiconoscimentoEmozioni2quartile!D7)),1,0)</f>
        <v>0</v>
      </c>
      <c r="M8" s="28">
        <f>IF(AND([2]Oracolo!G7="n",NOT([2]Oracolo!G7=RiconoscimentoEmozioni2quartile!E7)),1,0)</f>
        <v>0</v>
      </c>
      <c r="N8" s="28">
        <f>IF(AND([2]Oracolo!H7="n",NOT([2]Oracolo!H7=RiconoscimentoEmozioni2quartile!F7)),1,0)</f>
        <v>0</v>
      </c>
      <c r="O8" s="28">
        <f>IF(AND([2]Oracolo!I7="n",NOT([2]Oracolo!I7=RiconoscimentoEmozioni2quartile!G7)),1,0)</f>
        <v>0</v>
      </c>
      <c r="P8" s="28">
        <f>IF(AND([2]Oracolo!J7="n",NOT([2]Oracolo!J7=RiconoscimentoEmozioni2quartile!H7)),1,0)</f>
        <v>0</v>
      </c>
      <c r="Q8" s="28">
        <f>IF(AND([2]Oracolo!K7="n",NOT([2]Oracolo!K7=RiconoscimentoEmozioni2quartile!I7)),1,0)</f>
        <v>0</v>
      </c>
      <c r="R8" s="29">
        <f>IF(AND([2]Oracolo!D7="n",NOT([2]Oracolo!D7=RiconoscimentoEmozioni3quartile!B7)),1,0)</f>
        <v>0</v>
      </c>
      <c r="S8" s="28">
        <f>IF(AND([2]Oracolo!E7="n",NOT([2]Oracolo!E7=RiconoscimentoEmozioni3quartile!C7)),1,0)</f>
        <v>0</v>
      </c>
      <c r="T8" s="28">
        <f>IF(AND([2]Oracolo!F7="n",NOT([2]Oracolo!F7=RiconoscimentoEmozioni3quartile!D7)),1,0)</f>
        <v>0</v>
      </c>
      <c r="U8" s="28">
        <f>IF(AND([2]Oracolo!G7="n",NOT([2]Oracolo!G7=RiconoscimentoEmozioni3quartile!E7)),1,0)</f>
        <v>0</v>
      </c>
      <c r="V8" s="28">
        <f>IF(AND([2]Oracolo!H7="n",NOT([2]Oracolo!H7=RiconoscimentoEmozioni3quartile!F7)),1,0)</f>
        <v>0</v>
      </c>
      <c r="W8" s="28">
        <f>IF(AND([2]Oracolo!I7="n",NOT([2]Oracolo!I7=RiconoscimentoEmozioni3quartile!G7)),1,0)</f>
        <v>0</v>
      </c>
      <c r="X8" s="28">
        <f>IF(AND([2]Oracolo!J7="n",NOT([2]Oracolo!J7=RiconoscimentoEmozioni3quartile!H7)),1,0)</f>
        <v>0</v>
      </c>
      <c r="Y8" s="30">
        <f>IF(AND([2]Oracolo!K7="n",NOT([2]Oracolo!K7=RiconoscimentoEmozioni3quartile!I7)),1,0)</f>
        <v>0</v>
      </c>
      <c r="Z8" s="29">
        <f>IF(AND([2]Oracolo!C7=1,AnalizzatoWin!G6=3),1,0)</f>
        <v>0</v>
      </c>
      <c r="AA8" s="46">
        <f>IF(AND([2]Oracolo!$C7=1,AnalizzatoWin!$J6=3),1,0)</f>
        <v>0</v>
      </c>
      <c r="AB8" s="29">
        <f>IF(AND([2]Oracolo!C7=3,AnalizzatoWin!G6=1),1,0)</f>
        <v>0</v>
      </c>
      <c r="AC8" s="46">
        <f>IF(AND([2]Oracolo!$C7=3,AnalizzatoWin!$J6=1),1,0)</f>
        <v>0</v>
      </c>
    </row>
    <row r="9" spans="1:29" ht="75" x14ac:dyDescent="0.25">
      <c r="A9" s="12" t="s">
        <v>6</v>
      </c>
      <c r="B9" s="29">
        <f>IF(AND([2]Oracolo!D8="n",NOT([2]Oracolo!D8=RiconoscimentoEmozioni1quartile!B8)),1,0)</f>
        <v>1</v>
      </c>
      <c r="C9" s="28">
        <f>IF(AND([2]Oracolo!E8="n",NOT([2]Oracolo!E8=RiconoscimentoEmozioni1quartile!C8)),1,0)</f>
        <v>1</v>
      </c>
      <c r="D9" s="28">
        <f>IF(AND([2]Oracolo!F8="n",NOT([2]Oracolo!F8=RiconoscimentoEmozioni1quartile!D8)),1,0)</f>
        <v>1</v>
      </c>
      <c r="E9" s="28">
        <f>IF(AND([2]Oracolo!G8="n",NOT([2]Oracolo!G8=RiconoscimentoEmozioni1quartile!E8)),1,0)</f>
        <v>1</v>
      </c>
      <c r="F9" s="28">
        <f>IF(AND([2]Oracolo!H8="n",NOT([2]Oracolo!H8=RiconoscimentoEmozioni1quartile!F8)),1,0)</f>
        <v>0</v>
      </c>
      <c r="G9" s="28">
        <f>IF(AND([2]Oracolo!I8="n",NOT([2]Oracolo!I8=RiconoscimentoEmozioni1quartile!G8)),1,0)</f>
        <v>0</v>
      </c>
      <c r="H9" s="28">
        <f>IF(AND([2]Oracolo!J8="n",NOT([2]Oracolo!J8=RiconoscimentoEmozioni1quartile!H8)),1,0)</f>
        <v>0</v>
      </c>
      <c r="I9" s="30">
        <f>IF(AND([2]Oracolo!K8="n",NOT([2]Oracolo!K8=RiconoscimentoEmozioni1quartile!I8)),1,0)</f>
        <v>1</v>
      </c>
      <c r="J9" s="28">
        <f>IF(AND([2]Oracolo!D8="n",NOT([2]Oracolo!D8=RiconoscimentoEmozioni2quartile!B8)),1,0)</f>
        <v>0</v>
      </c>
      <c r="K9" s="28">
        <f>IF(AND([2]Oracolo!E8="n",NOT([2]Oracolo!E8=RiconoscimentoEmozioni2quartile!C8)),1,0)</f>
        <v>1</v>
      </c>
      <c r="L9" s="28">
        <f>IF(AND([2]Oracolo!F8="n",NOT([2]Oracolo!F8=RiconoscimentoEmozioni2quartile!D8)),1,0)</f>
        <v>0</v>
      </c>
      <c r="M9" s="28">
        <f>IF(AND([2]Oracolo!G8="n",NOT([2]Oracolo!G8=RiconoscimentoEmozioni2quartile!E8)),1,0)</f>
        <v>0</v>
      </c>
      <c r="N9" s="28">
        <f>IF(AND([2]Oracolo!H8="n",NOT([2]Oracolo!H8=RiconoscimentoEmozioni2quartile!F8)),1,0)</f>
        <v>0</v>
      </c>
      <c r="O9" s="28">
        <f>IF(AND([2]Oracolo!I8="n",NOT([2]Oracolo!I8=RiconoscimentoEmozioni2quartile!G8)),1,0)</f>
        <v>0</v>
      </c>
      <c r="P9" s="28">
        <f>IF(AND([2]Oracolo!J8="n",NOT([2]Oracolo!J8=RiconoscimentoEmozioni2quartile!H8)),1,0)</f>
        <v>0</v>
      </c>
      <c r="Q9" s="28">
        <f>IF(AND([2]Oracolo!K8="n",NOT([2]Oracolo!K8=RiconoscimentoEmozioni2quartile!I8)),1,0)</f>
        <v>0</v>
      </c>
      <c r="R9" s="29">
        <f>IF(AND([2]Oracolo!D8="n",NOT([2]Oracolo!D8=RiconoscimentoEmozioni3quartile!B8)),1,0)</f>
        <v>0</v>
      </c>
      <c r="S9" s="28">
        <f>IF(AND([2]Oracolo!E8="n",NOT([2]Oracolo!E8=RiconoscimentoEmozioni3quartile!C8)),1,0)</f>
        <v>1</v>
      </c>
      <c r="T9" s="28">
        <f>IF(AND([2]Oracolo!F8="n",NOT([2]Oracolo!F8=RiconoscimentoEmozioni3quartile!D8)),1,0)</f>
        <v>0</v>
      </c>
      <c r="U9" s="28">
        <f>IF(AND([2]Oracolo!G8="n",NOT([2]Oracolo!G8=RiconoscimentoEmozioni3quartile!E8)),1,0)</f>
        <v>0</v>
      </c>
      <c r="V9" s="28">
        <f>IF(AND([2]Oracolo!H8="n",NOT([2]Oracolo!H8=RiconoscimentoEmozioni3quartile!F8)),1,0)</f>
        <v>0</v>
      </c>
      <c r="W9" s="28">
        <f>IF(AND([2]Oracolo!I8="n",NOT([2]Oracolo!I8=RiconoscimentoEmozioni3quartile!G8)),1,0)</f>
        <v>0</v>
      </c>
      <c r="X9" s="28">
        <f>IF(AND([2]Oracolo!J8="n",NOT([2]Oracolo!J8=RiconoscimentoEmozioni3quartile!H8)),1,0)</f>
        <v>0</v>
      </c>
      <c r="Y9" s="30">
        <f>IF(AND([2]Oracolo!K8="n",NOT([2]Oracolo!K8=RiconoscimentoEmozioni3quartile!I8)),1,0)</f>
        <v>0</v>
      </c>
      <c r="Z9" s="29">
        <f>IF(AND([2]Oracolo!C8=1,AnalizzatoWin!G7=3),1,0)</f>
        <v>0</v>
      </c>
      <c r="AA9" s="46">
        <f>IF(AND([2]Oracolo!$C8=1,AnalizzatoWin!$J7=3),1,0)</f>
        <v>0</v>
      </c>
      <c r="AB9" s="29">
        <f>IF(AND([2]Oracolo!C8=3,AnalizzatoWin!G7=1),1,0)</f>
        <v>0</v>
      </c>
      <c r="AC9" s="46">
        <f>IF(AND([2]Oracolo!$C8=3,AnalizzatoWin!$J7=1),1,0)</f>
        <v>0</v>
      </c>
    </row>
    <row r="10" spans="1:29" ht="30" x14ac:dyDescent="0.25">
      <c r="A10" s="12" t="s">
        <v>7</v>
      </c>
      <c r="B10" s="29">
        <f>IF(AND([2]Oracolo!D9="n",NOT([2]Oracolo!D9=RiconoscimentoEmozioni1quartile!B9)),1,0)</f>
        <v>0</v>
      </c>
      <c r="C10" s="28">
        <f>IF(AND([2]Oracolo!E9="n",NOT([2]Oracolo!E9=RiconoscimentoEmozioni1quartile!C9)),1,0)</f>
        <v>1</v>
      </c>
      <c r="D10" s="28">
        <f>IF(AND([2]Oracolo!F9="n",NOT([2]Oracolo!F9=RiconoscimentoEmozioni1quartile!D9)),1,0)</f>
        <v>0</v>
      </c>
      <c r="E10" s="28">
        <f>IF(AND([2]Oracolo!G9="n",NOT([2]Oracolo!G9=RiconoscimentoEmozioni1quartile!E9)),1,0)</f>
        <v>0</v>
      </c>
      <c r="F10" s="28">
        <f>IF(AND([2]Oracolo!H9="n",NOT([2]Oracolo!H9=RiconoscimentoEmozioni1quartile!F9)),1,0)</f>
        <v>0</v>
      </c>
      <c r="G10" s="28">
        <f>IF(AND([2]Oracolo!I9="n",NOT([2]Oracolo!I9=RiconoscimentoEmozioni1quartile!G9)),1,0)</f>
        <v>0</v>
      </c>
      <c r="H10" s="28">
        <f>IF(AND([2]Oracolo!J9="n",NOT([2]Oracolo!J9=RiconoscimentoEmozioni1quartile!H9)),1,0)</f>
        <v>0</v>
      </c>
      <c r="I10" s="30">
        <f>IF(AND([2]Oracolo!K9="n",NOT([2]Oracolo!K9=RiconoscimentoEmozioni1quartile!I9)),1,0)</f>
        <v>0</v>
      </c>
      <c r="J10" s="28">
        <f>IF(AND([2]Oracolo!D9="n",NOT([2]Oracolo!D9=RiconoscimentoEmozioni2quartile!B9)),1,0)</f>
        <v>0</v>
      </c>
      <c r="K10" s="28">
        <f>IF(AND([2]Oracolo!E9="n",NOT([2]Oracolo!E9=RiconoscimentoEmozioni2quartile!C9)),1,0)</f>
        <v>0</v>
      </c>
      <c r="L10" s="28">
        <f>IF(AND([2]Oracolo!F9="n",NOT([2]Oracolo!F9=RiconoscimentoEmozioni2quartile!D9)),1,0)</f>
        <v>0</v>
      </c>
      <c r="M10" s="28">
        <f>IF(AND([2]Oracolo!G9="n",NOT([2]Oracolo!G9=RiconoscimentoEmozioni2quartile!E9)),1,0)</f>
        <v>0</v>
      </c>
      <c r="N10" s="28">
        <f>IF(AND([2]Oracolo!H9="n",NOT([2]Oracolo!H9=RiconoscimentoEmozioni2quartile!F9)),1,0)</f>
        <v>0</v>
      </c>
      <c r="O10" s="28">
        <f>IF(AND([2]Oracolo!I9="n",NOT([2]Oracolo!I9=RiconoscimentoEmozioni2quartile!G9)),1,0)</f>
        <v>0</v>
      </c>
      <c r="P10" s="28">
        <f>IF(AND([2]Oracolo!J9="n",NOT([2]Oracolo!J9=RiconoscimentoEmozioni2quartile!H9)),1,0)</f>
        <v>0</v>
      </c>
      <c r="Q10" s="28">
        <f>IF(AND([2]Oracolo!K9="n",NOT([2]Oracolo!K9=RiconoscimentoEmozioni2quartile!I9)),1,0)</f>
        <v>0</v>
      </c>
      <c r="R10" s="29">
        <f>IF(AND([2]Oracolo!D9="n",NOT([2]Oracolo!D9=RiconoscimentoEmozioni3quartile!B9)),1,0)</f>
        <v>0</v>
      </c>
      <c r="S10" s="28">
        <f>IF(AND([2]Oracolo!E9="n",NOT([2]Oracolo!E9=RiconoscimentoEmozioni3quartile!C9)),1,0)</f>
        <v>0</v>
      </c>
      <c r="T10" s="28">
        <f>IF(AND([2]Oracolo!F9="n",NOT([2]Oracolo!F9=RiconoscimentoEmozioni3quartile!D9)),1,0)</f>
        <v>0</v>
      </c>
      <c r="U10" s="28">
        <f>IF(AND([2]Oracolo!G9="n",NOT([2]Oracolo!G9=RiconoscimentoEmozioni3quartile!E9)),1,0)</f>
        <v>0</v>
      </c>
      <c r="V10" s="28">
        <f>IF(AND([2]Oracolo!H9="n",NOT([2]Oracolo!H9=RiconoscimentoEmozioni3quartile!F9)),1,0)</f>
        <v>0</v>
      </c>
      <c r="W10" s="28">
        <f>IF(AND([2]Oracolo!I9="n",NOT([2]Oracolo!I9=RiconoscimentoEmozioni3quartile!G9)),1,0)</f>
        <v>0</v>
      </c>
      <c r="X10" s="28">
        <f>IF(AND([2]Oracolo!J9="n",NOT([2]Oracolo!J9=RiconoscimentoEmozioni3quartile!H9)),1,0)</f>
        <v>0</v>
      </c>
      <c r="Y10" s="30">
        <f>IF(AND([2]Oracolo!K9="n",NOT([2]Oracolo!K9=RiconoscimentoEmozioni3quartile!I9)),1,0)</f>
        <v>0</v>
      </c>
      <c r="Z10" s="29">
        <f>IF(AND([2]Oracolo!C9=1,AnalizzatoWin!G8=3),1,0)</f>
        <v>0</v>
      </c>
      <c r="AA10" s="46">
        <f>IF(AND([2]Oracolo!$C9=1,AnalizzatoWin!$J8=3),1,0)</f>
        <v>0</v>
      </c>
      <c r="AB10" s="29">
        <f>IF(AND([2]Oracolo!C9=3,AnalizzatoWin!G8=1),1,0)</f>
        <v>0</v>
      </c>
      <c r="AC10" s="46">
        <f>IF(AND([2]Oracolo!$C9=3,AnalizzatoWin!$J8=1),1,0)</f>
        <v>0</v>
      </c>
    </row>
    <row r="11" spans="1:29" ht="30" x14ac:dyDescent="0.25">
      <c r="A11" s="13" t="s">
        <v>8</v>
      </c>
      <c r="B11" s="29">
        <f>IF(AND([2]Oracolo!D10="n",NOT([2]Oracolo!D10=RiconoscimentoEmozioni1quartile!B10)),1,0)</f>
        <v>1</v>
      </c>
      <c r="C11" s="28">
        <f>IF(AND([2]Oracolo!E10="n",NOT([2]Oracolo!E10=RiconoscimentoEmozioni1quartile!C10)),1,0)</f>
        <v>1</v>
      </c>
      <c r="D11" s="28">
        <f>IF(AND([2]Oracolo!F10="n",NOT([2]Oracolo!F10=RiconoscimentoEmozioni1quartile!D10)),1,0)</f>
        <v>1</v>
      </c>
      <c r="E11" s="28">
        <f>IF(AND([2]Oracolo!G10="n",NOT([2]Oracolo!G10=RiconoscimentoEmozioni1quartile!E10)),1,0)</f>
        <v>1</v>
      </c>
      <c r="F11" s="28">
        <f>IF(AND([2]Oracolo!H10="n",NOT([2]Oracolo!H10=RiconoscimentoEmozioni1quartile!F10)),1,0)</f>
        <v>0</v>
      </c>
      <c r="G11" s="28">
        <f>IF(AND([2]Oracolo!I10="n",NOT([2]Oracolo!I10=RiconoscimentoEmozioni1quartile!G10)),1,0)</f>
        <v>1</v>
      </c>
      <c r="H11" s="28">
        <f>IF(AND([2]Oracolo!J10="n",NOT([2]Oracolo!J10=RiconoscimentoEmozioni1quartile!H10)),1,0)</f>
        <v>0</v>
      </c>
      <c r="I11" s="30">
        <f>IF(AND([2]Oracolo!K10="n",NOT([2]Oracolo!K10=RiconoscimentoEmozioni1quartile!I10)),1,0)</f>
        <v>1</v>
      </c>
      <c r="J11" s="28">
        <f>IF(AND([2]Oracolo!D10="n",NOT([2]Oracolo!D10=RiconoscimentoEmozioni2quartile!B10)),1,0)</f>
        <v>0</v>
      </c>
      <c r="K11" s="28">
        <f>IF(AND([2]Oracolo!E10="n",NOT([2]Oracolo!E10=RiconoscimentoEmozioni2quartile!C10)),1,0)</f>
        <v>1</v>
      </c>
      <c r="L11" s="28">
        <f>IF(AND([2]Oracolo!F10="n",NOT([2]Oracolo!F10=RiconoscimentoEmozioni2quartile!D10)),1,0)</f>
        <v>0</v>
      </c>
      <c r="M11" s="28">
        <f>IF(AND([2]Oracolo!G10="n",NOT([2]Oracolo!G10=RiconoscimentoEmozioni2quartile!E10)),1,0)</f>
        <v>0</v>
      </c>
      <c r="N11" s="28">
        <f>IF(AND([2]Oracolo!H10="n",NOT([2]Oracolo!H10=RiconoscimentoEmozioni2quartile!F10)),1,0)</f>
        <v>0</v>
      </c>
      <c r="O11" s="28">
        <f>IF(AND([2]Oracolo!I10="n",NOT([2]Oracolo!I10=RiconoscimentoEmozioni2quartile!G10)),1,0)</f>
        <v>0</v>
      </c>
      <c r="P11" s="28">
        <f>IF(AND([2]Oracolo!J10="n",NOT([2]Oracolo!J10=RiconoscimentoEmozioni2quartile!H10)),1,0)</f>
        <v>0</v>
      </c>
      <c r="Q11" s="28">
        <f>IF(AND([2]Oracolo!K10="n",NOT([2]Oracolo!K10=RiconoscimentoEmozioni2quartile!I10)),1,0)</f>
        <v>1</v>
      </c>
      <c r="R11" s="29">
        <f>IF(AND([2]Oracolo!D10="n",NOT([2]Oracolo!D10=RiconoscimentoEmozioni3quartile!B10)),1,0)</f>
        <v>0</v>
      </c>
      <c r="S11" s="28">
        <f>IF(AND([2]Oracolo!E10="n",NOT([2]Oracolo!E10=RiconoscimentoEmozioni3quartile!C10)),1,0)</f>
        <v>0</v>
      </c>
      <c r="T11" s="28">
        <f>IF(AND([2]Oracolo!F10="n",NOT([2]Oracolo!F10=RiconoscimentoEmozioni3quartile!D10)),1,0)</f>
        <v>0</v>
      </c>
      <c r="U11" s="28">
        <f>IF(AND([2]Oracolo!G10="n",NOT([2]Oracolo!G10=RiconoscimentoEmozioni3quartile!E10)),1,0)</f>
        <v>0</v>
      </c>
      <c r="V11" s="28">
        <f>IF(AND([2]Oracolo!H10="n",NOT([2]Oracolo!H10=RiconoscimentoEmozioni3quartile!F10)),1,0)</f>
        <v>0</v>
      </c>
      <c r="W11" s="28">
        <f>IF(AND([2]Oracolo!I10="n",NOT([2]Oracolo!I10=RiconoscimentoEmozioni3quartile!G10)),1,0)</f>
        <v>0</v>
      </c>
      <c r="X11" s="28">
        <f>IF(AND([2]Oracolo!J10="n",NOT([2]Oracolo!J10=RiconoscimentoEmozioni3quartile!H10)),1,0)</f>
        <v>0</v>
      </c>
      <c r="Y11" s="30">
        <f>IF(AND([2]Oracolo!K10="n",NOT([2]Oracolo!K10=RiconoscimentoEmozioni3quartile!I10)),1,0)</f>
        <v>1</v>
      </c>
      <c r="Z11" s="29">
        <f>IF(AND([2]Oracolo!C10=1,AnalizzatoWin!G9=3),1,0)</f>
        <v>0</v>
      </c>
      <c r="AA11" s="46">
        <f>IF(AND([2]Oracolo!$C10=1,AnalizzatoWin!$J9=3),1,0)</f>
        <v>0</v>
      </c>
      <c r="AB11" s="29">
        <f>IF(AND([2]Oracolo!C10=3,AnalizzatoWin!G9=1),1,0)</f>
        <v>0</v>
      </c>
      <c r="AC11" s="46">
        <f>IF(AND([2]Oracolo!$C10=3,AnalizzatoWin!$J9=1),1,0)</f>
        <v>0</v>
      </c>
    </row>
    <row r="12" spans="1:29" ht="45" x14ac:dyDescent="0.25">
      <c r="A12" s="13" t="s">
        <v>9</v>
      </c>
      <c r="B12" s="29">
        <f>IF(AND([2]Oracolo!D11="n",NOT([2]Oracolo!D11=RiconoscimentoEmozioni1quartile!B11)),1,0)</f>
        <v>1</v>
      </c>
      <c r="C12" s="28">
        <f>IF(AND([2]Oracolo!E11="n",NOT([2]Oracolo!E11=RiconoscimentoEmozioni1quartile!C11)),1,0)</f>
        <v>1</v>
      </c>
      <c r="D12" s="28">
        <f>IF(AND([2]Oracolo!F11="n",NOT([2]Oracolo!F11=RiconoscimentoEmozioni1quartile!D11)),1,0)</f>
        <v>1</v>
      </c>
      <c r="E12" s="28">
        <f>IF(AND([2]Oracolo!G11="n",NOT([2]Oracolo!G11=RiconoscimentoEmozioni1quartile!E11)),1,0)</f>
        <v>1</v>
      </c>
      <c r="F12" s="28">
        <f>IF(AND([2]Oracolo!H11="n",NOT([2]Oracolo!H11=RiconoscimentoEmozioni1quartile!F11)),1,0)</f>
        <v>0</v>
      </c>
      <c r="G12" s="28">
        <f>IF(AND([2]Oracolo!I11="n",NOT([2]Oracolo!I11=RiconoscimentoEmozioni1quartile!G11)),1,0)</f>
        <v>1</v>
      </c>
      <c r="H12" s="28">
        <f>IF(AND([2]Oracolo!J11="n",NOT([2]Oracolo!J11=RiconoscimentoEmozioni1quartile!H11)),1,0)</f>
        <v>1</v>
      </c>
      <c r="I12" s="30">
        <f>IF(AND([2]Oracolo!K11="n",NOT([2]Oracolo!K11=RiconoscimentoEmozioni1quartile!I11)),1,0)</f>
        <v>1</v>
      </c>
      <c r="J12" s="28">
        <f>IF(AND([2]Oracolo!D11="n",NOT([2]Oracolo!D11=RiconoscimentoEmozioni2quartile!B11)),1,0)</f>
        <v>1</v>
      </c>
      <c r="K12" s="28">
        <f>IF(AND([2]Oracolo!E11="n",NOT([2]Oracolo!E11=RiconoscimentoEmozioni2quartile!C11)),1,0)</f>
        <v>1</v>
      </c>
      <c r="L12" s="28">
        <f>IF(AND([2]Oracolo!F11="n",NOT([2]Oracolo!F11=RiconoscimentoEmozioni2quartile!D11)),1,0)</f>
        <v>1</v>
      </c>
      <c r="M12" s="28">
        <f>IF(AND([2]Oracolo!G11="n",NOT([2]Oracolo!G11=RiconoscimentoEmozioni2quartile!E11)),1,0)</f>
        <v>1</v>
      </c>
      <c r="N12" s="28">
        <f>IF(AND([2]Oracolo!H11="n",NOT([2]Oracolo!H11=RiconoscimentoEmozioni2quartile!F11)),1,0)</f>
        <v>0</v>
      </c>
      <c r="O12" s="28">
        <f>IF(AND([2]Oracolo!I11="n",NOT([2]Oracolo!I11=RiconoscimentoEmozioni2quartile!G11)),1,0)</f>
        <v>1</v>
      </c>
      <c r="P12" s="28">
        <f>IF(AND([2]Oracolo!J11="n",NOT([2]Oracolo!J11=RiconoscimentoEmozioni2quartile!H11)),1,0)</f>
        <v>0</v>
      </c>
      <c r="Q12" s="28">
        <f>IF(AND([2]Oracolo!K11="n",NOT([2]Oracolo!K11=RiconoscimentoEmozioni2quartile!I11)),1,0)</f>
        <v>1</v>
      </c>
      <c r="R12" s="29">
        <f>IF(AND([2]Oracolo!D11="n",NOT([2]Oracolo!D11=RiconoscimentoEmozioni3quartile!B11)),1,0)</f>
        <v>1</v>
      </c>
      <c r="S12" s="28">
        <f>IF(AND([2]Oracolo!E11="n",NOT([2]Oracolo!E11=RiconoscimentoEmozioni3quartile!C11)),1,0)</f>
        <v>0</v>
      </c>
      <c r="T12" s="28">
        <f>IF(AND([2]Oracolo!F11="n",NOT([2]Oracolo!F11=RiconoscimentoEmozioni3quartile!D11)),1,0)</f>
        <v>1</v>
      </c>
      <c r="U12" s="28">
        <f>IF(AND([2]Oracolo!G11="n",NOT([2]Oracolo!G11=RiconoscimentoEmozioni3quartile!E11)),1,0)</f>
        <v>0</v>
      </c>
      <c r="V12" s="28">
        <f>IF(AND([2]Oracolo!H11="n",NOT([2]Oracolo!H11=RiconoscimentoEmozioni3quartile!F11)),1,0)</f>
        <v>0</v>
      </c>
      <c r="W12" s="28">
        <f>IF(AND([2]Oracolo!I11="n",NOT([2]Oracolo!I11=RiconoscimentoEmozioni3quartile!G11)),1,0)</f>
        <v>1</v>
      </c>
      <c r="X12" s="28">
        <f>IF(AND([2]Oracolo!J11="n",NOT([2]Oracolo!J11=RiconoscimentoEmozioni3quartile!H11)),1,0)</f>
        <v>0</v>
      </c>
      <c r="Y12" s="30">
        <f>IF(AND([2]Oracolo!K11="n",NOT([2]Oracolo!K11=RiconoscimentoEmozioni3quartile!I11)),1,0)</f>
        <v>0</v>
      </c>
      <c r="Z12" s="29">
        <f>IF(AND([2]Oracolo!C11=1,AnalizzatoWin!G10=3),1,0)</f>
        <v>0</v>
      </c>
      <c r="AA12" s="46">
        <f>IF(AND([2]Oracolo!$C11=1,AnalizzatoWin!$J10=3),1,0)</f>
        <v>0</v>
      </c>
      <c r="AB12" s="29">
        <f>IF(AND([2]Oracolo!C11=3,AnalizzatoWin!G10=1),1,0)</f>
        <v>0</v>
      </c>
      <c r="AC12" s="46">
        <f>IF(AND([2]Oracolo!$C11=3,AnalizzatoWin!$J10=1),1,0)</f>
        <v>0</v>
      </c>
    </row>
    <row r="13" spans="1:29" ht="120" x14ac:dyDescent="0.25">
      <c r="A13" s="13" t="s">
        <v>10</v>
      </c>
      <c r="B13" s="29">
        <f>IF(AND([2]Oracolo!D12="n",NOT([2]Oracolo!D12=RiconoscimentoEmozioni1quartile!B12)),1,0)</f>
        <v>0</v>
      </c>
      <c r="C13" s="28">
        <f>IF(AND([2]Oracolo!E12="n",NOT([2]Oracolo!E12=RiconoscimentoEmozioni1quartile!C12)),1,0)</f>
        <v>0</v>
      </c>
      <c r="D13" s="28">
        <f>IF(AND([2]Oracolo!F12="n",NOT([2]Oracolo!F12=RiconoscimentoEmozioni1quartile!D12)),1,0)</f>
        <v>0</v>
      </c>
      <c r="E13" s="28">
        <f>IF(AND([2]Oracolo!G12="n",NOT([2]Oracolo!G12=RiconoscimentoEmozioni1quartile!E12)),1,0)</f>
        <v>1</v>
      </c>
      <c r="F13" s="28">
        <f>IF(AND([2]Oracolo!H12="n",NOT([2]Oracolo!H12=RiconoscimentoEmozioni1quartile!F12)),1,0)</f>
        <v>0</v>
      </c>
      <c r="G13" s="28">
        <f>IF(AND([2]Oracolo!I12="n",NOT([2]Oracolo!I12=RiconoscimentoEmozioni1quartile!G12)),1,0)</f>
        <v>1</v>
      </c>
      <c r="H13" s="28">
        <f>IF(AND([2]Oracolo!J12="n",NOT([2]Oracolo!J12=RiconoscimentoEmozioni1quartile!H12)),1,0)</f>
        <v>0</v>
      </c>
      <c r="I13" s="30">
        <f>IF(AND([2]Oracolo!K12="n",NOT([2]Oracolo!K12=RiconoscimentoEmozioni1quartile!I12)),1,0)</f>
        <v>0</v>
      </c>
      <c r="J13" s="28">
        <f>IF(AND([2]Oracolo!D12="n",NOT([2]Oracolo!D12=RiconoscimentoEmozioni2quartile!B12)),1,0)</f>
        <v>0</v>
      </c>
      <c r="K13" s="28">
        <f>IF(AND([2]Oracolo!E12="n",NOT([2]Oracolo!E12=RiconoscimentoEmozioni2quartile!C12)),1,0)</f>
        <v>0</v>
      </c>
      <c r="L13" s="28">
        <f>IF(AND([2]Oracolo!F12="n",NOT([2]Oracolo!F12=RiconoscimentoEmozioni2quartile!D12)),1,0)</f>
        <v>0</v>
      </c>
      <c r="M13" s="28">
        <f>IF(AND([2]Oracolo!G12="n",NOT([2]Oracolo!G12=RiconoscimentoEmozioni2quartile!E12)),1,0)</f>
        <v>0</v>
      </c>
      <c r="N13" s="28">
        <f>IF(AND([2]Oracolo!H12="n",NOT([2]Oracolo!H12=RiconoscimentoEmozioni2quartile!F12)),1,0)</f>
        <v>0</v>
      </c>
      <c r="O13" s="28">
        <f>IF(AND([2]Oracolo!I12="n",NOT([2]Oracolo!I12=RiconoscimentoEmozioni2quartile!G12)),1,0)</f>
        <v>0</v>
      </c>
      <c r="P13" s="28">
        <f>IF(AND([2]Oracolo!J12="n",NOT([2]Oracolo!J12=RiconoscimentoEmozioni2quartile!H12)),1,0)</f>
        <v>0</v>
      </c>
      <c r="Q13" s="28">
        <f>IF(AND([2]Oracolo!K12="n",NOT([2]Oracolo!K12=RiconoscimentoEmozioni2quartile!I12)),1,0)</f>
        <v>0</v>
      </c>
      <c r="R13" s="29">
        <f>IF(AND([2]Oracolo!D12="n",NOT([2]Oracolo!D12=RiconoscimentoEmozioni3quartile!B12)),1,0)</f>
        <v>0</v>
      </c>
      <c r="S13" s="28">
        <f>IF(AND([2]Oracolo!E12="n",NOT([2]Oracolo!E12=RiconoscimentoEmozioni3quartile!C12)),1,0)</f>
        <v>0</v>
      </c>
      <c r="T13" s="28">
        <f>IF(AND([2]Oracolo!F12="n",NOT([2]Oracolo!F12=RiconoscimentoEmozioni3quartile!D12)),1,0)</f>
        <v>0</v>
      </c>
      <c r="U13" s="28">
        <f>IF(AND([2]Oracolo!G12="n",NOT([2]Oracolo!G12=RiconoscimentoEmozioni3quartile!E12)),1,0)</f>
        <v>0</v>
      </c>
      <c r="V13" s="28">
        <f>IF(AND([2]Oracolo!H12="n",NOT([2]Oracolo!H12=RiconoscimentoEmozioni3quartile!F12)),1,0)</f>
        <v>0</v>
      </c>
      <c r="W13" s="28">
        <f>IF(AND([2]Oracolo!I12="n",NOT([2]Oracolo!I12=RiconoscimentoEmozioni3quartile!G12)),1,0)</f>
        <v>0</v>
      </c>
      <c r="X13" s="28">
        <f>IF(AND([2]Oracolo!J12="n",NOT([2]Oracolo!J12=RiconoscimentoEmozioni3quartile!H12)),1,0)</f>
        <v>0</v>
      </c>
      <c r="Y13" s="30">
        <f>IF(AND([2]Oracolo!K12="n",NOT([2]Oracolo!K12=RiconoscimentoEmozioni3quartile!I12)),1,0)</f>
        <v>0</v>
      </c>
      <c r="Z13" s="29">
        <f>IF(AND([2]Oracolo!C12=1,AnalizzatoWin!G11=3),1,0)</f>
        <v>0</v>
      </c>
      <c r="AA13" s="46">
        <f>IF(AND([2]Oracolo!$C12=1,AnalizzatoWin!$J11=3),1,0)</f>
        <v>0</v>
      </c>
      <c r="AB13" s="29">
        <f>IF(AND([2]Oracolo!C12=3,AnalizzatoWin!G11=1),1,0)</f>
        <v>0</v>
      </c>
      <c r="AC13" s="46">
        <f>IF(AND([2]Oracolo!$C12=3,AnalizzatoWin!$J11=1),1,0)</f>
        <v>0</v>
      </c>
    </row>
    <row r="14" spans="1:29" ht="30" x14ac:dyDescent="0.25">
      <c r="A14" s="13" t="s">
        <v>11</v>
      </c>
      <c r="B14" s="29">
        <f>IF(AND([2]Oracolo!D13="n",NOT([2]Oracolo!D13=RiconoscimentoEmozioni1quartile!B13)),1,0)</f>
        <v>1</v>
      </c>
      <c r="C14" s="28">
        <f>IF(AND([2]Oracolo!E13="n",NOT([2]Oracolo!E13=RiconoscimentoEmozioni1quartile!C13)),1,0)</f>
        <v>1</v>
      </c>
      <c r="D14" s="28">
        <f>IF(AND([2]Oracolo!F13="n",NOT([2]Oracolo!F13=RiconoscimentoEmozioni1quartile!D13)),1,0)</f>
        <v>1</v>
      </c>
      <c r="E14" s="28">
        <f>IF(AND([2]Oracolo!G13="n",NOT([2]Oracolo!G13=RiconoscimentoEmozioni1quartile!E13)),1,0)</f>
        <v>1</v>
      </c>
      <c r="F14" s="28">
        <f>IF(AND([2]Oracolo!H13="n",NOT([2]Oracolo!H13=RiconoscimentoEmozioni1quartile!F13)),1,0)</f>
        <v>0</v>
      </c>
      <c r="G14" s="28">
        <f>IF(AND([2]Oracolo!I13="n",NOT([2]Oracolo!I13=RiconoscimentoEmozioni1quartile!G13)),1,0)</f>
        <v>1</v>
      </c>
      <c r="H14" s="28">
        <f>IF(AND([2]Oracolo!J13="n",NOT([2]Oracolo!J13=RiconoscimentoEmozioni1quartile!H13)),1,0)</f>
        <v>0</v>
      </c>
      <c r="I14" s="30">
        <f>IF(AND([2]Oracolo!K13="n",NOT([2]Oracolo!K13=RiconoscimentoEmozioni1quartile!I13)),1,0)</f>
        <v>1</v>
      </c>
      <c r="J14" s="28">
        <f>IF(AND([2]Oracolo!D13="n",NOT([2]Oracolo!D13=RiconoscimentoEmozioni2quartile!B13)),1,0)</f>
        <v>1</v>
      </c>
      <c r="K14" s="28">
        <f>IF(AND([2]Oracolo!E13="n",NOT([2]Oracolo!E13=RiconoscimentoEmozioni2quartile!C13)),1,0)</f>
        <v>1</v>
      </c>
      <c r="L14" s="28">
        <f>IF(AND([2]Oracolo!F13="n",NOT([2]Oracolo!F13=RiconoscimentoEmozioni2quartile!D13)),1,0)</f>
        <v>1</v>
      </c>
      <c r="M14" s="28">
        <f>IF(AND([2]Oracolo!G13="n",NOT([2]Oracolo!G13=RiconoscimentoEmozioni2quartile!E13)),1,0)</f>
        <v>1</v>
      </c>
      <c r="N14" s="28">
        <f>IF(AND([2]Oracolo!H13="n",NOT([2]Oracolo!H13=RiconoscimentoEmozioni2quartile!F13)),1,0)</f>
        <v>0</v>
      </c>
      <c r="O14" s="28">
        <f>IF(AND([2]Oracolo!I13="n",NOT([2]Oracolo!I13=RiconoscimentoEmozioni2quartile!G13)),1,0)</f>
        <v>1</v>
      </c>
      <c r="P14" s="28">
        <f>IF(AND([2]Oracolo!J13="n",NOT([2]Oracolo!J13=RiconoscimentoEmozioni2quartile!H13)),1,0)</f>
        <v>0</v>
      </c>
      <c r="Q14" s="28">
        <f>IF(AND([2]Oracolo!K13="n",NOT([2]Oracolo!K13=RiconoscimentoEmozioni2quartile!I13)),1,0)</f>
        <v>1</v>
      </c>
      <c r="R14" s="29">
        <f>IF(AND([2]Oracolo!D13="n",NOT([2]Oracolo!D13=RiconoscimentoEmozioni3quartile!B13)),1,0)</f>
        <v>1</v>
      </c>
      <c r="S14" s="28">
        <f>IF(AND([2]Oracolo!E13="n",NOT([2]Oracolo!E13=RiconoscimentoEmozioni3quartile!C13)),1,0)</f>
        <v>1</v>
      </c>
      <c r="T14" s="28">
        <f>IF(AND([2]Oracolo!F13="n",NOT([2]Oracolo!F13=RiconoscimentoEmozioni3quartile!D13)),1,0)</f>
        <v>1</v>
      </c>
      <c r="U14" s="28">
        <f>IF(AND([2]Oracolo!G13="n",NOT([2]Oracolo!G13=RiconoscimentoEmozioni3quartile!E13)),1,0)</f>
        <v>1</v>
      </c>
      <c r="V14" s="28">
        <f>IF(AND([2]Oracolo!H13="n",NOT([2]Oracolo!H13=RiconoscimentoEmozioni3quartile!F13)),1,0)</f>
        <v>0</v>
      </c>
      <c r="W14" s="28">
        <f>IF(AND([2]Oracolo!I13="n",NOT([2]Oracolo!I13=RiconoscimentoEmozioni3quartile!G13)),1,0)</f>
        <v>1</v>
      </c>
      <c r="X14" s="28">
        <f>IF(AND([2]Oracolo!J13="n",NOT([2]Oracolo!J13=RiconoscimentoEmozioni3quartile!H13)),1,0)</f>
        <v>0</v>
      </c>
      <c r="Y14" s="30">
        <f>IF(AND([2]Oracolo!K13="n",NOT([2]Oracolo!K13=RiconoscimentoEmozioni3quartile!I13)),1,0)</f>
        <v>0</v>
      </c>
      <c r="Z14" s="29">
        <f>IF(AND([2]Oracolo!C13=1,AnalizzatoWin!G12=3),1,0)</f>
        <v>0</v>
      </c>
      <c r="AA14" s="46">
        <f>IF(AND([2]Oracolo!$C13=1,AnalizzatoWin!$J12=3),1,0)</f>
        <v>0</v>
      </c>
      <c r="AB14" s="29">
        <f>IF(AND([2]Oracolo!C13=3,AnalizzatoWin!G12=1),1,0)</f>
        <v>0</v>
      </c>
      <c r="AC14" s="46">
        <f>IF(AND([2]Oracolo!$C13=3,AnalizzatoWin!$J12=1),1,0)</f>
        <v>0</v>
      </c>
    </row>
    <row r="15" spans="1:29" ht="60" x14ac:dyDescent="0.25">
      <c r="A15" s="13" t="s">
        <v>12</v>
      </c>
      <c r="B15" s="29">
        <f>IF(AND([2]Oracolo!D14="n",NOT([2]Oracolo!D14=RiconoscimentoEmozioni1quartile!B14)),1,0)</f>
        <v>1</v>
      </c>
      <c r="C15" s="28">
        <f>IF(AND([2]Oracolo!E14="n",NOT([2]Oracolo!E14=RiconoscimentoEmozioni1quartile!C14)),1,0)</f>
        <v>1</v>
      </c>
      <c r="D15" s="28">
        <f>IF(AND([2]Oracolo!F14="n",NOT([2]Oracolo!F14=RiconoscimentoEmozioni1quartile!D14)),1,0)</f>
        <v>1</v>
      </c>
      <c r="E15" s="28">
        <f>IF(AND([2]Oracolo!G14="n",NOT([2]Oracolo!G14=RiconoscimentoEmozioni1quartile!E14)),1,0)</f>
        <v>1</v>
      </c>
      <c r="F15" s="28">
        <f>IF(AND([2]Oracolo!H14="n",NOT([2]Oracolo!H14=RiconoscimentoEmozioni1quartile!F14)),1,0)</f>
        <v>0</v>
      </c>
      <c r="G15" s="28">
        <f>IF(AND([2]Oracolo!I14="n",NOT([2]Oracolo!I14=RiconoscimentoEmozioni1quartile!G14)),1,0)</f>
        <v>1</v>
      </c>
      <c r="H15" s="28">
        <f>IF(AND([2]Oracolo!J14="n",NOT([2]Oracolo!J14=RiconoscimentoEmozioni1quartile!H14)),1,0)</f>
        <v>0</v>
      </c>
      <c r="I15" s="30">
        <f>IF(AND([2]Oracolo!K14="n",NOT([2]Oracolo!K14=RiconoscimentoEmozioni1quartile!I14)),1,0)</f>
        <v>0</v>
      </c>
      <c r="J15" s="28">
        <f>IF(AND([2]Oracolo!D14="n",NOT([2]Oracolo!D14=RiconoscimentoEmozioni2quartile!B14)),1,0)</f>
        <v>1</v>
      </c>
      <c r="K15" s="28">
        <f>IF(AND([2]Oracolo!E14="n",NOT([2]Oracolo!E14=RiconoscimentoEmozioni2quartile!C14)),1,0)</f>
        <v>1</v>
      </c>
      <c r="L15" s="28">
        <f>IF(AND([2]Oracolo!F14="n",NOT([2]Oracolo!F14=RiconoscimentoEmozioni2quartile!D14)),1,0)</f>
        <v>1</v>
      </c>
      <c r="M15" s="28">
        <f>IF(AND([2]Oracolo!G14="n",NOT([2]Oracolo!G14=RiconoscimentoEmozioni2quartile!E14)),1,0)</f>
        <v>1</v>
      </c>
      <c r="N15" s="28">
        <f>IF(AND([2]Oracolo!H14="n",NOT([2]Oracolo!H14=RiconoscimentoEmozioni2quartile!F14)),1,0)</f>
        <v>0</v>
      </c>
      <c r="O15" s="28">
        <f>IF(AND([2]Oracolo!I14="n",NOT([2]Oracolo!I14=RiconoscimentoEmozioni2quartile!G14)),1,0)</f>
        <v>1</v>
      </c>
      <c r="P15" s="28">
        <f>IF(AND([2]Oracolo!J14="n",NOT([2]Oracolo!J14=RiconoscimentoEmozioni2quartile!H14)),1,0)</f>
        <v>0</v>
      </c>
      <c r="Q15" s="28">
        <f>IF(AND([2]Oracolo!K14="n",NOT([2]Oracolo!K14=RiconoscimentoEmozioni2quartile!I14)),1,0)</f>
        <v>0</v>
      </c>
      <c r="R15" s="29">
        <f>IF(AND([2]Oracolo!D14="n",NOT([2]Oracolo!D14=RiconoscimentoEmozioni3quartile!B14)),1,0)</f>
        <v>1</v>
      </c>
      <c r="S15" s="28">
        <f>IF(AND([2]Oracolo!E14="n",NOT([2]Oracolo!E14=RiconoscimentoEmozioni3quartile!C14)),1,0)</f>
        <v>0</v>
      </c>
      <c r="T15" s="28">
        <f>IF(AND([2]Oracolo!F14="n",NOT([2]Oracolo!F14=RiconoscimentoEmozioni3quartile!D14)),1,0)</f>
        <v>0</v>
      </c>
      <c r="U15" s="28">
        <f>IF(AND([2]Oracolo!G14="n",NOT([2]Oracolo!G14=RiconoscimentoEmozioni3quartile!E14)),1,0)</f>
        <v>0</v>
      </c>
      <c r="V15" s="28">
        <f>IF(AND([2]Oracolo!H14="n",NOT([2]Oracolo!H14=RiconoscimentoEmozioni3quartile!F14)),1,0)</f>
        <v>0</v>
      </c>
      <c r="W15" s="28">
        <f>IF(AND([2]Oracolo!I14="n",NOT([2]Oracolo!I14=RiconoscimentoEmozioni3quartile!G14)),1,0)</f>
        <v>0</v>
      </c>
      <c r="X15" s="28">
        <f>IF(AND([2]Oracolo!J14="n",NOT([2]Oracolo!J14=RiconoscimentoEmozioni3quartile!H14)),1,0)</f>
        <v>0</v>
      </c>
      <c r="Y15" s="30">
        <f>IF(AND([2]Oracolo!K14="n",NOT([2]Oracolo!K14=RiconoscimentoEmozioni3quartile!I14)),1,0)</f>
        <v>0</v>
      </c>
      <c r="Z15" s="29">
        <f>IF(AND([2]Oracolo!C14=1,AnalizzatoWin!G13=3),1,0)</f>
        <v>0</v>
      </c>
      <c r="AA15" s="46">
        <f>IF(AND([2]Oracolo!$C14=1,AnalizzatoWin!$J13=3),1,0)</f>
        <v>0</v>
      </c>
      <c r="AB15" s="29">
        <f>IF(AND([2]Oracolo!C14=3,AnalizzatoWin!G13=1),1,0)</f>
        <v>0</v>
      </c>
      <c r="AC15" s="46">
        <f>IF(AND([2]Oracolo!$C14=3,AnalizzatoWin!$J13=1),1,0)</f>
        <v>0</v>
      </c>
    </row>
    <row r="16" spans="1:29" ht="45" x14ac:dyDescent="0.25">
      <c r="A16" s="13" t="s">
        <v>13</v>
      </c>
      <c r="B16" s="29">
        <f>IF(AND([2]Oracolo!D15="n",NOT([2]Oracolo!D15=RiconoscimentoEmozioni1quartile!B15)),1,0)</f>
        <v>1</v>
      </c>
      <c r="C16" s="28">
        <f>IF(AND([2]Oracolo!E15="n",NOT([2]Oracolo!E15=RiconoscimentoEmozioni1quartile!C15)),1,0)</f>
        <v>1</v>
      </c>
      <c r="D16" s="28">
        <f>IF(AND([2]Oracolo!F15="n",NOT([2]Oracolo!F15=RiconoscimentoEmozioni1quartile!D15)),1,0)</f>
        <v>1</v>
      </c>
      <c r="E16" s="28">
        <f>IF(AND([2]Oracolo!G15="n",NOT([2]Oracolo!G15=RiconoscimentoEmozioni1quartile!E15)),1,0)</f>
        <v>1</v>
      </c>
      <c r="F16" s="28">
        <f>IF(AND([2]Oracolo!H15="n",NOT([2]Oracolo!H15=RiconoscimentoEmozioni1quartile!F15)),1,0)</f>
        <v>0</v>
      </c>
      <c r="G16" s="28">
        <f>IF(AND([2]Oracolo!I15="n",NOT([2]Oracolo!I15=RiconoscimentoEmozioni1quartile!G15)),1,0)</f>
        <v>1</v>
      </c>
      <c r="H16" s="28">
        <f>IF(AND([2]Oracolo!J15="n",NOT([2]Oracolo!J15=RiconoscimentoEmozioni1quartile!H15)),1,0)</f>
        <v>0</v>
      </c>
      <c r="I16" s="30">
        <f>IF(AND([2]Oracolo!K15="n",NOT([2]Oracolo!K15=RiconoscimentoEmozioni1quartile!I15)),1,0)</f>
        <v>0</v>
      </c>
      <c r="J16" s="28">
        <f>IF(AND([2]Oracolo!D15="n",NOT([2]Oracolo!D15=RiconoscimentoEmozioni2quartile!B15)),1,0)</f>
        <v>0</v>
      </c>
      <c r="K16" s="28">
        <f>IF(AND([2]Oracolo!E15="n",NOT([2]Oracolo!E15=RiconoscimentoEmozioni2quartile!C15)),1,0)</f>
        <v>0</v>
      </c>
      <c r="L16" s="28">
        <f>IF(AND([2]Oracolo!F15="n",NOT([2]Oracolo!F15=RiconoscimentoEmozioni2quartile!D15)),1,0)</f>
        <v>0</v>
      </c>
      <c r="M16" s="28">
        <f>IF(AND([2]Oracolo!G15="n",NOT([2]Oracolo!G15=RiconoscimentoEmozioni2quartile!E15)),1,0)</f>
        <v>1</v>
      </c>
      <c r="N16" s="28">
        <f>IF(AND([2]Oracolo!H15="n",NOT([2]Oracolo!H15=RiconoscimentoEmozioni2quartile!F15)),1,0)</f>
        <v>0</v>
      </c>
      <c r="O16" s="28">
        <f>IF(AND([2]Oracolo!I15="n",NOT([2]Oracolo!I15=RiconoscimentoEmozioni2quartile!G15)),1,0)</f>
        <v>0</v>
      </c>
      <c r="P16" s="28">
        <f>IF(AND([2]Oracolo!J15="n",NOT([2]Oracolo!J15=RiconoscimentoEmozioni2quartile!H15)),1,0)</f>
        <v>0</v>
      </c>
      <c r="Q16" s="28">
        <f>IF(AND([2]Oracolo!K15="n",NOT([2]Oracolo!K15=RiconoscimentoEmozioni2quartile!I15)),1,0)</f>
        <v>0</v>
      </c>
      <c r="R16" s="29">
        <f>IF(AND([2]Oracolo!D15="n",NOT([2]Oracolo!D15=RiconoscimentoEmozioni3quartile!B15)),1,0)</f>
        <v>0</v>
      </c>
      <c r="S16" s="28">
        <f>IF(AND([2]Oracolo!E15="n",NOT([2]Oracolo!E15=RiconoscimentoEmozioni3quartile!C15)),1,0)</f>
        <v>0</v>
      </c>
      <c r="T16" s="28">
        <f>IF(AND([2]Oracolo!F15="n",NOT([2]Oracolo!F15=RiconoscimentoEmozioni3quartile!D15)),1,0)</f>
        <v>0</v>
      </c>
      <c r="U16" s="28">
        <f>IF(AND([2]Oracolo!G15="n",NOT([2]Oracolo!G15=RiconoscimentoEmozioni3quartile!E15)),1,0)</f>
        <v>0</v>
      </c>
      <c r="V16" s="28">
        <f>IF(AND([2]Oracolo!H15="n",NOT([2]Oracolo!H15=RiconoscimentoEmozioni3quartile!F15)),1,0)</f>
        <v>0</v>
      </c>
      <c r="W16" s="28">
        <f>IF(AND([2]Oracolo!I15="n",NOT([2]Oracolo!I15=RiconoscimentoEmozioni3quartile!G15)),1,0)</f>
        <v>0</v>
      </c>
      <c r="X16" s="28">
        <f>IF(AND([2]Oracolo!J15="n",NOT([2]Oracolo!J15=RiconoscimentoEmozioni3quartile!H15)),1,0)</f>
        <v>0</v>
      </c>
      <c r="Y16" s="30">
        <f>IF(AND([2]Oracolo!K15="n",NOT([2]Oracolo!K15=RiconoscimentoEmozioni3quartile!I15)),1,0)</f>
        <v>0</v>
      </c>
      <c r="Z16" s="29">
        <f>IF(AND([2]Oracolo!C15=1,AnalizzatoWin!G14=3),1,0)</f>
        <v>0</v>
      </c>
      <c r="AA16" s="46">
        <f>IF(AND([2]Oracolo!$C15=1,AnalizzatoWin!$J14=3),1,0)</f>
        <v>0</v>
      </c>
      <c r="AB16" s="29">
        <f>IF(AND([2]Oracolo!C15=3,AnalizzatoWin!G14=1),1,0)</f>
        <v>0</v>
      </c>
      <c r="AC16" s="46">
        <f>IF(AND([2]Oracolo!$C15=3,AnalizzatoWin!$J14=1),1,0)</f>
        <v>0</v>
      </c>
    </row>
    <row r="17" spans="1:29" ht="30" x14ac:dyDescent="0.25">
      <c r="A17" s="13" t="s">
        <v>14</v>
      </c>
      <c r="B17" s="29">
        <f>IF(AND([2]Oracolo!D16="n",NOT([2]Oracolo!D16=RiconoscimentoEmozioni1quartile!B16)),1,0)</f>
        <v>1</v>
      </c>
      <c r="C17" s="28">
        <f>IF(AND([2]Oracolo!E16="n",NOT([2]Oracolo!E16=RiconoscimentoEmozioni1quartile!C16)),1,0)</f>
        <v>1</v>
      </c>
      <c r="D17" s="28">
        <f>IF(AND([2]Oracolo!F16="n",NOT([2]Oracolo!F16=RiconoscimentoEmozioni1quartile!D16)),1,0)</f>
        <v>1</v>
      </c>
      <c r="E17" s="28">
        <f>IF(AND([2]Oracolo!G16="n",NOT([2]Oracolo!G16=RiconoscimentoEmozioni1quartile!E16)),1,0)</f>
        <v>1</v>
      </c>
      <c r="F17" s="28">
        <f>IF(AND([2]Oracolo!H16="n",NOT([2]Oracolo!H16=RiconoscimentoEmozioni1quartile!F16)),1,0)</f>
        <v>0</v>
      </c>
      <c r="G17" s="28">
        <f>IF(AND([2]Oracolo!I16="n",NOT([2]Oracolo!I16=RiconoscimentoEmozioni1quartile!G16)),1,0)</f>
        <v>1</v>
      </c>
      <c r="H17" s="28">
        <f>IF(AND([2]Oracolo!J16="n",NOT([2]Oracolo!J16=RiconoscimentoEmozioni1quartile!H16)),1,0)</f>
        <v>1</v>
      </c>
      <c r="I17" s="30">
        <f>IF(AND([2]Oracolo!K16="n",NOT([2]Oracolo!K16=RiconoscimentoEmozioni1quartile!I16)),1,0)</f>
        <v>1</v>
      </c>
      <c r="J17" s="28">
        <f>IF(AND([2]Oracolo!D16="n",NOT([2]Oracolo!D16=RiconoscimentoEmozioni2quartile!B16)),1,0)</f>
        <v>0</v>
      </c>
      <c r="K17" s="28">
        <f>IF(AND([2]Oracolo!E16="n",NOT([2]Oracolo!E16=RiconoscimentoEmozioni2quartile!C16)),1,0)</f>
        <v>1</v>
      </c>
      <c r="L17" s="28">
        <f>IF(AND([2]Oracolo!F16="n",NOT([2]Oracolo!F16=RiconoscimentoEmozioni2quartile!D16)),1,0)</f>
        <v>0</v>
      </c>
      <c r="M17" s="28">
        <f>IF(AND([2]Oracolo!G16="n",NOT([2]Oracolo!G16=RiconoscimentoEmozioni2quartile!E16)),1,0)</f>
        <v>0</v>
      </c>
      <c r="N17" s="28">
        <f>IF(AND([2]Oracolo!H16="n",NOT([2]Oracolo!H16=RiconoscimentoEmozioni2quartile!F16)),1,0)</f>
        <v>0</v>
      </c>
      <c r="O17" s="28">
        <f>IF(AND([2]Oracolo!I16="n",NOT([2]Oracolo!I16=RiconoscimentoEmozioni2quartile!G16)),1,0)</f>
        <v>0</v>
      </c>
      <c r="P17" s="28">
        <f>IF(AND([2]Oracolo!J16="n",NOT([2]Oracolo!J16=RiconoscimentoEmozioni2quartile!H16)),1,0)</f>
        <v>0</v>
      </c>
      <c r="Q17" s="28">
        <f>IF(AND([2]Oracolo!K16="n",NOT([2]Oracolo!K16=RiconoscimentoEmozioni2quartile!I16)),1,0)</f>
        <v>1</v>
      </c>
      <c r="R17" s="29">
        <f>IF(AND([2]Oracolo!D16="n",NOT([2]Oracolo!D16=RiconoscimentoEmozioni3quartile!B16)),1,0)</f>
        <v>0</v>
      </c>
      <c r="S17" s="28">
        <f>IF(AND([2]Oracolo!E16="n",NOT([2]Oracolo!E16=RiconoscimentoEmozioni3quartile!C16)),1,0)</f>
        <v>1</v>
      </c>
      <c r="T17" s="28">
        <f>IF(AND([2]Oracolo!F16="n",NOT([2]Oracolo!F16=RiconoscimentoEmozioni3quartile!D16)),1,0)</f>
        <v>0</v>
      </c>
      <c r="U17" s="28">
        <f>IF(AND([2]Oracolo!G16="n",NOT([2]Oracolo!G16=RiconoscimentoEmozioni3quartile!E16)),1,0)</f>
        <v>0</v>
      </c>
      <c r="V17" s="28">
        <f>IF(AND([2]Oracolo!H16="n",NOT([2]Oracolo!H16=RiconoscimentoEmozioni3quartile!F16)),1,0)</f>
        <v>0</v>
      </c>
      <c r="W17" s="28">
        <f>IF(AND([2]Oracolo!I16="n",NOT([2]Oracolo!I16=RiconoscimentoEmozioni3quartile!G16)),1,0)</f>
        <v>0</v>
      </c>
      <c r="X17" s="28">
        <f>IF(AND([2]Oracolo!J16="n",NOT([2]Oracolo!J16=RiconoscimentoEmozioni3quartile!H16)),1,0)</f>
        <v>0</v>
      </c>
      <c r="Y17" s="30">
        <f>IF(AND([2]Oracolo!K16="n",NOT([2]Oracolo!K16=RiconoscimentoEmozioni3quartile!I16)),1,0)</f>
        <v>0</v>
      </c>
      <c r="Z17" s="29">
        <f>IF(AND([2]Oracolo!C16=1,AnalizzatoWin!G15=3),1,0)</f>
        <v>0</v>
      </c>
      <c r="AA17" s="46">
        <f>IF(AND([2]Oracolo!$C16=1,AnalizzatoWin!$J15=3),1,0)</f>
        <v>0</v>
      </c>
      <c r="AB17" s="29">
        <f>IF(AND([2]Oracolo!C16=3,AnalizzatoWin!G15=1),1,0)</f>
        <v>0</v>
      </c>
      <c r="AC17" s="46">
        <f>IF(AND([2]Oracolo!$C16=3,AnalizzatoWin!$J15=1),1,0)</f>
        <v>0</v>
      </c>
    </row>
    <row r="18" spans="1:29" ht="60" x14ac:dyDescent="0.25">
      <c r="A18" s="13" t="s">
        <v>15</v>
      </c>
      <c r="B18" s="29">
        <f>IF(AND([2]Oracolo!D17="n",NOT([2]Oracolo!D17=RiconoscimentoEmozioni1quartile!B17)),1,0)</f>
        <v>1</v>
      </c>
      <c r="C18" s="28">
        <f>IF(AND([2]Oracolo!E17="n",NOT([2]Oracolo!E17=RiconoscimentoEmozioni1quartile!C17)),1,0)</f>
        <v>0</v>
      </c>
      <c r="D18" s="28">
        <f>IF(AND([2]Oracolo!F17="n",NOT([2]Oracolo!F17=RiconoscimentoEmozioni1quartile!D17)),1,0)</f>
        <v>1</v>
      </c>
      <c r="E18" s="28">
        <f>IF(AND([2]Oracolo!G17="n",NOT([2]Oracolo!G17=RiconoscimentoEmozioni1quartile!E17)),1,0)</f>
        <v>0</v>
      </c>
      <c r="F18" s="28">
        <f>IF(AND([2]Oracolo!H17="n",NOT([2]Oracolo!H17=RiconoscimentoEmozioni1quartile!F17)),1,0)</f>
        <v>0</v>
      </c>
      <c r="G18" s="28">
        <f>IF(AND([2]Oracolo!I17="n",NOT([2]Oracolo!I17=RiconoscimentoEmozioni1quartile!G17)),1,0)</f>
        <v>1</v>
      </c>
      <c r="H18" s="28">
        <f>IF(AND([2]Oracolo!J17="n",NOT([2]Oracolo!J17=RiconoscimentoEmozioni1quartile!H17)),1,0)</f>
        <v>0</v>
      </c>
      <c r="I18" s="30">
        <f>IF(AND([2]Oracolo!K17="n",NOT([2]Oracolo!K17=RiconoscimentoEmozioni1quartile!I17)),1,0)</f>
        <v>1</v>
      </c>
      <c r="J18" s="28">
        <f>IF(AND([2]Oracolo!D17="n",NOT([2]Oracolo!D17=RiconoscimentoEmozioni2quartile!B17)),1,0)</f>
        <v>0</v>
      </c>
      <c r="K18" s="28">
        <f>IF(AND([2]Oracolo!E17="n",NOT([2]Oracolo!E17=RiconoscimentoEmozioni2quartile!C17)),1,0)</f>
        <v>0</v>
      </c>
      <c r="L18" s="28">
        <f>IF(AND([2]Oracolo!F17="n",NOT([2]Oracolo!F17=RiconoscimentoEmozioni2quartile!D17)),1,0)</f>
        <v>0</v>
      </c>
      <c r="M18" s="28">
        <f>IF(AND([2]Oracolo!G17="n",NOT([2]Oracolo!G17=RiconoscimentoEmozioni2quartile!E17)),1,0)</f>
        <v>0</v>
      </c>
      <c r="N18" s="28">
        <f>IF(AND([2]Oracolo!H17="n",NOT([2]Oracolo!H17=RiconoscimentoEmozioni2quartile!F17)),1,0)</f>
        <v>0</v>
      </c>
      <c r="O18" s="28">
        <f>IF(AND([2]Oracolo!I17="n",NOT([2]Oracolo!I17=RiconoscimentoEmozioni2quartile!G17)),1,0)</f>
        <v>0</v>
      </c>
      <c r="P18" s="28">
        <f>IF(AND([2]Oracolo!J17="n",NOT([2]Oracolo!J17=RiconoscimentoEmozioni2quartile!H17)),1,0)</f>
        <v>0</v>
      </c>
      <c r="Q18" s="28">
        <f>IF(AND([2]Oracolo!K17="n",NOT([2]Oracolo!K17=RiconoscimentoEmozioni2quartile!I17)),1,0)</f>
        <v>1</v>
      </c>
      <c r="R18" s="29">
        <f>IF(AND([2]Oracolo!D17="n",NOT([2]Oracolo!D17=RiconoscimentoEmozioni3quartile!B17)),1,0)</f>
        <v>0</v>
      </c>
      <c r="S18" s="28">
        <f>IF(AND([2]Oracolo!E17="n",NOT([2]Oracolo!E17=RiconoscimentoEmozioni3quartile!C17)),1,0)</f>
        <v>0</v>
      </c>
      <c r="T18" s="28">
        <f>IF(AND([2]Oracolo!F17="n",NOT([2]Oracolo!F17=RiconoscimentoEmozioni3quartile!D17)),1,0)</f>
        <v>0</v>
      </c>
      <c r="U18" s="28">
        <f>IF(AND([2]Oracolo!G17="n",NOT([2]Oracolo!G17=RiconoscimentoEmozioni3quartile!E17)),1,0)</f>
        <v>0</v>
      </c>
      <c r="V18" s="28">
        <f>IF(AND([2]Oracolo!H17="n",NOT([2]Oracolo!H17=RiconoscimentoEmozioni3quartile!F17)),1,0)</f>
        <v>0</v>
      </c>
      <c r="W18" s="28">
        <f>IF(AND([2]Oracolo!I17="n",NOT([2]Oracolo!I17=RiconoscimentoEmozioni3quartile!G17)),1,0)</f>
        <v>0</v>
      </c>
      <c r="X18" s="28">
        <f>IF(AND([2]Oracolo!J17="n",NOT([2]Oracolo!J17=RiconoscimentoEmozioni3quartile!H17)),1,0)</f>
        <v>0</v>
      </c>
      <c r="Y18" s="30">
        <f>IF(AND([2]Oracolo!K17="n",NOT([2]Oracolo!K17=RiconoscimentoEmozioni3quartile!I17)),1,0)</f>
        <v>0</v>
      </c>
      <c r="Z18" s="29">
        <f>IF(AND([2]Oracolo!C17=1,AnalizzatoWin!G16=3),1,0)</f>
        <v>0</v>
      </c>
      <c r="AA18" s="46">
        <f>IF(AND([2]Oracolo!$C17=1,AnalizzatoWin!$J16=3),1,0)</f>
        <v>0</v>
      </c>
      <c r="AB18" s="29">
        <f>IF(AND([2]Oracolo!C17=3,AnalizzatoWin!G16=1),1,0)</f>
        <v>0</v>
      </c>
      <c r="AC18" s="46">
        <f>IF(AND([2]Oracolo!$C17=3,AnalizzatoWin!$J16=1),1,0)</f>
        <v>0</v>
      </c>
    </row>
    <row r="19" spans="1:29" ht="135" x14ac:dyDescent="0.25">
      <c r="A19" s="13" t="s">
        <v>16</v>
      </c>
      <c r="B19" s="29">
        <f>IF(AND([2]Oracolo!D18="n",NOT([2]Oracolo!D18=RiconoscimentoEmozioni1quartile!B18)),1,0)</f>
        <v>1</v>
      </c>
      <c r="C19" s="28">
        <f>IF(AND([2]Oracolo!E18="n",NOT([2]Oracolo!E18=RiconoscimentoEmozioni1quartile!C18)),1,0)</f>
        <v>0</v>
      </c>
      <c r="D19" s="28">
        <f>IF(AND([2]Oracolo!F18="n",NOT([2]Oracolo!F18=RiconoscimentoEmozioni1quartile!D18)),1,0)</f>
        <v>1</v>
      </c>
      <c r="E19" s="28">
        <f>IF(AND([2]Oracolo!G18="n",NOT([2]Oracolo!G18=RiconoscimentoEmozioni1quartile!E18)),1,0)</f>
        <v>1</v>
      </c>
      <c r="F19" s="28">
        <f>IF(AND([2]Oracolo!H18="n",NOT([2]Oracolo!H18=RiconoscimentoEmozioni1quartile!F18)),1,0)</f>
        <v>0</v>
      </c>
      <c r="G19" s="28">
        <f>IF(AND([2]Oracolo!I18="n",NOT([2]Oracolo!I18=RiconoscimentoEmozioni1quartile!G18)),1,0)</f>
        <v>1</v>
      </c>
      <c r="H19" s="28">
        <f>IF(AND([2]Oracolo!J18="n",NOT([2]Oracolo!J18=RiconoscimentoEmozioni1quartile!H18)),1,0)</f>
        <v>0</v>
      </c>
      <c r="I19" s="30">
        <f>IF(AND([2]Oracolo!K18="n",NOT([2]Oracolo!K18=RiconoscimentoEmozioni1quartile!I18)),1,0)</f>
        <v>1</v>
      </c>
      <c r="J19" s="28">
        <f>IF(AND([2]Oracolo!D18="n",NOT([2]Oracolo!D18=RiconoscimentoEmozioni2quartile!B18)),1,0)</f>
        <v>1</v>
      </c>
      <c r="K19" s="28">
        <f>IF(AND([2]Oracolo!E18="n",NOT([2]Oracolo!E18=RiconoscimentoEmozioni2quartile!C18)),1,0)</f>
        <v>0</v>
      </c>
      <c r="L19" s="28">
        <f>IF(AND([2]Oracolo!F18="n",NOT([2]Oracolo!F18=RiconoscimentoEmozioni2quartile!D18)),1,0)</f>
        <v>1</v>
      </c>
      <c r="M19" s="28">
        <f>IF(AND([2]Oracolo!G18="n",NOT([2]Oracolo!G18=RiconoscimentoEmozioni2quartile!E18)),1,0)</f>
        <v>1</v>
      </c>
      <c r="N19" s="28">
        <f>IF(AND([2]Oracolo!H18="n",NOT([2]Oracolo!H18=RiconoscimentoEmozioni2quartile!F18)),1,0)</f>
        <v>0</v>
      </c>
      <c r="O19" s="28">
        <f>IF(AND([2]Oracolo!I18="n",NOT([2]Oracolo!I18=RiconoscimentoEmozioni2quartile!G18)),1,0)</f>
        <v>1</v>
      </c>
      <c r="P19" s="28">
        <f>IF(AND([2]Oracolo!J18="n",NOT([2]Oracolo!J18=RiconoscimentoEmozioni2quartile!H18)),1,0)</f>
        <v>0</v>
      </c>
      <c r="Q19" s="28">
        <f>IF(AND([2]Oracolo!K18="n",NOT([2]Oracolo!K18=RiconoscimentoEmozioni2quartile!I18)),1,0)</f>
        <v>1</v>
      </c>
      <c r="R19" s="29">
        <f>IF(AND([2]Oracolo!D18="n",NOT([2]Oracolo!D18=RiconoscimentoEmozioni3quartile!B18)),1,0)</f>
        <v>1</v>
      </c>
      <c r="S19" s="28">
        <f>IF(AND([2]Oracolo!E18="n",NOT([2]Oracolo!E18=RiconoscimentoEmozioni3quartile!C18)),1,0)</f>
        <v>0</v>
      </c>
      <c r="T19" s="28">
        <f>IF(AND([2]Oracolo!F18="n",NOT([2]Oracolo!F18=RiconoscimentoEmozioni3quartile!D18)),1,0)</f>
        <v>1</v>
      </c>
      <c r="U19" s="28">
        <f>IF(AND([2]Oracolo!G18="n",NOT([2]Oracolo!G18=RiconoscimentoEmozioni3quartile!E18)),1,0)</f>
        <v>0</v>
      </c>
      <c r="V19" s="28">
        <f>IF(AND([2]Oracolo!H18="n",NOT([2]Oracolo!H18=RiconoscimentoEmozioni3quartile!F18)),1,0)</f>
        <v>0</v>
      </c>
      <c r="W19" s="28">
        <f>IF(AND([2]Oracolo!I18="n",NOT([2]Oracolo!I18=RiconoscimentoEmozioni3quartile!G18)),1,0)</f>
        <v>1</v>
      </c>
      <c r="X19" s="28">
        <f>IF(AND([2]Oracolo!J18="n",NOT([2]Oracolo!J18=RiconoscimentoEmozioni3quartile!H18)),1,0)</f>
        <v>0</v>
      </c>
      <c r="Y19" s="30">
        <f>IF(AND([2]Oracolo!K18="n",NOT([2]Oracolo!K18=RiconoscimentoEmozioni3quartile!I18)),1,0)</f>
        <v>0</v>
      </c>
      <c r="Z19" s="29">
        <f>IF(AND([2]Oracolo!C18=1,AnalizzatoWin!G17=3),1,0)</f>
        <v>0</v>
      </c>
      <c r="AA19" s="46">
        <f>IF(AND([2]Oracolo!$C18=1,AnalizzatoWin!$J17=3),1,0)</f>
        <v>0</v>
      </c>
      <c r="AB19" s="29">
        <f>IF(AND([2]Oracolo!C18=3,AnalizzatoWin!G17=1),1,0)</f>
        <v>0</v>
      </c>
      <c r="AC19" s="46">
        <f>IF(AND([2]Oracolo!$C18=3,AnalizzatoWin!$J17=1),1,0)</f>
        <v>0</v>
      </c>
    </row>
    <row r="20" spans="1:29" ht="30" x14ac:dyDescent="0.25">
      <c r="A20" s="13" t="s">
        <v>17</v>
      </c>
      <c r="B20" s="29">
        <f>IF(AND([2]Oracolo!D19="n",NOT([2]Oracolo!D19=RiconoscimentoEmozioni1quartile!B19)),1,0)</f>
        <v>1</v>
      </c>
      <c r="C20" s="28">
        <f>IF(AND([2]Oracolo!E19="n",NOT([2]Oracolo!E19=RiconoscimentoEmozioni1quartile!C19)),1,0)</f>
        <v>1</v>
      </c>
      <c r="D20" s="28">
        <f>IF(AND([2]Oracolo!F19="n",NOT([2]Oracolo!F19=RiconoscimentoEmozioni1quartile!D19)),1,0)</f>
        <v>1</v>
      </c>
      <c r="E20" s="28">
        <f>IF(AND([2]Oracolo!G19="n",NOT([2]Oracolo!G19=RiconoscimentoEmozioni1quartile!E19)),1,0)</f>
        <v>1</v>
      </c>
      <c r="F20" s="28">
        <f>IF(AND([2]Oracolo!H19="n",NOT([2]Oracolo!H19=RiconoscimentoEmozioni1quartile!F19)),1,0)</f>
        <v>0</v>
      </c>
      <c r="G20" s="28">
        <f>IF(AND([2]Oracolo!I19="n",NOT([2]Oracolo!I19=RiconoscimentoEmozioni1quartile!G19)),1,0)</f>
        <v>0</v>
      </c>
      <c r="H20" s="28">
        <f>IF(AND([2]Oracolo!J19="n",NOT([2]Oracolo!J19=RiconoscimentoEmozioni1quartile!H19)),1,0)</f>
        <v>1</v>
      </c>
      <c r="I20" s="30">
        <f>IF(AND([2]Oracolo!K19="n",NOT([2]Oracolo!K19=RiconoscimentoEmozioni1quartile!I19)),1,0)</f>
        <v>0</v>
      </c>
      <c r="J20" s="28">
        <f>IF(AND([2]Oracolo!D19="n",NOT([2]Oracolo!D19=RiconoscimentoEmozioni2quartile!B19)),1,0)</f>
        <v>0</v>
      </c>
      <c r="K20" s="28">
        <f>IF(AND([2]Oracolo!E19="n",NOT([2]Oracolo!E19=RiconoscimentoEmozioni2quartile!C19)),1,0)</f>
        <v>1</v>
      </c>
      <c r="L20" s="28">
        <f>IF(AND([2]Oracolo!F19="n",NOT([2]Oracolo!F19=RiconoscimentoEmozioni2quartile!D19)),1,0)</f>
        <v>0</v>
      </c>
      <c r="M20" s="28">
        <f>IF(AND([2]Oracolo!G19="n",NOT([2]Oracolo!G19=RiconoscimentoEmozioni2quartile!E19)),1,0)</f>
        <v>0</v>
      </c>
      <c r="N20" s="28">
        <f>IF(AND([2]Oracolo!H19="n",NOT([2]Oracolo!H19=RiconoscimentoEmozioni2quartile!F19)),1,0)</f>
        <v>0</v>
      </c>
      <c r="O20" s="28">
        <f>IF(AND([2]Oracolo!I19="n",NOT([2]Oracolo!I19=RiconoscimentoEmozioni2quartile!G19)),1,0)</f>
        <v>0</v>
      </c>
      <c r="P20" s="28">
        <f>IF(AND([2]Oracolo!J19="n",NOT([2]Oracolo!J19=RiconoscimentoEmozioni2quartile!H19)),1,0)</f>
        <v>0</v>
      </c>
      <c r="Q20" s="28">
        <f>IF(AND([2]Oracolo!K19="n",NOT([2]Oracolo!K19=RiconoscimentoEmozioni2quartile!I19)),1,0)</f>
        <v>0</v>
      </c>
      <c r="R20" s="29">
        <f>IF(AND([2]Oracolo!D19="n",NOT([2]Oracolo!D19=RiconoscimentoEmozioni3quartile!B19)),1,0)</f>
        <v>0</v>
      </c>
      <c r="S20" s="28">
        <f>IF(AND([2]Oracolo!E19="n",NOT([2]Oracolo!E19=RiconoscimentoEmozioni3quartile!C19)),1,0)</f>
        <v>0</v>
      </c>
      <c r="T20" s="28">
        <f>IF(AND([2]Oracolo!F19="n",NOT([2]Oracolo!F19=RiconoscimentoEmozioni3quartile!D19)),1,0)</f>
        <v>0</v>
      </c>
      <c r="U20" s="28">
        <f>IF(AND([2]Oracolo!G19="n",NOT([2]Oracolo!G19=RiconoscimentoEmozioni3quartile!E19)),1,0)</f>
        <v>0</v>
      </c>
      <c r="V20" s="28">
        <f>IF(AND([2]Oracolo!H19="n",NOT([2]Oracolo!H19=RiconoscimentoEmozioni3quartile!F19)),1,0)</f>
        <v>0</v>
      </c>
      <c r="W20" s="28">
        <f>IF(AND([2]Oracolo!I19="n",NOT([2]Oracolo!I19=RiconoscimentoEmozioni3quartile!G19)),1,0)</f>
        <v>0</v>
      </c>
      <c r="X20" s="28">
        <f>IF(AND([2]Oracolo!J19="n",NOT([2]Oracolo!J19=RiconoscimentoEmozioni3quartile!H19)),1,0)</f>
        <v>0</v>
      </c>
      <c r="Y20" s="30">
        <f>IF(AND([2]Oracolo!K19="n",NOT([2]Oracolo!K19=RiconoscimentoEmozioni3quartile!I19)),1,0)</f>
        <v>0</v>
      </c>
      <c r="Z20" s="29">
        <f>IF(AND([2]Oracolo!C19=1,AnalizzatoWin!G18=3),1,0)</f>
        <v>0</v>
      </c>
      <c r="AA20" s="46">
        <f>IF(AND([2]Oracolo!$C19=1,AnalizzatoWin!$J18=3),1,0)</f>
        <v>0</v>
      </c>
      <c r="AB20" s="29">
        <f>IF(AND([2]Oracolo!C19=3,AnalizzatoWin!G18=1),1,0)</f>
        <v>0</v>
      </c>
      <c r="AC20" s="46">
        <f>IF(AND([2]Oracolo!$C19=3,AnalizzatoWin!$J18=1),1,0)</f>
        <v>0</v>
      </c>
    </row>
    <row r="21" spans="1:29" ht="105" x14ac:dyDescent="0.25">
      <c r="A21" s="13" t="s">
        <v>18</v>
      </c>
      <c r="B21" s="29">
        <f>IF(AND([2]Oracolo!D20="n",NOT([2]Oracolo!D20=RiconoscimentoEmozioni1quartile!B20)),1,0)</f>
        <v>1</v>
      </c>
      <c r="C21" s="28">
        <f>IF(AND([2]Oracolo!E20="n",NOT([2]Oracolo!E20=RiconoscimentoEmozioni1quartile!C20)),1,0)</f>
        <v>1</v>
      </c>
      <c r="D21" s="28">
        <f>IF(AND([2]Oracolo!F20="n",NOT([2]Oracolo!F20=RiconoscimentoEmozioni1quartile!D20)),1,0)</f>
        <v>1</v>
      </c>
      <c r="E21" s="28">
        <f>IF(AND([2]Oracolo!G20="n",NOT([2]Oracolo!G20=RiconoscimentoEmozioni1quartile!E20)),1,0)</f>
        <v>1</v>
      </c>
      <c r="F21" s="28">
        <f>IF(AND([2]Oracolo!H20="n",NOT([2]Oracolo!H20=RiconoscimentoEmozioni1quartile!F20)),1,0)</f>
        <v>0</v>
      </c>
      <c r="G21" s="28">
        <f>IF(AND([2]Oracolo!I20="n",NOT([2]Oracolo!I20=RiconoscimentoEmozioni1quartile!G20)),1,0)</f>
        <v>0</v>
      </c>
      <c r="H21" s="28">
        <f>IF(AND([2]Oracolo!J20="n",NOT([2]Oracolo!J20=RiconoscimentoEmozioni1quartile!H20)),1,0)</f>
        <v>0</v>
      </c>
      <c r="I21" s="30">
        <f>IF(AND([2]Oracolo!K20="n",NOT([2]Oracolo!K20=RiconoscimentoEmozioni1quartile!I20)),1,0)</f>
        <v>0</v>
      </c>
      <c r="J21" s="28">
        <f>IF(AND([2]Oracolo!D20="n",NOT([2]Oracolo!D20=RiconoscimentoEmozioni2quartile!B20)),1,0)</f>
        <v>1</v>
      </c>
      <c r="K21" s="28">
        <f>IF(AND([2]Oracolo!E20="n",NOT([2]Oracolo!E20=RiconoscimentoEmozioni2quartile!C20)),1,0)</f>
        <v>0</v>
      </c>
      <c r="L21" s="28">
        <f>IF(AND([2]Oracolo!F20="n",NOT([2]Oracolo!F20=RiconoscimentoEmozioni2quartile!D20)),1,0)</f>
        <v>1</v>
      </c>
      <c r="M21" s="28">
        <f>IF(AND([2]Oracolo!G20="n",NOT([2]Oracolo!G20=RiconoscimentoEmozioni2quartile!E20)),1,0)</f>
        <v>1</v>
      </c>
      <c r="N21" s="28">
        <f>IF(AND([2]Oracolo!H20="n",NOT([2]Oracolo!H20=RiconoscimentoEmozioni2quartile!F20)),1,0)</f>
        <v>0</v>
      </c>
      <c r="O21" s="28">
        <f>IF(AND([2]Oracolo!I20="n",NOT([2]Oracolo!I20=RiconoscimentoEmozioni2quartile!G20)),1,0)</f>
        <v>0</v>
      </c>
      <c r="P21" s="28">
        <f>IF(AND([2]Oracolo!J20="n",NOT([2]Oracolo!J20=RiconoscimentoEmozioni2quartile!H20)),1,0)</f>
        <v>0</v>
      </c>
      <c r="Q21" s="28">
        <f>IF(AND([2]Oracolo!K20="n",NOT([2]Oracolo!K20=RiconoscimentoEmozioni2quartile!I20)),1,0)</f>
        <v>0</v>
      </c>
      <c r="R21" s="29">
        <f>IF(AND([2]Oracolo!D20="n",NOT([2]Oracolo!D20=RiconoscimentoEmozioni3quartile!B20)),1,0)</f>
        <v>0</v>
      </c>
      <c r="S21" s="28">
        <f>IF(AND([2]Oracolo!E20="n",NOT([2]Oracolo!E20=RiconoscimentoEmozioni3quartile!C20)),1,0)</f>
        <v>0</v>
      </c>
      <c r="T21" s="28">
        <f>IF(AND([2]Oracolo!F20="n",NOT([2]Oracolo!F20=RiconoscimentoEmozioni3quartile!D20)),1,0)</f>
        <v>1</v>
      </c>
      <c r="U21" s="28">
        <f>IF(AND([2]Oracolo!G20="n",NOT([2]Oracolo!G20=RiconoscimentoEmozioni3quartile!E20)),1,0)</f>
        <v>1</v>
      </c>
      <c r="V21" s="28">
        <f>IF(AND([2]Oracolo!H20="n",NOT([2]Oracolo!H20=RiconoscimentoEmozioni3quartile!F20)),1,0)</f>
        <v>0</v>
      </c>
      <c r="W21" s="28">
        <f>IF(AND([2]Oracolo!I20="n",NOT([2]Oracolo!I20=RiconoscimentoEmozioni3quartile!G20)),1,0)</f>
        <v>0</v>
      </c>
      <c r="X21" s="28">
        <f>IF(AND([2]Oracolo!J20="n",NOT([2]Oracolo!J20=RiconoscimentoEmozioni3quartile!H20)),1,0)</f>
        <v>0</v>
      </c>
      <c r="Y21" s="30">
        <f>IF(AND([2]Oracolo!K20="n",NOT([2]Oracolo!K20=RiconoscimentoEmozioni3quartile!I20)),1,0)</f>
        <v>0</v>
      </c>
      <c r="Z21" s="29">
        <f>IF(AND([2]Oracolo!C20=1,AnalizzatoWin!G19=3),1,0)</f>
        <v>0</v>
      </c>
      <c r="AA21" s="46">
        <f>IF(AND([2]Oracolo!$C20=1,AnalizzatoWin!$J19=3),1,0)</f>
        <v>0</v>
      </c>
      <c r="AB21" s="29">
        <f>IF(AND([2]Oracolo!C20=3,AnalizzatoWin!G19=1),1,0)</f>
        <v>0</v>
      </c>
      <c r="AC21" s="46">
        <f>IF(AND([2]Oracolo!$C20=3,AnalizzatoWin!$J19=1),1,0)</f>
        <v>0</v>
      </c>
    </row>
    <row r="22" spans="1:29" ht="60" x14ac:dyDescent="0.25">
      <c r="A22" s="13" t="s">
        <v>19</v>
      </c>
      <c r="B22" s="29">
        <f>IF(AND([2]Oracolo!D21="n",NOT([2]Oracolo!D21=RiconoscimentoEmozioni1quartile!B21)),1,0)</f>
        <v>1</v>
      </c>
      <c r="C22" s="28">
        <f>IF(AND([2]Oracolo!E21="n",NOT([2]Oracolo!E21=RiconoscimentoEmozioni1quartile!C21)),1,0)</f>
        <v>1</v>
      </c>
      <c r="D22" s="28">
        <f>IF(AND([2]Oracolo!F21="n",NOT([2]Oracolo!F21=RiconoscimentoEmozioni1quartile!D21)),1,0)</f>
        <v>1</v>
      </c>
      <c r="E22" s="28">
        <f>IF(AND([2]Oracolo!G21="n",NOT([2]Oracolo!G21=RiconoscimentoEmozioni1quartile!E21)),1,0)</f>
        <v>1</v>
      </c>
      <c r="F22" s="28">
        <f>IF(AND([2]Oracolo!H21="n",NOT([2]Oracolo!H21=RiconoscimentoEmozioni1quartile!F21)),1,0)</f>
        <v>0</v>
      </c>
      <c r="G22" s="28">
        <f>IF(AND([2]Oracolo!I21="n",NOT([2]Oracolo!I21=RiconoscimentoEmozioni1quartile!G21)),1,0)</f>
        <v>1</v>
      </c>
      <c r="H22" s="28">
        <f>IF(AND([2]Oracolo!J21="n",NOT([2]Oracolo!J21=RiconoscimentoEmozioni1quartile!H21)),1,0)</f>
        <v>1</v>
      </c>
      <c r="I22" s="30">
        <f>IF(AND([2]Oracolo!K21="n",NOT([2]Oracolo!K21=RiconoscimentoEmozioni1quartile!I21)),1,0)</f>
        <v>0</v>
      </c>
      <c r="J22" s="28">
        <f>IF(AND([2]Oracolo!D21="n",NOT([2]Oracolo!D21=RiconoscimentoEmozioni2quartile!B21)),1,0)</f>
        <v>1</v>
      </c>
      <c r="K22" s="28">
        <f>IF(AND([2]Oracolo!E21="n",NOT([2]Oracolo!E21=RiconoscimentoEmozioni2quartile!C21)),1,0)</f>
        <v>0</v>
      </c>
      <c r="L22" s="28">
        <f>IF(AND([2]Oracolo!F21="n",NOT([2]Oracolo!F21=RiconoscimentoEmozioni2quartile!D21)),1,0)</f>
        <v>1</v>
      </c>
      <c r="M22" s="28">
        <f>IF(AND([2]Oracolo!G21="n",NOT([2]Oracolo!G21=RiconoscimentoEmozioni2quartile!E21)),1,0)</f>
        <v>1</v>
      </c>
      <c r="N22" s="28">
        <f>IF(AND([2]Oracolo!H21="n",NOT([2]Oracolo!H21=RiconoscimentoEmozioni2quartile!F21)),1,0)</f>
        <v>0</v>
      </c>
      <c r="O22" s="28">
        <f>IF(AND([2]Oracolo!I21="n",NOT([2]Oracolo!I21=RiconoscimentoEmozioni2quartile!G21)),1,0)</f>
        <v>1</v>
      </c>
      <c r="P22" s="28">
        <f>IF(AND([2]Oracolo!J21="n",NOT([2]Oracolo!J21=RiconoscimentoEmozioni2quartile!H21)),1,0)</f>
        <v>1</v>
      </c>
      <c r="Q22" s="28">
        <f>IF(AND([2]Oracolo!K21="n",NOT([2]Oracolo!K21=RiconoscimentoEmozioni2quartile!I21)),1,0)</f>
        <v>0</v>
      </c>
      <c r="R22" s="29">
        <f>IF(AND([2]Oracolo!D21="n",NOT([2]Oracolo!D21=RiconoscimentoEmozioni3quartile!B21)),1,0)</f>
        <v>0</v>
      </c>
      <c r="S22" s="28">
        <f>IF(AND([2]Oracolo!E21="n",NOT([2]Oracolo!E21=RiconoscimentoEmozioni3quartile!C21)),1,0)</f>
        <v>0</v>
      </c>
      <c r="T22" s="28">
        <f>IF(AND([2]Oracolo!F21="n",NOT([2]Oracolo!F21=RiconoscimentoEmozioni3quartile!D21)),1,0)</f>
        <v>1</v>
      </c>
      <c r="U22" s="28">
        <f>IF(AND([2]Oracolo!G21="n",NOT([2]Oracolo!G21=RiconoscimentoEmozioni3quartile!E21)),1,0)</f>
        <v>1</v>
      </c>
      <c r="V22" s="28">
        <f>IF(AND([2]Oracolo!H21="n",NOT([2]Oracolo!H21=RiconoscimentoEmozioni3quartile!F21)),1,0)</f>
        <v>0</v>
      </c>
      <c r="W22" s="28">
        <f>IF(AND([2]Oracolo!I21="n",NOT([2]Oracolo!I21=RiconoscimentoEmozioni3quartile!G21)),1,0)</f>
        <v>1</v>
      </c>
      <c r="X22" s="28">
        <f>IF(AND([2]Oracolo!J21="n",NOT([2]Oracolo!J21=RiconoscimentoEmozioni3quartile!H21)),1,0)</f>
        <v>1</v>
      </c>
      <c r="Y22" s="30">
        <f>IF(AND([2]Oracolo!K21="n",NOT([2]Oracolo!K21=RiconoscimentoEmozioni3quartile!I21)),1,0)</f>
        <v>0</v>
      </c>
      <c r="Z22" s="29">
        <f>IF(AND([2]Oracolo!C21=1,AnalizzatoWin!G20=3),1,0)</f>
        <v>0</v>
      </c>
      <c r="AA22" s="46">
        <f>IF(AND([2]Oracolo!$C21=1,AnalizzatoWin!$J20=3),1,0)</f>
        <v>0</v>
      </c>
      <c r="AB22" s="29">
        <f>IF(AND([2]Oracolo!C21=3,AnalizzatoWin!G20=1),1,0)</f>
        <v>0</v>
      </c>
      <c r="AC22" s="46">
        <f>IF(AND([2]Oracolo!$C21=3,AnalizzatoWin!$J20=1),1,0)</f>
        <v>0</v>
      </c>
    </row>
    <row r="23" spans="1:29" ht="30" x14ac:dyDescent="0.25">
      <c r="A23" s="13" t="s">
        <v>20</v>
      </c>
      <c r="B23" s="29">
        <f>IF(AND([2]Oracolo!D22="n",NOT([2]Oracolo!D22=RiconoscimentoEmozioni1quartile!B22)),1,0)</f>
        <v>1</v>
      </c>
      <c r="C23" s="28">
        <f>IF(AND([2]Oracolo!E22="n",NOT([2]Oracolo!E22=RiconoscimentoEmozioni1quartile!C22)),1,0)</f>
        <v>1</v>
      </c>
      <c r="D23" s="28">
        <f>IF(AND([2]Oracolo!F22="n",NOT([2]Oracolo!F22=RiconoscimentoEmozioni1quartile!D22)),1,0)</f>
        <v>1</v>
      </c>
      <c r="E23" s="28">
        <f>IF(AND([2]Oracolo!G22="n",NOT([2]Oracolo!G22=RiconoscimentoEmozioni1quartile!E22)),1,0)</f>
        <v>1</v>
      </c>
      <c r="F23" s="28">
        <f>IF(AND([2]Oracolo!H22="n",NOT([2]Oracolo!H22=RiconoscimentoEmozioni1quartile!F22)),1,0)</f>
        <v>0</v>
      </c>
      <c r="G23" s="28">
        <f>IF(AND([2]Oracolo!I22="n",NOT([2]Oracolo!I22=RiconoscimentoEmozioni1quartile!G22)),1,0)</f>
        <v>1</v>
      </c>
      <c r="H23" s="28">
        <f>IF(AND([2]Oracolo!J22="n",NOT([2]Oracolo!J22=RiconoscimentoEmozioni1quartile!H22)),1,0)</f>
        <v>1</v>
      </c>
      <c r="I23" s="30">
        <f>IF(AND([2]Oracolo!K22="n",NOT([2]Oracolo!K22=RiconoscimentoEmozioni1quartile!I22)),1,0)</f>
        <v>1</v>
      </c>
      <c r="J23" s="28">
        <f>IF(AND([2]Oracolo!D22="n",NOT([2]Oracolo!D22=RiconoscimentoEmozioni2quartile!B22)),1,0)</f>
        <v>0</v>
      </c>
      <c r="K23" s="28">
        <f>IF(AND([2]Oracolo!E22="n",NOT([2]Oracolo!E22=RiconoscimentoEmozioni2quartile!C22)),1,0)</f>
        <v>1</v>
      </c>
      <c r="L23" s="28">
        <f>IF(AND([2]Oracolo!F22="n",NOT([2]Oracolo!F22=RiconoscimentoEmozioni2quartile!D22)),1,0)</f>
        <v>0</v>
      </c>
      <c r="M23" s="28">
        <f>IF(AND([2]Oracolo!G22="n",NOT([2]Oracolo!G22=RiconoscimentoEmozioni2quartile!E22)),1,0)</f>
        <v>0</v>
      </c>
      <c r="N23" s="28">
        <f>IF(AND([2]Oracolo!H22="n",NOT([2]Oracolo!H22=RiconoscimentoEmozioni2quartile!F22)),1,0)</f>
        <v>0</v>
      </c>
      <c r="O23" s="28">
        <f>IF(AND([2]Oracolo!I22="n",NOT([2]Oracolo!I22=RiconoscimentoEmozioni2quartile!G22)),1,0)</f>
        <v>0</v>
      </c>
      <c r="P23" s="28">
        <f>IF(AND([2]Oracolo!J22="n",NOT([2]Oracolo!J22=RiconoscimentoEmozioni2quartile!H22)),1,0)</f>
        <v>1</v>
      </c>
      <c r="Q23" s="28">
        <f>IF(AND([2]Oracolo!K22="n",NOT([2]Oracolo!K22=RiconoscimentoEmozioni2quartile!I22)),1,0)</f>
        <v>0</v>
      </c>
      <c r="R23" s="29">
        <f>IF(AND([2]Oracolo!D22="n",NOT([2]Oracolo!D22=RiconoscimentoEmozioni3quartile!B22)),1,0)</f>
        <v>0</v>
      </c>
      <c r="S23" s="28">
        <f>IF(AND([2]Oracolo!E22="n",NOT([2]Oracolo!E22=RiconoscimentoEmozioni3quartile!C22)),1,0)</f>
        <v>0</v>
      </c>
      <c r="T23" s="28">
        <f>IF(AND([2]Oracolo!F22="n",NOT([2]Oracolo!F22=RiconoscimentoEmozioni3quartile!D22)),1,0)</f>
        <v>0</v>
      </c>
      <c r="U23" s="28">
        <f>IF(AND([2]Oracolo!G22="n",NOT([2]Oracolo!G22=RiconoscimentoEmozioni3quartile!E22)),1,0)</f>
        <v>0</v>
      </c>
      <c r="V23" s="28">
        <f>IF(AND([2]Oracolo!H22="n",NOT([2]Oracolo!H22=RiconoscimentoEmozioni3quartile!F22)),1,0)</f>
        <v>0</v>
      </c>
      <c r="W23" s="28">
        <f>IF(AND([2]Oracolo!I22="n",NOT([2]Oracolo!I22=RiconoscimentoEmozioni3quartile!G22)),1,0)</f>
        <v>0</v>
      </c>
      <c r="X23" s="28">
        <f>IF(AND([2]Oracolo!J22="n",NOT([2]Oracolo!J22=RiconoscimentoEmozioni3quartile!H22)),1,0)</f>
        <v>0</v>
      </c>
      <c r="Y23" s="30">
        <f>IF(AND([2]Oracolo!K22="n",NOT([2]Oracolo!K22=RiconoscimentoEmozioni3quartile!I22)),1,0)</f>
        <v>0</v>
      </c>
      <c r="Z23" s="29">
        <f>IF(AND([2]Oracolo!C22=1,AnalizzatoWin!G21=3),1,0)</f>
        <v>0</v>
      </c>
      <c r="AA23" s="46">
        <f>IF(AND([2]Oracolo!$C22=1,AnalizzatoWin!$J21=3),1,0)</f>
        <v>0</v>
      </c>
      <c r="AB23" s="29">
        <f>IF(AND([2]Oracolo!C22=3,AnalizzatoWin!G21=1),1,0)</f>
        <v>0</v>
      </c>
      <c r="AC23" s="46">
        <f>IF(AND([2]Oracolo!$C22=3,AnalizzatoWin!$J21=1),1,0)</f>
        <v>0</v>
      </c>
    </row>
    <row r="24" spans="1:29" ht="45" x14ac:dyDescent="0.25">
      <c r="A24" s="13" t="s">
        <v>21</v>
      </c>
      <c r="B24" s="29">
        <f>IF(AND([2]Oracolo!D23="n",NOT([2]Oracolo!D23=RiconoscimentoEmozioni1quartile!B23)),1,0)</f>
        <v>1</v>
      </c>
      <c r="C24" s="28">
        <f>IF(AND([2]Oracolo!E23="n",NOT([2]Oracolo!E23=RiconoscimentoEmozioni1quartile!C23)),1,0)</f>
        <v>0</v>
      </c>
      <c r="D24" s="28">
        <f>IF(AND([2]Oracolo!F23="n",NOT([2]Oracolo!F23=RiconoscimentoEmozioni1quartile!D23)),1,0)</f>
        <v>0</v>
      </c>
      <c r="E24" s="28">
        <f>IF(AND([2]Oracolo!G23="n",NOT([2]Oracolo!G23=RiconoscimentoEmozioni1quartile!E23)),1,0)</f>
        <v>0</v>
      </c>
      <c r="F24" s="28">
        <f>IF(AND([2]Oracolo!H23="n",NOT([2]Oracolo!H23=RiconoscimentoEmozioni1quartile!F23)),1,0)</f>
        <v>0</v>
      </c>
      <c r="G24" s="28">
        <f>IF(AND([2]Oracolo!I23="n",NOT([2]Oracolo!I23=RiconoscimentoEmozioni1quartile!G23)),1,0)</f>
        <v>0</v>
      </c>
      <c r="H24" s="28">
        <f>IF(AND([2]Oracolo!J23="n",NOT([2]Oracolo!J23=RiconoscimentoEmozioni1quartile!H23)),1,0)</f>
        <v>0</v>
      </c>
      <c r="I24" s="30">
        <f>IF(AND([2]Oracolo!K23="n",NOT([2]Oracolo!K23=RiconoscimentoEmozioni1quartile!I23)),1,0)</f>
        <v>0</v>
      </c>
      <c r="J24" s="28">
        <f>IF(AND([2]Oracolo!D23="n",NOT([2]Oracolo!D23=RiconoscimentoEmozioni2quartile!B23)),1,0)</f>
        <v>0</v>
      </c>
      <c r="K24" s="28">
        <f>IF(AND([2]Oracolo!E23="n",NOT([2]Oracolo!E23=RiconoscimentoEmozioni2quartile!C23)),1,0)</f>
        <v>0</v>
      </c>
      <c r="L24" s="28">
        <f>IF(AND([2]Oracolo!F23="n",NOT([2]Oracolo!F23=RiconoscimentoEmozioni2quartile!D23)),1,0)</f>
        <v>0</v>
      </c>
      <c r="M24" s="28">
        <f>IF(AND([2]Oracolo!G23="n",NOT([2]Oracolo!G23=RiconoscimentoEmozioni2quartile!E23)),1,0)</f>
        <v>0</v>
      </c>
      <c r="N24" s="28">
        <f>IF(AND([2]Oracolo!H23="n",NOT([2]Oracolo!H23=RiconoscimentoEmozioni2quartile!F23)),1,0)</f>
        <v>0</v>
      </c>
      <c r="O24" s="28">
        <f>IF(AND([2]Oracolo!I23="n",NOT([2]Oracolo!I23=RiconoscimentoEmozioni2quartile!G23)),1,0)</f>
        <v>0</v>
      </c>
      <c r="P24" s="28">
        <f>IF(AND([2]Oracolo!J23="n",NOT([2]Oracolo!J23=RiconoscimentoEmozioni2quartile!H23)),1,0)</f>
        <v>0</v>
      </c>
      <c r="Q24" s="28">
        <f>IF(AND([2]Oracolo!K23="n",NOT([2]Oracolo!K23=RiconoscimentoEmozioni2quartile!I23)),1,0)</f>
        <v>0</v>
      </c>
      <c r="R24" s="29">
        <f>IF(AND([2]Oracolo!D23="n",NOT([2]Oracolo!D23=RiconoscimentoEmozioni3quartile!B23)),1,0)</f>
        <v>0</v>
      </c>
      <c r="S24" s="28">
        <f>IF(AND([2]Oracolo!E23="n",NOT([2]Oracolo!E23=RiconoscimentoEmozioni3quartile!C23)),1,0)</f>
        <v>0</v>
      </c>
      <c r="T24" s="28">
        <f>IF(AND([2]Oracolo!F23="n",NOT([2]Oracolo!F23=RiconoscimentoEmozioni3quartile!D23)),1,0)</f>
        <v>0</v>
      </c>
      <c r="U24" s="28">
        <f>IF(AND([2]Oracolo!G23="n",NOT([2]Oracolo!G23=RiconoscimentoEmozioni3quartile!E23)),1,0)</f>
        <v>0</v>
      </c>
      <c r="V24" s="28">
        <f>IF(AND([2]Oracolo!H23="n",NOT([2]Oracolo!H23=RiconoscimentoEmozioni3quartile!F23)),1,0)</f>
        <v>0</v>
      </c>
      <c r="W24" s="28">
        <f>IF(AND([2]Oracolo!I23="n",NOT([2]Oracolo!I23=RiconoscimentoEmozioni3quartile!G23)),1,0)</f>
        <v>0</v>
      </c>
      <c r="X24" s="28">
        <f>IF(AND([2]Oracolo!J23="n",NOT([2]Oracolo!J23=RiconoscimentoEmozioni3quartile!H23)),1,0)</f>
        <v>0</v>
      </c>
      <c r="Y24" s="30">
        <f>IF(AND([2]Oracolo!K23="n",NOT([2]Oracolo!K23=RiconoscimentoEmozioni3quartile!I23)),1,0)</f>
        <v>0</v>
      </c>
      <c r="Z24" s="29">
        <f>IF(AND([2]Oracolo!C23=1,AnalizzatoWin!G22=3),1,0)</f>
        <v>0</v>
      </c>
      <c r="AA24" s="46">
        <f>IF(AND([2]Oracolo!$C23=1,AnalizzatoWin!$J22=3),1,0)</f>
        <v>0</v>
      </c>
      <c r="AB24" s="29">
        <f>IF(AND([2]Oracolo!C23=3,AnalizzatoWin!G22=1),1,0)</f>
        <v>0</v>
      </c>
      <c r="AC24" s="46">
        <f>IF(AND([2]Oracolo!$C23=3,AnalizzatoWin!$J22=1),1,0)</f>
        <v>1</v>
      </c>
    </row>
    <row r="25" spans="1:29" ht="75" x14ac:dyDescent="0.25">
      <c r="A25" s="14" t="s">
        <v>22</v>
      </c>
      <c r="B25" s="29">
        <f>IF(AND([2]Oracolo!D24="n",NOT([2]Oracolo!D24=RiconoscimentoEmozioni1quartile!B24)),1,0)</f>
        <v>0</v>
      </c>
      <c r="C25" s="28">
        <f>IF(AND([2]Oracolo!E24="n",NOT([2]Oracolo!E24=RiconoscimentoEmozioni1quartile!C24)),1,0)</f>
        <v>1</v>
      </c>
      <c r="D25" s="28">
        <f>IF(AND([2]Oracolo!F24="n",NOT([2]Oracolo!F24=RiconoscimentoEmozioni1quartile!D24)),1,0)</f>
        <v>0</v>
      </c>
      <c r="E25" s="28">
        <f>IF(AND([2]Oracolo!G24="n",NOT([2]Oracolo!G24=RiconoscimentoEmozioni1quartile!E24)),1,0)</f>
        <v>0</v>
      </c>
      <c r="F25" s="28">
        <f>IF(AND([2]Oracolo!H24="n",NOT([2]Oracolo!H24=RiconoscimentoEmozioni1quartile!F24)),1,0)</f>
        <v>0</v>
      </c>
      <c r="G25" s="28">
        <f>IF(AND([2]Oracolo!I24="n",NOT([2]Oracolo!I24=RiconoscimentoEmozioni1quartile!G24)),1,0)</f>
        <v>0</v>
      </c>
      <c r="H25" s="28">
        <f>IF(AND([2]Oracolo!J24="n",NOT([2]Oracolo!J24=RiconoscimentoEmozioni1quartile!H24)),1,0)</f>
        <v>1</v>
      </c>
      <c r="I25" s="30">
        <f>IF(AND([2]Oracolo!K24="n",NOT([2]Oracolo!K24=RiconoscimentoEmozioni1quartile!I24)),1,0)</f>
        <v>0</v>
      </c>
      <c r="J25" s="28">
        <f>IF(AND([2]Oracolo!D24="n",NOT([2]Oracolo!D24=RiconoscimentoEmozioni2quartile!B24)),1,0)</f>
        <v>0</v>
      </c>
      <c r="K25" s="28">
        <f>IF(AND([2]Oracolo!E24="n",NOT([2]Oracolo!E24=RiconoscimentoEmozioni2quartile!C24)),1,0)</f>
        <v>0</v>
      </c>
      <c r="L25" s="28">
        <f>IF(AND([2]Oracolo!F24="n",NOT([2]Oracolo!F24=RiconoscimentoEmozioni2quartile!D24)),1,0)</f>
        <v>0</v>
      </c>
      <c r="M25" s="28">
        <f>IF(AND([2]Oracolo!G24="n",NOT([2]Oracolo!G24=RiconoscimentoEmozioni2quartile!E24)),1,0)</f>
        <v>0</v>
      </c>
      <c r="N25" s="28">
        <f>IF(AND([2]Oracolo!H24="n",NOT([2]Oracolo!H24=RiconoscimentoEmozioni2quartile!F24)),1,0)</f>
        <v>0</v>
      </c>
      <c r="O25" s="28">
        <f>IF(AND([2]Oracolo!I24="n",NOT([2]Oracolo!I24=RiconoscimentoEmozioni2quartile!G24)),1,0)</f>
        <v>0</v>
      </c>
      <c r="P25" s="28">
        <f>IF(AND([2]Oracolo!J24="n",NOT([2]Oracolo!J24=RiconoscimentoEmozioni2quartile!H24)),1,0)</f>
        <v>0</v>
      </c>
      <c r="Q25" s="28">
        <f>IF(AND([2]Oracolo!K24="n",NOT([2]Oracolo!K24=RiconoscimentoEmozioni2quartile!I24)),1,0)</f>
        <v>0</v>
      </c>
      <c r="R25" s="29">
        <f>IF(AND([2]Oracolo!D24="n",NOT([2]Oracolo!D24=RiconoscimentoEmozioni3quartile!B24)),1,0)</f>
        <v>0</v>
      </c>
      <c r="S25" s="28">
        <f>IF(AND([2]Oracolo!E24="n",NOT([2]Oracolo!E24=RiconoscimentoEmozioni3quartile!C24)),1,0)</f>
        <v>0</v>
      </c>
      <c r="T25" s="28">
        <f>IF(AND([2]Oracolo!F24="n",NOT([2]Oracolo!F24=RiconoscimentoEmozioni3quartile!D24)),1,0)</f>
        <v>0</v>
      </c>
      <c r="U25" s="28">
        <f>IF(AND([2]Oracolo!G24="n",NOT([2]Oracolo!G24=RiconoscimentoEmozioni3quartile!E24)),1,0)</f>
        <v>0</v>
      </c>
      <c r="V25" s="28">
        <f>IF(AND([2]Oracolo!H24="n",NOT([2]Oracolo!H24=RiconoscimentoEmozioni3quartile!F24)),1,0)</f>
        <v>0</v>
      </c>
      <c r="W25" s="28">
        <f>IF(AND([2]Oracolo!I24="n",NOT([2]Oracolo!I24=RiconoscimentoEmozioni3quartile!G24)),1,0)</f>
        <v>0</v>
      </c>
      <c r="X25" s="28">
        <f>IF(AND([2]Oracolo!J24="n",NOT([2]Oracolo!J24=RiconoscimentoEmozioni3quartile!H24)),1,0)</f>
        <v>0</v>
      </c>
      <c r="Y25" s="30">
        <f>IF(AND([2]Oracolo!K24="n",NOT([2]Oracolo!K24=RiconoscimentoEmozioni3quartile!I24)),1,0)</f>
        <v>0</v>
      </c>
      <c r="Z25" s="29">
        <f>IF(AND([2]Oracolo!C24=1,AnalizzatoWin!G23=3),1,0)</f>
        <v>0</v>
      </c>
      <c r="AA25" s="46">
        <f>IF(AND([2]Oracolo!$C24=1,AnalizzatoWin!$J23=3),1,0)</f>
        <v>0</v>
      </c>
      <c r="AB25" s="29">
        <f>IF(AND([2]Oracolo!C24=3,AnalizzatoWin!G23=1),1,0)</f>
        <v>0</v>
      </c>
      <c r="AC25" s="46">
        <f>IF(AND([2]Oracolo!$C24=3,AnalizzatoWin!$J23=1),1,0)</f>
        <v>0</v>
      </c>
    </row>
    <row r="26" spans="1:29" ht="45" x14ac:dyDescent="0.25">
      <c r="A26" s="14" t="s">
        <v>23</v>
      </c>
      <c r="B26" s="29">
        <f>IF(AND([2]Oracolo!D25="n",NOT([2]Oracolo!D25=RiconoscimentoEmozioni1quartile!B25)),1,0)</f>
        <v>1</v>
      </c>
      <c r="C26" s="28">
        <f>IF(AND([2]Oracolo!E25="n",NOT([2]Oracolo!E25=RiconoscimentoEmozioni1quartile!C25)),1,0)</f>
        <v>1</v>
      </c>
      <c r="D26" s="28">
        <f>IF(AND([2]Oracolo!F25="n",NOT([2]Oracolo!F25=RiconoscimentoEmozioni1quartile!D25)),1,0)</f>
        <v>1</v>
      </c>
      <c r="E26" s="28">
        <f>IF(AND([2]Oracolo!G25="n",NOT([2]Oracolo!G25=RiconoscimentoEmozioni1quartile!E25)),1,0)</f>
        <v>1</v>
      </c>
      <c r="F26" s="28">
        <f>IF(AND([2]Oracolo!H25="n",NOT([2]Oracolo!H25=RiconoscimentoEmozioni1quartile!F25)),1,0)</f>
        <v>0</v>
      </c>
      <c r="G26" s="28">
        <f>IF(AND([2]Oracolo!I25="n",NOT([2]Oracolo!I25=RiconoscimentoEmozioni1quartile!G25)),1,0)</f>
        <v>1</v>
      </c>
      <c r="H26" s="28">
        <f>IF(AND([2]Oracolo!J25="n",NOT([2]Oracolo!J25=RiconoscimentoEmozioni1quartile!H25)),1,0)</f>
        <v>0</v>
      </c>
      <c r="I26" s="30">
        <f>IF(AND([2]Oracolo!K25="n",NOT([2]Oracolo!K25=RiconoscimentoEmozioni1quartile!I25)),1,0)</f>
        <v>1</v>
      </c>
      <c r="J26" s="28">
        <f>IF(AND([2]Oracolo!D25="n",NOT([2]Oracolo!D25=RiconoscimentoEmozioni2quartile!B25)),1,0)</f>
        <v>1</v>
      </c>
      <c r="K26" s="28">
        <f>IF(AND([2]Oracolo!E25="n",NOT([2]Oracolo!E25=RiconoscimentoEmozioni2quartile!C25)),1,0)</f>
        <v>1</v>
      </c>
      <c r="L26" s="28">
        <f>IF(AND([2]Oracolo!F25="n",NOT([2]Oracolo!F25=RiconoscimentoEmozioni2quartile!D25)),1,0)</f>
        <v>1</v>
      </c>
      <c r="M26" s="28">
        <f>IF(AND([2]Oracolo!G25="n",NOT([2]Oracolo!G25=RiconoscimentoEmozioni2quartile!E25)),1,0)</f>
        <v>1</v>
      </c>
      <c r="N26" s="28">
        <f>IF(AND([2]Oracolo!H25="n",NOT([2]Oracolo!H25=RiconoscimentoEmozioni2quartile!F25)),1,0)</f>
        <v>0</v>
      </c>
      <c r="O26" s="28">
        <f>IF(AND([2]Oracolo!I25="n",NOT([2]Oracolo!I25=RiconoscimentoEmozioni2quartile!G25)),1,0)</f>
        <v>1</v>
      </c>
      <c r="P26" s="28">
        <f>IF(AND([2]Oracolo!J25="n",NOT([2]Oracolo!J25=RiconoscimentoEmozioni2quartile!H25)),1,0)</f>
        <v>0</v>
      </c>
      <c r="Q26" s="28">
        <f>IF(AND([2]Oracolo!K25="n",NOT([2]Oracolo!K25=RiconoscimentoEmozioni2quartile!I25)),1,0)</f>
        <v>1</v>
      </c>
      <c r="R26" s="29">
        <f>IF(AND([2]Oracolo!D25="n",NOT([2]Oracolo!D25=RiconoscimentoEmozioni3quartile!B25)),1,0)</f>
        <v>1</v>
      </c>
      <c r="S26" s="28">
        <f>IF(AND([2]Oracolo!E25="n",NOT([2]Oracolo!E25=RiconoscimentoEmozioni3quartile!C25)),1,0)</f>
        <v>1</v>
      </c>
      <c r="T26" s="28">
        <f>IF(AND([2]Oracolo!F25="n",NOT([2]Oracolo!F25=RiconoscimentoEmozioni3quartile!D25)),1,0)</f>
        <v>1</v>
      </c>
      <c r="U26" s="28">
        <f>IF(AND([2]Oracolo!G25="n",NOT([2]Oracolo!G25=RiconoscimentoEmozioni3quartile!E25)),1,0)</f>
        <v>1</v>
      </c>
      <c r="V26" s="28">
        <f>IF(AND([2]Oracolo!H25="n",NOT([2]Oracolo!H25=RiconoscimentoEmozioni3quartile!F25)),1,0)</f>
        <v>0</v>
      </c>
      <c r="W26" s="28">
        <f>IF(AND([2]Oracolo!I25="n",NOT([2]Oracolo!I25=RiconoscimentoEmozioni3quartile!G25)),1,0)</f>
        <v>1</v>
      </c>
      <c r="X26" s="28">
        <f>IF(AND([2]Oracolo!J25="n",NOT([2]Oracolo!J25=RiconoscimentoEmozioni3quartile!H25)),1,0)</f>
        <v>0</v>
      </c>
      <c r="Y26" s="30">
        <f>IF(AND([2]Oracolo!K25="n",NOT([2]Oracolo!K25=RiconoscimentoEmozioni3quartile!I25)),1,0)</f>
        <v>1</v>
      </c>
      <c r="Z26" s="29">
        <f>IF(AND([2]Oracolo!C25=1,AnalizzatoWin!G24=3),1,0)</f>
        <v>0</v>
      </c>
      <c r="AA26" s="46">
        <f>IF(AND([2]Oracolo!$C25=1,AnalizzatoWin!$J24=3),1,0)</f>
        <v>0</v>
      </c>
      <c r="AB26" s="29">
        <f>IF(AND([2]Oracolo!C25=3,AnalizzatoWin!G24=1),1,0)</f>
        <v>0</v>
      </c>
      <c r="AC26" s="46">
        <f>IF(AND([2]Oracolo!$C25=3,AnalizzatoWin!$J24=1),1,0)</f>
        <v>0</v>
      </c>
    </row>
    <row r="27" spans="1:29" ht="105" x14ac:dyDescent="0.25">
      <c r="A27" s="14" t="s">
        <v>24</v>
      </c>
      <c r="B27" s="29">
        <f>IF(AND([2]Oracolo!D26="n",NOT([2]Oracolo!D26=RiconoscimentoEmozioni1quartile!B26)),1,0)</f>
        <v>1</v>
      </c>
      <c r="C27" s="28">
        <f>IF(AND([2]Oracolo!E26="n",NOT([2]Oracolo!E26=RiconoscimentoEmozioni1quartile!C26)),1,0)</f>
        <v>0</v>
      </c>
      <c r="D27" s="28">
        <f>IF(AND([2]Oracolo!F26="n",NOT([2]Oracolo!F26=RiconoscimentoEmozioni1quartile!D26)),1,0)</f>
        <v>1</v>
      </c>
      <c r="E27" s="28">
        <f>IF(AND([2]Oracolo!G26="n",NOT([2]Oracolo!G26=RiconoscimentoEmozioni1quartile!E26)),1,0)</f>
        <v>1</v>
      </c>
      <c r="F27" s="28">
        <f>IF(AND([2]Oracolo!H26="n",NOT([2]Oracolo!H26=RiconoscimentoEmozioni1quartile!F26)),1,0)</f>
        <v>0</v>
      </c>
      <c r="G27" s="28">
        <f>IF(AND([2]Oracolo!I26="n",NOT([2]Oracolo!I26=RiconoscimentoEmozioni1quartile!G26)),1,0)</f>
        <v>1</v>
      </c>
      <c r="H27" s="28">
        <f>IF(AND([2]Oracolo!J26="n",NOT([2]Oracolo!J26=RiconoscimentoEmozioni1quartile!H26)),1,0)</f>
        <v>0</v>
      </c>
      <c r="I27" s="30">
        <f>IF(AND([2]Oracolo!K26="n",NOT([2]Oracolo!K26=RiconoscimentoEmozioni1quartile!I26)),1,0)</f>
        <v>0</v>
      </c>
      <c r="J27" s="28">
        <f>IF(AND([2]Oracolo!D26="n",NOT([2]Oracolo!D26=RiconoscimentoEmozioni2quartile!B26)),1,0)</f>
        <v>1</v>
      </c>
      <c r="K27" s="28">
        <f>IF(AND([2]Oracolo!E26="n",NOT([2]Oracolo!E26=RiconoscimentoEmozioni2quartile!C26)),1,0)</f>
        <v>0</v>
      </c>
      <c r="L27" s="28">
        <f>IF(AND([2]Oracolo!F26="n",NOT([2]Oracolo!F26=RiconoscimentoEmozioni2quartile!D26)),1,0)</f>
        <v>1</v>
      </c>
      <c r="M27" s="28">
        <f>IF(AND([2]Oracolo!G26="n",NOT([2]Oracolo!G26=RiconoscimentoEmozioni2quartile!E26)),1,0)</f>
        <v>1</v>
      </c>
      <c r="N27" s="28">
        <f>IF(AND([2]Oracolo!H26="n",NOT([2]Oracolo!H26=RiconoscimentoEmozioni2quartile!F26)),1,0)</f>
        <v>0</v>
      </c>
      <c r="O27" s="28">
        <f>IF(AND([2]Oracolo!I26="n",NOT([2]Oracolo!I26=RiconoscimentoEmozioni2quartile!G26)),1,0)</f>
        <v>1</v>
      </c>
      <c r="P27" s="28">
        <f>IF(AND([2]Oracolo!J26="n",NOT([2]Oracolo!J26=RiconoscimentoEmozioni2quartile!H26)),1,0)</f>
        <v>0</v>
      </c>
      <c r="Q27" s="28">
        <f>IF(AND([2]Oracolo!K26="n",NOT([2]Oracolo!K26=RiconoscimentoEmozioni2quartile!I26)),1,0)</f>
        <v>0</v>
      </c>
      <c r="R27" s="29">
        <f>IF(AND([2]Oracolo!D26="n",NOT([2]Oracolo!D26=RiconoscimentoEmozioni3quartile!B26)),1,0)</f>
        <v>1</v>
      </c>
      <c r="S27" s="28">
        <f>IF(AND([2]Oracolo!E26="n",NOT([2]Oracolo!E26=RiconoscimentoEmozioni3quartile!C26)),1,0)</f>
        <v>0</v>
      </c>
      <c r="T27" s="28">
        <f>IF(AND([2]Oracolo!F26="n",NOT([2]Oracolo!F26=RiconoscimentoEmozioni3quartile!D26)),1,0)</f>
        <v>1</v>
      </c>
      <c r="U27" s="28">
        <f>IF(AND([2]Oracolo!G26="n",NOT([2]Oracolo!G26=RiconoscimentoEmozioni3quartile!E26)),1,0)</f>
        <v>0</v>
      </c>
      <c r="V27" s="28">
        <f>IF(AND([2]Oracolo!H26="n",NOT([2]Oracolo!H26=RiconoscimentoEmozioni3quartile!F26)),1,0)</f>
        <v>0</v>
      </c>
      <c r="W27" s="28">
        <f>IF(AND([2]Oracolo!I26="n",NOT([2]Oracolo!I26=RiconoscimentoEmozioni3quartile!G26)),1,0)</f>
        <v>1</v>
      </c>
      <c r="X27" s="28">
        <f>IF(AND([2]Oracolo!J26="n",NOT([2]Oracolo!J26=RiconoscimentoEmozioni3quartile!H26)),1,0)</f>
        <v>0</v>
      </c>
      <c r="Y27" s="30">
        <f>IF(AND([2]Oracolo!K26="n",NOT([2]Oracolo!K26=RiconoscimentoEmozioni3quartile!I26)),1,0)</f>
        <v>0</v>
      </c>
      <c r="Z27" s="29">
        <f>IF(AND([2]Oracolo!C26=1,AnalizzatoWin!G25=3),1,0)</f>
        <v>0</v>
      </c>
      <c r="AA27" s="46">
        <f>IF(AND([2]Oracolo!$C26=1,AnalizzatoWin!$J25=3),1,0)</f>
        <v>0</v>
      </c>
      <c r="AB27" s="29">
        <f>IF(AND([2]Oracolo!C26=3,AnalizzatoWin!G25=1),1,0)</f>
        <v>0</v>
      </c>
      <c r="AC27" s="46">
        <f>IF(AND([2]Oracolo!$C26=3,AnalizzatoWin!$J25=1),1,0)</f>
        <v>0</v>
      </c>
    </row>
    <row r="28" spans="1:29" ht="30" x14ac:dyDescent="0.25">
      <c r="A28" s="14" t="s">
        <v>25</v>
      </c>
      <c r="B28" s="29">
        <f>IF(AND([2]Oracolo!D27="n",NOT([2]Oracolo!D27=RiconoscimentoEmozioni1quartile!B27)),1,0)</f>
        <v>1</v>
      </c>
      <c r="C28" s="28">
        <f>IF(AND([2]Oracolo!E27="n",NOT([2]Oracolo!E27=RiconoscimentoEmozioni1quartile!C27)),1,0)</f>
        <v>1</v>
      </c>
      <c r="D28" s="28">
        <f>IF(AND([2]Oracolo!F27="n",NOT([2]Oracolo!F27=RiconoscimentoEmozioni1quartile!D27)),1,0)</f>
        <v>1</v>
      </c>
      <c r="E28" s="28">
        <f>IF(AND([2]Oracolo!G27="n",NOT([2]Oracolo!G27=RiconoscimentoEmozioni1quartile!E27)),1,0)</f>
        <v>1</v>
      </c>
      <c r="F28" s="28">
        <f>IF(AND([2]Oracolo!H27="n",NOT([2]Oracolo!H27=RiconoscimentoEmozioni1quartile!F27)),1,0)</f>
        <v>0</v>
      </c>
      <c r="G28" s="28">
        <f>IF(AND([2]Oracolo!I27="n",NOT([2]Oracolo!I27=RiconoscimentoEmozioni1quartile!G27)),1,0)</f>
        <v>1</v>
      </c>
      <c r="H28" s="28">
        <f>IF(AND([2]Oracolo!J27="n",NOT([2]Oracolo!J27=RiconoscimentoEmozioni1quartile!H27)),1,0)</f>
        <v>1</v>
      </c>
      <c r="I28" s="30">
        <f>IF(AND([2]Oracolo!K27="n",NOT([2]Oracolo!K27=RiconoscimentoEmozioni1quartile!I27)),1,0)</f>
        <v>0</v>
      </c>
      <c r="J28" s="28">
        <f>IF(AND([2]Oracolo!D27="n",NOT([2]Oracolo!D27=RiconoscimentoEmozioni2quartile!B27)),1,0)</f>
        <v>1</v>
      </c>
      <c r="K28" s="28">
        <f>IF(AND([2]Oracolo!E27="n",NOT([2]Oracolo!E27=RiconoscimentoEmozioni2quartile!C27)),1,0)</f>
        <v>1</v>
      </c>
      <c r="L28" s="28">
        <f>IF(AND([2]Oracolo!F27="n",NOT([2]Oracolo!F27=RiconoscimentoEmozioni2quartile!D27)),1,0)</f>
        <v>1</v>
      </c>
      <c r="M28" s="28">
        <f>IF(AND([2]Oracolo!G27="n",NOT([2]Oracolo!G27=RiconoscimentoEmozioni2quartile!E27)),1,0)</f>
        <v>1</v>
      </c>
      <c r="N28" s="28">
        <f>IF(AND([2]Oracolo!H27="n",NOT([2]Oracolo!H27=RiconoscimentoEmozioni2quartile!F27)),1,0)</f>
        <v>0</v>
      </c>
      <c r="O28" s="28">
        <f>IF(AND([2]Oracolo!I27="n",NOT([2]Oracolo!I27=RiconoscimentoEmozioni2quartile!G27)),1,0)</f>
        <v>1</v>
      </c>
      <c r="P28" s="28">
        <f>IF(AND([2]Oracolo!J27="n",NOT([2]Oracolo!J27=RiconoscimentoEmozioni2quartile!H27)),1,0)</f>
        <v>1</v>
      </c>
      <c r="Q28" s="28">
        <f>IF(AND([2]Oracolo!K27="n",NOT([2]Oracolo!K27=RiconoscimentoEmozioni2quartile!I27)),1,0)</f>
        <v>0</v>
      </c>
      <c r="R28" s="29">
        <f>IF(AND([2]Oracolo!D27="n",NOT([2]Oracolo!D27=RiconoscimentoEmozioni3quartile!B27)),1,0)</f>
        <v>1</v>
      </c>
      <c r="S28" s="28">
        <f>IF(AND([2]Oracolo!E27="n",NOT([2]Oracolo!E27=RiconoscimentoEmozioni3quartile!C27)),1,0)</f>
        <v>0</v>
      </c>
      <c r="T28" s="28">
        <f>IF(AND([2]Oracolo!F27="n",NOT([2]Oracolo!F27=RiconoscimentoEmozioni3quartile!D27)),1,0)</f>
        <v>1</v>
      </c>
      <c r="U28" s="28">
        <f>IF(AND([2]Oracolo!G27="n",NOT([2]Oracolo!G27=RiconoscimentoEmozioni3quartile!E27)),1,0)</f>
        <v>1</v>
      </c>
      <c r="V28" s="28">
        <f>IF(AND([2]Oracolo!H27="n",NOT([2]Oracolo!H27=RiconoscimentoEmozioni3quartile!F27)),1,0)</f>
        <v>0</v>
      </c>
      <c r="W28" s="28">
        <f>IF(AND([2]Oracolo!I27="n",NOT([2]Oracolo!I27=RiconoscimentoEmozioni3quartile!G27)),1,0)</f>
        <v>1</v>
      </c>
      <c r="X28" s="28">
        <f>IF(AND([2]Oracolo!J27="n",NOT([2]Oracolo!J27=RiconoscimentoEmozioni3quartile!H27)),1,0)</f>
        <v>0</v>
      </c>
      <c r="Y28" s="30">
        <f>IF(AND([2]Oracolo!K27="n",NOT([2]Oracolo!K27=RiconoscimentoEmozioni3quartile!I27)),1,0)</f>
        <v>0</v>
      </c>
      <c r="Z28" s="29">
        <f>IF(AND([2]Oracolo!C27=1,AnalizzatoWin!G26=3),1,0)</f>
        <v>0</v>
      </c>
      <c r="AA28" s="46">
        <f>IF(AND([2]Oracolo!$C27=1,AnalizzatoWin!$J26=3),1,0)</f>
        <v>0</v>
      </c>
      <c r="AB28" s="29">
        <f>IF(AND([2]Oracolo!C27=3,AnalizzatoWin!G26=1),1,0)</f>
        <v>0</v>
      </c>
      <c r="AC28" s="46">
        <f>IF(AND([2]Oracolo!$C27=3,AnalizzatoWin!$J26=1),1,0)</f>
        <v>0</v>
      </c>
    </row>
    <row r="29" spans="1:29" ht="240" x14ac:dyDescent="0.25">
      <c r="A29" s="14" t="s">
        <v>26</v>
      </c>
      <c r="B29" s="29">
        <f>IF(AND([2]Oracolo!D28="n",NOT([2]Oracolo!D28=RiconoscimentoEmozioni1quartile!B28)),1,0)</f>
        <v>1</v>
      </c>
      <c r="C29" s="28">
        <f>IF(AND([2]Oracolo!E28="n",NOT([2]Oracolo!E28=RiconoscimentoEmozioni1quartile!C28)),1,0)</f>
        <v>0</v>
      </c>
      <c r="D29" s="28">
        <f>IF(AND([2]Oracolo!F28="n",NOT([2]Oracolo!F28=RiconoscimentoEmozioni1quartile!D28)),1,0)</f>
        <v>1</v>
      </c>
      <c r="E29" s="28">
        <f>IF(AND([2]Oracolo!G28="n",NOT([2]Oracolo!G28=RiconoscimentoEmozioni1quartile!E28)),1,0)</f>
        <v>1</v>
      </c>
      <c r="F29" s="28">
        <f>IF(AND([2]Oracolo!H28="n",NOT([2]Oracolo!H28=RiconoscimentoEmozioni1quartile!F28)),1,0)</f>
        <v>0</v>
      </c>
      <c r="G29" s="28">
        <f>IF(AND([2]Oracolo!I28="n",NOT([2]Oracolo!I28=RiconoscimentoEmozioni1quartile!G28)),1,0)</f>
        <v>0</v>
      </c>
      <c r="H29" s="28">
        <f>IF(AND([2]Oracolo!J28="n",NOT([2]Oracolo!J28=RiconoscimentoEmozioni1quartile!H28)),1,0)</f>
        <v>0</v>
      </c>
      <c r="I29" s="30">
        <f>IF(AND([2]Oracolo!K28="n",NOT([2]Oracolo!K28=RiconoscimentoEmozioni1quartile!I28)),1,0)</f>
        <v>0</v>
      </c>
      <c r="J29" s="28">
        <f>IF(AND([2]Oracolo!D28="n",NOT([2]Oracolo!D28=RiconoscimentoEmozioni2quartile!B28)),1,0)</f>
        <v>1</v>
      </c>
      <c r="K29" s="28">
        <f>IF(AND([2]Oracolo!E28="n",NOT([2]Oracolo!E28=RiconoscimentoEmozioni2quartile!C28)),1,0)</f>
        <v>0</v>
      </c>
      <c r="L29" s="28">
        <f>IF(AND([2]Oracolo!F28="n",NOT([2]Oracolo!F28=RiconoscimentoEmozioni2quartile!D28)),1,0)</f>
        <v>1</v>
      </c>
      <c r="M29" s="28">
        <f>IF(AND([2]Oracolo!G28="n",NOT([2]Oracolo!G28=RiconoscimentoEmozioni2quartile!E28)),1,0)</f>
        <v>1</v>
      </c>
      <c r="N29" s="28">
        <f>IF(AND([2]Oracolo!H28="n",NOT([2]Oracolo!H28=RiconoscimentoEmozioni2quartile!F28)),1,0)</f>
        <v>0</v>
      </c>
      <c r="O29" s="28">
        <f>IF(AND([2]Oracolo!I28="n",NOT([2]Oracolo!I28=RiconoscimentoEmozioni2quartile!G28)),1,0)</f>
        <v>0</v>
      </c>
      <c r="P29" s="28">
        <f>IF(AND([2]Oracolo!J28="n",NOT([2]Oracolo!J28=RiconoscimentoEmozioni2quartile!H28)),1,0)</f>
        <v>0</v>
      </c>
      <c r="Q29" s="28">
        <f>IF(AND([2]Oracolo!K28="n",NOT([2]Oracolo!K28=RiconoscimentoEmozioni2quartile!I28)),1,0)</f>
        <v>0</v>
      </c>
      <c r="R29" s="29">
        <f>IF(AND([2]Oracolo!D28="n",NOT([2]Oracolo!D28=RiconoscimentoEmozioni3quartile!B28)),1,0)</f>
        <v>1</v>
      </c>
      <c r="S29" s="28">
        <f>IF(AND([2]Oracolo!E28="n",NOT([2]Oracolo!E28=RiconoscimentoEmozioni3quartile!C28)),1,0)</f>
        <v>0</v>
      </c>
      <c r="T29" s="28">
        <f>IF(AND([2]Oracolo!F28="n",NOT([2]Oracolo!F28=RiconoscimentoEmozioni3quartile!D28)),1,0)</f>
        <v>1</v>
      </c>
      <c r="U29" s="28">
        <f>IF(AND([2]Oracolo!G28="n",NOT([2]Oracolo!G28=RiconoscimentoEmozioni3quartile!E28)),1,0)</f>
        <v>0</v>
      </c>
      <c r="V29" s="28">
        <f>IF(AND([2]Oracolo!H28="n",NOT([2]Oracolo!H28=RiconoscimentoEmozioni3quartile!F28)),1,0)</f>
        <v>0</v>
      </c>
      <c r="W29" s="28">
        <f>IF(AND([2]Oracolo!I28="n",NOT([2]Oracolo!I28=RiconoscimentoEmozioni3quartile!G28)),1,0)</f>
        <v>0</v>
      </c>
      <c r="X29" s="28">
        <f>IF(AND([2]Oracolo!J28="n",NOT([2]Oracolo!J28=RiconoscimentoEmozioni3quartile!H28)),1,0)</f>
        <v>0</v>
      </c>
      <c r="Y29" s="30">
        <f>IF(AND([2]Oracolo!K28="n",NOT([2]Oracolo!K28=RiconoscimentoEmozioni3quartile!I28)),1,0)</f>
        <v>0</v>
      </c>
      <c r="Z29" s="29">
        <f>IF(AND([2]Oracolo!C28=1,AnalizzatoWin!G27=3),1,0)</f>
        <v>0</v>
      </c>
      <c r="AA29" s="46">
        <f>IF(AND([2]Oracolo!$C28=1,AnalizzatoWin!$J27=3),1,0)</f>
        <v>0</v>
      </c>
      <c r="AB29" s="29">
        <f>IF(AND([2]Oracolo!C28=3,AnalizzatoWin!G27=1),1,0)</f>
        <v>0</v>
      </c>
      <c r="AC29" s="46">
        <f>IF(AND([2]Oracolo!$C28=3,AnalizzatoWin!$J27=1),1,0)</f>
        <v>0</v>
      </c>
    </row>
    <row r="30" spans="1:29" ht="90" x14ac:dyDescent="0.25">
      <c r="A30" s="14" t="s">
        <v>27</v>
      </c>
      <c r="B30" s="29">
        <f>IF(AND([2]Oracolo!D29="n",NOT([2]Oracolo!D29=RiconoscimentoEmozioni1quartile!B29)),1,0)</f>
        <v>1</v>
      </c>
      <c r="C30" s="28">
        <f>IF(AND([2]Oracolo!E29="n",NOT([2]Oracolo!E29=RiconoscimentoEmozioni1quartile!C29)),1,0)</f>
        <v>0</v>
      </c>
      <c r="D30" s="28">
        <f>IF(AND([2]Oracolo!F29="n",NOT([2]Oracolo!F29=RiconoscimentoEmozioni1quartile!D29)),1,0)</f>
        <v>1</v>
      </c>
      <c r="E30" s="28">
        <f>IF(AND([2]Oracolo!G29="n",NOT([2]Oracolo!G29=RiconoscimentoEmozioni1quartile!E29)),1,0)</f>
        <v>1</v>
      </c>
      <c r="F30" s="28">
        <f>IF(AND([2]Oracolo!H29="n",NOT([2]Oracolo!H29=RiconoscimentoEmozioni1quartile!F29)),1,0)</f>
        <v>0</v>
      </c>
      <c r="G30" s="28">
        <f>IF(AND([2]Oracolo!I29="n",NOT([2]Oracolo!I29=RiconoscimentoEmozioni1quartile!G29)),1,0)</f>
        <v>1</v>
      </c>
      <c r="H30" s="28">
        <f>IF(AND([2]Oracolo!J29="n",NOT([2]Oracolo!J29=RiconoscimentoEmozioni1quartile!H29)),1,0)</f>
        <v>1</v>
      </c>
      <c r="I30" s="30">
        <f>IF(AND([2]Oracolo!K29="n",NOT([2]Oracolo!K29=RiconoscimentoEmozioni1quartile!I29)),1,0)</f>
        <v>0</v>
      </c>
      <c r="J30" s="28">
        <f>IF(AND([2]Oracolo!D29="n",NOT([2]Oracolo!D29=RiconoscimentoEmozioni2quartile!B29)),1,0)</f>
        <v>1</v>
      </c>
      <c r="K30" s="28">
        <f>IF(AND([2]Oracolo!E29="n",NOT([2]Oracolo!E29=RiconoscimentoEmozioni2quartile!C29)),1,0)</f>
        <v>0</v>
      </c>
      <c r="L30" s="28">
        <f>IF(AND([2]Oracolo!F29="n",NOT([2]Oracolo!F29=RiconoscimentoEmozioni2quartile!D29)),1,0)</f>
        <v>1</v>
      </c>
      <c r="M30" s="28">
        <f>IF(AND([2]Oracolo!G29="n",NOT([2]Oracolo!G29=RiconoscimentoEmozioni2quartile!E29)),1,0)</f>
        <v>1</v>
      </c>
      <c r="N30" s="28">
        <f>IF(AND([2]Oracolo!H29="n",NOT([2]Oracolo!H29=RiconoscimentoEmozioni2quartile!F29)),1,0)</f>
        <v>0</v>
      </c>
      <c r="O30" s="28">
        <f>IF(AND([2]Oracolo!I29="n",NOT([2]Oracolo!I29=RiconoscimentoEmozioni2quartile!G29)),1,0)</f>
        <v>1</v>
      </c>
      <c r="P30" s="28">
        <f>IF(AND([2]Oracolo!J29="n",NOT([2]Oracolo!J29=RiconoscimentoEmozioni2quartile!H29)),1,0)</f>
        <v>1</v>
      </c>
      <c r="Q30" s="28">
        <f>IF(AND([2]Oracolo!K29="n",NOT([2]Oracolo!K29=RiconoscimentoEmozioni2quartile!I29)),1,0)</f>
        <v>0</v>
      </c>
      <c r="R30" s="29">
        <f>IF(AND([2]Oracolo!D29="n",NOT([2]Oracolo!D29=RiconoscimentoEmozioni3quartile!B29)),1,0)</f>
        <v>1</v>
      </c>
      <c r="S30" s="28">
        <f>IF(AND([2]Oracolo!E29="n",NOT([2]Oracolo!E29=RiconoscimentoEmozioni3quartile!C29)),1,0)</f>
        <v>0</v>
      </c>
      <c r="T30" s="28">
        <f>IF(AND([2]Oracolo!F29="n",NOT([2]Oracolo!F29=RiconoscimentoEmozioni3quartile!D29)),1,0)</f>
        <v>1</v>
      </c>
      <c r="U30" s="28">
        <f>IF(AND([2]Oracolo!G29="n",NOT([2]Oracolo!G29=RiconoscimentoEmozioni3quartile!E29)),1,0)</f>
        <v>0</v>
      </c>
      <c r="V30" s="28">
        <f>IF(AND([2]Oracolo!H29="n",NOT([2]Oracolo!H29=RiconoscimentoEmozioni3quartile!F29)),1,0)</f>
        <v>0</v>
      </c>
      <c r="W30" s="28">
        <f>IF(AND([2]Oracolo!I29="n",NOT([2]Oracolo!I29=RiconoscimentoEmozioni3quartile!G29)),1,0)</f>
        <v>1</v>
      </c>
      <c r="X30" s="28">
        <f>IF(AND([2]Oracolo!J29="n",NOT([2]Oracolo!J29=RiconoscimentoEmozioni3quartile!H29)),1,0)</f>
        <v>1</v>
      </c>
      <c r="Y30" s="30">
        <f>IF(AND([2]Oracolo!K29="n",NOT([2]Oracolo!K29=RiconoscimentoEmozioni3quartile!I29)),1,0)</f>
        <v>0</v>
      </c>
      <c r="Z30" s="29">
        <f>IF(AND([2]Oracolo!C29=1,AnalizzatoWin!G28=3),1,0)</f>
        <v>0</v>
      </c>
      <c r="AA30" s="46">
        <f>IF(AND([2]Oracolo!$C29=1,AnalizzatoWin!$J28=3),1,0)</f>
        <v>0</v>
      </c>
      <c r="AB30" s="29">
        <f>IF(AND([2]Oracolo!C29=3,AnalizzatoWin!G28=1),1,0)</f>
        <v>0</v>
      </c>
      <c r="AC30" s="46">
        <f>IF(AND([2]Oracolo!$C29=3,AnalizzatoWin!$J28=1),1,0)</f>
        <v>1</v>
      </c>
    </row>
    <row r="31" spans="1:29" ht="30" x14ac:dyDescent="0.25">
      <c r="A31" s="13" t="s">
        <v>28</v>
      </c>
      <c r="B31" s="29">
        <f>IF(AND([2]Oracolo!D30="n",NOT([2]Oracolo!D30=RiconoscimentoEmozioni1quartile!B30)),1,0)</f>
        <v>1</v>
      </c>
      <c r="C31" s="28">
        <f>IF(AND([2]Oracolo!E30="n",NOT([2]Oracolo!E30=RiconoscimentoEmozioni1quartile!C30)),1,0)</f>
        <v>1</v>
      </c>
      <c r="D31" s="28">
        <f>IF(AND([2]Oracolo!F30="n",NOT([2]Oracolo!F30=RiconoscimentoEmozioni1quartile!D30)),1,0)</f>
        <v>1</v>
      </c>
      <c r="E31" s="28">
        <f>IF(AND([2]Oracolo!G30="n",NOT([2]Oracolo!G30=RiconoscimentoEmozioni1quartile!E30)),1,0)</f>
        <v>1</v>
      </c>
      <c r="F31" s="28">
        <f>IF(AND([2]Oracolo!H30="n",NOT([2]Oracolo!H30=RiconoscimentoEmozioni1quartile!F30)),1,0)</f>
        <v>0</v>
      </c>
      <c r="G31" s="28">
        <f>IF(AND([2]Oracolo!I30="n",NOT([2]Oracolo!I30=RiconoscimentoEmozioni1quartile!G30)),1,0)</f>
        <v>1</v>
      </c>
      <c r="H31" s="28">
        <f>IF(AND([2]Oracolo!J30="n",NOT([2]Oracolo!J30=RiconoscimentoEmozioni1quartile!H30)),1,0)</f>
        <v>1</v>
      </c>
      <c r="I31" s="30">
        <f>IF(AND([2]Oracolo!K30="n",NOT([2]Oracolo!K30=RiconoscimentoEmozioni1quartile!I30)),1,0)</f>
        <v>1</v>
      </c>
      <c r="J31" s="28">
        <f>IF(AND([2]Oracolo!D30="n",NOT([2]Oracolo!D30=RiconoscimentoEmozioni2quartile!B30)),1,0)</f>
        <v>0</v>
      </c>
      <c r="K31" s="28">
        <f>IF(AND([2]Oracolo!E30="n",NOT([2]Oracolo!E30=RiconoscimentoEmozioni2quartile!C30)),1,0)</f>
        <v>1</v>
      </c>
      <c r="L31" s="28">
        <f>IF(AND([2]Oracolo!F30="n",NOT([2]Oracolo!F30=RiconoscimentoEmozioni2quartile!D30)),1,0)</f>
        <v>0</v>
      </c>
      <c r="M31" s="28">
        <f>IF(AND([2]Oracolo!G30="n",NOT([2]Oracolo!G30=RiconoscimentoEmozioni2quartile!E30)),1,0)</f>
        <v>0</v>
      </c>
      <c r="N31" s="28">
        <f>IF(AND([2]Oracolo!H30="n",NOT([2]Oracolo!H30=RiconoscimentoEmozioni2quartile!F30)),1,0)</f>
        <v>0</v>
      </c>
      <c r="O31" s="28">
        <f>IF(AND([2]Oracolo!I30="n",NOT([2]Oracolo!I30=RiconoscimentoEmozioni2quartile!G30)),1,0)</f>
        <v>0</v>
      </c>
      <c r="P31" s="28">
        <f>IF(AND([2]Oracolo!J30="n",NOT([2]Oracolo!J30=RiconoscimentoEmozioni2quartile!H30)),1,0)</f>
        <v>1</v>
      </c>
      <c r="Q31" s="28">
        <f>IF(AND([2]Oracolo!K30="n",NOT([2]Oracolo!K30=RiconoscimentoEmozioni2quartile!I30)),1,0)</f>
        <v>1</v>
      </c>
      <c r="R31" s="29">
        <f>IF(AND([2]Oracolo!D30="n",NOT([2]Oracolo!D30=RiconoscimentoEmozioni3quartile!B30)),1,0)</f>
        <v>0</v>
      </c>
      <c r="S31" s="28">
        <f>IF(AND([2]Oracolo!E30="n",NOT([2]Oracolo!E30=RiconoscimentoEmozioni3quartile!C30)),1,0)</f>
        <v>0</v>
      </c>
      <c r="T31" s="28">
        <f>IF(AND([2]Oracolo!F30="n",NOT([2]Oracolo!F30=RiconoscimentoEmozioni3quartile!D30)),1,0)</f>
        <v>0</v>
      </c>
      <c r="U31" s="28">
        <f>IF(AND([2]Oracolo!G30="n",NOT([2]Oracolo!G30=RiconoscimentoEmozioni3quartile!E30)),1,0)</f>
        <v>0</v>
      </c>
      <c r="V31" s="28">
        <f>IF(AND([2]Oracolo!H30="n",NOT([2]Oracolo!H30=RiconoscimentoEmozioni3quartile!F30)),1,0)</f>
        <v>0</v>
      </c>
      <c r="W31" s="28">
        <f>IF(AND([2]Oracolo!I30="n",NOT([2]Oracolo!I30=RiconoscimentoEmozioni3quartile!G30)),1,0)</f>
        <v>0</v>
      </c>
      <c r="X31" s="28">
        <f>IF(AND([2]Oracolo!J30="n",NOT([2]Oracolo!J30=RiconoscimentoEmozioni3quartile!H30)),1,0)</f>
        <v>0</v>
      </c>
      <c r="Y31" s="30">
        <f>IF(AND([2]Oracolo!K30="n",NOT([2]Oracolo!K30=RiconoscimentoEmozioni3quartile!I30)),1,0)</f>
        <v>0</v>
      </c>
      <c r="Z31" s="29">
        <f>IF(AND([2]Oracolo!C30=1,AnalizzatoWin!G29=3),1,0)</f>
        <v>0</v>
      </c>
      <c r="AA31" s="46">
        <f>IF(AND([2]Oracolo!$C30=1,AnalizzatoWin!$J29=3),1,0)</f>
        <v>0</v>
      </c>
      <c r="AB31" s="29">
        <f>IF(AND([2]Oracolo!C30=3,AnalizzatoWin!G29=1),1,0)</f>
        <v>0</v>
      </c>
      <c r="AC31" s="46">
        <f>IF(AND([2]Oracolo!$C30=3,AnalizzatoWin!$J29=1),1,0)</f>
        <v>0</v>
      </c>
    </row>
    <row r="32" spans="1:29" ht="30" x14ac:dyDescent="0.25">
      <c r="A32" s="13" t="s">
        <v>29</v>
      </c>
      <c r="B32" s="29">
        <f>IF(AND([2]Oracolo!D31="n",NOT([2]Oracolo!D31=RiconoscimentoEmozioni1quartile!B31)),1,0)</f>
        <v>1</v>
      </c>
      <c r="C32" s="28">
        <f>IF(AND([2]Oracolo!E31="n",NOT([2]Oracolo!E31=RiconoscimentoEmozioni1quartile!C31)),1,0)</f>
        <v>1</v>
      </c>
      <c r="D32" s="28">
        <f>IF(AND([2]Oracolo!F31="n",NOT([2]Oracolo!F31=RiconoscimentoEmozioni1quartile!D31)),1,0)</f>
        <v>1</v>
      </c>
      <c r="E32" s="28">
        <f>IF(AND([2]Oracolo!G31="n",NOT([2]Oracolo!G31=RiconoscimentoEmozioni1quartile!E31)),1,0)</f>
        <v>1</v>
      </c>
      <c r="F32" s="28">
        <f>IF(AND([2]Oracolo!H31="n",NOT([2]Oracolo!H31=RiconoscimentoEmozioni1quartile!F31)),1,0)</f>
        <v>0</v>
      </c>
      <c r="G32" s="28">
        <f>IF(AND([2]Oracolo!I31="n",NOT([2]Oracolo!I31=RiconoscimentoEmozioni1quartile!G31)),1,0)</f>
        <v>1</v>
      </c>
      <c r="H32" s="28">
        <f>IF(AND([2]Oracolo!J31="n",NOT([2]Oracolo!J31=RiconoscimentoEmozioni1quartile!H31)),1,0)</f>
        <v>1</v>
      </c>
      <c r="I32" s="30">
        <f>IF(AND([2]Oracolo!K31="n",NOT([2]Oracolo!K31=RiconoscimentoEmozioni1quartile!I31)),1,0)</f>
        <v>1</v>
      </c>
      <c r="J32" s="28">
        <f>IF(AND([2]Oracolo!D31="n",NOT([2]Oracolo!D31=RiconoscimentoEmozioni2quartile!B31)),1,0)</f>
        <v>1</v>
      </c>
      <c r="K32" s="28">
        <f>IF(AND([2]Oracolo!E31="n",NOT([2]Oracolo!E31=RiconoscimentoEmozioni2quartile!C31)),1,0)</f>
        <v>1</v>
      </c>
      <c r="L32" s="28">
        <f>IF(AND([2]Oracolo!F31="n",NOT([2]Oracolo!F31=RiconoscimentoEmozioni2quartile!D31)),1,0)</f>
        <v>1</v>
      </c>
      <c r="M32" s="28">
        <f>IF(AND([2]Oracolo!G31="n",NOT([2]Oracolo!G31=RiconoscimentoEmozioni2quartile!E31)),1,0)</f>
        <v>1</v>
      </c>
      <c r="N32" s="28">
        <f>IF(AND([2]Oracolo!H31="n",NOT([2]Oracolo!H31=RiconoscimentoEmozioni2quartile!F31)),1,0)</f>
        <v>0</v>
      </c>
      <c r="O32" s="28">
        <f>IF(AND([2]Oracolo!I31="n",NOT([2]Oracolo!I31=RiconoscimentoEmozioni2quartile!G31)),1,0)</f>
        <v>1</v>
      </c>
      <c r="P32" s="28">
        <f>IF(AND([2]Oracolo!J31="n",NOT([2]Oracolo!J31=RiconoscimentoEmozioni2quartile!H31)),1,0)</f>
        <v>1</v>
      </c>
      <c r="Q32" s="28">
        <f>IF(AND([2]Oracolo!K31="n",NOT([2]Oracolo!K31=RiconoscimentoEmozioni2quartile!I31)),1,0)</f>
        <v>1</v>
      </c>
      <c r="R32" s="29">
        <f>IF(AND([2]Oracolo!D31="n",NOT([2]Oracolo!D31=RiconoscimentoEmozioni3quartile!B31)),1,0)</f>
        <v>1</v>
      </c>
      <c r="S32" s="28">
        <f>IF(AND([2]Oracolo!E31="n",NOT([2]Oracolo!E31=RiconoscimentoEmozioni3quartile!C31)),1,0)</f>
        <v>0</v>
      </c>
      <c r="T32" s="28">
        <f>IF(AND([2]Oracolo!F31="n",NOT([2]Oracolo!F31=RiconoscimentoEmozioni3quartile!D31)),1,0)</f>
        <v>1</v>
      </c>
      <c r="U32" s="28">
        <f>IF(AND([2]Oracolo!G31="n",NOT([2]Oracolo!G31=RiconoscimentoEmozioni3quartile!E31)),1,0)</f>
        <v>1</v>
      </c>
      <c r="V32" s="28">
        <f>IF(AND([2]Oracolo!H31="n",NOT([2]Oracolo!H31=RiconoscimentoEmozioni3quartile!F31)),1,0)</f>
        <v>0</v>
      </c>
      <c r="W32" s="28">
        <f>IF(AND([2]Oracolo!I31="n",NOT([2]Oracolo!I31=RiconoscimentoEmozioni3quartile!G31)),1,0)</f>
        <v>1</v>
      </c>
      <c r="X32" s="28">
        <f>IF(AND([2]Oracolo!J31="n",NOT([2]Oracolo!J31=RiconoscimentoEmozioni3quartile!H31)),1,0)</f>
        <v>1</v>
      </c>
      <c r="Y32" s="30">
        <f>IF(AND([2]Oracolo!K31="n",NOT([2]Oracolo!K31=RiconoscimentoEmozioni3quartile!I31)),1,0)</f>
        <v>0</v>
      </c>
      <c r="Z32" s="29">
        <f>IF(AND([2]Oracolo!C31=1,AnalizzatoWin!G30=3),1,0)</f>
        <v>0</v>
      </c>
      <c r="AA32" s="46">
        <f>IF(AND([2]Oracolo!$C31=1,AnalizzatoWin!$J30=3),1,0)</f>
        <v>0</v>
      </c>
      <c r="AB32" s="29">
        <f>IF(AND([2]Oracolo!C31=3,AnalizzatoWin!G30=1),1,0)</f>
        <v>0</v>
      </c>
      <c r="AC32" s="46">
        <f>IF(AND([2]Oracolo!$C31=3,AnalizzatoWin!$J30=1),1,0)</f>
        <v>0</v>
      </c>
    </row>
    <row r="33" spans="1:29" ht="75" x14ac:dyDescent="0.25">
      <c r="A33" s="13" t="s">
        <v>30</v>
      </c>
      <c r="B33" s="29">
        <f>IF(AND([2]Oracolo!D32="n",NOT([2]Oracolo!D32=RiconoscimentoEmozioni1quartile!B32)),1,0)</f>
        <v>0</v>
      </c>
      <c r="C33" s="28">
        <f>IF(AND([2]Oracolo!E32="n",NOT([2]Oracolo!E32=RiconoscimentoEmozioni1quartile!C32)),1,0)</f>
        <v>0</v>
      </c>
      <c r="D33" s="28">
        <f>IF(AND([2]Oracolo!F32="n",NOT([2]Oracolo!F32=RiconoscimentoEmozioni1quartile!D32)),1,0)</f>
        <v>0</v>
      </c>
      <c r="E33" s="28">
        <f>IF(AND([2]Oracolo!G32="n",NOT([2]Oracolo!G32=RiconoscimentoEmozioni1quartile!E32)),1,0)</f>
        <v>0</v>
      </c>
      <c r="F33" s="28">
        <f>IF(AND([2]Oracolo!H32="n",NOT([2]Oracolo!H32=RiconoscimentoEmozioni1quartile!F32)),1,0)</f>
        <v>0</v>
      </c>
      <c r="G33" s="28">
        <f>IF(AND([2]Oracolo!I32="n",NOT([2]Oracolo!I32=RiconoscimentoEmozioni1quartile!G32)),1,0)</f>
        <v>0</v>
      </c>
      <c r="H33" s="28">
        <f>IF(AND([2]Oracolo!J32="n",NOT([2]Oracolo!J32=RiconoscimentoEmozioni1quartile!H32)),1,0)</f>
        <v>0</v>
      </c>
      <c r="I33" s="30">
        <f>IF(AND([2]Oracolo!K32="n",NOT([2]Oracolo!K32=RiconoscimentoEmozioni1quartile!I32)),1,0)</f>
        <v>0</v>
      </c>
      <c r="J33" s="28">
        <f>IF(AND([2]Oracolo!D32="n",NOT([2]Oracolo!D32=RiconoscimentoEmozioni2quartile!B32)),1,0)</f>
        <v>0</v>
      </c>
      <c r="K33" s="28">
        <f>IF(AND([2]Oracolo!E32="n",NOT([2]Oracolo!E32=RiconoscimentoEmozioni2quartile!C32)),1,0)</f>
        <v>0</v>
      </c>
      <c r="L33" s="28">
        <f>IF(AND([2]Oracolo!F32="n",NOT([2]Oracolo!F32=RiconoscimentoEmozioni2quartile!D32)),1,0)</f>
        <v>0</v>
      </c>
      <c r="M33" s="28">
        <f>IF(AND([2]Oracolo!G32="n",NOT([2]Oracolo!G32=RiconoscimentoEmozioni2quartile!E32)),1,0)</f>
        <v>0</v>
      </c>
      <c r="N33" s="28">
        <f>IF(AND([2]Oracolo!H32="n",NOT([2]Oracolo!H32=RiconoscimentoEmozioni2quartile!F32)),1,0)</f>
        <v>0</v>
      </c>
      <c r="O33" s="28">
        <f>IF(AND([2]Oracolo!I32="n",NOT([2]Oracolo!I32=RiconoscimentoEmozioni2quartile!G32)),1,0)</f>
        <v>0</v>
      </c>
      <c r="P33" s="28">
        <f>IF(AND([2]Oracolo!J32="n",NOT([2]Oracolo!J32=RiconoscimentoEmozioni2quartile!H32)),1,0)</f>
        <v>0</v>
      </c>
      <c r="Q33" s="28">
        <f>IF(AND([2]Oracolo!K32="n",NOT([2]Oracolo!K32=RiconoscimentoEmozioni2quartile!I32)),1,0)</f>
        <v>0</v>
      </c>
      <c r="R33" s="29">
        <f>IF(AND([2]Oracolo!D32="n",NOT([2]Oracolo!D32=RiconoscimentoEmozioni3quartile!B32)),1,0)</f>
        <v>0</v>
      </c>
      <c r="S33" s="28">
        <f>IF(AND([2]Oracolo!E32="n",NOT([2]Oracolo!E32=RiconoscimentoEmozioni3quartile!C32)),1,0)</f>
        <v>0</v>
      </c>
      <c r="T33" s="28">
        <f>IF(AND([2]Oracolo!F32="n",NOT([2]Oracolo!F32=RiconoscimentoEmozioni3quartile!D32)),1,0)</f>
        <v>0</v>
      </c>
      <c r="U33" s="28">
        <f>IF(AND([2]Oracolo!G32="n",NOT([2]Oracolo!G32=RiconoscimentoEmozioni3quartile!E32)),1,0)</f>
        <v>0</v>
      </c>
      <c r="V33" s="28">
        <f>IF(AND([2]Oracolo!H32="n",NOT([2]Oracolo!H32=RiconoscimentoEmozioni3quartile!F32)),1,0)</f>
        <v>0</v>
      </c>
      <c r="W33" s="28">
        <f>IF(AND([2]Oracolo!I32="n",NOT([2]Oracolo!I32=RiconoscimentoEmozioni3quartile!G32)),1,0)</f>
        <v>0</v>
      </c>
      <c r="X33" s="28">
        <f>IF(AND([2]Oracolo!J32="n",NOT([2]Oracolo!J32=RiconoscimentoEmozioni3quartile!H32)),1,0)</f>
        <v>0</v>
      </c>
      <c r="Y33" s="30">
        <f>IF(AND([2]Oracolo!K32="n",NOT([2]Oracolo!K32=RiconoscimentoEmozioni3quartile!I32)),1,0)</f>
        <v>0</v>
      </c>
      <c r="Z33" s="29">
        <f>IF(AND([2]Oracolo!C32=1,AnalizzatoWin!G31=3),1,0)</f>
        <v>0</v>
      </c>
      <c r="AA33" s="46">
        <f>IF(AND([2]Oracolo!$C32=1,AnalizzatoWin!$J31=3),1,0)</f>
        <v>0</v>
      </c>
      <c r="AB33" s="29">
        <f>IF(AND([2]Oracolo!C32=3,AnalizzatoWin!G31=1),1,0)</f>
        <v>0</v>
      </c>
      <c r="AC33" s="46">
        <f>IF(AND([2]Oracolo!$C32=3,AnalizzatoWin!$J31=1),1,0)</f>
        <v>0</v>
      </c>
    </row>
    <row r="34" spans="1:29" ht="60" x14ac:dyDescent="0.25">
      <c r="A34" s="13" t="s">
        <v>31</v>
      </c>
      <c r="B34" s="29">
        <f>IF(AND([2]Oracolo!D33="n",NOT([2]Oracolo!D33=RiconoscimentoEmozioni1quartile!B33)),1,0)</f>
        <v>0</v>
      </c>
      <c r="C34" s="28">
        <f>IF(AND([2]Oracolo!E33="n",NOT([2]Oracolo!E33=RiconoscimentoEmozioni1quartile!C33)),1,0)</f>
        <v>0</v>
      </c>
      <c r="D34" s="28">
        <f>IF(AND([2]Oracolo!F33="n",NOT([2]Oracolo!F33=RiconoscimentoEmozioni1quartile!D33)),1,0)</f>
        <v>0</v>
      </c>
      <c r="E34" s="28">
        <f>IF(AND([2]Oracolo!G33="n",NOT([2]Oracolo!G33=RiconoscimentoEmozioni1quartile!E33)),1,0)</f>
        <v>0</v>
      </c>
      <c r="F34" s="28">
        <f>IF(AND([2]Oracolo!H33="n",NOT([2]Oracolo!H33=RiconoscimentoEmozioni1quartile!F33)),1,0)</f>
        <v>0</v>
      </c>
      <c r="G34" s="28">
        <f>IF(AND([2]Oracolo!I33="n",NOT([2]Oracolo!I33=RiconoscimentoEmozioni1quartile!G33)),1,0)</f>
        <v>0</v>
      </c>
      <c r="H34" s="28">
        <f>IF(AND([2]Oracolo!J33="n",NOT([2]Oracolo!J33=RiconoscimentoEmozioni1quartile!H33)),1,0)</f>
        <v>0</v>
      </c>
      <c r="I34" s="30">
        <f>IF(AND([2]Oracolo!K33="n",NOT([2]Oracolo!K33=RiconoscimentoEmozioni1quartile!I33)),1,0)</f>
        <v>0</v>
      </c>
      <c r="J34" s="28">
        <f>IF(AND([2]Oracolo!D33="n",NOT([2]Oracolo!D33=RiconoscimentoEmozioni2quartile!B33)),1,0)</f>
        <v>0</v>
      </c>
      <c r="K34" s="28">
        <f>IF(AND([2]Oracolo!E33="n",NOT([2]Oracolo!E33=RiconoscimentoEmozioni2quartile!C33)),1,0)</f>
        <v>0</v>
      </c>
      <c r="L34" s="28">
        <f>IF(AND([2]Oracolo!F33="n",NOT([2]Oracolo!F33=RiconoscimentoEmozioni2quartile!D33)),1,0)</f>
        <v>0</v>
      </c>
      <c r="M34" s="28">
        <f>IF(AND([2]Oracolo!G33="n",NOT([2]Oracolo!G33=RiconoscimentoEmozioni2quartile!E33)),1,0)</f>
        <v>0</v>
      </c>
      <c r="N34" s="28">
        <f>IF(AND([2]Oracolo!H33="n",NOT([2]Oracolo!H33=RiconoscimentoEmozioni2quartile!F33)),1,0)</f>
        <v>0</v>
      </c>
      <c r="O34" s="28">
        <f>IF(AND([2]Oracolo!I33="n",NOT([2]Oracolo!I33=RiconoscimentoEmozioni2quartile!G33)),1,0)</f>
        <v>0</v>
      </c>
      <c r="P34" s="28">
        <f>IF(AND([2]Oracolo!J33="n",NOT([2]Oracolo!J33=RiconoscimentoEmozioni2quartile!H33)),1,0)</f>
        <v>0</v>
      </c>
      <c r="Q34" s="28">
        <f>IF(AND([2]Oracolo!K33="n",NOT([2]Oracolo!K33=RiconoscimentoEmozioni2quartile!I33)),1,0)</f>
        <v>0</v>
      </c>
      <c r="R34" s="29">
        <f>IF(AND([2]Oracolo!D33="n",NOT([2]Oracolo!D33=RiconoscimentoEmozioni3quartile!B33)),1,0)</f>
        <v>0</v>
      </c>
      <c r="S34" s="28">
        <f>IF(AND([2]Oracolo!E33="n",NOT([2]Oracolo!E33=RiconoscimentoEmozioni3quartile!C33)),1,0)</f>
        <v>0</v>
      </c>
      <c r="T34" s="28">
        <f>IF(AND([2]Oracolo!F33="n",NOT([2]Oracolo!F33=RiconoscimentoEmozioni3quartile!D33)),1,0)</f>
        <v>0</v>
      </c>
      <c r="U34" s="28">
        <f>IF(AND([2]Oracolo!G33="n",NOT([2]Oracolo!G33=RiconoscimentoEmozioni3quartile!E33)),1,0)</f>
        <v>0</v>
      </c>
      <c r="V34" s="28">
        <f>IF(AND([2]Oracolo!H33="n",NOT([2]Oracolo!H33=RiconoscimentoEmozioni3quartile!F33)),1,0)</f>
        <v>0</v>
      </c>
      <c r="W34" s="28">
        <f>IF(AND([2]Oracolo!I33="n",NOT([2]Oracolo!I33=RiconoscimentoEmozioni3quartile!G33)),1,0)</f>
        <v>0</v>
      </c>
      <c r="X34" s="28">
        <f>IF(AND([2]Oracolo!J33="n",NOT([2]Oracolo!J33=RiconoscimentoEmozioni3quartile!H33)),1,0)</f>
        <v>0</v>
      </c>
      <c r="Y34" s="30">
        <f>IF(AND([2]Oracolo!K33="n",NOT([2]Oracolo!K33=RiconoscimentoEmozioni3quartile!I33)),1,0)</f>
        <v>0</v>
      </c>
      <c r="Z34" s="29">
        <f>IF(AND([2]Oracolo!C33=1,AnalizzatoWin!G32=3),1,0)</f>
        <v>0</v>
      </c>
      <c r="AA34" s="46">
        <f>IF(AND([2]Oracolo!$C33=1,AnalizzatoWin!$J32=3),1,0)</f>
        <v>0</v>
      </c>
      <c r="AB34" s="29">
        <f>IF(AND([2]Oracolo!C33=3,AnalizzatoWin!G32=1),1,0)</f>
        <v>0</v>
      </c>
      <c r="AC34" s="46">
        <f>IF(AND([2]Oracolo!$C33=3,AnalizzatoWin!$J32=1),1,0)</f>
        <v>0</v>
      </c>
    </row>
    <row r="35" spans="1:29" ht="30" x14ac:dyDescent="0.25">
      <c r="A35" s="13" t="s">
        <v>32</v>
      </c>
      <c r="B35" s="29">
        <f>IF(AND([2]Oracolo!D34="n",NOT([2]Oracolo!D34=RiconoscimentoEmozioni1quartile!B34)),1,0)</f>
        <v>1</v>
      </c>
      <c r="C35" s="28">
        <f>IF(AND([2]Oracolo!E34="n",NOT([2]Oracolo!E34=RiconoscimentoEmozioni1quartile!C34)),1,0)</f>
        <v>1</v>
      </c>
      <c r="D35" s="28">
        <f>IF(AND([2]Oracolo!F34="n",NOT([2]Oracolo!F34=RiconoscimentoEmozioni1quartile!D34)),1,0)</f>
        <v>1</v>
      </c>
      <c r="E35" s="28">
        <f>IF(AND([2]Oracolo!G34="n",NOT([2]Oracolo!G34=RiconoscimentoEmozioni1quartile!E34)),1,0)</f>
        <v>1</v>
      </c>
      <c r="F35" s="28">
        <f>IF(AND([2]Oracolo!H34="n",NOT([2]Oracolo!H34=RiconoscimentoEmozioni1quartile!F34)),1,0)</f>
        <v>0</v>
      </c>
      <c r="G35" s="28">
        <f>IF(AND([2]Oracolo!I34="n",NOT([2]Oracolo!I34=RiconoscimentoEmozioni1quartile!G34)),1,0)</f>
        <v>1</v>
      </c>
      <c r="H35" s="28">
        <f>IF(AND([2]Oracolo!J34="n",NOT([2]Oracolo!J34=RiconoscimentoEmozioni1quartile!H34)),1,0)</f>
        <v>1</v>
      </c>
      <c r="I35" s="30">
        <f>IF(AND([2]Oracolo!K34="n",NOT([2]Oracolo!K34=RiconoscimentoEmozioni1quartile!I34)),1,0)</f>
        <v>1</v>
      </c>
      <c r="J35" s="28">
        <f>IF(AND([2]Oracolo!D34="n",NOT([2]Oracolo!D34=RiconoscimentoEmozioni2quartile!B34)),1,0)</f>
        <v>1</v>
      </c>
      <c r="K35" s="28">
        <f>IF(AND([2]Oracolo!E34="n",NOT([2]Oracolo!E34=RiconoscimentoEmozioni2quartile!C34)),1,0)</f>
        <v>1</v>
      </c>
      <c r="L35" s="28">
        <f>IF(AND([2]Oracolo!F34="n",NOT([2]Oracolo!F34=RiconoscimentoEmozioni2quartile!D34)),1,0)</f>
        <v>1</v>
      </c>
      <c r="M35" s="28">
        <f>IF(AND([2]Oracolo!G34="n",NOT([2]Oracolo!G34=RiconoscimentoEmozioni2quartile!E34)),1,0)</f>
        <v>1</v>
      </c>
      <c r="N35" s="28">
        <f>IF(AND([2]Oracolo!H34="n",NOT([2]Oracolo!H34=RiconoscimentoEmozioni2quartile!F34)),1,0)</f>
        <v>0</v>
      </c>
      <c r="O35" s="28">
        <f>IF(AND([2]Oracolo!I34="n",NOT([2]Oracolo!I34=RiconoscimentoEmozioni2quartile!G34)),1,0)</f>
        <v>0</v>
      </c>
      <c r="P35" s="28">
        <f>IF(AND([2]Oracolo!J34="n",NOT([2]Oracolo!J34=RiconoscimentoEmozioni2quartile!H34)),1,0)</f>
        <v>0</v>
      </c>
      <c r="Q35" s="28">
        <f>IF(AND([2]Oracolo!K34="n",NOT([2]Oracolo!K34=RiconoscimentoEmozioni2quartile!I34)),1,0)</f>
        <v>1</v>
      </c>
      <c r="R35" s="29">
        <f>IF(AND([2]Oracolo!D34="n",NOT([2]Oracolo!D34=RiconoscimentoEmozioni3quartile!B34)),1,0)</f>
        <v>0</v>
      </c>
      <c r="S35" s="28">
        <f>IF(AND([2]Oracolo!E34="n",NOT([2]Oracolo!E34=RiconoscimentoEmozioni3quartile!C34)),1,0)</f>
        <v>1</v>
      </c>
      <c r="T35" s="28">
        <f>IF(AND([2]Oracolo!F34="n",NOT([2]Oracolo!F34=RiconoscimentoEmozioni3quartile!D34)),1,0)</f>
        <v>0</v>
      </c>
      <c r="U35" s="28">
        <f>IF(AND([2]Oracolo!G34="n",NOT([2]Oracolo!G34=RiconoscimentoEmozioni3quartile!E34)),1,0)</f>
        <v>0</v>
      </c>
      <c r="V35" s="28">
        <f>IF(AND([2]Oracolo!H34="n",NOT([2]Oracolo!H34=RiconoscimentoEmozioni3quartile!F34)),1,0)</f>
        <v>0</v>
      </c>
      <c r="W35" s="28">
        <f>IF(AND([2]Oracolo!I34="n",NOT([2]Oracolo!I34=RiconoscimentoEmozioni3quartile!G34)),1,0)</f>
        <v>0</v>
      </c>
      <c r="X35" s="28">
        <f>IF(AND([2]Oracolo!J34="n",NOT([2]Oracolo!J34=RiconoscimentoEmozioni3quartile!H34)),1,0)</f>
        <v>0</v>
      </c>
      <c r="Y35" s="30">
        <f>IF(AND([2]Oracolo!K34="n",NOT([2]Oracolo!K34=RiconoscimentoEmozioni3quartile!I34)),1,0)</f>
        <v>0</v>
      </c>
      <c r="Z35" s="29">
        <f>IF(AND([2]Oracolo!C34=1,AnalizzatoWin!G33=3),1,0)</f>
        <v>0</v>
      </c>
      <c r="AA35" s="46">
        <f>IF(AND([2]Oracolo!$C34=1,AnalizzatoWin!$J33=3),1,0)</f>
        <v>0</v>
      </c>
      <c r="AB35" s="29">
        <f>IF(AND([2]Oracolo!C34=3,AnalizzatoWin!G33=1),1,0)</f>
        <v>0</v>
      </c>
      <c r="AC35" s="46">
        <f>IF(AND([2]Oracolo!$C34=3,AnalizzatoWin!$J33=1),1,0)</f>
        <v>0</v>
      </c>
    </row>
    <row r="36" spans="1:29" ht="45" x14ac:dyDescent="0.25">
      <c r="A36" s="14" t="s">
        <v>33</v>
      </c>
      <c r="B36" s="29">
        <f>IF(AND([2]Oracolo!D35="n",NOT([2]Oracolo!D35=RiconoscimentoEmozioni1quartile!B35)),1,0)</f>
        <v>1</v>
      </c>
      <c r="C36" s="28">
        <f>IF(AND([2]Oracolo!E35="n",NOT([2]Oracolo!E35=RiconoscimentoEmozioni1quartile!C35)),1,0)</f>
        <v>1</v>
      </c>
      <c r="D36" s="28">
        <f>IF(AND([2]Oracolo!F35="n",NOT([2]Oracolo!F35=RiconoscimentoEmozioni1quartile!D35)),1,0)</f>
        <v>1</v>
      </c>
      <c r="E36" s="28">
        <f>IF(AND([2]Oracolo!G35="n",NOT([2]Oracolo!G35=RiconoscimentoEmozioni1quartile!E35)),1,0)</f>
        <v>1</v>
      </c>
      <c r="F36" s="28">
        <f>IF(AND([2]Oracolo!H35="n",NOT([2]Oracolo!H35=RiconoscimentoEmozioni1quartile!F35)),1,0)</f>
        <v>0</v>
      </c>
      <c r="G36" s="28">
        <f>IF(AND([2]Oracolo!I35="n",NOT([2]Oracolo!I35=RiconoscimentoEmozioni1quartile!G35)),1,0)</f>
        <v>0</v>
      </c>
      <c r="H36" s="28">
        <f>IF(AND([2]Oracolo!J35="n",NOT([2]Oracolo!J35=RiconoscimentoEmozioni1quartile!H35)),1,0)</f>
        <v>1</v>
      </c>
      <c r="I36" s="30">
        <f>IF(AND([2]Oracolo!K35="n",NOT([2]Oracolo!K35=RiconoscimentoEmozioni1quartile!I35)),1,0)</f>
        <v>1</v>
      </c>
      <c r="J36" s="28">
        <f>IF(AND([2]Oracolo!D35="n",NOT([2]Oracolo!D35=RiconoscimentoEmozioni2quartile!B35)),1,0)</f>
        <v>1</v>
      </c>
      <c r="K36" s="28">
        <f>IF(AND([2]Oracolo!E35="n",NOT([2]Oracolo!E35=RiconoscimentoEmozioni2quartile!C35)),1,0)</f>
        <v>1</v>
      </c>
      <c r="L36" s="28">
        <f>IF(AND([2]Oracolo!F35="n",NOT([2]Oracolo!F35=RiconoscimentoEmozioni2quartile!D35)),1,0)</f>
        <v>1</v>
      </c>
      <c r="M36" s="28">
        <f>IF(AND([2]Oracolo!G35="n",NOT([2]Oracolo!G35=RiconoscimentoEmozioni2quartile!E35)),1,0)</f>
        <v>1</v>
      </c>
      <c r="N36" s="28">
        <f>IF(AND([2]Oracolo!H35="n",NOT([2]Oracolo!H35=RiconoscimentoEmozioni2quartile!F35)),1,0)</f>
        <v>0</v>
      </c>
      <c r="O36" s="28">
        <f>IF(AND([2]Oracolo!I35="n",NOT([2]Oracolo!I35=RiconoscimentoEmozioni2quartile!G35)),1,0)</f>
        <v>0</v>
      </c>
      <c r="P36" s="28">
        <f>IF(AND([2]Oracolo!J35="n",NOT([2]Oracolo!J35=RiconoscimentoEmozioni2quartile!H35)),1,0)</f>
        <v>1</v>
      </c>
      <c r="Q36" s="28">
        <f>IF(AND([2]Oracolo!K35="n",NOT([2]Oracolo!K35=RiconoscimentoEmozioni2quartile!I35)),1,0)</f>
        <v>1</v>
      </c>
      <c r="R36" s="29">
        <f>IF(AND([2]Oracolo!D35="n",NOT([2]Oracolo!D35=RiconoscimentoEmozioni3quartile!B35)),1,0)</f>
        <v>1</v>
      </c>
      <c r="S36" s="28">
        <f>IF(AND([2]Oracolo!E35="n",NOT([2]Oracolo!E35=RiconoscimentoEmozioni3quartile!C35)),1,0)</f>
        <v>1</v>
      </c>
      <c r="T36" s="28">
        <f>IF(AND([2]Oracolo!F35="n",NOT([2]Oracolo!F35=RiconoscimentoEmozioni3quartile!D35)),1,0)</f>
        <v>1</v>
      </c>
      <c r="U36" s="28">
        <f>IF(AND([2]Oracolo!G35="n",NOT([2]Oracolo!G35=RiconoscimentoEmozioni3quartile!E35)),1,0)</f>
        <v>1</v>
      </c>
      <c r="V36" s="28">
        <f>IF(AND([2]Oracolo!H35="n",NOT([2]Oracolo!H35=RiconoscimentoEmozioni3quartile!F35)),1,0)</f>
        <v>0</v>
      </c>
      <c r="W36" s="28">
        <f>IF(AND([2]Oracolo!I35="n",NOT([2]Oracolo!I35=RiconoscimentoEmozioni3quartile!G35)),1,0)</f>
        <v>0</v>
      </c>
      <c r="X36" s="28">
        <f>IF(AND([2]Oracolo!J35="n",NOT([2]Oracolo!J35=RiconoscimentoEmozioni3quartile!H35)),1,0)</f>
        <v>1</v>
      </c>
      <c r="Y36" s="30">
        <f>IF(AND([2]Oracolo!K35="n",NOT([2]Oracolo!K35=RiconoscimentoEmozioni3quartile!I35)),1,0)</f>
        <v>1</v>
      </c>
      <c r="Z36" s="29">
        <f>IF(AND([2]Oracolo!C35=1,AnalizzatoWin!G34=3),1,0)</f>
        <v>0</v>
      </c>
      <c r="AA36" s="46">
        <f>IF(AND([2]Oracolo!$C35=1,AnalizzatoWin!$J34=3),1,0)</f>
        <v>0</v>
      </c>
      <c r="AB36" s="29">
        <f>IF(AND([2]Oracolo!C35=3,AnalizzatoWin!G34=1),1,0)</f>
        <v>0</v>
      </c>
      <c r="AC36" s="46">
        <f>IF(AND([2]Oracolo!$C35=3,AnalizzatoWin!$J34=1),1,0)</f>
        <v>0</v>
      </c>
    </row>
    <row r="37" spans="1:29" ht="45" x14ac:dyDescent="0.25">
      <c r="A37" s="13" t="s">
        <v>34</v>
      </c>
      <c r="B37" s="29">
        <f>IF(AND([2]Oracolo!D36="n",NOT([2]Oracolo!D36=RiconoscimentoEmozioni1quartile!B36)),1,0)</f>
        <v>1</v>
      </c>
      <c r="C37" s="28">
        <f>IF(AND([2]Oracolo!E36="n",NOT([2]Oracolo!E36=RiconoscimentoEmozioni1quartile!C36)),1,0)</f>
        <v>1</v>
      </c>
      <c r="D37" s="28">
        <f>IF(AND([2]Oracolo!F36="n",NOT([2]Oracolo!F36=RiconoscimentoEmozioni1quartile!D36)),1,0)</f>
        <v>1</v>
      </c>
      <c r="E37" s="28">
        <f>IF(AND([2]Oracolo!G36="n",NOT([2]Oracolo!G36=RiconoscimentoEmozioni1quartile!E36)),1,0)</f>
        <v>1</v>
      </c>
      <c r="F37" s="28">
        <f>IF(AND([2]Oracolo!H36="n",NOT([2]Oracolo!H36=RiconoscimentoEmozioni1quartile!F36)),1,0)</f>
        <v>0</v>
      </c>
      <c r="G37" s="28">
        <f>IF(AND([2]Oracolo!I36="n",NOT([2]Oracolo!I36=RiconoscimentoEmozioni1quartile!G36)),1,0)</f>
        <v>1</v>
      </c>
      <c r="H37" s="28">
        <f>IF(AND([2]Oracolo!J36="n",NOT([2]Oracolo!J36=RiconoscimentoEmozioni1quartile!H36)),1,0)</f>
        <v>1</v>
      </c>
      <c r="I37" s="30">
        <f>IF(AND([2]Oracolo!K36="n",NOT([2]Oracolo!K36=RiconoscimentoEmozioni1quartile!I36)),1,0)</f>
        <v>1</v>
      </c>
      <c r="J37" s="28">
        <f>IF(AND([2]Oracolo!D36="n",NOT([2]Oracolo!D36=RiconoscimentoEmozioni2quartile!B36)),1,0)</f>
        <v>1</v>
      </c>
      <c r="K37" s="28">
        <f>IF(AND([2]Oracolo!E36="n",NOT([2]Oracolo!E36=RiconoscimentoEmozioni2quartile!C36)),1,0)</f>
        <v>1</v>
      </c>
      <c r="L37" s="28">
        <f>IF(AND([2]Oracolo!F36="n",NOT([2]Oracolo!F36=RiconoscimentoEmozioni2quartile!D36)),1,0)</f>
        <v>1</v>
      </c>
      <c r="M37" s="28">
        <f>IF(AND([2]Oracolo!G36="n",NOT([2]Oracolo!G36=RiconoscimentoEmozioni2quartile!E36)),1,0)</f>
        <v>1</v>
      </c>
      <c r="N37" s="28">
        <f>IF(AND([2]Oracolo!H36="n",NOT([2]Oracolo!H36=RiconoscimentoEmozioni2quartile!F36)),1,0)</f>
        <v>0</v>
      </c>
      <c r="O37" s="28">
        <f>IF(AND([2]Oracolo!I36="n",NOT([2]Oracolo!I36=RiconoscimentoEmozioni2quartile!G36)),1,0)</f>
        <v>1</v>
      </c>
      <c r="P37" s="28">
        <f>IF(AND([2]Oracolo!J36="n",NOT([2]Oracolo!J36=RiconoscimentoEmozioni2quartile!H36)),1,0)</f>
        <v>1</v>
      </c>
      <c r="Q37" s="28">
        <f>IF(AND([2]Oracolo!K36="n",NOT([2]Oracolo!K36=RiconoscimentoEmozioni2quartile!I36)),1,0)</f>
        <v>1</v>
      </c>
      <c r="R37" s="29">
        <f>IF(AND([2]Oracolo!D36="n",NOT([2]Oracolo!D36=RiconoscimentoEmozioni3quartile!B36)),1,0)</f>
        <v>0</v>
      </c>
      <c r="S37" s="28">
        <f>IF(AND([2]Oracolo!E36="n",NOT([2]Oracolo!E36=RiconoscimentoEmozioni3quartile!C36)),1,0)</f>
        <v>0</v>
      </c>
      <c r="T37" s="28">
        <f>IF(AND([2]Oracolo!F36="n",NOT([2]Oracolo!F36=RiconoscimentoEmozioni3quartile!D36)),1,0)</f>
        <v>0</v>
      </c>
      <c r="U37" s="28">
        <f>IF(AND([2]Oracolo!G36="n",NOT([2]Oracolo!G36=RiconoscimentoEmozioni3quartile!E36)),1,0)</f>
        <v>1</v>
      </c>
      <c r="V37" s="28">
        <f>IF(AND([2]Oracolo!H36="n",NOT([2]Oracolo!H36=RiconoscimentoEmozioni3quartile!F36)),1,0)</f>
        <v>0</v>
      </c>
      <c r="W37" s="28">
        <f>IF(AND([2]Oracolo!I36="n",NOT([2]Oracolo!I36=RiconoscimentoEmozioni3quartile!G36)),1,0)</f>
        <v>1</v>
      </c>
      <c r="X37" s="28">
        <f>IF(AND([2]Oracolo!J36="n",NOT([2]Oracolo!J36=RiconoscimentoEmozioni3quartile!H36)),1,0)</f>
        <v>1</v>
      </c>
      <c r="Y37" s="30">
        <f>IF(AND([2]Oracolo!K36="n",NOT([2]Oracolo!K36=RiconoscimentoEmozioni3quartile!I36)),1,0)</f>
        <v>0</v>
      </c>
      <c r="Z37" s="29">
        <f>IF(AND([2]Oracolo!C36=1,AnalizzatoWin!G35=3),1,0)</f>
        <v>0</v>
      </c>
      <c r="AA37" s="46">
        <f>IF(AND([2]Oracolo!$C36=1,AnalizzatoWin!$J35=3),1,0)</f>
        <v>0</v>
      </c>
      <c r="AB37" s="29">
        <f>IF(AND([2]Oracolo!C36=3,AnalizzatoWin!G35=1),1,0)</f>
        <v>0</v>
      </c>
      <c r="AC37" s="46">
        <f>IF(AND([2]Oracolo!$C36=3,AnalizzatoWin!$J35=1),1,0)</f>
        <v>0</v>
      </c>
    </row>
    <row r="38" spans="1:29" ht="45" x14ac:dyDescent="0.25">
      <c r="A38" s="13" t="s">
        <v>35</v>
      </c>
      <c r="B38" s="29">
        <f>IF(AND([2]Oracolo!D37="n",NOT([2]Oracolo!D37=RiconoscimentoEmozioni1quartile!B37)),1,0)</f>
        <v>0</v>
      </c>
      <c r="C38" s="28">
        <f>IF(AND([2]Oracolo!E37="n",NOT([2]Oracolo!E37=RiconoscimentoEmozioni1quartile!C37)),1,0)</f>
        <v>0</v>
      </c>
      <c r="D38" s="28">
        <f>IF(AND([2]Oracolo!F37="n",NOT([2]Oracolo!F37=RiconoscimentoEmozioni1quartile!D37)),1,0)</f>
        <v>0</v>
      </c>
      <c r="E38" s="28">
        <f>IF(AND([2]Oracolo!G37="n",NOT([2]Oracolo!G37=RiconoscimentoEmozioni1quartile!E37)),1,0)</f>
        <v>0</v>
      </c>
      <c r="F38" s="28">
        <f>IF(AND([2]Oracolo!H37="n",NOT([2]Oracolo!H37=RiconoscimentoEmozioni1quartile!F37)),1,0)</f>
        <v>0</v>
      </c>
      <c r="G38" s="28">
        <f>IF(AND([2]Oracolo!I37="n",NOT([2]Oracolo!I37=RiconoscimentoEmozioni1quartile!G37)),1,0)</f>
        <v>0</v>
      </c>
      <c r="H38" s="28">
        <f>IF(AND([2]Oracolo!J37="n",NOT([2]Oracolo!J37=RiconoscimentoEmozioni1quartile!H37)),1,0)</f>
        <v>0</v>
      </c>
      <c r="I38" s="30">
        <f>IF(AND([2]Oracolo!K37="n",NOT([2]Oracolo!K37=RiconoscimentoEmozioni1quartile!I37)),1,0)</f>
        <v>1</v>
      </c>
      <c r="J38" s="28">
        <f>IF(AND([2]Oracolo!D37="n",NOT([2]Oracolo!D37=RiconoscimentoEmozioni2quartile!B37)),1,0)</f>
        <v>0</v>
      </c>
      <c r="K38" s="28">
        <f>IF(AND([2]Oracolo!E37="n",NOT([2]Oracolo!E37=RiconoscimentoEmozioni2quartile!C37)),1,0)</f>
        <v>0</v>
      </c>
      <c r="L38" s="28">
        <f>IF(AND([2]Oracolo!F37="n",NOT([2]Oracolo!F37=RiconoscimentoEmozioni2quartile!D37)),1,0)</f>
        <v>0</v>
      </c>
      <c r="M38" s="28">
        <f>IF(AND([2]Oracolo!G37="n",NOT([2]Oracolo!G37=RiconoscimentoEmozioni2quartile!E37)),1,0)</f>
        <v>0</v>
      </c>
      <c r="N38" s="28">
        <f>IF(AND([2]Oracolo!H37="n",NOT([2]Oracolo!H37=RiconoscimentoEmozioni2quartile!F37)),1,0)</f>
        <v>0</v>
      </c>
      <c r="O38" s="28">
        <f>IF(AND([2]Oracolo!I37="n",NOT([2]Oracolo!I37=RiconoscimentoEmozioni2quartile!G37)),1,0)</f>
        <v>0</v>
      </c>
      <c r="P38" s="28">
        <f>IF(AND([2]Oracolo!J37="n",NOT([2]Oracolo!J37=RiconoscimentoEmozioni2quartile!H37)),1,0)</f>
        <v>0</v>
      </c>
      <c r="Q38" s="28">
        <f>IF(AND([2]Oracolo!K37="n",NOT([2]Oracolo!K37=RiconoscimentoEmozioni2quartile!I37)),1,0)</f>
        <v>1</v>
      </c>
      <c r="R38" s="29">
        <f>IF(AND([2]Oracolo!D37="n",NOT([2]Oracolo!D37=RiconoscimentoEmozioni3quartile!B37)),1,0)</f>
        <v>0</v>
      </c>
      <c r="S38" s="28">
        <f>IF(AND([2]Oracolo!E37="n",NOT([2]Oracolo!E37=RiconoscimentoEmozioni3quartile!C37)),1,0)</f>
        <v>0</v>
      </c>
      <c r="T38" s="28">
        <f>IF(AND([2]Oracolo!F37="n",NOT([2]Oracolo!F37=RiconoscimentoEmozioni3quartile!D37)),1,0)</f>
        <v>0</v>
      </c>
      <c r="U38" s="28">
        <f>IF(AND([2]Oracolo!G37="n",NOT([2]Oracolo!G37=RiconoscimentoEmozioni3quartile!E37)),1,0)</f>
        <v>0</v>
      </c>
      <c r="V38" s="28">
        <f>IF(AND([2]Oracolo!H37="n",NOT([2]Oracolo!H37=RiconoscimentoEmozioni3quartile!F37)),1,0)</f>
        <v>0</v>
      </c>
      <c r="W38" s="28">
        <f>IF(AND([2]Oracolo!I37="n",NOT([2]Oracolo!I37=RiconoscimentoEmozioni3quartile!G37)),1,0)</f>
        <v>0</v>
      </c>
      <c r="X38" s="28">
        <f>IF(AND([2]Oracolo!J37="n",NOT([2]Oracolo!J37=RiconoscimentoEmozioni3quartile!H37)),1,0)</f>
        <v>0</v>
      </c>
      <c r="Y38" s="30">
        <f>IF(AND([2]Oracolo!K37="n",NOT([2]Oracolo!K37=RiconoscimentoEmozioni3quartile!I37)),1,0)</f>
        <v>0</v>
      </c>
      <c r="Z38" s="29">
        <f>IF(AND([2]Oracolo!C37=1,AnalizzatoWin!G36=3),1,0)</f>
        <v>0</v>
      </c>
      <c r="AA38" s="46">
        <f>IF(AND([2]Oracolo!$C37=1,AnalizzatoWin!$J36=3),1,0)</f>
        <v>0</v>
      </c>
      <c r="AB38" s="29">
        <f>IF(AND([2]Oracolo!C37=3,AnalizzatoWin!G36=1),1,0)</f>
        <v>0</v>
      </c>
      <c r="AC38" s="46">
        <f>IF(AND([2]Oracolo!$C37=3,AnalizzatoWin!$J36=1),1,0)</f>
        <v>1</v>
      </c>
    </row>
    <row r="39" spans="1:29" ht="135" x14ac:dyDescent="0.25">
      <c r="A39" s="14" t="s">
        <v>36</v>
      </c>
      <c r="B39" s="29">
        <f>IF(AND([2]Oracolo!D38="n",NOT([2]Oracolo!D38=RiconoscimentoEmozioni1quartile!B38)),1,0)</f>
        <v>1</v>
      </c>
      <c r="C39" s="28">
        <f>IF(AND([2]Oracolo!E38="n",NOT([2]Oracolo!E38=RiconoscimentoEmozioni1quartile!C38)),1,0)</f>
        <v>1</v>
      </c>
      <c r="D39" s="28">
        <f>IF(AND([2]Oracolo!F38="n",NOT([2]Oracolo!F38=RiconoscimentoEmozioni1quartile!D38)),1,0)</f>
        <v>1</v>
      </c>
      <c r="E39" s="28">
        <f>IF(AND([2]Oracolo!G38="n",NOT([2]Oracolo!G38=RiconoscimentoEmozioni1quartile!E38)),1,0)</f>
        <v>1</v>
      </c>
      <c r="F39" s="28">
        <f>IF(AND([2]Oracolo!H38="n",NOT([2]Oracolo!H38=RiconoscimentoEmozioni1quartile!F38)),1,0)</f>
        <v>0</v>
      </c>
      <c r="G39" s="28">
        <f>IF(AND([2]Oracolo!I38="n",NOT([2]Oracolo!I38=RiconoscimentoEmozioni1quartile!G38)),1,0)</f>
        <v>1</v>
      </c>
      <c r="H39" s="28">
        <f>IF(AND([2]Oracolo!J38="n",NOT([2]Oracolo!J38=RiconoscimentoEmozioni1quartile!H38)),1,0)</f>
        <v>1</v>
      </c>
      <c r="I39" s="30">
        <f>IF(AND([2]Oracolo!K38="n",NOT([2]Oracolo!K38=RiconoscimentoEmozioni1quartile!I38)),1,0)</f>
        <v>1</v>
      </c>
      <c r="J39" s="28">
        <f>IF(AND([2]Oracolo!D38="n",NOT([2]Oracolo!D38=RiconoscimentoEmozioni2quartile!B38)),1,0)</f>
        <v>1</v>
      </c>
      <c r="K39" s="28">
        <f>IF(AND([2]Oracolo!E38="n",NOT([2]Oracolo!E38=RiconoscimentoEmozioni2quartile!C38)),1,0)</f>
        <v>0</v>
      </c>
      <c r="L39" s="28">
        <f>IF(AND([2]Oracolo!F38="n",NOT([2]Oracolo!F38=RiconoscimentoEmozioni2quartile!D38)),1,0)</f>
        <v>1</v>
      </c>
      <c r="M39" s="28">
        <f>IF(AND([2]Oracolo!G38="n",NOT([2]Oracolo!G38=RiconoscimentoEmozioni2quartile!E38)),1,0)</f>
        <v>1</v>
      </c>
      <c r="N39" s="28">
        <f>IF(AND([2]Oracolo!H38="n",NOT([2]Oracolo!H38=RiconoscimentoEmozioni2quartile!F38)),1,0)</f>
        <v>0</v>
      </c>
      <c r="O39" s="28">
        <f>IF(AND([2]Oracolo!I38="n",NOT([2]Oracolo!I38=RiconoscimentoEmozioni2quartile!G38)),1,0)</f>
        <v>1</v>
      </c>
      <c r="P39" s="28">
        <f>IF(AND([2]Oracolo!J38="n",NOT([2]Oracolo!J38=RiconoscimentoEmozioni2quartile!H38)),1,0)</f>
        <v>0</v>
      </c>
      <c r="Q39" s="28">
        <f>IF(AND([2]Oracolo!K38="n",NOT([2]Oracolo!K38=RiconoscimentoEmozioni2quartile!I38)),1,0)</f>
        <v>1</v>
      </c>
      <c r="R39" s="29">
        <f>IF(AND([2]Oracolo!D38="n",NOT([2]Oracolo!D38=RiconoscimentoEmozioni3quartile!B38)),1,0)</f>
        <v>1</v>
      </c>
      <c r="S39" s="28">
        <f>IF(AND([2]Oracolo!E38="n",NOT([2]Oracolo!E38=RiconoscimentoEmozioni3quartile!C38)),1,0)</f>
        <v>0</v>
      </c>
      <c r="T39" s="28">
        <f>IF(AND([2]Oracolo!F38="n",NOT([2]Oracolo!F38=RiconoscimentoEmozioni3quartile!D38)),1,0)</f>
        <v>1</v>
      </c>
      <c r="U39" s="28">
        <f>IF(AND([2]Oracolo!G38="n",NOT([2]Oracolo!G38=RiconoscimentoEmozioni3quartile!E38)),1,0)</f>
        <v>0</v>
      </c>
      <c r="V39" s="28">
        <f>IF(AND([2]Oracolo!H38="n",NOT([2]Oracolo!H38=RiconoscimentoEmozioni3quartile!F38)),1,0)</f>
        <v>0</v>
      </c>
      <c r="W39" s="28">
        <f>IF(AND([2]Oracolo!I38="n",NOT([2]Oracolo!I38=RiconoscimentoEmozioni3quartile!G38)),1,0)</f>
        <v>1</v>
      </c>
      <c r="X39" s="28">
        <f>IF(AND([2]Oracolo!J38="n",NOT([2]Oracolo!J38=RiconoscimentoEmozioni3quartile!H38)),1,0)</f>
        <v>0</v>
      </c>
      <c r="Y39" s="30">
        <f>IF(AND([2]Oracolo!K38="n",NOT([2]Oracolo!K38=RiconoscimentoEmozioni3quartile!I38)),1,0)</f>
        <v>1</v>
      </c>
      <c r="Z39" s="29">
        <f>IF(AND([2]Oracolo!C38=1,AnalizzatoWin!G37=3),1,0)</f>
        <v>0</v>
      </c>
      <c r="AA39" s="46">
        <f>IF(AND([2]Oracolo!$C38=1,AnalizzatoWin!$J37=3),1,0)</f>
        <v>0</v>
      </c>
      <c r="AB39" s="29">
        <f>IF(AND([2]Oracolo!C38=3,AnalizzatoWin!G37=1),1,0)</f>
        <v>0</v>
      </c>
      <c r="AC39" s="46">
        <f>IF(AND([2]Oracolo!$C38=3,AnalizzatoWin!$J37=1),1,0)</f>
        <v>1</v>
      </c>
    </row>
    <row r="40" spans="1:29" ht="60" x14ac:dyDescent="0.25">
      <c r="A40" s="14" t="s">
        <v>37</v>
      </c>
      <c r="B40" s="29">
        <f>IF(AND([2]Oracolo!D39="n",NOT([2]Oracolo!D39=RiconoscimentoEmozioni1quartile!B39)),1,0)</f>
        <v>1</v>
      </c>
      <c r="C40" s="28">
        <f>IF(AND([2]Oracolo!E39="n",NOT([2]Oracolo!E39=RiconoscimentoEmozioni1quartile!C39)),1,0)</f>
        <v>1</v>
      </c>
      <c r="D40" s="28">
        <f>IF(AND([2]Oracolo!F39="n",NOT([2]Oracolo!F39=RiconoscimentoEmozioni1quartile!D39)),1,0)</f>
        <v>1</v>
      </c>
      <c r="E40" s="28">
        <f>IF(AND([2]Oracolo!G39="n",NOT([2]Oracolo!G39=RiconoscimentoEmozioni1quartile!E39)),1,0)</f>
        <v>1</v>
      </c>
      <c r="F40" s="28">
        <f>IF(AND([2]Oracolo!H39="n",NOT([2]Oracolo!H39=RiconoscimentoEmozioni1quartile!F39)),1,0)</f>
        <v>0</v>
      </c>
      <c r="G40" s="28">
        <f>IF(AND([2]Oracolo!I39="n",NOT([2]Oracolo!I39=RiconoscimentoEmozioni1quartile!G39)),1,0)</f>
        <v>1</v>
      </c>
      <c r="H40" s="28">
        <f>IF(AND([2]Oracolo!J39="n",NOT([2]Oracolo!J39=RiconoscimentoEmozioni1quartile!H39)),1,0)</f>
        <v>0</v>
      </c>
      <c r="I40" s="30">
        <f>IF(AND([2]Oracolo!K39="n",NOT([2]Oracolo!K39=RiconoscimentoEmozioni1quartile!I39)),1,0)</f>
        <v>0</v>
      </c>
      <c r="J40" s="28">
        <f>IF(AND([2]Oracolo!D39="n",NOT([2]Oracolo!D39=RiconoscimentoEmozioni2quartile!B39)),1,0)</f>
        <v>1</v>
      </c>
      <c r="K40" s="28">
        <f>IF(AND([2]Oracolo!E39="n",NOT([2]Oracolo!E39=RiconoscimentoEmozioni2quartile!C39)),1,0)</f>
        <v>0</v>
      </c>
      <c r="L40" s="28">
        <f>IF(AND([2]Oracolo!F39="n",NOT([2]Oracolo!F39=RiconoscimentoEmozioni2quartile!D39)),1,0)</f>
        <v>1</v>
      </c>
      <c r="M40" s="28">
        <f>IF(AND([2]Oracolo!G39="n",NOT([2]Oracolo!G39=RiconoscimentoEmozioni2quartile!E39)),1,0)</f>
        <v>1</v>
      </c>
      <c r="N40" s="28">
        <f>IF(AND([2]Oracolo!H39="n",NOT([2]Oracolo!H39=RiconoscimentoEmozioni2quartile!F39)),1,0)</f>
        <v>0</v>
      </c>
      <c r="O40" s="28">
        <f>IF(AND([2]Oracolo!I39="n",NOT([2]Oracolo!I39=RiconoscimentoEmozioni2quartile!G39)),1,0)</f>
        <v>1</v>
      </c>
      <c r="P40" s="28">
        <f>IF(AND([2]Oracolo!J39="n",NOT([2]Oracolo!J39=RiconoscimentoEmozioni2quartile!H39)),1,0)</f>
        <v>0</v>
      </c>
      <c r="Q40" s="28">
        <f>IF(AND([2]Oracolo!K39="n",NOT([2]Oracolo!K39=RiconoscimentoEmozioni2quartile!I39)),1,0)</f>
        <v>0</v>
      </c>
      <c r="R40" s="29">
        <f>IF(AND([2]Oracolo!D39="n",NOT([2]Oracolo!D39=RiconoscimentoEmozioni3quartile!B39)),1,0)</f>
        <v>1</v>
      </c>
      <c r="S40" s="28">
        <f>IF(AND([2]Oracolo!E39="n",NOT([2]Oracolo!E39=RiconoscimentoEmozioni3quartile!C39)),1,0)</f>
        <v>0</v>
      </c>
      <c r="T40" s="28">
        <f>IF(AND([2]Oracolo!F39="n",NOT([2]Oracolo!F39=RiconoscimentoEmozioni3quartile!D39)),1,0)</f>
        <v>1</v>
      </c>
      <c r="U40" s="28">
        <f>IF(AND([2]Oracolo!G39="n",NOT([2]Oracolo!G39=RiconoscimentoEmozioni3quartile!E39)),1,0)</f>
        <v>0</v>
      </c>
      <c r="V40" s="28">
        <f>IF(AND([2]Oracolo!H39="n",NOT([2]Oracolo!H39=RiconoscimentoEmozioni3quartile!F39)),1,0)</f>
        <v>0</v>
      </c>
      <c r="W40" s="28">
        <f>IF(AND([2]Oracolo!I39="n",NOT([2]Oracolo!I39=RiconoscimentoEmozioni3quartile!G39)),1,0)</f>
        <v>1</v>
      </c>
      <c r="X40" s="28">
        <f>IF(AND([2]Oracolo!J39="n",NOT([2]Oracolo!J39=RiconoscimentoEmozioni3quartile!H39)),1,0)</f>
        <v>0</v>
      </c>
      <c r="Y40" s="30">
        <f>IF(AND([2]Oracolo!K39="n",NOT([2]Oracolo!K39=RiconoscimentoEmozioni3quartile!I39)),1,0)</f>
        <v>0</v>
      </c>
      <c r="Z40" s="29">
        <f>IF(AND([2]Oracolo!C39=1,AnalizzatoWin!G38=3),1,0)</f>
        <v>0</v>
      </c>
      <c r="AA40" s="46">
        <f>IF(AND([2]Oracolo!$C39=1,AnalizzatoWin!$J38=3),1,0)</f>
        <v>0</v>
      </c>
      <c r="AB40" s="29">
        <f>IF(AND([2]Oracolo!C39=3,AnalizzatoWin!G38=1),1,0)</f>
        <v>0</v>
      </c>
      <c r="AC40" s="46">
        <f>IF(AND([2]Oracolo!$C39=3,AnalizzatoWin!$J38=1),1,0)</f>
        <v>0</v>
      </c>
    </row>
    <row r="41" spans="1:29" ht="30" x14ac:dyDescent="0.25">
      <c r="A41" s="13" t="s">
        <v>38</v>
      </c>
      <c r="B41" s="29">
        <f>IF(AND([2]Oracolo!D40="n",NOT([2]Oracolo!D40=RiconoscimentoEmozioni1quartile!B40)),1,0)</f>
        <v>1</v>
      </c>
      <c r="C41" s="28">
        <f>IF(AND([2]Oracolo!E40="n",NOT([2]Oracolo!E40=RiconoscimentoEmozioni1quartile!C40)),1,0)</f>
        <v>1</v>
      </c>
      <c r="D41" s="28">
        <f>IF(AND([2]Oracolo!F40="n",NOT([2]Oracolo!F40=RiconoscimentoEmozioni1quartile!D40)),1,0)</f>
        <v>1</v>
      </c>
      <c r="E41" s="28">
        <f>IF(AND([2]Oracolo!G40="n",NOT([2]Oracolo!G40=RiconoscimentoEmozioni1quartile!E40)),1,0)</f>
        <v>1</v>
      </c>
      <c r="F41" s="28">
        <f>IF(AND([2]Oracolo!H40="n",NOT([2]Oracolo!H40=RiconoscimentoEmozioni1quartile!F40)),1,0)</f>
        <v>0</v>
      </c>
      <c r="G41" s="28">
        <f>IF(AND([2]Oracolo!I40="n",NOT([2]Oracolo!I40=RiconoscimentoEmozioni1quartile!G40)),1,0)</f>
        <v>1</v>
      </c>
      <c r="H41" s="28">
        <f>IF(AND([2]Oracolo!J40="n",NOT([2]Oracolo!J40=RiconoscimentoEmozioni1quartile!H40)),1,0)</f>
        <v>1</v>
      </c>
      <c r="I41" s="30">
        <f>IF(AND([2]Oracolo!K40="n",NOT([2]Oracolo!K40=RiconoscimentoEmozioni1quartile!I40)),1,0)</f>
        <v>1</v>
      </c>
      <c r="J41" s="28">
        <f>IF(AND([2]Oracolo!D40="n",NOT([2]Oracolo!D40=RiconoscimentoEmozioni2quartile!B40)),1,0)</f>
        <v>1</v>
      </c>
      <c r="K41" s="28">
        <f>IF(AND([2]Oracolo!E40="n",NOT([2]Oracolo!E40=RiconoscimentoEmozioni2quartile!C40)),1,0)</f>
        <v>1</v>
      </c>
      <c r="L41" s="28">
        <f>IF(AND([2]Oracolo!F40="n",NOT([2]Oracolo!F40=RiconoscimentoEmozioni2quartile!D40)),1,0)</f>
        <v>1</v>
      </c>
      <c r="M41" s="28">
        <f>IF(AND([2]Oracolo!G40="n",NOT([2]Oracolo!G40=RiconoscimentoEmozioni2quartile!E40)),1,0)</f>
        <v>1</v>
      </c>
      <c r="N41" s="28">
        <f>IF(AND([2]Oracolo!H40="n",NOT([2]Oracolo!H40=RiconoscimentoEmozioni2quartile!F40)),1,0)</f>
        <v>0</v>
      </c>
      <c r="O41" s="28">
        <f>IF(AND([2]Oracolo!I40="n",NOT([2]Oracolo!I40=RiconoscimentoEmozioni2quartile!G40)),1,0)</f>
        <v>1</v>
      </c>
      <c r="P41" s="28">
        <f>IF(AND([2]Oracolo!J40="n",NOT([2]Oracolo!J40=RiconoscimentoEmozioni2quartile!H40)),1,0)</f>
        <v>1</v>
      </c>
      <c r="Q41" s="28">
        <f>IF(AND([2]Oracolo!K40="n",NOT([2]Oracolo!K40=RiconoscimentoEmozioni2quartile!I40)),1,0)</f>
        <v>1</v>
      </c>
      <c r="R41" s="29">
        <f>IF(AND([2]Oracolo!D40="n",NOT([2]Oracolo!D40=RiconoscimentoEmozioni3quartile!B40)),1,0)</f>
        <v>1</v>
      </c>
      <c r="S41" s="28">
        <f>IF(AND([2]Oracolo!E40="n",NOT([2]Oracolo!E40=RiconoscimentoEmozioni3quartile!C40)),1,0)</f>
        <v>0</v>
      </c>
      <c r="T41" s="28">
        <f>IF(AND([2]Oracolo!F40="n",NOT([2]Oracolo!F40=RiconoscimentoEmozioni3quartile!D40)),1,0)</f>
        <v>1</v>
      </c>
      <c r="U41" s="28">
        <f>IF(AND([2]Oracolo!G40="n",NOT([2]Oracolo!G40=RiconoscimentoEmozioni3quartile!E40)),1,0)</f>
        <v>1</v>
      </c>
      <c r="V41" s="28">
        <f>IF(AND([2]Oracolo!H40="n",NOT([2]Oracolo!H40=RiconoscimentoEmozioni3quartile!F40)),1,0)</f>
        <v>0</v>
      </c>
      <c r="W41" s="28">
        <f>IF(AND([2]Oracolo!I40="n",NOT([2]Oracolo!I40=RiconoscimentoEmozioni3quartile!G40)),1,0)</f>
        <v>1</v>
      </c>
      <c r="X41" s="28">
        <f>IF(AND([2]Oracolo!J40="n",NOT([2]Oracolo!J40=RiconoscimentoEmozioni3quartile!H40)),1,0)</f>
        <v>1</v>
      </c>
      <c r="Y41" s="30">
        <f>IF(AND([2]Oracolo!K40="n",NOT([2]Oracolo!K40=RiconoscimentoEmozioni3quartile!I40)),1,0)</f>
        <v>1</v>
      </c>
      <c r="Z41" s="29">
        <f>IF(AND([2]Oracolo!C40=1,AnalizzatoWin!G39=3),1,0)</f>
        <v>0</v>
      </c>
      <c r="AA41" s="46">
        <f>IF(AND([2]Oracolo!$C40=1,AnalizzatoWin!$J39=3),1,0)</f>
        <v>0</v>
      </c>
      <c r="AB41" s="29">
        <f>IF(AND([2]Oracolo!C40=3,AnalizzatoWin!G39=1),1,0)</f>
        <v>0</v>
      </c>
      <c r="AC41" s="46">
        <f>IF(AND([2]Oracolo!$C40=3,AnalizzatoWin!$J39=1),1,0)</f>
        <v>0</v>
      </c>
    </row>
    <row r="42" spans="1:29" ht="60" x14ac:dyDescent="0.25">
      <c r="A42" s="14" t="s">
        <v>39</v>
      </c>
      <c r="B42" s="29">
        <f>IF(AND([2]Oracolo!D41="n",NOT([2]Oracolo!D41=RiconoscimentoEmozioni1quartile!B41)),1,0)</f>
        <v>1</v>
      </c>
      <c r="C42" s="28">
        <f>IF(AND([2]Oracolo!E41="n",NOT([2]Oracolo!E41=RiconoscimentoEmozioni1quartile!C41)),1,0)</f>
        <v>1</v>
      </c>
      <c r="D42" s="28">
        <f>IF(AND([2]Oracolo!F41="n",NOT([2]Oracolo!F41=RiconoscimentoEmozioni1quartile!D41)),1,0)</f>
        <v>1</v>
      </c>
      <c r="E42" s="28">
        <f>IF(AND([2]Oracolo!G41="n",NOT([2]Oracolo!G41=RiconoscimentoEmozioni1quartile!E41)),1,0)</f>
        <v>1</v>
      </c>
      <c r="F42" s="28">
        <f>IF(AND([2]Oracolo!H41="n",NOT([2]Oracolo!H41=RiconoscimentoEmozioni1quartile!F41)),1,0)</f>
        <v>0</v>
      </c>
      <c r="G42" s="28">
        <f>IF(AND([2]Oracolo!I41="n",NOT([2]Oracolo!I41=RiconoscimentoEmozioni1quartile!G41)),1,0)</f>
        <v>1</v>
      </c>
      <c r="H42" s="28">
        <f>IF(AND([2]Oracolo!J41="n",NOT([2]Oracolo!J41=RiconoscimentoEmozioni1quartile!H41)),1,0)</f>
        <v>1</v>
      </c>
      <c r="I42" s="30">
        <f>IF(AND([2]Oracolo!K41="n",NOT([2]Oracolo!K41=RiconoscimentoEmozioni1quartile!I41)),1,0)</f>
        <v>0</v>
      </c>
      <c r="J42" s="28">
        <f>IF(AND([2]Oracolo!D41="n",NOT([2]Oracolo!D41=RiconoscimentoEmozioni2quartile!B41)),1,0)</f>
        <v>1</v>
      </c>
      <c r="K42" s="28">
        <f>IF(AND([2]Oracolo!E41="n",NOT([2]Oracolo!E41=RiconoscimentoEmozioni2quartile!C41)),1,0)</f>
        <v>1</v>
      </c>
      <c r="L42" s="28">
        <f>IF(AND([2]Oracolo!F41="n",NOT([2]Oracolo!F41=RiconoscimentoEmozioni2quartile!D41)),1,0)</f>
        <v>1</v>
      </c>
      <c r="M42" s="28">
        <f>IF(AND([2]Oracolo!G41="n",NOT([2]Oracolo!G41=RiconoscimentoEmozioni2quartile!E41)),1,0)</f>
        <v>1</v>
      </c>
      <c r="N42" s="28">
        <f>IF(AND([2]Oracolo!H41="n",NOT([2]Oracolo!H41=RiconoscimentoEmozioni2quartile!F41)),1,0)</f>
        <v>0</v>
      </c>
      <c r="O42" s="28">
        <f>IF(AND([2]Oracolo!I41="n",NOT([2]Oracolo!I41=RiconoscimentoEmozioni2quartile!G41)),1,0)</f>
        <v>1</v>
      </c>
      <c r="P42" s="28">
        <f>IF(AND([2]Oracolo!J41="n",NOT([2]Oracolo!J41=RiconoscimentoEmozioni2quartile!H41)),1,0)</f>
        <v>1</v>
      </c>
      <c r="Q42" s="28">
        <f>IF(AND([2]Oracolo!K41="n",NOT([2]Oracolo!K41=RiconoscimentoEmozioni2quartile!I41)),1,0)</f>
        <v>0</v>
      </c>
      <c r="R42" s="29">
        <f>IF(AND([2]Oracolo!D41="n",NOT([2]Oracolo!D41=RiconoscimentoEmozioni3quartile!B41)),1,0)</f>
        <v>1</v>
      </c>
      <c r="S42" s="28">
        <f>IF(AND([2]Oracolo!E41="n",NOT([2]Oracolo!E41=RiconoscimentoEmozioni3quartile!C41)),1,0)</f>
        <v>1</v>
      </c>
      <c r="T42" s="28">
        <f>IF(AND([2]Oracolo!F41="n",NOT([2]Oracolo!F41=RiconoscimentoEmozioni3quartile!D41)),1,0)</f>
        <v>1</v>
      </c>
      <c r="U42" s="28">
        <f>IF(AND([2]Oracolo!G41="n",NOT([2]Oracolo!G41=RiconoscimentoEmozioni3quartile!E41)),1,0)</f>
        <v>1</v>
      </c>
      <c r="V42" s="28">
        <f>IF(AND([2]Oracolo!H41="n",NOT([2]Oracolo!H41=RiconoscimentoEmozioni3quartile!F41)),1,0)</f>
        <v>0</v>
      </c>
      <c r="W42" s="28">
        <f>IF(AND([2]Oracolo!I41="n",NOT([2]Oracolo!I41=RiconoscimentoEmozioni3quartile!G41)),1,0)</f>
        <v>1</v>
      </c>
      <c r="X42" s="28">
        <f>IF(AND([2]Oracolo!J41="n",NOT([2]Oracolo!J41=RiconoscimentoEmozioni3quartile!H41)),1,0)</f>
        <v>1</v>
      </c>
      <c r="Y42" s="30">
        <f>IF(AND([2]Oracolo!K41="n",NOT([2]Oracolo!K41=RiconoscimentoEmozioni3quartile!I41)),1,0)</f>
        <v>0</v>
      </c>
      <c r="Z42" s="29">
        <f>IF(AND([2]Oracolo!C41=1,AnalizzatoWin!G40=3),1,0)</f>
        <v>0</v>
      </c>
      <c r="AA42" s="46">
        <f>IF(AND([2]Oracolo!$C41=1,AnalizzatoWin!$J40=3),1,0)</f>
        <v>0</v>
      </c>
      <c r="AB42" s="29">
        <f>IF(AND([2]Oracolo!C41=3,AnalizzatoWin!G40=1),1,0)</f>
        <v>0</v>
      </c>
      <c r="AC42" s="46">
        <f>IF(AND([2]Oracolo!$C41=3,AnalizzatoWin!$J40=1),1,0)</f>
        <v>0</v>
      </c>
    </row>
    <row r="43" spans="1:29" ht="60" x14ac:dyDescent="0.25">
      <c r="A43" s="13" t="s">
        <v>40</v>
      </c>
      <c r="B43" s="29">
        <f>IF(AND([2]Oracolo!D42="n",NOT([2]Oracolo!D42=RiconoscimentoEmozioni1quartile!B42)),1,0)</f>
        <v>0</v>
      </c>
      <c r="C43" s="28">
        <f>IF(AND([2]Oracolo!E42="n",NOT([2]Oracolo!E42=RiconoscimentoEmozioni1quartile!C42)),1,0)</f>
        <v>1</v>
      </c>
      <c r="D43" s="28">
        <f>IF(AND([2]Oracolo!F42="n",NOT([2]Oracolo!F42=RiconoscimentoEmozioni1quartile!D42)),1,0)</f>
        <v>0</v>
      </c>
      <c r="E43" s="28">
        <f>IF(AND([2]Oracolo!G42="n",NOT([2]Oracolo!G42=RiconoscimentoEmozioni1quartile!E42)),1,0)</f>
        <v>0</v>
      </c>
      <c r="F43" s="28">
        <f>IF(AND([2]Oracolo!H42="n",NOT([2]Oracolo!H42=RiconoscimentoEmozioni1quartile!F42)),1,0)</f>
        <v>0</v>
      </c>
      <c r="G43" s="28">
        <f>IF(AND([2]Oracolo!I42="n",NOT([2]Oracolo!I42=RiconoscimentoEmozioni1quartile!G42)),1,0)</f>
        <v>0</v>
      </c>
      <c r="H43" s="28">
        <f>IF(AND([2]Oracolo!J42="n",NOT([2]Oracolo!J42=RiconoscimentoEmozioni1quartile!H42)),1,0)</f>
        <v>0</v>
      </c>
      <c r="I43" s="30">
        <f>IF(AND([2]Oracolo!K42="n",NOT([2]Oracolo!K42=RiconoscimentoEmozioni1quartile!I42)),1,0)</f>
        <v>0</v>
      </c>
      <c r="J43" s="28">
        <f>IF(AND([2]Oracolo!D42="n",NOT([2]Oracolo!D42=RiconoscimentoEmozioni2quartile!B42)),1,0)</f>
        <v>0</v>
      </c>
      <c r="K43" s="28">
        <f>IF(AND([2]Oracolo!E42="n",NOT([2]Oracolo!E42=RiconoscimentoEmozioni2quartile!C42)),1,0)</f>
        <v>0</v>
      </c>
      <c r="L43" s="28">
        <f>IF(AND([2]Oracolo!F42="n",NOT([2]Oracolo!F42=RiconoscimentoEmozioni2quartile!D42)),1,0)</f>
        <v>0</v>
      </c>
      <c r="M43" s="28">
        <f>IF(AND([2]Oracolo!G42="n",NOT([2]Oracolo!G42=RiconoscimentoEmozioni2quartile!E42)),1,0)</f>
        <v>0</v>
      </c>
      <c r="N43" s="28">
        <f>IF(AND([2]Oracolo!H42="n",NOT([2]Oracolo!H42=RiconoscimentoEmozioni2quartile!F42)),1,0)</f>
        <v>0</v>
      </c>
      <c r="O43" s="28">
        <f>IF(AND([2]Oracolo!I42="n",NOT([2]Oracolo!I42=RiconoscimentoEmozioni2quartile!G42)),1,0)</f>
        <v>0</v>
      </c>
      <c r="P43" s="28">
        <f>IF(AND([2]Oracolo!J42="n",NOT([2]Oracolo!J42=RiconoscimentoEmozioni2quartile!H42)),1,0)</f>
        <v>0</v>
      </c>
      <c r="Q43" s="28">
        <f>IF(AND([2]Oracolo!K42="n",NOT([2]Oracolo!K42=RiconoscimentoEmozioni2quartile!I42)),1,0)</f>
        <v>0</v>
      </c>
      <c r="R43" s="29">
        <f>IF(AND([2]Oracolo!D42="n",NOT([2]Oracolo!D42=RiconoscimentoEmozioni3quartile!B42)),1,0)</f>
        <v>0</v>
      </c>
      <c r="S43" s="28">
        <f>IF(AND([2]Oracolo!E42="n",NOT([2]Oracolo!E42=RiconoscimentoEmozioni3quartile!C42)),1,0)</f>
        <v>0</v>
      </c>
      <c r="T43" s="28">
        <f>IF(AND([2]Oracolo!F42="n",NOT([2]Oracolo!F42=RiconoscimentoEmozioni3quartile!D42)),1,0)</f>
        <v>0</v>
      </c>
      <c r="U43" s="28">
        <f>IF(AND([2]Oracolo!G42="n",NOT([2]Oracolo!G42=RiconoscimentoEmozioni3quartile!E42)),1,0)</f>
        <v>0</v>
      </c>
      <c r="V43" s="28">
        <f>IF(AND([2]Oracolo!H42="n",NOT([2]Oracolo!H42=RiconoscimentoEmozioni3quartile!F42)),1,0)</f>
        <v>0</v>
      </c>
      <c r="W43" s="28">
        <f>IF(AND([2]Oracolo!I42="n",NOT([2]Oracolo!I42=RiconoscimentoEmozioni3quartile!G42)),1,0)</f>
        <v>0</v>
      </c>
      <c r="X43" s="28">
        <f>IF(AND([2]Oracolo!J42="n",NOT([2]Oracolo!J42=RiconoscimentoEmozioni3quartile!H42)),1,0)</f>
        <v>0</v>
      </c>
      <c r="Y43" s="30">
        <f>IF(AND([2]Oracolo!K42="n",NOT([2]Oracolo!K42=RiconoscimentoEmozioni3quartile!I42)),1,0)</f>
        <v>0</v>
      </c>
      <c r="Z43" s="29">
        <f>IF(AND([2]Oracolo!C42=1,AnalizzatoWin!G41=3),1,0)</f>
        <v>0</v>
      </c>
      <c r="AA43" s="46">
        <f>IF(AND([2]Oracolo!$C42=1,AnalizzatoWin!$J41=3),1,0)</f>
        <v>0</v>
      </c>
      <c r="AB43" s="29">
        <f>IF(AND([2]Oracolo!C42=3,AnalizzatoWin!G41=1),1,0)</f>
        <v>0</v>
      </c>
      <c r="AC43" s="46">
        <f>IF(AND([2]Oracolo!$C42=3,AnalizzatoWin!$J41=1),1,0)</f>
        <v>0</v>
      </c>
    </row>
    <row r="44" spans="1:29" ht="45" x14ac:dyDescent="0.25">
      <c r="A44" s="13" t="s">
        <v>41</v>
      </c>
      <c r="B44" s="29">
        <f>IF(AND([2]Oracolo!D43="n",NOT([2]Oracolo!D43=RiconoscimentoEmozioni1quartile!B43)),1,0)</f>
        <v>1</v>
      </c>
      <c r="C44" s="28">
        <f>IF(AND([2]Oracolo!E43="n",NOT([2]Oracolo!E43=RiconoscimentoEmozioni1quartile!C43)),1,0)</f>
        <v>1</v>
      </c>
      <c r="D44" s="28">
        <f>IF(AND([2]Oracolo!F43="n",NOT([2]Oracolo!F43=RiconoscimentoEmozioni1quartile!D43)),1,0)</f>
        <v>1</v>
      </c>
      <c r="E44" s="28">
        <f>IF(AND([2]Oracolo!G43="n",NOT([2]Oracolo!G43=RiconoscimentoEmozioni1quartile!E43)),1,0)</f>
        <v>1</v>
      </c>
      <c r="F44" s="28">
        <f>IF(AND([2]Oracolo!H43="n",NOT([2]Oracolo!H43=RiconoscimentoEmozioni1quartile!F43)),1,0)</f>
        <v>0</v>
      </c>
      <c r="G44" s="28">
        <f>IF(AND([2]Oracolo!I43="n",NOT([2]Oracolo!I43=RiconoscimentoEmozioni1quartile!G43)),1,0)</f>
        <v>1</v>
      </c>
      <c r="H44" s="28">
        <f>IF(AND([2]Oracolo!J43="n",NOT([2]Oracolo!J43=RiconoscimentoEmozioni1quartile!H43)),1,0)</f>
        <v>1</v>
      </c>
      <c r="I44" s="30">
        <f>IF(AND([2]Oracolo!K43="n",NOT([2]Oracolo!K43=RiconoscimentoEmozioni1quartile!I43)),1,0)</f>
        <v>1</v>
      </c>
      <c r="J44" s="28">
        <f>IF(AND([2]Oracolo!D43="n",NOT([2]Oracolo!D43=RiconoscimentoEmozioni2quartile!B43)),1,0)</f>
        <v>1</v>
      </c>
      <c r="K44" s="28">
        <f>IF(AND([2]Oracolo!E43="n",NOT([2]Oracolo!E43=RiconoscimentoEmozioni2quartile!C43)),1,0)</f>
        <v>1</v>
      </c>
      <c r="L44" s="28">
        <f>IF(AND([2]Oracolo!F43="n",NOT([2]Oracolo!F43=RiconoscimentoEmozioni2quartile!D43)),1,0)</f>
        <v>1</v>
      </c>
      <c r="M44" s="28">
        <f>IF(AND([2]Oracolo!G43="n",NOT([2]Oracolo!G43=RiconoscimentoEmozioni2quartile!E43)),1,0)</f>
        <v>1</v>
      </c>
      <c r="N44" s="28">
        <f>IF(AND([2]Oracolo!H43="n",NOT([2]Oracolo!H43=RiconoscimentoEmozioni2quartile!F43)),1,0)</f>
        <v>0</v>
      </c>
      <c r="O44" s="28">
        <f>IF(AND([2]Oracolo!I43="n",NOT([2]Oracolo!I43=RiconoscimentoEmozioni2quartile!G43)),1,0)</f>
        <v>1</v>
      </c>
      <c r="P44" s="28">
        <f>IF(AND([2]Oracolo!J43="n",NOT([2]Oracolo!J43=RiconoscimentoEmozioni2quartile!H43)),1,0)</f>
        <v>1</v>
      </c>
      <c r="Q44" s="28">
        <f>IF(AND([2]Oracolo!K43="n",NOT([2]Oracolo!K43=RiconoscimentoEmozioni2quartile!I43)),1,0)</f>
        <v>1</v>
      </c>
      <c r="R44" s="29">
        <f>IF(AND([2]Oracolo!D43="n",NOT([2]Oracolo!D43=RiconoscimentoEmozioni3quartile!B43)),1,0)</f>
        <v>0</v>
      </c>
      <c r="S44" s="28">
        <f>IF(AND([2]Oracolo!E43="n",NOT([2]Oracolo!E43=RiconoscimentoEmozioni3quartile!C43)),1,0)</f>
        <v>0</v>
      </c>
      <c r="T44" s="28">
        <f>IF(AND([2]Oracolo!F43="n",NOT([2]Oracolo!F43=RiconoscimentoEmozioni3quartile!D43)),1,0)</f>
        <v>0</v>
      </c>
      <c r="U44" s="28">
        <f>IF(AND([2]Oracolo!G43="n",NOT([2]Oracolo!G43=RiconoscimentoEmozioni3quartile!E43)),1,0)</f>
        <v>0</v>
      </c>
      <c r="V44" s="28">
        <f>IF(AND([2]Oracolo!H43="n",NOT([2]Oracolo!H43=RiconoscimentoEmozioni3quartile!F43)),1,0)</f>
        <v>0</v>
      </c>
      <c r="W44" s="28">
        <f>IF(AND([2]Oracolo!I43="n",NOT([2]Oracolo!I43=RiconoscimentoEmozioni3quartile!G43)),1,0)</f>
        <v>0</v>
      </c>
      <c r="X44" s="28">
        <f>IF(AND([2]Oracolo!J43="n",NOT([2]Oracolo!J43=RiconoscimentoEmozioni3quartile!H43)),1,0)</f>
        <v>0</v>
      </c>
      <c r="Y44" s="30">
        <f>IF(AND([2]Oracolo!K43="n",NOT([2]Oracolo!K43=RiconoscimentoEmozioni3quartile!I43)),1,0)</f>
        <v>0</v>
      </c>
      <c r="Z44" s="29">
        <f>IF(AND([2]Oracolo!C43=1,AnalizzatoWin!G42=3),1,0)</f>
        <v>0</v>
      </c>
      <c r="AA44" s="46">
        <f>IF(AND([2]Oracolo!$C43=1,AnalizzatoWin!$J42=3),1,0)</f>
        <v>0</v>
      </c>
      <c r="AB44" s="29">
        <f>IF(AND([2]Oracolo!C43=3,AnalizzatoWin!G42=1),1,0)</f>
        <v>0</v>
      </c>
      <c r="AC44" s="46">
        <f>IF(AND([2]Oracolo!$C43=3,AnalizzatoWin!$J42=1),1,0)</f>
        <v>0</v>
      </c>
    </row>
    <row r="45" spans="1:29" ht="30" x14ac:dyDescent="0.25">
      <c r="A45" s="13" t="s">
        <v>42</v>
      </c>
      <c r="B45" s="29">
        <f>IF(AND([2]Oracolo!D44="n",NOT([2]Oracolo!D44=RiconoscimentoEmozioni1quartile!B44)),1,0)</f>
        <v>1</v>
      </c>
      <c r="C45" s="28">
        <f>IF(AND([2]Oracolo!E44="n",NOT([2]Oracolo!E44=RiconoscimentoEmozioni1quartile!C44)),1,0)</f>
        <v>1</v>
      </c>
      <c r="D45" s="28">
        <f>IF(AND([2]Oracolo!F44="n",NOT([2]Oracolo!F44=RiconoscimentoEmozioni1quartile!D44)),1,0)</f>
        <v>1</v>
      </c>
      <c r="E45" s="28">
        <f>IF(AND([2]Oracolo!G44="n",NOT([2]Oracolo!G44=RiconoscimentoEmozioni1quartile!E44)),1,0)</f>
        <v>1</v>
      </c>
      <c r="F45" s="28">
        <f>IF(AND([2]Oracolo!H44="n",NOT([2]Oracolo!H44=RiconoscimentoEmozioni1quartile!F44)),1,0)</f>
        <v>0</v>
      </c>
      <c r="G45" s="28">
        <f>IF(AND([2]Oracolo!I44="n",NOT([2]Oracolo!I44=RiconoscimentoEmozioni1quartile!G44)),1,0)</f>
        <v>1</v>
      </c>
      <c r="H45" s="28">
        <f>IF(AND([2]Oracolo!J44="n",NOT([2]Oracolo!J44=RiconoscimentoEmozioni1quartile!H44)),1,0)</f>
        <v>1</v>
      </c>
      <c r="I45" s="30">
        <f>IF(AND([2]Oracolo!K44="n",NOT([2]Oracolo!K44=RiconoscimentoEmozioni1quartile!I44)),1,0)</f>
        <v>1</v>
      </c>
      <c r="J45" s="28">
        <f>IF(AND([2]Oracolo!D44="n",NOT([2]Oracolo!D44=RiconoscimentoEmozioni2quartile!B44)),1,0)</f>
        <v>0</v>
      </c>
      <c r="K45" s="28">
        <f>IF(AND([2]Oracolo!E44="n",NOT([2]Oracolo!E44=RiconoscimentoEmozioni2quartile!C44)),1,0)</f>
        <v>1</v>
      </c>
      <c r="L45" s="28">
        <f>IF(AND([2]Oracolo!F44="n",NOT([2]Oracolo!F44=RiconoscimentoEmozioni2quartile!D44)),1,0)</f>
        <v>1</v>
      </c>
      <c r="M45" s="28">
        <f>IF(AND([2]Oracolo!G44="n",NOT([2]Oracolo!G44=RiconoscimentoEmozioni2quartile!E44)),1,0)</f>
        <v>1</v>
      </c>
      <c r="N45" s="28">
        <f>IF(AND([2]Oracolo!H44="n",NOT([2]Oracolo!H44=RiconoscimentoEmozioni2quartile!F44)),1,0)</f>
        <v>0</v>
      </c>
      <c r="O45" s="28">
        <f>IF(AND([2]Oracolo!I44="n",NOT([2]Oracolo!I44=RiconoscimentoEmozioni2quartile!G44)),1,0)</f>
        <v>1</v>
      </c>
      <c r="P45" s="28">
        <f>IF(AND([2]Oracolo!J44="n",NOT([2]Oracolo!J44=RiconoscimentoEmozioni2quartile!H44)),1,0)</f>
        <v>1</v>
      </c>
      <c r="Q45" s="28">
        <f>IF(AND([2]Oracolo!K44="n",NOT([2]Oracolo!K44=RiconoscimentoEmozioni2quartile!I44)),1,0)</f>
        <v>0</v>
      </c>
      <c r="R45" s="29">
        <f>IF(AND([2]Oracolo!D44="n",NOT([2]Oracolo!D44=RiconoscimentoEmozioni3quartile!B44)),1,0)</f>
        <v>0</v>
      </c>
      <c r="S45" s="28">
        <f>IF(AND([2]Oracolo!E44="n",NOT([2]Oracolo!E44=RiconoscimentoEmozioni3quartile!C44)),1,0)</f>
        <v>0</v>
      </c>
      <c r="T45" s="28">
        <f>IF(AND([2]Oracolo!F44="n",NOT([2]Oracolo!F44=RiconoscimentoEmozioni3quartile!D44)),1,0)</f>
        <v>0</v>
      </c>
      <c r="U45" s="28">
        <f>IF(AND([2]Oracolo!G44="n",NOT([2]Oracolo!G44=RiconoscimentoEmozioni3quartile!E44)),1,0)</f>
        <v>0</v>
      </c>
      <c r="V45" s="28">
        <f>IF(AND([2]Oracolo!H44="n",NOT([2]Oracolo!H44=RiconoscimentoEmozioni3quartile!F44)),1,0)</f>
        <v>0</v>
      </c>
      <c r="W45" s="28">
        <f>IF(AND([2]Oracolo!I44="n",NOT([2]Oracolo!I44=RiconoscimentoEmozioni3quartile!G44)),1,0)</f>
        <v>0</v>
      </c>
      <c r="X45" s="28">
        <f>IF(AND([2]Oracolo!J44="n",NOT([2]Oracolo!J44=RiconoscimentoEmozioni3quartile!H44)),1,0)</f>
        <v>1</v>
      </c>
      <c r="Y45" s="30">
        <f>IF(AND([2]Oracolo!K44="n",NOT([2]Oracolo!K44=RiconoscimentoEmozioni3quartile!I44)),1,0)</f>
        <v>0</v>
      </c>
      <c r="Z45" s="29">
        <f>IF(AND([2]Oracolo!C44=1,AnalizzatoWin!G43=3),1,0)</f>
        <v>0</v>
      </c>
      <c r="AA45" s="46">
        <f>IF(AND([2]Oracolo!$C44=1,AnalizzatoWin!$J43=3),1,0)</f>
        <v>0</v>
      </c>
      <c r="AB45" s="29">
        <f>IF(AND([2]Oracolo!C44=3,AnalizzatoWin!G43=1),1,0)</f>
        <v>0</v>
      </c>
      <c r="AC45" s="46">
        <f>IF(AND([2]Oracolo!$C44=3,AnalizzatoWin!$J43=1),1,0)</f>
        <v>0</v>
      </c>
    </row>
    <row r="46" spans="1:29" ht="30" x14ac:dyDescent="0.25">
      <c r="A46" s="13" t="s">
        <v>43</v>
      </c>
      <c r="B46" s="29">
        <f>IF(AND([2]Oracolo!D45="n",NOT([2]Oracolo!D45=RiconoscimentoEmozioni1quartile!B45)),1,0)</f>
        <v>1</v>
      </c>
      <c r="C46" s="28">
        <f>IF(AND([2]Oracolo!E45="n",NOT([2]Oracolo!E45=RiconoscimentoEmozioni1quartile!C45)),1,0)</f>
        <v>0</v>
      </c>
      <c r="D46" s="28">
        <f>IF(AND([2]Oracolo!F45="n",NOT([2]Oracolo!F45=RiconoscimentoEmozioni1quartile!D45)),1,0)</f>
        <v>1</v>
      </c>
      <c r="E46" s="28">
        <f>IF(AND([2]Oracolo!G45="n",NOT([2]Oracolo!G45=RiconoscimentoEmozioni1quartile!E45)),1,0)</f>
        <v>1</v>
      </c>
      <c r="F46" s="28">
        <f>IF(AND([2]Oracolo!H45="n",NOT([2]Oracolo!H45=RiconoscimentoEmozioni1quartile!F45)),1,0)</f>
        <v>0</v>
      </c>
      <c r="G46" s="28">
        <f>IF(AND([2]Oracolo!I45="n",NOT([2]Oracolo!I45=RiconoscimentoEmozioni1quartile!G45)),1,0)</f>
        <v>1</v>
      </c>
      <c r="H46" s="28">
        <f>IF(AND([2]Oracolo!J45="n",NOT([2]Oracolo!J45=RiconoscimentoEmozioni1quartile!H45)),1,0)</f>
        <v>0</v>
      </c>
      <c r="I46" s="30">
        <f>IF(AND([2]Oracolo!K45="n",NOT([2]Oracolo!K45=RiconoscimentoEmozioni1quartile!I45)),1,0)</f>
        <v>0</v>
      </c>
      <c r="J46" s="28">
        <f>IF(AND([2]Oracolo!D45="n",NOT([2]Oracolo!D45=RiconoscimentoEmozioni2quartile!B45)),1,0)</f>
        <v>1</v>
      </c>
      <c r="K46" s="28">
        <f>IF(AND([2]Oracolo!E45="n",NOT([2]Oracolo!E45=RiconoscimentoEmozioni2quartile!C45)),1,0)</f>
        <v>0</v>
      </c>
      <c r="L46" s="28">
        <f>IF(AND([2]Oracolo!F45="n",NOT([2]Oracolo!F45=RiconoscimentoEmozioni2quartile!D45)),1,0)</f>
        <v>1</v>
      </c>
      <c r="M46" s="28">
        <f>IF(AND([2]Oracolo!G45="n",NOT([2]Oracolo!G45=RiconoscimentoEmozioni2quartile!E45)),1,0)</f>
        <v>0</v>
      </c>
      <c r="N46" s="28">
        <f>IF(AND([2]Oracolo!H45="n",NOT([2]Oracolo!H45=RiconoscimentoEmozioni2quartile!F45)),1,0)</f>
        <v>0</v>
      </c>
      <c r="O46" s="28">
        <f>IF(AND([2]Oracolo!I45="n",NOT([2]Oracolo!I45=RiconoscimentoEmozioni2quartile!G45)),1,0)</f>
        <v>1</v>
      </c>
      <c r="P46" s="28">
        <f>IF(AND([2]Oracolo!J45="n",NOT([2]Oracolo!J45=RiconoscimentoEmozioni2quartile!H45)),1,0)</f>
        <v>0</v>
      </c>
      <c r="Q46" s="28">
        <f>IF(AND([2]Oracolo!K45="n",NOT([2]Oracolo!K45=RiconoscimentoEmozioni2quartile!I45)),1,0)</f>
        <v>0</v>
      </c>
      <c r="R46" s="29">
        <f>IF(AND([2]Oracolo!D45="n",NOT([2]Oracolo!D45=RiconoscimentoEmozioni3quartile!B45)),1,0)</f>
        <v>0</v>
      </c>
      <c r="S46" s="28">
        <f>IF(AND([2]Oracolo!E45="n",NOT([2]Oracolo!E45=RiconoscimentoEmozioni3quartile!C45)),1,0)</f>
        <v>0</v>
      </c>
      <c r="T46" s="28">
        <f>IF(AND([2]Oracolo!F45="n",NOT([2]Oracolo!F45=RiconoscimentoEmozioni3quartile!D45)),1,0)</f>
        <v>0</v>
      </c>
      <c r="U46" s="28">
        <f>IF(AND([2]Oracolo!G45="n",NOT([2]Oracolo!G45=RiconoscimentoEmozioni3quartile!E45)),1,0)</f>
        <v>0</v>
      </c>
      <c r="V46" s="28">
        <f>IF(AND([2]Oracolo!H45="n",NOT([2]Oracolo!H45=RiconoscimentoEmozioni3quartile!F45)),1,0)</f>
        <v>0</v>
      </c>
      <c r="W46" s="28">
        <f>IF(AND([2]Oracolo!I45="n",NOT([2]Oracolo!I45=RiconoscimentoEmozioni3quartile!G45)),1,0)</f>
        <v>0</v>
      </c>
      <c r="X46" s="28">
        <f>IF(AND([2]Oracolo!J45="n",NOT([2]Oracolo!J45=RiconoscimentoEmozioni3quartile!H45)),1,0)</f>
        <v>0</v>
      </c>
      <c r="Y46" s="30">
        <f>IF(AND([2]Oracolo!K45="n",NOT([2]Oracolo!K45=RiconoscimentoEmozioni3quartile!I45)),1,0)</f>
        <v>0</v>
      </c>
      <c r="Z46" s="29">
        <f>IF(AND([2]Oracolo!C45=1,AnalizzatoWin!G44=3),1,0)</f>
        <v>0</v>
      </c>
      <c r="AA46" s="46">
        <f>IF(AND([2]Oracolo!$C45=1,AnalizzatoWin!$J44=3),1,0)</f>
        <v>0</v>
      </c>
      <c r="AB46" s="29">
        <f>IF(AND([2]Oracolo!C45=3,AnalizzatoWin!G44=1),1,0)</f>
        <v>0</v>
      </c>
      <c r="AC46" s="46">
        <f>IF(AND([2]Oracolo!$C45=3,AnalizzatoWin!$J44=1),1,0)</f>
        <v>0</v>
      </c>
    </row>
    <row r="47" spans="1:29" ht="30" x14ac:dyDescent="0.25">
      <c r="A47" s="14" t="s">
        <v>44</v>
      </c>
      <c r="B47" s="29">
        <f>IF(AND([2]Oracolo!D46="n",NOT([2]Oracolo!D46=RiconoscimentoEmozioni1quartile!B46)),1,0)</f>
        <v>1</v>
      </c>
      <c r="C47" s="28">
        <f>IF(AND([2]Oracolo!E46="n",NOT([2]Oracolo!E46=RiconoscimentoEmozioni1quartile!C46)),1,0)</f>
        <v>1</v>
      </c>
      <c r="D47" s="28">
        <f>IF(AND([2]Oracolo!F46="n",NOT([2]Oracolo!F46=RiconoscimentoEmozioni1quartile!D46)),1,0)</f>
        <v>1</v>
      </c>
      <c r="E47" s="28">
        <f>IF(AND([2]Oracolo!G46="n",NOT([2]Oracolo!G46=RiconoscimentoEmozioni1quartile!E46)),1,0)</f>
        <v>1</v>
      </c>
      <c r="F47" s="28">
        <f>IF(AND([2]Oracolo!H46="n",NOT([2]Oracolo!H46=RiconoscimentoEmozioni1quartile!F46)),1,0)</f>
        <v>0</v>
      </c>
      <c r="G47" s="28">
        <f>IF(AND([2]Oracolo!I46="n",NOT([2]Oracolo!I46=RiconoscimentoEmozioni1quartile!G46)),1,0)</f>
        <v>1</v>
      </c>
      <c r="H47" s="28">
        <f>IF(AND([2]Oracolo!J46="n",NOT([2]Oracolo!J46=RiconoscimentoEmozioni1quartile!H46)),1,0)</f>
        <v>1</v>
      </c>
      <c r="I47" s="30">
        <f>IF(AND([2]Oracolo!K46="n",NOT([2]Oracolo!K46=RiconoscimentoEmozioni1quartile!I46)),1,0)</f>
        <v>0</v>
      </c>
      <c r="J47" s="28">
        <f>IF(AND([2]Oracolo!D46="n",NOT([2]Oracolo!D46=RiconoscimentoEmozioni2quartile!B46)),1,0)</f>
        <v>1</v>
      </c>
      <c r="K47" s="28">
        <f>IF(AND([2]Oracolo!E46="n",NOT([2]Oracolo!E46=RiconoscimentoEmozioni2quartile!C46)),1,0)</f>
        <v>1</v>
      </c>
      <c r="L47" s="28">
        <f>IF(AND([2]Oracolo!F46="n",NOT([2]Oracolo!F46=RiconoscimentoEmozioni2quartile!D46)),1,0)</f>
        <v>1</v>
      </c>
      <c r="M47" s="28">
        <f>IF(AND([2]Oracolo!G46="n",NOT([2]Oracolo!G46=RiconoscimentoEmozioni2quartile!E46)),1,0)</f>
        <v>1</v>
      </c>
      <c r="N47" s="28">
        <f>IF(AND([2]Oracolo!H46="n",NOT([2]Oracolo!H46=RiconoscimentoEmozioni2quartile!F46)),1,0)</f>
        <v>0</v>
      </c>
      <c r="O47" s="28">
        <f>IF(AND([2]Oracolo!I46="n",NOT([2]Oracolo!I46=RiconoscimentoEmozioni2quartile!G46)),1,0)</f>
        <v>1</v>
      </c>
      <c r="P47" s="28">
        <f>IF(AND([2]Oracolo!J46="n",NOT([2]Oracolo!J46=RiconoscimentoEmozioni2quartile!H46)),1,0)</f>
        <v>1</v>
      </c>
      <c r="Q47" s="28">
        <f>IF(AND([2]Oracolo!K46="n",NOT([2]Oracolo!K46=RiconoscimentoEmozioni2quartile!I46)),1,0)</f>
        <v>0</v>
      </c>
      <c r="R47" s="29">
        <f>IF(AND([2]Oracolo!D46="n",NOT([2]Oracolo!D46=RiconoscimentoEmozioni3quartile!B46)),1,0)</f>
        <v>1</v>
      </c>
      <c r="S47" s="28">
        <f>IF(AND([2]Oracolo!E46="n",NOT([2]Oracolo!E46=RiconoscimentoEmozioni3quartile!C46)),1,0)</f>
        <v>1</v>
      </c>
      <c r="T47" s="28">
        <f>IF(AND([2]Oracolo!F46="n",NOT([2]Oracolo!F46=RiconoscimentoEmozioni3quartile!D46)),1,0)</f>
        <v>1</v>
      </c>
      <c r="U47" s="28">
        <f>IF(AND([2]Oracolo!G46="n",NOT([2]Oracolo!G46=RiconoscimentoEmozioni3quartile!E46)),1,0)</f>
        <v>1</v>
      </c>
      <c r="V47" s="28">
        <f>IF(AND([2]Oracolo!H46="n",NOT([2]Oracolo!H46=RiconoscimentoEmozioni3quartile!F46)),1,0)</f>
        <v>0</v>
      </c>
      <c r="W47" s="28">
        <f>IF(AND([2]Oracolo!I46="n",NOT([2]Oracolo!I46=RiconoscimentoEmozioni3quartile!G46)),1,0)</f>
        <v>1</v>
      </c>
      <c r="X47" s="28">
        <f>IF(AND([2]Oracolo!J46="n",NOT([2]Oracolo!J46=RiconoscimentoEmozioni3quartile!H46)),1,0)</f>
        <v>0</v>
      </c>
      <c r="Y47" s="30">
        <f>IF(AND([2]Oracolo!K46="n",NOT([2]Oracolo!K46=RiconoscimentoEmozioni3quartile!I46)),1,0)</f>
        <v>0</v>
      </c>
      <c r="Z47" s="29">
        <f>IF(AND([2]Oracolo!C46=1,AnalizzatoWin!G45=3),1,0)</f>
        <v>0</v>
      </c>
      <c r="AA47" s="46">
        <f>IF(AND([2]Oracolo!$C46=1,AnalizzatoWin!$J45=3),1,0)</f>
        <v>0</v>
      </c>
      <c r="AB47" s="29">
        <f>IF(AND([2]Oracolo!C46=3,AnalizzatoWin!G45=1),1,0)</f>
        <v>0</v>
      </c>
      <c r="AC47" s="46">
        <f>IF(AND([2]Oracolo!$C46=3,AnalizzatoWin!$J45=1),1,0)</f>
        <v>0</v>
      </c>
    </row>
    <row r="48" spans="1:29" ht="60" x14ac:dyDescent="0.25">
      <c r="A48" s="13" t="s">
        <v>45</v>
      </c>
      <c r="B48" s="29">
        <f>IF(AND([2]Oracolo!D47="n",NOT([2]Oracolo!D47=RiconoscimentoEmozioni1quartile!B47)),1,0)</f>
        <v>0</v>
      </c>
      <c r="C48" s="28">
        <f>IF(AND([2]Oracolo!E47="n",NOT([2]Oracolo!E47=RiconoscimentoEmozioni1quartile!C47)),1,0)</f>
        <v>0</v>
      </c>
      <c r="D48" s="28">
        <f>IF(AND([2]Oracolo!F47="n",NOT([2]Oracolo!F47=RiconoscimentoEmozioni1quartile!D47)),1,0)</f>
        <v>0</v>
      </c>
      <c r="E48" s="28">
        <f>IF(AND([2]Oracolo!G47="n",NOT([2]Oracolo!G47=RiconoscimentoEmozioni1quartile!E47)),1,0)</f>
        <v>0</v>
      </c>
      <c r="F48" s="28">
        <f>IF(AND([2]Oracolo!H47="n",NOT([2]Oracolo!H47=RiconoscimentoEmozioni1quartile!F47)),1,0)</f>
        <v>0</v>
      </c>
      <c r="G48" s="28">
        <f>IF(AND([2]Oracolo!I47="n",NOT([2]Oracolo!I47=RiconoscimentoEmozioni1quartile!G47)),1,0)</f>
        <v>1</v>
      </c>
      <c r="H48" s="28">
        <f>IF(AND([2]Oracolo!J47="n",NOT([2]Oracolo!J47=RiconoscimentoEmozioni1quartile!H47)),1,0)</f>
        <v>0</v>
      </c>
      <c r="I48" s="30">
        <f>IF(AND([2]Oracolo!K47="n",NOT([2]Oracolo!K47=RiconoscimentoEmozioni1quartile!I47)),1,0)</f>
        <v>0</v>
      </c>
      <c r="J48" s="28">
        <f>IF(AND([2]Oracolo!D47="n",NOT([2]Oracolo!D47=RiconoscimentoEmozioni2quartile!B47)),1,0)</f>
        <v>0</v>
      </c>
      <c r="K48" s="28">
        <f>IF(AND([2]Oracolo!E47="n",NOT([2]Oracolo!E47=RiconoscimentoEmozioni2quartile!C47)),1,0)</f>
        <v>0</v>
      </c>
      <c r="L48" s="28">
        <f>IF(AND([2]Oracolo!F47="n",NOT([2]Oracolo!F47=RiconoscimentoEmozioni2quartile!D47)),1,0)</f>
        <v>0</v>
      </c>
      <c r="M48" s="28">
        <f>IF(AND([2]Oracolo!G47="n",NOT([2]Oracolo!G47=RiconoscimentoEmozioni2quartile!E47)),1,0)</f>
        <v>0</v>
      </c>
      <c r="N48" s="28">
        <f>IF(AND([2]Oracolo!H47="n",NOT([2]Oracolo!H47=RiconoscimentoEmozioni2quartile!F47)),1,0)</f>
        <v>0</v>
      </c>
      <c r="O48" s="28">
        <f>IF(AND([2]Oracolo!I47="n",NOT([2]Oracolo!I47=RiconoscimentoEmozioni2quartile!G47)),1,0)</f>
        <v>0</v>
      </c>
      <c r="P48" s="28">
        <f>IF(AND([2]Oracolo!J47="n",NOT([2]Oracolo!J47=RiconoscimentoEmozioni2quartile!H47)),1,0)</f>
        <v>0</v>
      </c>
      <c r="Q48" s="28">
        <f>IF(AND([2]Oracolo!K47="n",NOT([2]Oracolo!K47=RiconoscimentoEmozioni2quartile!I47)),1,0)</f>
        <v>0</v>
      </c>
      <c r="R48" s="29">
        <f>IF(AND([2]Oracolo!D47="n",NOT([2]Oracolo!D47=RiconoscimentoEmozioni3quartile!B47)),1,0)</f>
        <v>0</v>
      </c>
      <c r="S48" s="28">
        <f>IF(AND([2]Oracolo!E47="n",NOT([2]Oracolo!E47=RiconoscimentoEmozioni3quartile!C47)),1,0)</f>
        <v>0</v>
      </c>
      <c r="T48" s="28">
        <f>IF(AND([2]Oracolo!F47="n",NOT([2]Oracolo!F47=RiconoscimentoEmozioni3quartile!D47)),1,0)</f>
        <v>0</v>
      </c>
      <c r="U48" s="28">
        <f>IF(AND([2]Oracolo!G47="n",NOT([2]Oracolo!G47=RiconoscimentoEmozioni3quartile!E47)),1,0)</f>
        <v>0</v>
      </c>
      <c r="V48" s="28">
        <f>IF(AND([2]Oracolo!H47="n",NOT([2]Oracolo!H47=RiconoscimentoEmozioni3quartile!F47)),1,0)</f>
        <v>0</v>
      </c>
      <c r="W48" s="28">
        <f>IF(AND([2]Oracolo!I47="n",NOT([2]Oracolo!I47=RiconoscimentoEmozioni3quartile!G47)),1,0)</f>
        <v>0</v>
      </c>
      <c r="X48" s="28">
        <f>IF(AND([2]Oracolo!J47="n",NOT([2]Oracolo!J47=RiconoscimentoEmozioni3quartile!H47)),1,0)</f>
        <v>0</v>
      </c>
      <c r="Y48" s="30">
        <f>IF(AND([2]Oracolo!K47="n",NOT([2]Oracolo!K47=RiconoscimentoEmozioni3quartile!I47)),1,0)</f>
        <v>0</v>
      </c>
      <c r="Z48" s="29">
        <f>IF(AND([2]Oracolo!C47=1,AnalizzatoWin!G46=3),1,0)</f>
        <v>0</v>
      </c>
      <c r="AA48" s="46">
        <f>IF(AND([2]Oracolo!$C47=1,AnalizzatoWin!$J46=3),1,0)</f>
        <v>0</v>
      </c>
      <c r="AB48" s="29">
        <f>IF(AND([2]Oracolo!C47=3,AnalizzatoWin!G46=1),1,0)</f>
        <v>0</v>
      </c>
      <c r="AC48" s="46">
        <f>IF(AND([2]Oracolo!$C47=3,AnalizzatoWin!$J46=1),1,0)</f>
        <v>0</v>
      </c>
    </row>
    <row r="49" spans="1:29" ht="30" x14ac:dyDescent="0.25">
      <c r="A49" s="13" t="s">
        <v>46</v>
      </c>
      <c r="B49" s="29">
        <f>IF(AND([2]Oracolo!D48="n",NOT([2]Oracolo!D48=RiconoscimentoEmozioni1quartile!B48)),1,0)</f>
        <v>1</v>
      </c>
      <c r="C49" s="28">
        <f>IF(AND([2]Oracolo!E48="n",NOT([2]Oracolo!E48=RiconoscimentoEmozioni1quartile!C48)),1,0)</f>
        <v>1</v>
      </c>
      <c r="D49" s="28">
        <f>IF(AND([2]Oracolo!F48="n",NOT([2]Oracolo!F48=RiconoscimentoEmozioni1quartile!D48)),1,0)</f>
        <v>1</v>
      </c>
      <c r="E49" s="28">
        <f>IF(AND([2]Oracolo!G48="n",NOT([2]Oracolo!G48=RiconoscimentoEmozioni1quartile!E48)),1,0)</f>
        <v>1</v>
      </c>
      <c r="F49" s="28">
        <f>IF(AND([2]Oracolo!H48="n",NOT([2]Oracolo!H48=RiconoscimentoEmozioni1quartile!F48)),1,0)</f>
        <v>0</v>
      </c>
      <c r="G49" s="28">
        <f>IF(AND([2]Oracolo!I48="n",NOT([2]Oracolo!I48=RiconoscimentoEmozioni1quartile!G48)),1,0)</f>
        <v>1</v>
      </c>
      <c r="H49" s="28">
        <f>IF(AND([2]Oracolo!J48="n",NOT([2]Oracolo!J48=RiconoscimentoEmozioni1quartile!H48)),1,0)</f>
        <v>1</v>
      </c>
      <c r="I49" s="30">
        <f>IF(AND([2]Oracolo!K48="n",NOT([2]Oracolo!K48=RiconoscimentoEmozioni1quartile!I48)),1,0)</f>
        <v>0</v>
      </c>
      <c r="J49" s="28">
        <f>IF(AND([2]Oracolo!D48="n",NOT([2]Oracolo!D48=RiconoscimentoEmozioni2quartile!B48)),1,0)</f>
        <v>1</v>
      </c>
      <c r="K49" s="28">
        <f>IF(AND([2]Oracolo!E48="n",NOT([2]Oracolo!E48=RiconoscimentoEmozioni2quartile!C48)),1,0)</f>
        <v>1</v>
      </c>
      <c r="L49" s="28">
        <f>IF(AND([2]Oracolo!F48="n",NOT([2]Oracolo!F48=RiconoscimentoEmozioni2quartile!D48)),1,0)</f>
        <v>1</v>
      </c>
      <c r="M49" s="28">
        <f>IF(AND([2]Oracolo!G48="n",NOT([2]Oracolo!G48=RiconoscimentoEmozioni2quartile!E48)),1,0)</f>
        <v>1</v>
      </c>
      <c r="N49" s="28">
        <f>IF(AND([2]Oracolo!H48="n",NOT([2]Oracolo!H48=RiconoscimentoEmozioni2quartile!F48)),1,0)</f>
        <v>0</v>
      </c>
      <c r="O49" s="28">
        <f>IF(AND([2]Oracolo!I48="n",NOT([2]Oracolo!I48=RiconoscimentoEmozioni2quartile!G48)),1,0)</f>
        <v>1</v>
      </c>
      <c r="P49" s="28">
        <f>IF(AND([2]Oracolo!J48="n",NOT([2]Oracolo!J48=RiconoscimentoEmozioni2quartile!H48)),1,0)</f>
        <v>1</v>
      </c>
      <c r="Q49" s="28">
        <f>IF(AND([2]Oracolo!K48="n",NOT([2]Oracolo!K48=RiconoscimentoEmozioni2quartile!I48)),1,0)</f>
        <v>0</v>
      </c>
      <c r="R49" s="29">
        <f>IF(AND([2]Oracolo!D48="n",NOT([2]Oracolo!D48=RiconoscimentoEmozioni3quartile!B48)),1,0)</f>
        <v>1</v>
      </c>
      <c r="S49" s="28">
        <f>IF(AND([2]Oracolo!E48="n",NOT([2]Oracolo!E48=RiconoscimentoEmozioni3quartile!C48)),1,0)</f>
        <v>1</v>
      </c>
      <c r="T49" s="28">
        <f>IF(AND([2]Oracolo!F48="n",NOT([2]Oracolo!F48=RiconoscimentoEmozioni3quartile!D48)),1,0)</f>
        <v>1</v>
      </c>
      <c r="U49" s="28">
        <f>IF(AND([2]Oracolo!G48="n",NOT([2]Oracolo!G48=RiconoscimentoEmozioni3quartile!E48)),1,0)</f>
        <v>1</v>
      </c>
      <c r="V49" s="28">
        <f>IF(AND([2]Oracolo!H48="n",NOT([2]Oracolo!H48=RiconoscimentoEmozioni3quartile!F48)),1,0)</f>
        <v>0</v>
      </c>
      <c r="W49" s="28">
        <f>IF(AND([2]Oracolo!I48="n",NOT([2]Oracolo!I48=RiconoscimentoEmozioni3quartile!G48)),1,0)</f>
        <v>0</v>
      </c>
      <c r="X49" s="28">
        <f>IF(AND([2]Oracolo!J48="n",NOT([2]Oracolo!J48=RiconoscimentoEmozioni3quartile!H48)),1,0)</f>
        <v>0</v>
      </c>
      <c r="Y49" s="30">
        <f>IF(AND([2]Oracolo!K48="n",NOT([2]Oracolo!K48=RiconoscimentoEmozioni3quartile!I48)),1,0)</f>
        <v>0</v>
      </c>
      <c r="Z49" s="29">
        <f>IF(AND([2]Oracolo!C48=1,AnalizzatoWin!G47=3),1,0)</f>
        <v>0</v>
      </c>
      <c r="AA49" s="46">
        <f>IF(AND([2]Oracolo!$C48=1,AnalizzatoWin!$J47=3),1,0)</f>
        <v>0</v>
      </c>
      <c r="AB49" s="29">
        <f>IF(AND([2]Oracolo!C48=3,AnalizzatoWin!G47=1),1,0)</f>
        <v>0</v>
      </c>
      <c r="AC49" s="46">
        <f>IF(AND([2]Oracolo!$C48=3,AnalizzatoWin!$J47=1),1,0)</f>
        <v>0</v>
      </c>
    </row>
    <row r="50" spans="1:29" ht="45" x14ac:dyDescent="0.25">
      <c r="A50" s="13" t="s">
        <v>47</v>
      </c>
      <c r="B50" s="29">
        <f>IF(AND([2]Oracolo!D49="n",NOT([2]Oracolo!D49=RiconoscimentoEmozioni1quartile!B49)),1,0)</f>
        <v>0</v>
      </c>
      <c r="C50" s="28">
        <f>IF(AND([2]Oracolo!E49="n",NOT([2]Oracolo!E49=RiconoscimentoEmozioni1quartile!C49)),1,0)</f>
        <v>1</v>
      </c>
      <c r="D50" s="28">
        <f>IF(AND([2]Oracolo!F49="n",NOT([2]Oracolo!F49=RiconoscimentoEmozioni1quartile!D49)),1,0)</f>
        <v>0</v>
      </c>
      <c r="E50" s="28">
        <f>IF(AND([2]Oracolo!G49="n",NOT([2]Oracolo!G49=RiconoscimentoEmozioni1quartile!E49)),1,0)</f>
        <v>0</v>
      </c>
      <c r="F50" s="28">
        <f>IF(AND([2]Oracolo!H49="n",NOT([2]Oracolo!H49=RiconoscimentoEmozioni1quartile!F49)),1,0)</f>
        <v>0</v>
      </c>
      <c r="G50" s="28">
        <f>IF(AND([2]Oracolo!I49="n",NOT([2]Oracolo!I49=RiconoscimentoEmozioni1quartile!G49)),1,0)</f>
        <v>0</v>
      </c>
      <c r="H50" s="28">
        <f>IF(AND([2]Oracolo!J49="n",NOT([2]Oracolo!J49=RiconoscimentoEmozioni1quartile!H49)),1,0)</f>
        <v>1</v>
      </c>
      <c r="I50" s="30">
        <f>IF(AND([2]Oracolo!K49="n",NOT([2]Oracolo!K49=RiconoscimentoEmozioni1quartile!I49)),1,0)</f>
        <v>0</v>
      </c>
      <c r="J50" s="28">
        <f>IF(AND([2]Oracolo!D49="n",NOT([2]Oracolo!D49=RiconoscimentoEmozioni2quartile!B49)),1,0)</f>
        <v>0</v>
      </c>
      <c r="K50" s="28">
        <f>IF(AND([2]Oracolo!E49="n",NOT([2]Oracolo!E49=RiconoscimentoEmozioni2quartile!C49)),1,0)</f>
        <v>0</v>
      </c>
      <c r="L50" s="28">
        <f>IF(AND([2]Oracolo!F49="n",NOT([2]Oracolo!F49=RiconoscimentoEmozioni2quartile!D49)),1,0)</f>
        <v>0</v>
      </c>
      <c r="M50" s="28">
        <f>IF(AND([2]Oracolo!G49="n",NOT([2]Oracolo!G49=RiconoscimentoEmozioni2quartile!E49)),1,0)</f>
        <v>0</v>
      </c>
      <c r="N50" s="28">
        <f>IF(AND([2]Oracolo!H49="n",NOT([2]Oracolo!H49=RiconoscimentoEmozioni2quartile!F49)),1,0)</f>
        <v>0</v>
      </c>
      <c r="O50" s="28">
        <f>IF(AND([2]Oracolo!I49="n",NOT([2]Oracolo!I49=RiconoscimentoEmozioni2quartile!G49)),1,0)</f>
        <v>0</v>
      </c>
      <c r="P50" s="28">
        <f>IF(AND([2]Oracolo!J49="n",NOT([2]Oracolo!J49=RiconoscimentoEmozioni2quartile!H49)),1,0)</f>
        <v>1</v>
      </c>
      <c r="Q50" s="28">
        <f>IF(AND([2]Oracolo!K49="n",NOT([2]Oracolo!K49=RiconoscimentoEmozioni2quartile!I49)),1,0)</f>
        <v>0</v>
      </c>
      <c r="R50" s="29">
        <f>IF(AND([2]Oracolo!D49="n",NOT([2]Oracolo!D49=RiconoscimentoEmozioni3quartile!B49)),1,0)</f>
        <v>0</v>
      </c>
      <c r="S50" s="28">
        <f>IF(AND([2]Oracolo!E49="n",NOT([2]Oracolo!E49=RiconoscimentoEmozioni3quartile!C49)),1,0)</f>
        <v>0</v>
      </c>
      <c r="T50" s="28">
        <f>IF(AND([2]Oracolo!F49="n",NOT([2]Oracolo!F49=RiconoscimentoEmozioni3quartile!D49)),1,0)</f>
        <v>0</v>
      </c>
      <c r="U50" s="28">
        <f>IF(AND([2]Oracolo!G49="n",NOT([2]Oracolo!G49=RiconoscimentoEmozioni3quartile!E49)),1,0)</f>
        <v>0</v>
      </c>
      <c r="V50" s="28">
        <f>IF(AND([2]Oracolo!H49="n",NOT([2]Oracolo!H49=RiconoscimentoEmozioni3quartile!F49)),1,0)</f>
        <v>0</v>
      </c>
      <c r="W50" s="28">
        <f>IF(AND([2]Oracolo!I49="n",NOT([2]Oracolo!I49=RiconoscimentoEmozioni3quartile!G49)),1,0)</f>
        <v>0</v>
      </c>
      <c r="X50" s="28">
        <f>IF(AND([2]Oracolo!J49="n",NOT([2]Oracolo!J49=RiconoscimentoEmozioni3quartile!H49)),1,0)</f>
        <v>1</v>
      </c>
      <c r="Y50" s="30">
        <f>IF(AND([2]Oracolo!K49="n",NOT([2]Oracolo!K49=RiconoscimentoEmozioni3quartile!I49)),1,0)</f>
        <v>0</v>
      </c>
      <c r="Z50" s="29">
        <f>IF(AND([2]Oracolo!C49=1,AnalizzatoWin!G48=3),1,0)</f>
        <v>0</v>
      </c>
      <c r="AA50" s="46">
        <f>IF(AND([2]Oracolo!$C49=1,AnalizzatoWin!$J48=3),1,0)</f>
        <v>0</v>
      </c>
      <c r="AB50" s="29">
        <f>IF(AND([2]Oracolo!C49=3,AnalizzatoWin!G48=1),1,0)</f>
        <v>0</v>
      </c>
      <c r="AC50" s="46">
        <f>IF(AND([2]Oracolo!$C49=3,AnalizzatoWin!$J48=1),1,0)</f>
        <v>0</v>
      </c>
    </row>
    <row r="51" spans="1:29" ht="30" x14ac:dyDescent="0.25">
      <c r="A51" s="14" t="s">
        <v>560</v>
      </c>
      <c r="B51" s="29">
        <f>IF(AND([2]Oracolo!D50="n",NOT([2]Oracolo!D50=RiconoscimentoEmozioni1quartile!B50)),1,0)</f>
        <v>1</v>
      </c>
      <c r="C51" s="28">
        <f>IF(AND([2]Oracolo!E50="n",NOT([2]Oracolo!E50=RiconoscimentoEmozioni1quartile!C50)),1,0)</f>
        <v>1</v>
      </c>
      <c r="D51" s="28">
        <f>IF(AND([2]Oracolo!F50="n",NOT([2]Oracolo!F50=RiconoscimentoEmozioni1quartile!D50)),1,0)</f>
        <v>1</v>
      </c>
      <c r="E51" s="28">
        <f>IF(AND([2]Oracolo!G50="n",NOT([2]Oracolo!G50=RiconoscimentoEmozioni1quartile!E50)),1,0)</f>
        <v>1</v>
      </c>
      <c r="F51" s="28">
        <f>IF(AND([2]Oracolo!H50="n",NOT([2]Oracolo!H50=RiconoscimentoEmozioni1quartile!F50)),1,0)</f>
        <v>0</v>
      </c>
      <c r="G51" s="28">
        <f>IF(AND([2]Oracolo!I50="n",NOT([2]Oracolo!I50=RiconoscimentoEmozioni1quartile!G50)),1,0)</f>
        <v>0</v>
      </c>
      <c r="H51" s="28">
        <f>IF(AND([2]Oracolo!J50="n",NOT([2]Oracolo!J50=RiconoscimentoEmozioni1quartile!H50)),1,0)</f>
        <v>0</v>
      </c>
      <c r="I51" s="30">
        <f>IF(AND([2]Oracolo!K50="n",NOT([2]Oracolo!K50=RiconoscimentoEmozioni1quartile!I50)),1,0)</f>
        <v>0</v>
      </c>
      <c r="J51" s="28">
        <f>IF(AND([2]Oracolo!D50="n",NOT([2]Oracolo!D50=RiconoscimentoEmozioni2quartile!B50)),1,0)</f>
        <v>0</v>
      </c>
      <c r="K51" s="28">
        <f>IF(AND([2]Oracolo!E50="n",NOT([2]Oracolo!E50=RiconoscimentoEmozioni2quartile!C50)),1,0)</f>
        <v>1</v>
      </c>
      <c r="L51" s="28">
        <f>IF(AND([2]Oracolo!F50="n",NOT([2]Oracolo!F50=RiconoscimentoEmozioni2quartile!D50)),1,0)</f>
        <v>0</v>
      </c>
      <c r="M51" s="28">
        <f>IF(AND([2]Oracolo!G50="n",NOT([2]Oracolo!G50=RiconoscimentoEmozioni2quartile!E50)),1,0)</f>
        <v>0</v>
      </c>
      <c r="N51" s="28">
        <f>IF(AND([2]Oracolo!H50="n",NOT([2]Oracolo!H50=RiconoscimentoEmozioni2quartile!F50)),1,0)</f>
        <v>0</v>
      </c>
      <c r="O51" s="28">
        <f>IF(AND([2]Oracolo!I50="n",NOT([2]Oracolo!I50=RiconoscimentoEmozioni2quartile!G50)),1,0)</f>
        <v>0</v>
      </c>
      <c r="P51" s="28">
        <f>IF(AND([2]Oracolo!J50="n",NOT([2]Oracolo!J50=RiconoscimentoEmozioni2quartile!H50)),1,0)</f>
        <v>0</v>
      </c>
      <c r="Q51" s="28">
        <f>IF(AND([2]Oracolo!K50="n",NOT([2]Oracolo!K50=RiconoscimentoEmozioni2quartile!I50)),1,0)</f>
        <v>0</v>
      </c>
      <c r="R51" s="29">
        <f>IF(AND([2]Oracolo!D50="n",NOT([2]Oracolo!D50=RiconoscimentoEmozioni3quartile!B50)),1,0)</f>
        <v>0</v>
      </c>
      <c r="S51" s="28">
        <f>IF(AND([2]Oracolo!E50="n",NOT([2]Oracolo!E50=RiconoscimentoEmozioni3quartile!C50)),1,0)</f>
        <v>0</v>
      </c>
      <c r="T51" s="28">
        <f>IF(AND([2]Oracolo!F50="n",NOT([2]Oracolo!F50=RiconoscimentoEmozioni3quartile!D50)),1,0)</f>
        <v>0</v>
      </c>
      <c r="U51" s="28">
        <f>IF(AND([2]Oracolo!G50="n",NOT([2]Oracolo!G50=RiconoscimentoEmozioni3quartile!E50)),1,0)</f>
        <v>0</v>
      </c>
      <c r="V51" s="28">
        <f>IF(AND([2]Oracolo!H50="n",NOT([2]Oracolo!H50=RiconoscimentoEmozioni3quartile!F50)),1,0)</f>
        <v>0</v>
      </c>
      <c r="W51" s="28">
        <f>IF(AND([2]Oracolo!I50="n",NOT([2]Oracolo!I50=RiconoscimentoEmozioni3quartile!G50)),1,0)</f>
        <v>0</v>
      </c>
      <c r="X51" s="28">
        <f>IF(AND([2]Oracolo!J50="n",NOT([2]Oracolo!J50=RiconoscimentoEmozioni3quartile!H50)),1,0)</f>
        <v>0</v>
      </c>
      <c r="Y51" s="30">
        <f>IF(AND([2]Oracolo!K50="n",NOT([2]Oracolo!K50=RiconoscimentoEmozioni3quartile!I50)),1,0)</f>
        <v>0</v>
      </c>
      <c r="Z51" s="29">
        <f>IF(AND([2]Oracolo!C50=1,AnalizzatoWin!G49=3),1,0)</f>
        <v>0</v>
      </c>
      <c r="AA51" s="46">
        <f>IF(AND([2]Oracolo!$C50=1,AnalizzatoWin!$J49=3),1,0)</f>
        <v>0</v>
      </c>
      <c r="AB51" s="29">
        <f>IF(AND([2]Oracolo!C50=3,AnalizzatoWin!G49=1),1,0)</f>
        <v>0</v>
      </c>
      <c r="AC51" s="46">
        <f>IF(AND([2]Oracolo!$C50=3,AnalizzatoWin!$J49=1),1,0)</f>
        <v>0</v>
      </c>
    </row>
    <row r="52" spans="1:29" ht="30" x14ac:dyDescent="0.25">
      <c r="A52" s="13" t="s">
        <v>49</v>
      </c>
      <c r="B52" s="29">
        <f>IF(AND([2]Oracolo!D51="n",NOT([2]Oracolo!D51=RiconoscimentoEmozioni1quartile!B51)),1,0)</f>
        <v>1</v>
      </c>
      <c r="C52" s="28">
        <f>IF(AND([2]Oracolo!E51="n",NOT([2]Oracolo!E51=RiconoscimentoEmozioni1quartile!C51)),1,0)</f>
        <v>1</v>
      </c>
      <c r="D52" s="28">
        <f>IF(AND([2]Oracolo!F51="n",NOT([2]Oracolo!F51=RiconoscimentoEmozioni1quartile!D51)),1,0)</f>
        <v>0</v>
      </c>
      <c r="E52" s="28">
        <f>IF(AND([2]Oracolo!G51="n",NOT([2]Oracolo!G51=RiconoscimentoEmozioni1quartile!E51)),1,0)</f>
        <v>1</v>
      </c>
      <c r="F52" s="28">
        <f>IF(AND([2]Oracolo!H51="n",NOT([2]Oracolo!H51=RiconoscimentoEmozioni1quartile!F51)),1,0)</f>
        <v>0</v>
      </c>
      <c r="G52" s="28">
        <f>IF(AND([2]Oracolo!I51="n",NOT([2]Oracolo!I51=RiconoscimentoEmozioni1quartile!G51)),1,0)</f>
        <v>0</v>
      </c>
      <c r="H52" s="28">
        <f>IF(AND([2]Oracolo!J51="n",NOT([2]Oracolo!J51=RiconoscimentoEmozioni1quartile!H51)),1,0)</f>
        <v>0</v>
      </c>
      <c r="I52" s="30">
        <f>IF(AND([2]Oracolo!K51="n",NOT([2]Oracolo!K51=RiconoscimentoEmozioni1quartile!I51)),1,0)</f>
        <v>0</v>
      </c>
      <c r="J52" s="28">
        <f>IF(AND([2]Oracolo!D51="n",NOT([2]Oracolo!D51=RiconoscimentoEmozioni2quartile!B51)),1,0)</f>
        <v>1</v>
      </c>
      <c r="K52" s="28">
        <f>IF(AND([2]Oracolo!E51="n",NOT([2]Oracolo!E51=RiconoscimentoEmozioni2quartile!C51)),1,0)</f>
        <v>1</v>
      </c>
      <c r="L52" s="28">
        <f>IF(AND([2]Oracolo!F51="n",NOT([2]Oracolo!F51=RiconoscimentoEmozioni2quartile!D51)),1,0)</f>
        <v>0</v>
      </c>
      <c r="M52" s="28">
        <f>IF(AND([2]Oracolo!G51="n",NOT([2]Oracolo!G51=RiconoscimentoEmozioni2quartile!E51)),1,0)</f>
        <v>0</v>
      </c>
      <c r="N52" s="28">
        <f>IF(AND([2]Oracolo!H51="n",NOT([2]Oracolo!H51=RiconoscimentoEmozioni2quartile!F51)),1,0)</f>
        <v>0</v>
      </c>
      <c r="O52" s="28">
        <f>IF(AND([2]Oracolo!I51="n",NOT([2]Oracolo!I51=RiconoscimentoEmozioni2quartile!G51)),1,0)</f>
        <v>0</v>
      </c>
      <c r="P52" s="28">
        <f>IF(AND([2]Oracolo!J51="n",NOT([2]Oracolo!J51=RiconoscimentoEmozioni2quartile!H51)),1,0)</f>
        <v>0</v>
      </c>
      <c r="Q52" s="28">
        <f>IF(AND([2]Oracolo!K51="n",NOT([2]Oracolo!K51=RiconoscimentoEmozioni2quartile!I51)),1,0)</f>
        <v>0</v>
      </c>
      <c r="R52" s="29">
        <f>IF(AND([2]Oracolo!D51="n",NOT([2]Oracolo!D51=RiconoscimentoEmozioni3quartile!B51)),1,0)</f>
        <v>0</v>
      </c>
      <c r="S52" s="28">
        <f>IF(AND([2]Oracolo!E51="n",NOT([2]Oracolo!E51=RiconoscimentoEmozioni3quartile!C51)),1,0)</f>
        <v>1</v>
      </c>
      <c r="T52" s="28">
        <f>IF(AND([2]Oracolo!F51="n",NOT([2]Oracolo!F51=RiconoscimentoEmozioni3quartile!D51)),1,0)</f>
        <v>0</v>
      </c>
      <c r="U52" s="28">
        <f>IF(AND([2]Oracolo!G51="n",NOT([2]Oracolo!G51=RiconoscimentoEmozioni3quartile!E51)),1,0)</f>
        <v>0</v>
      </c>
      <c r="V52" s="28">
        <f>IF(AND([2]Oracolo!H51="n",NOT([2]Oracolo!H51=RiconoscimentoEmozioni3quartile!F51)),1,0)</f>
        <v>0</v>
      </c>
      <c r="W52" s="28">
        <f>IF(AND([2]Oracolo!I51="n",NOT([2]Oracolo!I51=RiconoscimentoEmozioni3quartile!G51)),1,0)</f>
        <v>0</v>
      </c>
      <c r="X52" s="28">
        <f>IF(AND([2]Oracolo!J51="n",NOT([2]Oracolo!J51=RiconoscimentoEmozioni3quartile!H51)),1,0)</f>
        <v>0</v>
      </c>
      <c r="Y52" s="30">
        <f>IF(AND([2]Oracolo!K51="n",NOT([2]Oracolo!K51=RiconoscimentoEmozioni3quartile!I51)),1,0)</f>
        <v>0</v>
      </c>
      <c r="Z52" s="29">
        <f>IF(AND([2]Oracolo!C51=1,AnalizzatoWin!G50=3),1,0)</f>
        <v>0</v>
      </c>
      <c r="AA52" s="46">
        <f>IF(AND([2]Oracolo!$C51=1,AnalizzatoWin!$J50=3),1,0)</f>
        <v>0</v>
      </c>
      <c r="AB52" s="29">
        <f>IF(AND([2]Oracolo!C51=3,AnalizzatoWin!G50=1),1,0)</f>
        <v>0</v>
      </c>
      <c r="AC52" s="46">
        <f>IF(AND([2]Oracolo!$C51=3,AnalizzatoWin!$J50=1),1,0)</f>
        <v>0</v>
      </c>
    </row>
    <row r="53" spans="1:29" ht="60" x14ac:dyDescent="0.25">
      <c r="A53" s="13" t="s">
        <v>50</v>
      </c>
      <c r="B53" s="29">
        <f>IF(AND([2]Oracolo!D52="n",NOT([2]Oracolo!D52=RiconoscimentoEmozioni1quartile!B52)),1,0)</f>
        <v>1</v>
      </c>
      <c r="C53" s="28">
        <f>IF(AND([2]Oracolo!E52="n",NOT([2]Oracolo!E52=RiconoscimentoEmozioni1quartile!C52)),1,0)</f>
        <v>1</v>
      </c>
      <c r="D53" s="28">
        <f>IF(AND([2]Oracolo!F52="n",NOT([2]Oracolo!F52=RiconoscimentoEmozioni1quartile!D52)),1,0)</f>
        <v>1</v>
      </c>
      <c r="E53" s="28">
        <f>IF(AND([2]Oracolo!G52="n",NOT([2]Oracolo!G52=RiconoscimentoEmozioni1quartile!E52)),1,0)</f>
        <v>1</v>
      </c>
      <c r="F53" s="28">
        <f>IF(AND([2]Oracolo!H52="n",NOT([2]Oracolo!H52=RiconoscimentoEmozioni1quartile!F52)),1,0)</f>
        <v>0</v>
      </c>
      <c r="G53" s="28">
        <f>IF(AND([2]Oracolo!I52="n",NOT([2]Oracolo!I52=RiconoscimentoEmozioni1quartile!G52)),1,0)</f>
        <v>1</v>
      </c>
      <c r="H53" s="28">
        <f>IF(AND([2]Oracolo!J52="n",NOT([2]Oracolo!J52=RiconoscimentoEmozioni1quartile!H52)),1,0)</f>
        <v>1</v>
      </c>
      <c r="I53" s="30">
        <f>IF(AND([2]Oracolo!K52="n",NOT([2]Oracolo!K52=RiconoscimentoEmozioni1quartile!I52)),1,0)</f>
        <v>0</v>
      </c>
      <c r="J53" s="28">
        <f>IF(AND([2]Oracolo!D52="n",NOT([2]Oracolo!D52=RiconoscimentoEmozioni2quartile!B52)),1,0)</f>
        <v>1</v>
      </c>
      <c r="K53" s="28">
        <f>IF(AND([2]Oracolo!E52="n",NOT([2]Oracolo!E52=RiconoscimentoEmozioni2quartile!C52)),1,0)</f>
        <v>1</v>
      </c>
      <c r="L53" s="28">
        <f>IF(AND([2]Oracolo!F52="n",NOT([2]Oracolo!F52=RiconoscimentoEmozioni2quartile!D52)),1,0)</f>
        <v>1</v>
      </c>
      <c r="M53" s="28">
        <f>IF(AND([2]Oracolo!G52="n",NOT([2]Oracolo!G52=RiconoscimentoEmozioni2quartile!E52)),1,0)</f>
        <v>1</v>
      </c>
      <c r="N53" s="28">
        <f>IF(AND([2]Oracolo!H52="n",NOT([2]Oracolo!H52=RiconoscimentoEmozioni2quartile!F52)),1,0)</f>
        <v>0</v>
      </c>
      <c r="O53" s="28">
        <f>IF(AND([2]Oracolo!I52="n",NOT([2]Oracolo!I52=RiconoscimentoEmozioni2quartile!G52)),1,0)</f>
        <v>1</v>
      </c>
      <c r="P53" s="28">
        <f>IF(AND([2]Oracolo!J52="n",NOT([2]Oracolo!J52=RiconoscimentoEmozioni2quartile!H52)),1,0)</f>
        <v>1</v>
      </c>
      <c r="Q53" s="28">
        <f>IF(AND([2]Oracolo!K52="n",NOT([2]Oracolo!K52=RiconoscimentoEmozioni2quartile!I52)),1,0)</f>
        <v>0</v>
      </c>
      <c r="R53" s="29">
        <f>IF(AND([2]Oracolo!D52="n",NOT([2]Oracolo!D52=RiconoscimentoEmozioni3quartile!B52)),1,0)</f>
        <v>1</v>
      </c>
      <c r="S53" s="28">
        <f>IF(AND([2]Oracolo!E52="n",NOT([2]Oracolo!E52=RiconoscimentoEmozioni3quartile!C52)),1,0)</f>
        <v>0</v>
      </c>
      <c r="T53" s="28">
        <f>IF(AND([2]Oracolo!F52="n",NOT([2]Oracolo!F52=RiconoscimentoEmozioni3quartile!D52)),1,0)</f>
        <v>1</v>
      </c>
      <c r="U53" s="28">
        <f>IF(AND([2]Oracolo!G52="n",NOT([2]Oracolo!G52=RiconoscimentoEmozioni3quartile!E52)),1,0)</f>
        <v>1</v>
      </c>
      <c r="V53" s="28">
        <f>IF(AND([2]Oracolo!H52="n",NOT([2]Oracolo!H52=RiconoscimentoEmozioni3quartile!F52)),1,0)</f>
        <v>0</v>
      </c>
      <c r="W53" s="28">
        <f>IF(AND([2]Oracolo!I52="n",NOT([2]Oracolo!I52=RiconoscimentoEmozioni3quartile!G52)),1,0)</f>
        <v>1</v>
      </c>
      <c r="X53" s="28">
        <f>IF(AND([2]Oracolo!J52="n",NOT([2]Oracolo!J52=RiconoscimentoEmozioni3quartile!H52)),1,0)</f>
        <v>0</v>
      </c>
      <c r="Y53" s="30">
        <f>IF(AND([2]Oracolo!K52="n",NOT([2]Oracolo!K52=RiconoscimentoEmozioni3quartile!I52)),1,0)</f>
        <v>0</v>
      </c>
      <c r="Z53" s="29">
        <f>IF(AND([2]Oracolo!C52=1,AnalizzatoWin!G51=3),1,0)</f>
        <v>0</v>
      </c>
      <c r="AA53" s="46">
        <f>IF(AND([2]Oracolo!$C52=1,AnalizzatoWin!$J51=3),1,0)</f>
        <v>0</v>
      </c>
      <c r="AB53" s="29">
        <f>IF(AND([2]Oracolo!C52=3,AnalizzatoWin!G51=1),1,0)</f>
        <v>0</v>
      </c>
      <c r="AC53" s="46">
        <f>IF(AND([2]Oracolo!$C52=3,AnalizzatoWin!$J51=1),1,0)</f>
        <v>0</v>
      </c>
    </row>
    <row r="54" spans="1:29" ht="45" x14ac:dyDescent="0.25">
      <c r="A54" s="13" t="s">
        <v>51</v>
      </c>
      <c r="B54" s="29">
        <f>IF(AND([2]Oracolo!D53="n",NOT([2]Oracolo!D53=RiconoscimentoEmozioni1quartile!B53)),1,0)</f>
        <v>1</v>
      </c>
      <c r="C54" s="28">
        <f>IF(AND([2]Oracolo!E53="n",NOT([2]Oracolo!E53=RiconoscimentoEmozioni1quartile!C53)),1,0)</f>
        <v>1</v>
      </c>
      <c r="D54" s="28">
        <f>IF(AND([2]Oracolo!F53="n",NOT([2]Oracolo!F53=RiconoscimentoEmozioni1quartile!D53)),1,0)</f>
        <v>1</v>
      </c>
      <c r="E54" s="28">
        <f>IF(AND([2]Oracolo!G53="n",NOT([2]Oracolo!G53=RiconoscimentoEmozioni1quartile!E53)),1,0)</f>
        <v>1</v>
      </c>
      <c r="F54" s="28">
        <f>IF(AND([2]Oracolo!H53="n",NOT([2]Oracolo!H53=RiconoscimentoEmozioni1quartile!F53)),1,0)</f>
        <v>0</v>
      </c>
      <c r="G54" s="28">
        <f>IF(AND([2]Oracolo!I53="n",NOT([2]Oracolo!I53=RiconoscimentoEmozioni1quartile!G53)),1,0)</f>
        <v>1</v>
      </c>
      <c r="H54" s="28">
        <f>IF(AND([2]Oracolo!J53="n",NOT([2]Oracolo!J53=RiconoscimentoEmozioni1quartile!H53)),1,0)</f>
        <v>1</v>
      </c>
      <c r="I54" s="30">
        <f>IF(AND([2]Oracolo!K53="n",NOT([2]Oracolo!K53=RiconoscimentoEmozioni1quartile!I53)),1,0)</f>
        <v>1</v>
      </c>
      <c r="J54" s="28">
        <f>IF(AND([2]Oracolo!D53="n",NOT([2]Oracolo!D53=RiconoscimentoEmozioni2quartile!B53)),1,0)</f>
        <v>1</v>
      </c>
      <c r="K54" s="28">
        <f>IF(AND([2]Oracolo!E53="n",NOT([2]Oracolo!E53=RiconoscimentoEmozioni2quartile!C53)),1,0)</f>
        <v>0</v>
      </c>
      <c r="L54" s="28">
        <f>IF(AND([2]Oracolo!F53="n",NOT([2]Oracolo!F53=RiconoscimentoEmozioni2quartile!D53)),1,0)</f>
        <v>1</v>
      </c>
      <c r="M54" s="28">
        <f>IF(AND([2]Oracolo!G53="n",NOT([2]Oracolo!G53=RiconoscimentoEmozioni2quartile!E53)),1,0)</f>
        <v>1</v>
      </c>
      <c r="N54" s="28">
        <f>IF(AND([2]Oracolo!H53="n",NOT([2]Oracolo!H53=RiconoscimentoEmozioni2quartile!F53)),1,0)</f>
        <v>0</v>
      </c>
      <c r="O54" s="28">
        <f>IF(AND([2]Oracolo!I53="n",NOT([2]Oracolo!I53=RiconoscimentoEmozioni2quartile!G53)),1,0)</f>
        <v>1</v>
      </c>
      <c r="P54" s="28">
        <f>IF(AND([2]Oracolo!J53="n",NOT([2]Oracolo!J53=RiconoscimentoEmozioni2quartile!H53)),1,0)</f>
        <v>0</v>
      </c>
      <c r="Q54" s="28">
        <f>IF(AND([2]Oracolo!K53="n",NOT([2]Oracolo!K53=RiconoscimentoEmozioni2quartile!I53)),1,0)</f>
        <v>1</v>
      </c>
      <c r="R54" s="29">
        <f>IF(AND([2]Oracolo!D53="n",NOT([2]Oracolo!D53=RiconoscimentoEmozioni3quartile!B53)),1,0)</f>
        <v>0</v>
      </c>
      <c r="S54" s="28">
        <f>IF(AND([2]Oracolo!E53="n",NOT([2]Oracolo!E53=RiconoscimentoEmozioni3quartile!C53)),1,0)</f>
        <v>0</v>
      </c>
      <c r="T54" s="28">
        <f>IF(AND([2]Oracolo!F53="n",NOT([2]Oracolo!F53=RiconoscimentoEmozioni3quartile!D53)),1,0)</f>
        <v>0</v>
      </c>
      <c r="U54" s="28">
        <f>IF(AND([2]Oracolo!G53="n",NOT([2]Oracolo!G53=RiconoscimentoEmozioni3quartile!E53)),1,0)</f>
        <v>0</v>
      </c>
      <c r="V54" s="28">
        <f>IF(AND([2]Oracolo!H53="n",NOT([2]Oracolo!H53=RiconoscimentoEmozioni3quartile!F53)),1,0)</f>
        <v>0</v>
      </c>
      <c r="W54" s="28">
        <f>IF(AND([2]Oracolo!I53="n",NOT([2]Oracolo!I53=RiconoscimentoEmozioni3quartile!G53)),1,0)</f>
        <v>0</v>
      </c>
      <c r="X54" s="28">
        <f>IF(AND([2]Oracolo!J53="n",NOT([2]Oracolo!J53=RiconoscimentoEmozioni3quartile!H53)),1,0)</f>
        <v>0</v>
      </c>
      <c r="Y54" s="30">
        <f>IF(AND([2]Oracolo!K53="n",NOT([2]Oracolo!K53=RiconoscimentoEmozioni3quartile!I53)),1,0)</f>
        <v>1</v>
      </c>
      <c r="Z54" s="29">
        <f>IF(AND([2]Oracolo!C53=1,AnalizzatoWin!G52=3),1,0)</f>
        <v>0</v>
      </c>
      <c r="AA54" s="46">
        <f>IF(AND([2]Oracolo!$C53=1,AnalizzatoWin!$J52=3),1,0)</f>
        <v>0</v>
      </c>
      <c r="AB54" s="29">
        <f>IF(AND([2]Oracolo!C53=3,AnalizzatoWin!G52=1),1,0)</f>
        <v>0</v>
      </c>
      <c r="AC54" s="46">
        <f>IF(AND([2]Oracolo!$C53=3,AnalizzatoWin!$J52=1),1,0)</f>
        <v>0</v>
      </c>
    </row>
    <row r="55" spans="1:29" ht="30" x14ac:dyDescent="0.25">
      <c r="A55" s="13" t="s">
        <v>52</v>
      </c>
      <c r="B55" s="29">
        <f>IF(AND([2]Oracolo!D54="n",NOT([2]Oracolo!D54=RiconoscimentoEmozioni1quartile!B54)),1,0)</f>
        <v>1</v>
      </c>
      <c r="C55" s="28">
        <f>IF(AND([2]Oracolo!E54="n",NOT([2]Oracolo!E54=RiconoscimentoEmozioni1quartile!C54)),1,0)</f>
        <v>0</v>
      </c>
      <c r="D55" s="28">
        <f>IF(AND([2]Oracolo!F54="n",NOT([2]Oracolo!F54=RiconoscimentoEmozioni1quartile!D54)),1,0)</f>
        <v>1</v>
      </c>
      <c r="E55" s="28">
        <f>IF(AND([2]Oracolo!G54="n",NOT([2]Oracolo!G54=RiconoscimentoEmozioni1quartile!E54)),1,0)</f>
        <v>0</v>
      </c>
      <c r="F55" s="28">
        <f>IF(AND([2]Oracolo!H54="n",NOT([2]Oracolo!H54=RiconoscimentoEmozioni1quartile!F54)),1,0)</f>
        <v>0</v>
      </c>
      <c r="G55" s="28">
        <f>IF(AND([2]Oracolo!I54="n",NOT([2]Oracolo!I54=RiconoscimentoEmozioni1quartile!G54)),1,0)</f>
        <v>1</v>
      </c>
      <c r="H55" s="28">
        <f>IF(AND([2]Oracolo!J54="n",NOT([2]Oracolo!J54=RiconoscimentoEmozioni1quartile!H54)),1,0)</f>
        <v>1</v>
      </c>
      <c r="I55" s="30">
        <f>IF(AND([2]Oracolo!K54="n",NOT([2]Oracolo!K54=RiconoscimentoEmozioni1quartile!I54)),1,0)</f>
        <v>0</v>
      </c>
      <c r="J55" s="28">
        <f>IF(AND([2]Oracolo!D54="n",NOT([2]Oracolo!D54=RiconoscimentoEmozioni2quartile!B54)),1,0)</f>
        <v>0</v>
      </c>
      <c r="K55" s="28">
        <f>IF(AND([2]Oracolo!E54="n",NOT([2]Oracolo!E54=RiconoscimentoEmozioni2quartile!C54)),1,0)</f>
        <v>0</v>
      </c>
      <c r="L55" s="28">
        <f>IF(AND([2]Oracolo!F54="n",NOT([2]Oracolo!F54=RiconoscimentoEmozioni2quartile!D54)),1,0)</f>
        <v>0</v>
      </c>
      <c r="M55" s="28">
        <f>IF(AND([2]Oracolo!G54="n",NOT([2]Oracolo!G54=RiconoscimentoEmozioni2quartile!E54)),1,0)</f>
        <v>0</v>
      </c>
      <c r="N55" s="28">
        <f>IF(AND([2]Oracolo!H54="n",NOT([2]Oracolo!H54=RiconoscimentoEmozioni2quartile!F54)),1,0)</f>
        <v>0</v>
      </c>
      <c r="O55" s="28">
        <f>IF(AND([2]Oracolo!I54="n",NOT([2]Oracolo!I54=RiconoscimentoEmozioni2quartile!G54)),1,0)</f>
        <v>0</v>
      </c>
      <c r="P55" s="28">
        <f>IF(AND([2]Oracolo!J54="n",NOT([2]Oracolo!J54=RiconoscimentoEmozioni2quartile!H54)),1,0)</f>
        <v>1</v>
      </c>
      <c r="Q55" s="28">
        <f>IF(AND([2]Oracolo!K54="n",NOT([2]Oracolo!K54=RiconoscimentoEmozioni2quartile!I54)),1,0)</f>
        <v>0</v>
      </c>
      <c r="R55" s="29">
        <f>IF(AND([2]Oracolo!D54="n",NOT([2]Oracolo!D54=RiconoscimentoEmozioni3quartile!B54)),1,0)</f>
        <v>0</v>
      </c>
      <c r="S55" s="28">
        <f>IF(AND([2]Oracolo!E54="n",NOT([2]Oracolo!E54=RiconoscimentoEmozioni3quartile!C54)),1,0)</f>
        <v>0</v>
      </c>
      <c r="T55" s="28">
        <f>IF(AND([2]Oracolo!F54="n",NOT([2]Oracolo!F54=RiconoscimentoEmozioni3quartile!D54)),1,0)</f>
        <v>0</v>
      </c>
      <c r="U55" s="28">
        <f>IF(AND([2]Oracolo!G54="n",NOT([2]Oracolo!G54=RiconoscimentoEmozioni3quartile!E54)),1,0)</f>
        <v>0</v>
      </c>
      <c r="V55" s="28">
        <f>IF(AND([2]Oracolo!H54="n",NOT([2]Oracolo!H54=RiconoscimentoEmozioni3quartile!F54)),1,0)</f>
        <v>0</v>
      </c>
      <c r="W55" s="28">
        <f>IF(AND([2]Oracolo!I54="n",NOT([2]Oracolo!I54=RiconoscimentoEmozioni3quartile!G54)),1,0)</f>
        <v>0</v>
      </c>
      <c r="X55" s="28">
        <f>IF(AND([2]Oracolo!J54="n",NOT([2]Oracolo!J54=RiconoscimentoEmozioni3quartile!H54)),1,0)</f>
        <v>0</v>
      </c>
      <c r="Y55" s="30">
        <f>IF(AND([2]Oracolo!K54="n",NOT([2]Oracolo!K54=RiconoscimentoEmozioni3quartile!I54)),1,0)</f>
        <v>0</v>
      </c>
      <c r="Z55" s="29">
        <f>IF(AND([2]Oracolo!C54=1,AnalizzatoWin!G53=3),1,0)</f>
        <v>0</v>
      </c>
      <c r="AA55" s="46">
        <f>IF(AND([2]Oracolo!$C54=1,AnalizzatoWin!$J53=3),1,0)</f>
        <v>0</v>
      </c>
      <c r="AB55" s="29">
        <f>IF(AND([2]Oracolo!C54=3,AnalizzatoWin!G53=1),1,0)</f>
        <v>0</v>
      </c>
      <c r="AC55" s="46">
        <f>IF(AND([2]Oracolo!$C54=3,AnalizzatoWin!$J53=1),1,0)</f>
        <v>0</v>
      </c>
    </row>
    <row r="56" spans="1:29" ht="30" x14ac:dyDescent="0.25">
      <c r="A56" s="13" t="s">
        <v>53</v>
      </c>
      <c r="B56" s="29">
        <f>IF(AND([2]Oracolo!D55="n",NOT([2]Oracolo!D55=RiconoscimentoEmozioni1quartile!B55)),1,0)</f>
        <v>1</v>
      </c>
      <c r="C56" s="28">
        <f>IF(AND([2]Oracolo!E55="n",NOT([2]Oracolo!E55=RiconoscimentoEmozioni1quartile!C55)),1,0)</f>
        <v>1</v>
      </c>
      <c r="D56" s="28">
        <f>IF(AND([2]Oracolo!F55="n",NOT([2]Oracolo!F55=RiconoscimentoEmozioni1quartile!D55)),1,0)</f>
        <v>1</v>
      </c>
      <c r="E56" s="28">
        <f>IF(AND([2]Oracolo!G55="n",NOT([2]Oracolo!G55=RiconoscimentoEmozioni1quartile!E55)),1,0)</f>
        <v>1</v>
      </c>
      <c r="F56" s="28">
        <f>IF(AND([2]Oracolo!H55="n",NOT([2]Oracolo!H55=RiconoscimentoEmozioni1quartile!F55)),1,0)</f>
        <v>0</v>
      </c>
      <c r="G56" s="28">
        <f>IF(AND([2]Oracolo!I55="n",NOT([2]Oracolo!I55=RiconoscimentoEmozioni1quartile!G55)),1,0)</f>
        <v>1</v>
      </c>
      <c r="H56" s="28">
        <f>IF(AND([2]Oracolo!J55="n",NOT([2]Oracolo!J55=RiconoscimentoEmozioni1quartile!H55)),1,0)</f>
        <v>1</v>
      </c>
      <c r="I56" s="30">
        <f>IF(AND([2]Oracolo!K55="n",NOT([2]Oracolo!K55=RiconoscimentoEmozioni1quartile!I55)),1,0)</f>
        <v>0</v>
      </c>
      <c r="J56" s="28">
        <f>IF(AND([2]Oracolo!D55="n",NOT([2]Oracolo!D55=RiconoscimentoEmozioni2quartile!B55)),1,0)</f>
        <v>1</v>
      </c>
      <c r="K56" s="28">
        <f>IF(AND([2]Oracolo!E55="n",NOT([2]Oracolo!E55=RiconoscimentoEmozioni2quartile!C55)),1,0)</f>
        <v>1</v>
      </c>
      <c r="L56" s="28">
        <f>IF(AND([2]Oracolo!F55="n",NOT([2]Oracolo!F55=RiconoscimentoEmozioni2quartile!D55)),1,0)</f>
        <v>1</v>
      </c>
      <c r="M56" s="28">
        <f>IF(AND([2]Oracolo!G55="n",NOT([2]Oracolo!G55=RiconoscimentoEmozioni2quartile!E55)),1,0)</f>
        <v>1</v>
      </c>
      <c r="N56" s="28">
        <f>IF(AND([2]Oracolo!H55="n",NOT([2]Oracolo!H55=RiconoscimentoEmozioni2quartile!F55)),1,0)</f>
        <v>0</v>
      </c>
      <c r="O56" s="28">
        <f>IF(AND([2]Oracolo!I55="n",NOT([2]Oracolo!I55=RiconoscimentoEmozioni2quartile!G55)),1,0)</f>
        <v>1</v>
      </c>
      <c r="P56" s="28">
        <f>IF(AND([2]Oracolo!J55="n",NOT([2]Oracolo!J55=RiconoscimentoEmozioni2quartile!H55)),1,0)</f>
        <v>1</v>
      </c>
      <c r="Q56" s="28">
        <f>IF(AND([2]Oracolo!K55="n",NOT([2]Oracolo!K55=RiconoscimentoEmozioni2quartile!I55)),1,0)</f>
        <v>0</v>
      </c>
      <c r="R56" s="29">
        <f>IF(AND([2]Oracolo!D55="n",NOT([2]Oracolo!D55=RiconoscimentoEmozioni3quartile!B55)),1,0)</f>
        <v>0</v>
      </c>
      <c r="S56" s="28">
        <f>IF(AND([2]Oracolo!E55="n",NOT([2]Oracolo!E55=RiconoscimentoEmozioni3quartile!C55)),1,0)</f>
        <v>1</v>
      </c>
      <c r="T56" s="28">
        <f>IF(AND([2]Oracolo!F55="n",NOT([2]Oracolo!F55=RiconoscimentoEmozioni3quartile!D55)),1,0)</f>
        <v>0</v>
      </c>
      <c r="U56" s="28">
        <f>IF(AND([2]Oracolo!G55="n",NOT([2]Oracolo!G55=RiconoscimentoEmozioni3quartile!E55)),1,0)</f>
        <v>1</v>
      </c>
      <c r="V56" s="28">
        <f>IF(AND([2]Oracolo!H55="n",NOT([2]Oracolo!H55=RiconoscimentoEmozioni3quartile!F55)),1,0)</f>
        <v>0</v>
      </c>
      <c r="W56" s="28">
        <f>IF(AND([2]Oracolo!I55="n",NOT([2]Oracolo!I55=RiconoscimentoEmozioni3quartile!G55)),1,0)</f>
        <v>0</v>
      </c>
      <c r="X56" s="28">
        <f>IF(AND([2]Oracolo!J55="n",NOT([2]Oracolo!J55=RiconoscimentoEmozioni3quartile!H55)),1,0)</f>
        <v>0</v>
      </c>
      <c r="Y56" s="30">
        <f>IF(AND([2]Oracolo!K55="n",NOT([2]Oracolo!K55=RiconoscimentoEmozioni3quartile!I55)),1,0)</f>
        <v>0</v>
      </c>
      <c r="Z56" s="29">
        <f>IF(AND([2]Oracolo!C55=1,AnalizzatoWin!G54=3),1,0)</f>
        <v>0</v>
      </c>
      <c r="AA56" s="46">
        <f>IF(AND([2]Oracolo!$C55=1,AnalizzatoWin!$J54=3),1,0)</f>
        <v>0</v>
      </c>
      <c r="AB56" s="29">
        <f>IF(AND([2]Oracolo!C55=3,AnalizzatoWin!G54=1),1,0)</f>
        <v>0</v>
      </c>
      <c r="AC56" s="46">
        <f>IF(AND([2]Oracolo!$C55=3,AnalizzatoWin!$J54=1),1,0)</f>
        <v>0</v>
      </c>
    </row>
    <row r="57" spans="1:29" ht="30" x14ac:dyDescent="0.25">
      <c r="A57" s="14" t="s">
        <v>54</v>
      </c>
      <c r="B57" s="29">
        <f>IF(AND([2]Oracolo!D56="n",NOT([2]Oracolo!D56=RiconoscimentoEmozioni1quartile!B56)),1,0)</f>
        <v>1</v>
      </c>
      <c r="C57" s="28">
        <f>IF(AND([2]Oracolo!E56="n",NOT([2]Oracolo!E56=RiconoscimentoEmozioni1quartile!C56)),1,0)</f>
        <v>1</v>
      </c>
      <c r="D57" s="28">
        <f>IF(AND([2]Oracolo!F56="n",NOT([2]Oracolo!F56=RiconoscimentoEmozioni1quartile!D56)),1,0)</f>
        <v>1</v>
      </c>
      <c r="E57" s="28">
        <f>IF(AND([2]Oracolo!G56="n",NOT([2]Oracolo!G56=RiconoscimentoEmozioni1quartile!E56)),1,0)</f>
        <v>1</v>
      </c>
      <c r="F57" s="28">
        <f>IF(AND([2]Oracolo!H56="n",NOT([2]Oracolo!H56=RiconoscimentoEmozioni1quartile!F56)),1,0)</f>
        <v>0</v>
      </c>
      <c r="G57" s="28">
        <f>IF(AND([2]Oracolo!I56="n",NOT([2]Oracolo!I56=RiconoscimentoEmozioni1quartile!G56)),1,0)</f>
        <v>1</v>
      </c>
      <c r="H57" s="28">
        <f>IF(AND([2]Oracolo!J56="n",NOT([2]Oracolo!J56=RiconoscimentoEmozioni1quartile!H56)),1,0)</f>
        <v>1</v>
      </c>
      <c r="I57" s="30">
        <f>IF(AND([2]Oracolo!K56="n",NOT([2]Oracolo!K56=RiconoscimentoEmozioni1quartile!I56)),1,0)</f>
        <v>1</v>
      </c>
      <c r="J57" s="28">
        <f>IF(AND([2]Oracolo!D56="n",NOT([2]Oracolo!D56=RiconoscimentoEmozioni2quartile!B56)),1,0)</f>
        <v>1</v>
      </c>
      <c r="K57" s="28">
        <f>IF(AND([2]Oracolo!E56="n",NOT([2]Oracolo!E56=RiconoscimentoEmozioni2quartile!C56)),1,0)</f>
        <v>0</v>
      </c>
      <c r="L57" s="28">
        <f>IF(AND([2]Oracolo!F56="n",NOT([2]Oracolo!F56=RiconoscimentoEmozioni2quartile!D56)),1,0)</f>
        <v>1</v>
      </c>
      <c r="M57" s="28">
        <f>IF(AND([2]Oracolo!G56="n",NOT([2]Oracolo!G56=RiconoscimentoEmozioni2quartile!E56)),1,0)</f>
        <v>1</v>
      </c>
      <c r="N57" s="28">
        <f>IF(AND([2]Oracolo!H56="n",NOT([2]Oracolo!H56=RiconoscimentoEmozioni2quartile!F56)),1,0)</f>
        <v>0</v>
      </c>
      <c r="O57" s="28">
        <f>IF(AND([2]Oracolo!I56="n",NOT([2]Oracolo!I56=RiconoscimentoEmozioni2quartile!G56)),1,0)</f>
        <v>1</v>
      </c>
      <c r="P57" s="28">
        <f>IF(AND([2]Oracolo!J56="n",NOT([2]Oracolo!J56=RiconoscimentoEmozioni2quartile!H56)),1,0)</f>
        <v>0</v>
      </c>
      <c r="Q57" s="28">
        <f>IF(AND([2]Oracolo!K56="n",NOT([2]Oracolo!K56=RiconoscimentoEmozioni2quartile!I56)),1,0)</f>
        <v>0</v>
      </c>
      <c r="R57" s="29">
        <f>IF(AND([2]Oracolo!D56="n",NOT([2]Oracolo!D56=RiconoscimentoEmozioni3quartile!B56)),1,0)</f>
        <v>1</v>
      </c>
      <c r="S57" s="28">
        <f>IF(AND([2]Oracolo!E56="n",NOT([2]Oracolo!E56=RiconoscimentoEmozioni3quartile!C56)),1,0)</f>
        <v>0</v>
      </c>
      <c r="T57" s="28">
        <f>IF(AND([2]Oracolo!F56="n",NOT([2]Oracolo!F56=RiconoscimentoEmozioni3quartile!D56)),1,0)</f>
        <v>1</v>
      </c>
      <c r="U57" s="28">
        <f>IF(AND([2]Oracolo!G56="n",NOT([2]Oracolo!G56=RiconoscimentoEmozioni3quartile!E56)),1,0)</f>
        <v>1</v>
      </c>
      <c r="V57" s="28">
        <f>IF(AND([2]Oracolo!H56="n",NOT([2]Oracolo!H56=RiconoscimentoEmozioni3quartile!F56)),1,0)</f>
        <v>0</v>
      </c>
      <c r="W57" s="28">
        <f>IF(AND([2]Oracolo!I56="n",NOT([2]Oracolo!I56=RiconoscimentoEmozioni3quartile!G56)),1,0)</f>
        <v>1</v>
      </c>
      <c r="X57" s="28">
        <f>IF(AND([2]Oracolo!J56="n",NOT([2]Oracolo!J56=RiconoscimentoEmozioni3quartile!H56)),1,0)</f>
        <v>0</v>
      </c>
      <c r="Y57" s="30">
        <f>IF(AND([2]Oracolo!K56="n",NOT([2]Oracolo!K56=RiconoscimentoEmozioni3quartile!I56)),1,0)</f>
        <v>0</v>
      </c>
      <c r="Z57" s="29">
        <f>IF(AND([2]Oracolo!C56=1,AnalizzatoWin!G55=3),1,0)</f>
        <v>0</v>
      </c>
      <c r="AA57" s="46">
        <f>IF(AND([2]Oracolo!$C56=1,AnalizzatoWin!$J55=3),1,0)</f>
        <v>0</v>
      </c>
      <c r="AB57" s="29">
        <f>IF(AND([2]Oracolo!C56=3,AnalizzatoWin!G55=1),1,0)</f>
        <v>0</v>
      </c>
      <c r="AC57" s="46">
        <f>IF(AND([2]Oracolo!$C56=3,AnalizzatoWin!$J55=1),1,0)</f>
        <v>0</v>
      </c>
    </row>
    <row r="58" spans="1:29" ht="60" x14ac:dyDescent="0.25">
      <c r="A58" s="13" t="s">
        <v>55</v>
      </c>
      <c r="B58" s="29">
        <f>IF(AND([2]Oracolo!D57="n",NOT([2]Oracolo!D57=RiconoscimentoEmozioni1quartile!B57)),1,0)</f>
        <v>0</v>
      </c>
      <c r="C58" s="28">
        <f>IF(AND([2]Oracolo!E57="n",NOT([2]Oracolo!E57=RiconoscimentoEmozioni1quartile!C57)),1,0)</f>
        <v>0</v>
      </c>
      <c r="D58" s="28">
        <f>IF(AND([2]Oracolo!F57="n",NOT([2]Oracolo!F57=RiconoscimentoEmozioni1quartile!D57)),1,0)</f>
        <v>0</v>
      </c>
      <c r="E58" s="28">
        <f>IF(AND([2]Oracolo!G57="n",NOT([2]Oracolo!G57=RiconoscimentoEmozioni1quartile!E57)),1,0)</f>
        <v>0</v>
      </c>
      <c r="F58" s="28">
        <f>IF(AND([2]Oracolo!H57="n",NOT([2]Oracolo!H57=RiconoscimentoEmozioni1quartile!F57)),1,0)</f>
        <v>0</v>
      </c>
      <c r="G58" s="28">
        <f>IF(AND([2]Oracolo!I57="n",NOT([2]Oracolo!I57=RiconoscimentoEmozioni1quartile!G57)),1,0)</f>
        <v>0</v>
      </c>
      <c r="H58" s="28">
        <f>IF(AND([2]Oracolo!J57="n",NOT([2]Oracolo!J57=RiconoscimentoEmozioni1quartile!H57)),1,0)</f>
        <v>0</v>
      </c>
      <c r="I58" s="30">
        <f>IF(AND([2]Oracolo!K57="n",NOT([2]Oracolo!K57=RiconoscimentoEmozioni1quartile!I57)),1,0)</f>
        <v>0</v>
      </c>
      <c r="J58" s="28">
        <f>IF(AND([2]Oracolo!D57="n",NOT([2]Oracolo!D57=RiconoscimentoEmozioni2quartile!B57)),1,0)</f>
        <v>0</v>
      </c>
      <c r="K58" s="28">
        <f>IF(AND([2]Oracolo!E57="n",NOT([2]Oracolo!E57=RiconoscimentoEmozioni2quartile!C57)),1,0)</f>
        <v>0</v>
      </c>
      <c r="L58" s="28">
        <f>IF(AND([2]Oracolo!F57="n",NOT([2]Oracolo!F57=RiconoscimentoEmozioni2quartile!D57)),1,0)</f>
        <v>0</v>
      </c>
      <c r="M58" s="28">
        <f>IF(AND([2]Oracolo!G57="n",NOT([2]Oracolo!G57=RiconoscimentoEmozioni2quartile!E57)),1,0)</f>
        <v>0</v>
      </c>
      <c r="N58" s="28">
        <f>IF(AND([2]Oracolo!H57="n",NOT([2]Oracolo!H57=RiconoscimentoEmozioni2quartile!F57)),1,0)</f>
        <v>0</v>
      </c>
      <c r="O58" s="28">
        <f>IF(AND([2]Oracolo!I57="n",NOT([2]Oracolo!I57=RiconoscimentoEmozioni2quartile!G57)),1,0)</f>
        <v>0</v>
      </c>
      <c r="P58" s="28">
        <f>IF(AND([2]Oracolo!J57="n",NOT([2]Oracolo!J57=RiconoscimentoEmozioni2quartile!H57)),1,0)</f>
        <v>0</v>
      </c>
      <c r="Q58" s="28">
        <f>IF(AND([2]Oracolo!K57="n",NOT([2]Oracolo!K57=RiconoscimentoEmozioni2quartile!I57)),1,0)</f>
        <v>0</v>
      </c>
      <c r="R58" s="29">
        <f>IF(AND([2]Oracolo!D57="n",NOT([2]Oracolo!D57=RiconoscimentoEmozioni3quartile!B57)),1,0)</f>
        <v>0</v>
      </c>
      <c r="S58" s="28">
        <f>IF(AND([2]Oracolo!E57="n",NOT([2]Oracolo!E57=RiconoscimentoEmozioni3quartile!C57)),1,0)</f>
        <v>0</v>
      </c>
      <c r="T58" s="28">
        <f>IF(AND([2]Oracolo!F57="n",NOT([2]Oracolo!F57=RiconoscimentoEmozioni3quartile!D57)),1,0)</f>
        <v>0</v>
      </c>
      <c r="U58" s="28">
        <f>IF(AND([2]Oracolo!G57="n",NOT([2]Oracolo!G57=RiconoscimentoEmozioni3quartile!E57)),1,0)</f>
        <v>0</v>
      </c>
      <c r="V58" s="28">
        <f>IF(AND([2]Oracolo!H57="n",NOT([2]Oracolo!H57=RiconoscimentoEmozioni3quartile!F57)),1,0)</f>
        <v>0</v>
      </c>
      <c r="W58" s="28">
        <f>IF(AND([2]Oracolo!I57="n",NOT([2]Oracolo!I57=RiconoscimentoEmozioni3quartile!G57)),1,0)</f>
        <v>0</v>
      </c>
      <c r="X58" s="28">
        <f>IF(AND([2]Oracolo!J57="n",NOT([2]Oracolo!J57=RiconoscimentoEmozioni3quartile!H57)),1,0)</f>
        <v>0</v>
      </c>
      <c r="Y58" s="30">
        <f>IF(AND([2]Oracolo!K57="n",NOT([2]Oracolo!K57=RiconoscimentoEmozioni3quartile!I57)),1,0)</f>
        <v>0</v>
      </c>
      <c r="Z58" s="29">
        <f>IF(AND([2]Oracolo!C57=1,AnalizzatoWin!G56=3),1,0)</f>
        <v>0</v>
      </c>
      <c r="AA58" s="46">
        <f>IF(AND([2]Oracolo!$C57=1,AnalizzatoWin!$J56=3),1,0)</f>
        <v>0</v>
      </c>
      <c r="AB58" s="29">
        <f>IF(AND([2]Oracolo!C57=3,AnalizzatoWin!G56=1),1,0)</f>
        <v>0</v>
      </c>
      <c r="AC58" s="46">
        <f>IF(AND([2]Oracolo!$C57=3,AnalizzatoWin!$J56=1),1,0)</f>
        <v>0</v>
      </c>
    </row>
    <row r="59" spans="1:29" ht="30" x14ac:dyDescent="0.25">
      <c r="A59" s="13" t="s">
        <v>56</v>
      </c>
      <c r="B59" s="29">
        <f>IF(AND([2]Oracolo!D58="n",NOT([2]Oracolo!D58=RiconoscimentoEmozioni1quartile!B58)),1,0)</f>
        <v>1</v>
      </c>
      <c r="C59" s="28">
        <f>IF(AND([2]Oracolo!E58="n",NOT([2]Oracolo!E58=RiconoscimentoEmozioni1quartile!C58)),1,0)</f>
        <v>1</v>
      </c>
      <c r="D59" s="28">
        <f>IF(AND([2]Oracolo!F58="n",NOT([2]Oracolo!F58=RiconoscimentoEmozioni1quartile!D58)),1,0)</f>
        <v>1</v>
      </c>
      <c r="E59" s="28">
        <f>IF(AND([2]Oracolo!G58="n",NOT([2]Oracolo!G58=RiconoscimentoEmozioni1quartile!E58)),1,0)</f>
        <v>1</v>
      </c>
      <c r="F59" s="28">
        <f>IF(AND([2]Oracolo!H58="n",NOT([2]Oracolo!H58=RiconoscimentoEmozioni1quartile!F58)),1,0)</f>
        <v>0</v>
      </c>
      <c r="G59" s="28">
        <f>IF(AND([2]Oracolo!I58="n",NOT([2]Oracolo!I58=RiconoscimentoEmozioni1quartile!G58)),1,0)</f>
        <v>1</v>
      </c>
      <c r="H59" s="28">
        <f>IF(AND([2]Oracolo!J58="n",NOT([2]Oracolo!J58=RiconoscimentoEmozioni1quartile!H58)),1,0)</f>
        <v>1</v>
      </c>
      <c r="I59" s="30">
        <f>IF(AND([2]Oracolo!K58="n",NOT([2]Oracolo!K58=RiconoscimentoEmozioni1quartile!I58)),1,0)</f>
        <v>0</v>
      </c>
      <c r="J59" s="28">
        <f>IF(AND([2]Oracolo!D58="n",NOT([2]Oracolo!D58=RiconoscimentoEmozioni2quartile!B58)),1,0)</f>
        <v>0</v>
      </c>
      <c r="K59" s="28">
        <f>IF(AND([2]Oracolo!E58="n",NOT([2]Oracolo!E58=RiconoscimentoEmozioni2quartile!C58)),1,0)</f>
        <v>1</v>
      </c>
      <c r="L59" s="28">
        <f>IF(AND([2]Oracolo!F58="n",NOT([2]Oracolo!F58=RiconoscimentoEmozioni2quartile!D58)),1,0)</f>
        <v>1</v>
      </c>
      <c r="M59" s="28">
        <f>IF(AND([2]Oracolo!G58="n",NOT([2]Oracolo!G58=RiconoscimentoEmozioni2quartile!E58)),1,0)</f>
        <v>1</v>
      </c>
      <c r="N59" s="28">
        <f>IF(AND([2]Oracolo!H58="n",NOT([2]Oracolo!H58=RiconoscimentoEmozioni2quartile!F58)),1,0)</f>
        <v>0</v>
      </c>
      <c r="O59" s="28">
        <f>IF(AND([2]Oracolo!I58="n",NOT([2]Oracolo!I58=RiconoscimentoEmozioni2quartile!G58)),1,0)</f>
        <v>1</v>
      </c>
      <c r="P59" s="28">
        <f>IF(AND([2]Oracolo!J58="n",NOT([2]Oracolo!J58=RiconoscimentoEmozioni2quartile!H58)),1,0)</f>
        <v>1</v>
      </c>
      <c r="Q59" s="28">
        <f>IF(AND([2]Oracolo!K58="n",NOT([2]Oracolo!K58=RiconoscimentoEmozioni2quartile!I58)),1,0)</f>
        <v>0</v>
      </c>
      <c r="R59" s="29">
        <f>IF(AND([2]Oracolo!D58="n",NOT([2]Oracolo!D58=RiconoscimentoEmozioni3quartile!B58)),1,0)</f>
        <v>0</v>
      </c>
      <c r="S59" s="28">
        <f>IF(AND([2]Oracolo!E58="n",NOT([2]Oracolo!E58=RiconoscimentoEmozioni3quartile!C58)),1,0)</f>
        <v>1</v>
      </c>
      <c r="T59" s="28">
        <f>IF(AND([2]Oracolo!F58="n",NOT([2]Oracolo!F58=RiconoscimentoEmozioni3quartile!D58)),1,0)</f>
        <v>0</v>
      </c>
      <c r="U59" s="28">
        <f>IF(AND([2]Oracolo!G58="n",NOT([2]Oracolo!G58=RiconoscimentoEmozioni3quartile!E58)),1,0)</f>
        <v>0</v>
      </c>
      <c r="V59" s="28">
        <f>IF(AND([2]Oracolo!H58="n",NOT([2]Oracolo!H58=RiconoscimentoEmozioni3quartile!F58)),1,0)</f>
        <v>0</v>
      </c>
      <c r="W59" s="28">
        <f>IF(AND([2]Oracolo!I58="n",NOT([2]Oracolo!I58=RiconoscimentoEmozioni3quartile!G58)),1,0)</f>
        <v>0</v>
      </c>
      <c r="X59" s="28">
        <f>IF(AND([2]Oracolo!J58="n",NOT([2]Oracolo!J58=RiconoscimentoEmozioni3quartile!H58)),1,0)</f>
        <v>0</v>
      </c>
      <c r="Y59" s="30">
        <f>IF(AND([2]Oracolo!K58="n",NOT([2]Oracolo!K58=RiconoscimentoEmozioni3quartile!I58)),1,0)</f>
        <v>0</v>
      </c>
      <c r="Z59" s="29">
        <f>IF(AND([2]Oracolo!C58=1,AnalizzatoWin!G57=3),1,0)</f>
        <v>0</v>
      </c>
      <c r="AA59" s="46">
        <f>IF(AND([2]Oracolo!$C58=1,AnalizzatoWin!$J57=3),1,0)</f>
        <v>0</v>
      </c>
      <c r="AB59" s="29">
        <f>IF(AND([2]Oracolo!C58=3,AnalizzatoWin!G57=1),1,0)</f>
        <v>0</v>
      </c>
      <c r="AC59" s="46">
        <f>IF(AND([2]Oracolo!$C58=3,AnalizzatoWin!$J57=1),1,0)</f>
        <v>0</v>
      </c>
    </row>
    <row r="60" spans="1:29" ht="60" x14ac:dyDescent="0.25">
      <c r="A60" s="13" t="s">
        <v>57</v>
      </c>
      <c r="B60" s="29">
        <f>IF(AND([2]Oracolo!D59="n",NOT([2]Oracolo!D59=RiconoscimentoEmozioni1quartile!B59)),1,0)</f>
        <v>0</v>
      </c>
      <c r="C60" s="28">
        <f>IF(AND([2]Oracolo!E59="n",NOT([2]Oracolo!E59=RiconoscimentoEmozioni1quartile!C59)),1,0)</f>
        <v>1</v>
      </c>
      <c r="D60" s="28">
        <f>IF(AND([2]Oracolo!F59="n",NOT([2]Oracolo!F59=RiconoscimentoEmozioni1quartile!D59)),1,0)</f>
        <v>0</v>
      </c>
      <c r="E60" s="28">
        <f>IF(AND([2]Oracolo!G59="n",NOT([2]Oracolo!G59=RiconoscimentoEmozioni1quartile!E59)),1,0)</f>
        <v>0</v>
      </c>
      <c r="F60" s="28">
        <f>IF(AND([2]Oracolo!H59="n",NOT([2]Oracolo!H59=RiconoscimentoEmozioni1quartile!F59)),1,0)</f>
        <v>0</v>
      </c>
      <c r="G60" s="28">
        <f>IF(AND([2]Oracolo!I59="n",NOT([2]Oracolo!I59=RiconoscimentoEmozioni1quartile!G59)),1,0)</f>
        <v>0</v>
      </c>
      <c r="H60" s="28">
        <f>IF(AND([2]Oracolo!J59="n",NOT([2]Oracolo!J59=RiconoscimentoEmozioni1quartile!H59)),1,0)</f>
        <v>0</v>
      </c>
      <c r="I60" s="30">
        <f>IF(AND([2]Oracolo!K59="n",NOT([2]Oracolo!K59=RiconoscimentoEmozioni1quartile!I59)),1,0)</f>
        <v>0</v>
      </c>
      <c r="J60" s="28">
        <f>IF(AND([2]Oracolo!D59="n",NOT([2]Oracolo!D59=RiconoscimentoEmozioni2quartile!B59)),1,0)</f>
        <v>0</v>
      </c>
      <c r="K60" s="28">
        <f>IF(AND([2]Oracolo!E59="n",NOT([2]Oracolo!E59=RiconoscimentoEmozioni2quartile!C59)),1,0)</f>
        <v>0</v>
      </c>
      <c r="L60" s="28">
        <f>IF(AND([2]Oracolo!F59="n",NOT([2]Oracolo!F59=RiconoscimentoEmozioni2quartile!D59)),1,0)</f>
        <v>0</v>
      </c>
      <c r="M60" s="28">
        <f>IF(AND([2]Oracolo!G59="n",NOT([2]Oracolo!G59=RiconoscimentoEmozioni2quartile!E59)),1,0)</f>
        <v>0</v>
      </c>
      <c r="N60" s="28">
        <f>IF(AND([2]Oracolo!H59="n",NOT([2]Oracolo!H59=RiconoscimentoEmozioni2quartile!F59)),1,0)</f>
        <v>0</v>
      </c>
      <c r="O60" s="28">
        <f>IF(AND([2]Oracolo!I59="n",NOT([2]Oracolo!I59=RiconoscimentoEmozioni2quartile!G59)),1,0)</f>
        <v>0</v>
      </c>
      <c r="P60" s="28">
        <f>IF(AND([2]Oracolo!J59="n",NOT([2]Oracolo!J59=RiconoscimentoEmozioni2quartile!H59)),1,0)</f>
        <v>0</v>
      </c>
      <c r="Q60" s="28">
        <f>IF(AND([2]Oracolo!K59="n",NOT([2]Oracolo!K59=RiconoscimentoEmozioni2quartile!I59)),1,0)</f>
        <v>0</v>
      </c>
      <c r="R60" s="29">
        <f>IF(AND([2]Oracolo!D59="n",NOT([2]Oracolo!D59=RiconoscimentoEmozioni3quartile!B59)),1,0)</f>
        <v>0</v>
      </c>
      <c r="S60" s="28">
        <f>IF(AND([2]Oracolo!E59="n",NOT([2]Oracolo!E59=RiconoscimentoEmozioni3quartile!C59)),1,0)</f>
        <v>0</v>
      </c>
      <c r="T60" s="28">
        <f>IF(AND([2]Oracolo!F59="n",NOT([2]Oracolo!F59=RiconoscimentoEmozioni3quartile!D59)),1,0)</f>
        <v>0</v>
      </c>
      <c r="U60" s="28">
        <f>IF(AND([2]Oracolo!G59="n",NOT([2]Oracolo!G59=RiconoscimentoEmozioni3quartile!E59)),1,0)</f>
        <v>0</v>
      </c>
      <c r="V60" s="28">
        <f>IF(AND([2]Oracolo!H59="n",NOT([2]Oracolo!H59=RiconoscimentoEmozioni3quartile!F59)),1,0)</f>
        <v>0</v>
      </c>
      <c r="W60" s="28">
        <f>IF(AND([2]Oracolo!I59="n",NOT([2]Oracolo!I59=RiconoscimentoEmozioni3quartile!G59)),1,0)</f>
        <v>0</v>
      </c>
      <c r="X60" s="28">
        <f>IF(AND([2]Oracolo!J59="n",NOT([2]Oracolo!J59=RiconoscimentoEmozioni3quartile!H59)),1,0)</f>
        <v>0</v>
      </c>
      <c r="Y60" s="30">
        <f>IF(AND([2]Oracolo!K59="n",NOT([2]Oracolo!K59=RiconoscimentoEmozioni3quartile!I59)),1,0)</f>
        <v>0</v>
      </c>
      <c r="Z60" s="29">
        <f>IF(AND([2]Oracolo!C59=1,AnalizzatoWin!G58=3),1,0)</f>
        <v>0</v>
      </c>
      <c r="AA60" s="46">
        <f>IF(AND([2]Oracolo!$C59=1,AnalizzatoWin!$J58=3),1,0)</f>
        <v>0</v>
      </c>
      <c r="AB60" s="29">
        <f>IF(AND([2]Oracolo!C59=3,AnalizzatoWin!G58=1),1,0)</f>
        <v>0</v>
      </c>
      <c r="AC60" s="46">
        <f>IF(AND([2]Oracolo!$C59=3,AnalizzatoWin!$J58=1),1,0)</f>
        <v>0</v>
      </c>
    </row>
    <row r="61" spans="1:29" ht="30" x14ac:dyDescent="0.25">
      <c r="A61" s="13" t="s">
        <v>58</v>
      </c>
      <c r="B61" s="29">
        <f>IF(AND([2]Oracolo!D60="n",NOT([2]Oracolo!D60=RiconoscimentoEmozioni1quartile!B60)),1,0)</f>
        <v>1</v>
      </c>
      <c r="C61" s="28">
        <f>IF(AND([2]Oracolo!E60="n",NOT([2]Oracolo!E60=RiconoscimentoEmozioni1quartile!C60)),1,0)</f>
        <v>0</v>
      </c>
      <c r="D61" s="28">
        <f>IF(AND([2]Oracolo!F60="n",NOT([2]Oracolo!F60=RiconoscimentoEmozioni1quartile!D60)),1,0)</f>
        <v>1</v>
      </c>
      <c r="E61" s="28">
        <f>IF(AND([2]Oracolo!G60="n",NOT([2]Oracolo!G60=RiconoscimentoEmozioni1quartile!E60)),1,0)</f>
        <v>1</v>
      </c>
      <c r="F61" s="28">
        <f>IF(AND([2]Oracolo!H60="n",NOT([2]Oracolo!H60=RiconoscimentoEmozioni1quartile!F60)),1,0)</f>
        <v>0</v>
      </c>
      <c r="G61" s="28">
        <f>IF(AND([2]Oracolo!I60="n",NOT([2]Oracolo!I60=RiconoscimentoEmozioni1quartile!G60)),1,0)</f>
        <v>1</v>
      </c>
      <c r="H61" s="28">
        <f>IF(AND([2]Oracolo!J60="n",NOT([2]Oracolo!J60=RiconoscimentoEmozioni1quartile!H60)),1,0)</f>
        <v>1</v>
      </c>
      <c r="I61" s="30">
        <f>IF(AND([2]Oracolo!K60="n",NOT([2]Oracolo!K60=RiconoscimentoEmozioni1quartile!I60)),1,0)</f>
        <v>1</v>
      </c>
      <c r="J61" s="28">
        <f>IF(AND([2]Oracolo!D60="n",NOT([2]Oracolo!D60=RiconoscimentoEmozioni2quartile!B60)),1,0)</f>
        <v>0</v>
      </c>
      <c r="K61" s="28">
        <f>IF(AND([2]Oracolo!E60="n",NOT([2]Oracolo!E60=RiconoscimentoEmozioni2quartile!C60)),1,0)</f>
        <v>0</v>
      </c>
      <c r="L61" s="28">
        <f>IF(AND([2]Oracolo!F60="n",NOT([2]Oracolo!F60=RiconoscimentoEmozioni2quartile!D60)),1,0)</f>
        <v>1</v>
      </c>
      <c r="M61" s="28">
        <f>IF(AND([2]Oracolo!G60="n",NOT([2]Oracolo!G60=RiconoscimentoEmozioni2quartile!E60)),1,0)</f>
        <v>1</v>
      </c>
      <c r="N61" s="28">
        <f>IF(AND([2]Oracolo!H60="n",NOT([2]Oracolo!H60=RiconoscimentoEmozioni2quartile!F60)),1,0)</f>
        <v>0</v>
      </c>
      <c r="O61" s="28">
        <f>IF(AND([2]Oracolo!I60="n",NOT([2]Oracolo!I60=RiconoscimentoEmozioni2quartile!G60)),1,0)</f>
        <v>0</v>
      </c>
      <c r="P61" s="28">
        <f>IF(AND([2]Oracolo!J60="n",NOT([2]Oracolo!J60=RiconoscimentoEmozioni2quartile!H60)),1,0)</f>
        <v>1</v>
      </c>
      <c r="Q61" s="28">
        <f>IF(AND([2]Oracolo!K60="n",NOT([2]Oracolo!K60=RiconoscimentoEmozioni2quartile!I60)),1,0)</f>
        <v>0</v>
      </c>
      <c r="R61" s="29">
        <f>IF(AND([2]Oracolo!D60="n",NOT([2]Oracolo!D60=RiconoscimentoEmozioni3quartile!B60)),1,0)</f>
        <v>0</v>
      </c>
      <c r="S61" s="28">
        <f>IF(AND([2]Oracolo!E60="n",NOT([2]Oracolo!E60=RiconoscimentoEmozioni3quartile!C60)),1,0)</f>
        <v>0</v>
      </c>
      <c r="T61" s="28">
        <f>IF(AND([2]Oracolo!F60="n",NOT([2]Oracolo!F60=RiconoscimentoEmozioni3quartile!D60)),1,0)</f>
        <v>0</v>
      </c>
      <c r="U61" s="28">
        <f>IF(AND([2]Oracolo!G60="n",NOT([2]Oracolo!G60=RiconoscimentoEmozioni3quartile!E60)),1,0)</f>
        <v>0</v>
      </c>
      <c r="V61" s="28">
        <f>IF(AND([2]Oracolo!H60="n",NOT([2]Oracolo!H60=RiconoscimentoEmozioni3quartile!F60)),1,0)</f>
        <v>0</v>
      </c>
      <c r="W61" s="28">
        <f>IF(AND([2]Oracolo!I60="n",NOT([2]Oracolo!I60=RiconoscimentoEmozioni3quartile!G60)),1,0)</f>
        <v>0</v>
      </c>
      <c r="X61" s="28">
        <f>IF(AND([2]Oracolo!J60="n",NOT([2]Oracolo!J60=RiconoscimentoEmozioni3quartile!H60)),1,0)</f>
        <v>1</v>
      </c>
      <c r="Y61" s="30">
        <f>IF(AND([2]Oracolo!K60="n",NOT([2]Oracolo!K60=RiconoscimentoEmozioni3quartile!I60)),1,0)</f>
        <v>0</v>
      </c>
      <c r="Z61" s="29">
        <f>IF(AND([2]Oracolo!C60=1,AnalizzatoWin!G59=3),1,0)</f>
        <v>0</v>
      </c>
      <c r="AA61" s="46">
        <f>IF(AND([2]Oracolo!$C60=1,AnalizzatoWin!$J59=3),1,0)</f>
        <v>0</v>
      </c>
      <c r="AB61" s="29">
        <f>IF(AND([2]Oracolo!C60=3,AnalizzatoWin!G59=1),1,0)</f>
        <v>0</v>
      </c>
      <c r="AC61" s="46">
        <f>IF(AND([2]Oracolo!$C60=3,AnalizzatoWin!$J59=1),1,0)</f>
        <v>1</v>
      </c>
    </row>
    <row r="62" spans="1:29" ht="135" x14ac:dyDescent="0.25">
      <c r="A62" s="15" t="s">
        <v>59</v>
      </c>
      <c r="B62" s="29">
        <f>IF(AND([2]Oracolo!D61="n",NOT([2]Oracolo!D61=RiconoscimentoEmozioni1quartile!B61)),1,0)</f>
        <v>1</v>
      </c>
      <c r="C62" s="28">
        <f>IF(AND([2]Oracolo!E61="n",NOT([2]Oracolo!E61=RiconoscimentoEmozioni1quartile!C61)),1,0)</f>
        <v>1</v>
      </c>
      <c r="D62" s="28">
        <f>IF(AND([2]Oracolo!F61="n",NOT([2]Oracolo!F61=RiconoscimentoEmozioni1quartile!D61)),1,0)</f>
        <v>1</v>
      </c>
      <c r="E62" s="28">
        <f>IF(AND([2]Oracolo!G61="n",NOT([2]Oracolo!G61=RiconoscimentoEmozioni1quartile!E61)),1,0)</f>
        <v>1</v>
      </c>
      <c r="F62" s="28">
        <f>IF(AND([2]Oracolo!H61="n",NOT([2]Oracolo!H61=RiconoscimentoEmozioni1quartile!F61)),1,0)</f>
        <v>0</v>
      </c>
      <c r="G62" s="28">
        <f>IF(AND([2]Oracolo!I61="n",NOT([2]Oracolo!I61=RiconoscimentoEmozioni1quartile!G61)),1,0)</f>
        <v>1</v>
      </c>
      <c r="H62" s="28">
        <f>IF(AND([2]Oracolo!J61="n",NOT([2]Oracolo!J61=RiconoscimentoEmozioni1quartile!H61)),1,0)</f>
        <v>0</v>
      </c>
      <c r="I62" s="30">
        <f>IF(AND([2]Oracolo!K61="n",NOT([2]Oracolo!K61=RiconoscimentoEmozioni1quartile!I61)),1,0)</f>
        <v>0</v>
      </c>
      <c r="J62" s="28">
        <f>IF(AND([2]Oracolo!D61="n",NOT([2]Oracolo!D61=RiconoscimentoEmozioni2quartile!B61)),1,0)</f>
        <v>1</v>
      </c>
      <c r="K62" s="28">
        <f>IF(AND([2]Oracolo!E61="n",NOT([2]Oracolo!E61=RiconoscimentoEmozioni2quartile!C61)),1,0)</f>
        <v>1</v>
      </c>
      <c r="L62" s="28">
        <f>IF(AND([2]Oracolo!F61="n",NOT([2]Oracolo!F61=RiconoscimentoEmozioni2quartile!D61)),1,0)</f>
        <v>1</v>
      </c>
      <c r="M62" s="28">
        <f>IF(AND([2]Oracolo!G61="n",NOT([2]Oracolo!G61=RiconoscimentoEmozioni2quartile!E61)),1,0)</f>
        <v>1</v>
      </c>
      <c r="N62" s="28">
        <f>IF(AND([2]Oracolo!H61="n",NOT([2]Oracolo!H61=RiconoscimentoEmozioni2quartile!F61)),1,0)</f>
        <v>0</v>
      </c>
      <c r="O62" s="28">
        <f>IF(AND([2]Oracolo!I61="n",NOT([2]Oracolo!I61=RiconoscimentoEmozioni2quartile!G61)),1,0)</f>
        <v>1</v>
      </c>
      <c r="P62" s="28">
        <f>IF(AND([2]Oracolo!J61="n",NOT([2]Oracolo!J61=RiconoscimentoEmozioni2quartile!H61)),1,0)</f>
        <v>0</v>
      </c>
      <c r="Q62" s="28">
        <f>IF(AND([2]Oracolo!K61="n",NOT([2]Oracolo!K61=RiconoscimentoEmozioni2quartile!I61)),1,0)</f>
        <v>0</v>
      </c>
      <c r="R62" s="29">
        <f>IF(AND([2]Oracolo!D61="n",NOT([2]Oracolo!D61=RiconoscimentoEmozioni3quartile!B61)),1,0)</f>
        <v>1</v>
      </c>
      <c r="S62" s="28">
        <f>IF(AND([2]Oracolo!E61="n",NOT([2]Oracolo!E61=RiconoscimentoEmozioni3quartile!C61)),1,0)</f>
        <v>0</v>
      </c>
      <c r="T62" s="28">
        <f>IF(AND([2]Oracolo!F61="n",NOT([2]Oracolo!F61=RiconoscimentoEmozioni3quartile!D61)),1,0)</f>
        <v>0</v>
      </c>
      <c r="U62" s="28">
        <f>IF(AND([2]Oracolo!G61="n",NOT([2]Oracolo!G61=RiconoscimentoEmozioni3quartile!E61)),1,0)</f>
        <v>0</v>
      </c>
      <c r="V62" s="28">
        <f>IF(AND([2]Oracolo!H61="n",NOT([2]Oracolo!H61=RiconoscimentoEmozioni3quartile!F61)),1,0)</f>
        <v>0</v>
      </c>
      <c r="W62" s="28">
        <f>IF(AND([2]Oracolo!I61="n",NOT([2]Oracolo!I61=RiconoscimentoEmozioni3quartile!G61)),1,0)</f>
        <v>0</v>
      </c>
      <c r="X62" s="28">
        <f>IF(AND([2]Oracolo!J61="n",NOT([2]Oracolo!J61=RiconoscimentoEmozioni3quartile!H61)),1,0)</f>
        <v>0</v>
      </c>
      <c r="Y62" s="30">
        <f>IF(AND([2]Oracolo!K61="n",NOT([2]Oracolo!K61=RiconoscimentoEmozioni3quartile!I61)),1,0)</f>
        <v>0</v>
      </c>
      <c r="Z62" s="29">
        <f>IF(AND([2]Oracolo!C61=1,AnalizzatoWin!G60=3),1,0)</f>
        <v>0</v>
      </c>
      <c r="AA62" s="46">
        <f>IF(AND([2]Oracolo!$C61=1,AnalizzatoWin!$J60=3),1,0)</f>
        <v>0</v>
      </c>
      <c r="AB62" s="29">
        <f>IF(AND([2]Oracolo!C61=3,AnalizzatoWin!G60=1),1,0)</f>
        <v>0</v>
      </c>
      <c r="AC62" s="46">
        <f>IF(AND([2]Oracolo!$C61=3,AnalizzatoWin!$J60=1),1,0)</f>
        <v>1</v>
      </c>
    </row>
    <row r="63" spans="1:29" ht="45" x14ac:dyDescent="0.25">
      <c r="A63" s="13" t="s">
        <v>60</v>
      </c>
      <c r="B63" s="29">
        <f>IF(AND([2]Oracolo!D62="n",NOT([2]Oracolo!D62=RiconoscimentoEmozioni1quartile!B62)),1,0)</f>
        <v>1</v>
      </c>
      <c r="C63" s="28">
        <f>IF(AND([2]Oracolo!E62="n",NOT([2]Oracolo!E62=RiconoscimentoEmozioni1quartile!C62)),1,0)</f>
        <v>1</v>
      </c>
      <c r="D63" s="28">
        <f>IF(AND([2]Oracolo!F62="n",NOT([2]Oracolo!F62=RiconoscimentoEmozioni1quartile!D62)),1,0)</f>
        <v>1</v>
      </c>
      <c r="E63" s="28">
        <f>IF(AND([2]Oracolo!G62="n",NOT([2]Oracolo!G62=RiconoscimentoEmozioni1quartile!E62)),1,0)</f>
        <v>1</v>
      </c>
      <c r="F63" s="28">
        <f>IF(AND([2]Oracolo!H62="n",NOT([2]Oracolo!H62=RiconoscimentoEmozioni1quartile!F62)),1,0)</f>
        <v>0</v>
      </c>
      <c r="G63" s="28">
        <f>IF(AND([2]Oracolo!I62="n",NOT([2]Oracolo!I62=RiconoscimentoEmozioni1quartile!G62)),1,0)</f>
        <v>1</v>
      </c>
      <c r="H63" s="28">
        <f>IF(AND([2]Oracolo!J62="n",NOT([2]Oracolo!J62=RiconoscimentoEmozioni1quartile!H62)),1,0)</f>
        <v>1</v>
      </c>
      <c r="I63" s="30">
        <f>IF(AND([2]Oracolo!K62="n",NOT([2]Oracolo!K62=RiconoscimentoEmozioni1quartile!I62)),1,0)</f>
        <v>0</v>
      </c>
      <c r="J63" s="28">
        <f>IF(AND([2]Oracolo!D62="n",NOT([2]Oracolo!D62=RiconoscimentoEmozioni2quartile!B62)),1,0)</f>
        <v>1</v>
      </c>
      <c r="K63" s="28">
        <f>IF(AND([2]Oracolo!E62="n",NOT([2]Oracolo!E62=RiconoscimentoEmozioni2quartile!C62)),1,0)</f>
        <v>1</v>
      </c>
      <c r="L63" s="28">
        <f>IF(AND([2]Oracolo!F62="n",NOT([2]Oracolo!F62=RiconoscimentoEmozioni2quartile!D62)),1,0)</f>
        <v>0</v>
      </c>
      <c r="M63" s="28">
        <f>IF(AND([2]Oracolo!G62="n",NOT([2]Oracolo!G62=RiconoscimentoEmozioni2quartile!E62)),1,0)</f>
        <v>1</v>
      </c>
      <c r="N63" s="28">
        <f>IF(AND([2]Oracolo!H62="n",NOT([2]Oracolo!H62=RiconoscimentoEmozioni2quartile!F62)),1,0)</f>
        <v>0</v>
      </c>
      <c r="O63" s="28">
        <f>IF(AND([2]Oracolo!I62="n",NOT([2]Oracolo!I62=RiconoscimentoEmozioni2quartile!G62)),1,0)</f>
        <v>0</v>
      </c>
      <c r="P63" s="28">
        <f>IF(AND([2]Oracolo!J62="n",NOT([2]Oracolo!J62=RiconoscimentoEmozioni2quartile!H62)),1,0)</f>
        <v>0</v>
      </c>
      <c r="Q63" s="28">
        <f>IF(AND([2]Oracolo!K62="n",NOT([2]Oracolo!K62=RiconoscimentoEmozioni2quartile!I62)),1,0)</f>
        <v>0</v>
      </c>
      <c r="R63" s="29">
        <f>IF(AND([2]Oracolo!D62="n",NOT([2]Oracolo!D62=RiconoscimentoEmozioni3quartile!B62)),1,0)</f>
        <v>0</v>
      </c>
      <c r="S63" s="28">
        <f>IF(AND([2]Oracolo!E62="n",NOT([2]Oracolo!E62=RiconoscimentoEmozioni3quartile!C62)),1,0)</f>
        <v>1</v>
      </c>
      <c r="T63" s="28">
        <f>IF(AND([2]Oracolo!F62="n",NOT([2]Oracolo!F62=RiconoscimentoEmozioni3quartile!D62)),1,0)</f>
        <v>0</v>
      </c>
      <c r="U63" s="28">
        <f>IF(AND([2]Oracolo!G62="n",NOT([2]Oracolo!G62=RiconoscimentoEmozioni3quartile!E62)),1,0)</f>
        <v>1</v>
      </c>
      <c r="V63" s="28">
        <f>IF(AND([2]Oracolo!H62="n",NOT([2]Oracolo!H62=RiconoscimentoEmozioni3quartile!F62)),1,0)</f>
        <v>0</v>
      </c>
      <c r="W63" s="28">
        <f>IF(AND([2]Oracolo!I62="n",NOT([2]Oracolo!I62=RiconoscimentoEmozioni3quartile!G62)),1,0)</f>
        <v>0</v>
      </c>
      <c r="X63" s="28">
        <f>IF(AND([2]Oracolo!J62="n",NOT([2]Oracolo!J62=RiconoscimentoEmozioni3quartile!H62)),1,0)</f>
        <v>0</v>
      </c>
      <c r="Y63" s="30">
        <f>IF(AND([2]Oracolo!K62="n",NOT([2]Oracolo!K62=RiconoscimentoEmozioni3quartile!I62)),1,0)</f>
        <v>0</v>
      </c>
      <c r="Z63" s="29">
        <f>IF(AND([2]Oracolo!C62=1,AnalizzatoWin!G61=3),1,0)</f>
        <v>0</v>
      </c>
      <c r="AA63" s="46">
        <f>IF(AND([2]Oracolo!$C62=1,AnalizzatoWin!$J61=3),1,0)</f>
        <v>0</v>
      </c>
      <c r="AB63" s="29">
        <f>IF(AND([2]Oracolo!C62=3,AnalizzatoWin!G61=1),1,0)</f>
        <v>0</v>
      </c>
      <c r="AC63" s="46">
        <f>IF(AND([2]Oracolo!$C62=3,AnalizzatoWin!$J61=1),1,0)</f>
        <v>0</v>
      </c>
    </row>
    <row r="64" spans="1:29" ht="75" x14ac:dyDescent="0.25">
      <c r="A64" s="13" t="s">
        <v>61</v>
      </c>
      <c r="B64" s="29">
        <f>IF(AND([2]Oracolo!D63="n",NOT([2]Oracolo!D63=RiconoscimentoEmozioni1quartile!B63)),1,0)</f>
        <v>1</v>
      </c>
      <c r="C64" s="28">
        <f>IF(AND([2]Oracolo!E63="n",NOT([2]Oracolo!E63=RiconoscimentoEmozioni1quartile!C63)),1,0)</f>
        <v>1</v>
      </c>
      <c r="D64" s="28">
        <f>IF(AND([2]Oracolo!F63="n",NOT([2]Oracolo!F63=RiconoscimentoEmozioni1quartile!D63)),1,0)</f>
        <v>1</v>
      </c>
      <c r="E64" s="28">
        <f>IF(AND([2]Oracolo!G63="n",NOT([2]Oracolo!G63=RiconoscimentoEmozioni1quartile!E63)),1,0)</f>
        <v>1</v>
      </c>
      <c r="F64" s="28">
        <f>IF(AND([2]Oracolo!H63="n",NOT([2]Oracolo!H63=RiconoscimentoEmozioni1quartile!F63)),1,0)</f>
        <v>0</v>
      </c>
      <c r="G64" s="28">
        <f>IF(AND([2]Oracolo!I63="n",NOT([2]Oracolo!I63=RiconoscimentoEmozioni1quartile!G63)),1,0)</f>
        <v>1</v>
      </c>
      <c r="H64" s="28">
        <f>IF(AND([2]Oracolo!J63="n",NOT([2]Oracolo!J63=RiconoscimentoEmozioni1quartile!H63)),1,0)</f>
        <v>0</v>
      </c>
      <c r="I64" s="30">
        <f>IF(AND([2]Oracolo!K63="n",NOT([2]Oracolo!K63=RiconoscimentoEmozioni1quartile!I63)),1,0)</f>
        <v>1</v>
      </c>
      <c r="J64" s="28">
        <f>IF(AND([2]Oracolo!D63="n",NOT([2]Oracolo!D63=RiconoscimentoEmozioni2quartile!B63)),1,0)</f>
        <v>1</v>
      </c>
      <c r="K64" s="28">
        <f>IF(AND([2]Oracolo!E63="n",NOT([2]Oracolo!E63=RiconoscimentoEmozioni2quartile!C63)),1,0)</f>
        <v>1</v>
      </c>
      <c r="L64" s="28">
        <f>IF(AND([2]Oracolo!F63="n",NOT([2]Oracolo!F63=RiconoscimentoEmozioni2quartile!D63)),1,0)</f>
        <v>1</v>
      </c>
      <c r="M64" s="28">
        <f>IF(AND([2]Oracolo!G63="n",NOT([2]Oracolo!G63=RiconoscimentoEmozioni2quartile!E63)),1,0)</f>
        <v>1</v>
      </c>
      <c r="N64" s="28">
        <f>IF(AND([2]Oracolo!H63="n",NOT([2]Oracolo!H63=RiconoscimentoEmozioni2quartile!F63)),1,0)</f>
        <v>0</v>
      </c>
      <c r="O64" s="28">
        <f>IF(AND([2]Oracolo!I63="n",NOT([2]Oracolo!I63=RiconoscimentoEmozioni2quartile!G63)),1,0)</f>
        <v>1</v>
      </c>
      <c r="P64" s="28">
        <f>IF(AND([2]Oracolo!J63="n",NOT([2]Oracolo!J63=RiconoscimentoEmozioni2quartile!H63)),1,0)</f>
        <v>0</v>
      </c>
      <c r="Q64" s="28">
        <f>IF(AND([2]Oracolo!K63="n",NOT([2]Oracolo!K63=RiconoscimentoEmozioni2quartile!I63)),1,0)</f>
        <v>1</v>
      </c>
      <c r="R64" s="29">
        <f>IF(AND([2]Oracolo!D63="n",NOT([2]Oracolo!D63=RiconoscimentoEmozioni3quartile!B63)),1,0)</f>
        <v>1</v>
      </c>
      <c r="S64" s="28">
        <f>IF(AND([2]Oracolo!E63="n",NOT([2]Oracolo!E63=RiconoscimentoEmozioni3quartile!C63)),1,0)</f>
        <v>0</v>
      </c>
      <c r="T64" s="28">
        <f>IF(AND([2]Oracolo!F63="n",NOT([2]Oracolo!F63=RiconoscimentoEmozioni3quartile!D63)),1,0)</f>
        <v>1</v>
      </c>
      <c r="U64" s="28">
        <f>IF(AND([2]Oracolo!G63="n",NOT([2]Oracolo!G63=RiconoscimentoEmozioni3quartile!E63)),1,0)</f>
        <v>1</v>
      </c>
      <c r="V64" s="28">
        <f>IF(AND([2]Oracolo!H63="n",NOT([2]Oracolo!H63=RiconoscimentoEmozioni3quartile!F63)),1,0)</f>
        <v>0</v>
      </c>
      <c r="W64" s="28">
        <f>IF(AND([2]Oracolo!I63="n",NOT([2]Oracolo!I63=RiconoscimentoEmozioni3quartile!G63)),1,0)</f>
        <v>0</v>
      </c>
      <c r="X64" s="28">
        <f>IF(AND([2]Oracolo!J63="n",NOT([2]Oracolo!J63=RiconoscimentoEmozioni3quartile!H63)),1,0)</f>
        <v>0</v>
      </c>
      <c r="Y64" s="30">
        <f>IF(AND([2]Oracolo!K63="n",NOT([2]Oracolo!K63=RiconoscimentoEmozioni3quartile!I63)),1,0)</f>
        <v>0</v>
      </c>
      <c r="Z64" s="29">
        <f>IF(AND([2]Oracolo!C63=1,AnalizzatoWin!G62=3),1,0)</f>
        <v>0</v>
      </c>
      <c r="AA64" s="46">
        <f>IF(AND([2]Oracolo!$C63=1,AnalizzatoWin!$J62=3),1,0)</f>
        <v>0</v>
      </c>
      <c r="AB64" s="29">
        <f>IF(AND([2]Oracolo!C63=3,AnalizzatoWin!G62=1),1,0)</f>
        <v>0</v>
      </c>
      <c r="AC64" s="46">
        <f>IF(AND([2]Oracolo!$C63=3,AnalizzatoWin!$J62=1),1,0)</f>
        <v>0</v>
      </c>
    </row>
    <row r="65" spans="1:29" ht="30" x14ac:dyDescent="0.25">
      <c r="A65" s="13" t="s">
        <v>62</v>
      </c>
      <c r="B65" s="29">
        <f>IF(AND([2]Oracolo!D64="n",NOT([2]Oracolo!D64=RiconoscimentoEmozioni1quartile!B64)),1,0)</f>
        <v>1</v>
      </c>
      <c r="C65" s="28">
        <f>IF(AND([2]Oracolo!E64="n",NOT([2]Oracolo!E64=RiconoscimentoEmozioni1quartile!C64)),1,0)</f>
        <v>0</v>
      </c>
      <c r="D65" s="28">
        <f>IF(AND([2]Oracolo!F64="n",NOT([2]Oracolo!F64=RiconoscimentoEmozioni1quartile!D64)),1,0)</f>
        <v>1</v>
      </c>
      <c r="E65" s="28">
        <f>IF(AND([2]Oracolo!G64="n",NOT([2]Oracolo!G64=RiconoscimentoEmozioni1quartile!E64)),1,0)</f>
        <v>1</v>
      </c>
      <c r="F65" s="28">
        <f>IF(AND([2]Oracolo!H64="n",NOT([2]Oracolo!H64=RiconoscimentoEmozioni1quartile!F64)),1,0)</f>
        <v>0</v>
      </c>
      <c r="G65" s="28">
        <f>IF(AND([2]Oracolo!I64="n",NOT([2]Oracolo!I64=RiconoscimentoEmozioni1quartile!G64)),1,0)</f>
        <v>1</v>
      </c>
      <c r="H65" s="28">
        <f>IF(AND([2]Oracolo!J64="n",NOT([2]Oracolo!J64=RiconoscimentoEmozioni1quartile!H64)),1,0)</f>
        <v>0</v>
      </c>
      <c r="I65" s="30">
        <f>IF(AND([2]Oracolo!K64="n",NOT([2]Oracolo!K64=RiconoscimentoEmozioni1quartile!I64)),1,0)</f>
        <v>0</v>
      </c>
      <c r="J65" s="28">
        <f>IF(AND([2]Oracolo!D64="n",NOT([2]Oracolo!D64=RiconoscimentoEmozioni2quartile!B64)),1,0)</f>
        <v>1</v>
      </c>
      <c r="K65" s="28">
        <f>IF(AND([2]Oracolo!E64="n",NOT([2]Oracolo!E64=RiconoscimentoEmozioni2quartile!C64)),1,0)</f>
        <v>0</v>
      </c>
      <c r="L65" s="28">
        <f>IF(AND([2]Oracolo!F64="n",NOT([2]Oracolo!F64=RiconoscimentoEmozioni2quartile!D64)),1,0)</f>
        <v>1</v>
      </c>
      <c r="M65" s="28">
        <f>IF(AND([2]Oracolo!G64="n",NOT([2]Oracolo!G64=RiconoscimentoEmozioni2quartile!E64)),1,0)</f>
        <v>1</v>
      </c>
      <c r="N65" s="28">
        <f>IF(AND([2]Oracolo!H64="n",NOT([2]Oracolo!H64=RiconoscimentoEmozioni2quartile!F64)),1,0)</f>
        <v>0</v>
      </c>
      <c r="O65" s="28">
        <f>IF(AND([2]Oracolo!I64="n",NOT([2]Oracolo!I64=RiconoscimentoEmozioni2quartile!G64)),1,0)</f>
        <v>1</v>
      </c>
      <c r="P65" s="28">
        <f>IF(AND([2]Oracolo!J64="n",NOT([2]Oracolo!J64=RiconoscimentoEmozioni2quartile!H64)),1,0)</f>
        <v>0</v>
      </c>
      <c r="Q65" s="28">
        <f>IF(AND([2]Oracolo!K64="n",NOT([2]Oracolo!K64=RiconoscimentoEmozioni2quartile!I64)),1,0)</f>
        <v>0</v>
      </c>
      <c r="R65" s="29">
        <f>IF(AND([2]Oracolo!D64="n",NOT([2]Oracolo!D64=RiconoscimentoEmozioni3quartile!B64)),1,0)</f>
        <v>1</v>
      </c>
      <c r="S65" s="28">
        <f>IF(AND([2]Oracolo!E64="n",NOT([2]Oracolo!E64=RiconoscimentoEmozioni3quartile!C64)),1,0)</f>
        <v>0</v>
      </c>
      <c r="T65" s="28">
        <f>IF(AND([2]Oracolo!F64="n",NOT([2]Oracolo!F64=RiconoscimentoEmozioni3quartile!D64)),1,0)</f>
        <v>1</v>
      </c>
      <c r="U65" s="28">
        <f>IF(AND([2]Oracolo!G64="n",NOT([2]Oracolo!G64=RiconoscimentoEmozioni3quartile!E64)),1,0)</f>
        <v>0</v>
      </c>
      <c r="V65" s="28">
        <f>IF(AND([2]Oracolo!H64="n",NOT([2]Oracolo!H64=RiconoscimentoEmozioni3quartile!F64)),1,0)</f>
        <v>0</v>
      </c>
      <c r="W65" s="28">
        <f>IF(AND([2]Oracolo!I64="n",NOT([2]Oracolo!I64=RiconoscimentoEmozioni3quartile!G64)),1,0)</f>
        <v>1</v>
      </c>
      <c r="X65" s="28">
        <f>IF(AND([2]Oracolo!J64="n",NOT([2]Oracolo!J64=RiconoscimentoEmozioni3quartile!H64)),1,0)</f>
        <v>0</v>
      </c>
      <c r="Y65" s="30">
        <f>IF(AND([2]Oracolo!K64="n",NOT([2]Oracolo!K64=RiconoscimentoEmozioni3quartile!I64)),1,0)</f>
        <v>0</v>
      </c>
      <c r="Z65" s="29">
        <f>IF(AND([2]Oracolo!C64=1,AnalizzatoWin!G63=3),1,0)</f>
        <v>0</v>
      </c>
      <c r="AA65" s="46">
        <f>IF(AND([2]Oracolo!$C64=1,AnalizzatoWin!$J63=3),1,0)</f>
        <v>0</v>
      </c>
      <c r="AB65" s="29">
        <f>IF(AND([2]Oracolo!C64=3,AnalizzatoWin!G63=1),1,0)</f>
        <v>0</v>
      </c>
      <c r="AC65" s="46">
        <f>IF(AND([2]Oracolo!$C64=3,AnalizzatoWin!$J63=1),1,0)</f>
        <v>0</v>
      </c>
    </row>
    <row r="66" spans="1:29" ht="60" x14ac:dyDescent="0.25">
      <c r="A66" s="13" t="s">
        <v>63</v>
      </c>
      <c r="B66" s="29">
        <f>IF(AND([2]Oracolo!D65="n",NOT([2]Oracolo!D65=RiconoscimentoEmozioni1quartile!B65)),1,0)</f>
        <v>1</v>
      </c>
      <c r="C66" s="28">
        <f>IF(AND([2]Oracolo!E65="n",NOT([2]Oracolo!E65=RiconoscimentoEmozioni1quartile!C65)),1,0)</f>
        <v>0</v>
      </c>
      <c r="D66" s="28">
        <f>IF(AND([2]Oracolo!F65="n",NOT([2]Oracolo!F65=RiconoscimentoEmozioni1quartile!D65)),1,0)</f>
        <v>1</v>
      </c>
      <c r="E66" s="28">
        <f>IF(AND([2]Oracolo!G65="n",NOT([2]Oracolo!G65=RiconoscimentoEmozioni1quartile!E65)),1,0)</f>
        <v>1</v>
      </c>
      <c r="F66" s="28">
        <f>IF(AND([2]Oracolo!H65="n",NOT([2]Oracolo!H65=RiconoscimentoEmozioni1quartile!F65)),1,0)</f>
        <v>0</v>
      </c>
      <c r="G66" s="28">
        <f>IF(AND([2]Oracolo!I65="n",NOT([2]Oracolo!I65=RiconoscimentoEmozioni1quartile!G65)),1,0)</f>
        <v>1</v>
      </c>
      <c r="H66" s="28">
        <f>IF(AND([2]Oracolo!J65="n",NOT([2]Oracolo!J65=RiconoscimentoEmozioni1quartile!H65)),1,0)</f>
        <v>0</v>
      </c>
      <c r="I66" s="30">
        <f>IF(AND([2]Oracolo!K65="n",NOT([2]Oracolo!K65=RiconoscimentoEmozioni1quartile!I65)),1,0)</f>
        <v>1</v>
      </c>
      <c r="J66" s="28">
        <f>IF(AND([2]Oracolo!D65="n",NOT([2]Oracolo!D65=RiconoscimentoEmozioni2quartile!B65)),1,0)</f>
        <v>0</v>
      </c>
      <c r="K66" s="28">
        <f>IF(AND([2]Oracolo!E65="n",NOT([2]Oracolo!E65=RiconoscimentoEmozioni2quartile!C65)),1,0)</f>
        <v>0</v>
      </c>
      <c r="L66" s="28">
        <f>IF(AND([2]Oracolo!F65="n",NOT([2]Oracolo!F65=RiconoscimentoEmozioni2quartile!D65)),1,0)</f>
        <v>0</v>
      </c>
      <c r="M66" s="28">
        <f>IF(AND([2]Oracolo!G65="n",NOT([2]Oracolo!G65=RiconoscimentoEmozioni2quartile!E65)),1,0)</f>
        <v>1</v>
      </c>
      <c r="N66" s="28">
        <f>IF(AND([2]Oracolo!H65="n",NOT([2]Oracolo!H65=RiconoscimentoEmozioni2quartile!F65)),1,0)</f>
        <v>0</v>
      </c>
      <c r="O66" s="28">
        <f>IF(AND([2]Oracolo!I65="n",NOT([2]Oracolo!I65=RiconoscimentoEmozioni2quartile!G65)),1,0)</f>
        <v>0</v>
      </c>
      <c r="P66" s="28">
        <f>IF(AND([2]Oracolo!J65="n",NOT([2]Oracolo!J65=RiconoscimentoEmozioni2quartile!H65)),1,0)</f>
        <v>0</v>
      </c>
      <c r="Q66" s="28">
        <f>IF(AND([2]Oracolo!K65="n",NOT([2]Oracolo!K65=RiconoscimentoEmozioni2quartile!I65)),1,0)</f>
        <v>0</v>
      </c>
      <c r="R66" s="29">
        <f>IF(AND([2]Oracolo!D65="n",NOT([2]Oracolo!D65=RiconoscimentoEmozioni3quartile!B65)),1,0)</f>
        <v>0</v>
      </c>
      <c r="S66" s="28">
        <f>IF(AND([2]Oracolo!E65="n",NOT([2]Oracolo!E65=RiconoscimentoEmozioni3quartile!C65)),1,0)</f>
        <v>0</v>
      </c>
      <c r="T66" s="28">
        <f>IF(AND([2]Oracolo!F65="n",NOT([2]Oracolo!F65=RiconoscimentoEmozioni3quartile!D65)),1,0)</f>
        <v>0</v>
      </c>
      <c r="U66" s="28">
        <f>IF(AND([2]Oracolo!G65="n",NOT([2]Oracolo!G65=RiconoscimentoEmozioni3quartile!E65)),1,0)</f>
        <v>0</v>
      </c>
      <c r="V66" s="28">
        <f>IF(AND([2]Oracolo!H65="n",NOT([2]Oracolo!H65=RiconoscimentoEmozioni3quartile!F65)),1,0)</f>
        <v>0</v>
      </c>
      <c r="W66" s="28">
        <f>IF(AND([2]Oracolo!I65="n",NOT([2]Oracolo!I65=RiconoscimentoEmozioni3quartile!G65)),1,0)</f>
        <v>0</v>
      </c>
      <c r="X66" s="28">
        <f>IF(AND([2]Oracolo!J65="n",NOT([2]Oracolo!J65=RiconoscimentoEmozioni3quartile!H65)),1,0)</f>
        <v>0</v>
      </c>
      <c r="Y66" s="30">
        <f>IF(AND([2]Oracolo!K65="n",NOT([2]Oracolo!K65=RiconoscimentoEmozioni3quartile!I65)),1,0)</f>
        <v>0</v>
      </c>
      <c r="Z66" s="29">
        <f>IF(AND([2]Oracolo!C65=1,AnalizzatoWin!G64=3),1,0)</f>
        <v>0</v>
      </c>
      <c r="AA66" s="46">
        <f>IF(AND([2]Oracolo!$C65=1,AnalizzatoWin!$J64=3),1,0)</f>
        <v>0</v>
      </c>
      <c r="AB66" s="29">
        <f>IF(AND([2]Oracolo!C65=3,AnalizzatoWin!G64=1),1,0)</f>
        <v>0</v>
      </c>
      <c r="AC66" s="46">
        <f>IF(AND([2]Oracolo!$C65=3,AnalizzatoWin!$J64=1),1,0)</f>
        <v>1</v>
      </c>
    </row>
    <row r="67" spans="1:29" ht="45" x14ac:dyDescent="0.25">
      <c r="A67" s="14" t="s">
        <v>64</v>
      </c>
      <c r="B67" s="29">
        <f>IF(AND([2]Oracolo!D66="n",NOT([2]Oracolo!D66=RiconoscimentoEmozioni1quartile!B66)),1,0)</f>
        <v>0</v>
      </c>
      <c r="C67" s="28">
        <f>IF(AND([2]Oracolo!E66="n",NOT([2]Oracolo!E66=RiconoscimentoEmozioni1quartile!C66)),1,0)</f>
        <v>1</v>
      </c>
      <c r="D67" s="28">
        <f>IF(AND([2]Oracolo!F66="n",NOT([2]Oracolo!F66=RiconoscimentoEmozioni1quartile!D66)),1,0)</f>
        <v>1</v>
      </c>
      <c r="E67" s="28">
        <f>IF(AND([2]Oracolo!G66="n",NOT([2]Oracolo!G66=RiconoscimentoEmozioni1quartile!E66)),1,0)</f>
        <v>1</v>
      </c>
      <c r="F67" s="28">
        <f>IF(AND([2]Oracolo!H66="n",NOT([2]Oracolo!H66=RiconoscimentoEmozioni1quartile!F66)),1,0)</f>
        <v>0</v>
      </c>
      <c r="G67" s="28">
        <f>IF(AND([2]Oracolo!I66="n",NOT([2]Oracolo!I66=RiconoscimentoEmozioni1quartile!G66)),1,0)</f>
        <v>0</v>
      </c>
      <c r="H67" s="28">
        <f>IF(AND([2]Oracolo!J66="n",NOT([2]Oracolo!J66=RiconoscimentoEmozioni1quartile!H66)),1,0)</f>
        <v>1</v>
      </c>
      <c r="I67" s="30">
        <f>IF(AND([2]Oracolo!K66="n",NOT([2]Oracolo!K66=RiconoscimentoEmozioni1quartile!I66)),1,0)</f>
        <v>1</v>
      </c>
      <c r="J67" s="28">
        <f>IF(AND([2]Oracolo!D66="n",NOT([2]Oracolo!D66=RiconoscimentoEmozioni2quartile!B66)),1,0)</f>
        <v>0</v>
      </c>
      <c r="K67" s="28">
        <f>IF(AND([2]Oracolo!E66="n",NOT([2]Oracolo!E66=RiconoscimentoEmozioni2quartile!C66)),1,0)</f>
        <v>0</v>
      </c>
      <c r="L67" s="28">
        <f>IF(AND([2]Oracolo!F66="n",NOT([2]Oracolo!F66=RiconoscimentoEmozioni2quartile!D66)),1,0)</f>
        <v>1</v>
      </c>
      <c r="M67" s="28">
        <f>IF(AND([2]Oracolo!G66="n",NOT([2]Oracolo!G66=RiconoscimentoEmozioni2quartile!E66)),1,0)</f>
        <v>0</v>
      </c>
      <c r="N67" s="28">
        <f>IF(AND([2]Oracolo!H66="n",NOT([2]Oracolo!H66=RiconoscimentoEmozioni2quartile!F66)),1,0)</f>
        <v>0</v>
      </c>
      <c r="O67" s="28">
        <f>IF(AND([2]Oracolo!I66="n",NOT([2]Oracolo!I66=RiconoscimentoEmozioni2quartile!G66)),1,0)</f>
        <v>0</v>
      </c>
      <c r="P67" s="28">
        <f>IF(AND([2]Oracolo!J66="n",NOT([2]Oracolo!J66=RiconoscimentoEmozioni2quartile!H66)),1,0)</f>
        <v>1</v>
      </c>
      <c r="Q67" s="28">
        <f>IF(AND([2]Oracolo!K66="n",NOT([2]Oracolo!K66=RiconoscimentoEmozioni2quartile!I66)),1,0)</f>
        <v>0</v>
      </c>
      <c r="R67" s="29">
        <f>IF(AND([2]Oracolo!D66="n",NOT([2]Oracolo!D66=RiconoscimentoEmozioni3quartile!B66)),1,0)</f>
        <v>0</v>
      </c>
      <c r="S67" s="28">
        <f>IF(AND([2]Oracolo!E66="n",NOT([2]Oracolo!E66=RiconoscimentoEmozioni3quartile!C66)),1,0)</f>
        <v>0</v>
      </c>
      <c r="T67" s="28">
        <f>IF(AND([2]Oracolo!F66="n",NOT([2]Oracolo!F66=RiconoscimentoEmozioni3quartile!D66)),1,0)</f>
        <v>0</v>
      </c>
      <c r="U67" s="28">
        <f>IF(AND([2]Oracolo!G66="n",NOT([2]Oracolo!G66=RiconoscimentoEmozioni3quartile!E66)),1,0)</f>
        <v>0</v>
      </c>
      <c r="V67" s="28">
        <f>IF(AND([2]Oracolo!H66="n",NOT([2]Oracolo!H66=RiconoscimentoEmozioni3quartile!F66)),1,0)</f>
        <v>0</v>
      </c>
      <c r="W67" s="28">
        <f>IF(AND([2]Oracolo!I66="n",NOT([2]Oracolo!I66=RiconoscimentoEmozioni3quartile!G66)),1,0)</f>
        <v>0</v>
      </c>
      <c r="X67" s="28">
        <f>IF(AND([2]Oracolo!J66="n",NOT([2]Oracolo!J66=RiconoscimentoEmozioni3quartile!H66)),1,0)</f>
        <v>1</v>
      </c>
      <c r="Y67" s="30">
        <f>IF(AND([2]Oracolo!K66="n",NOT([2]Oracolo!K66=RiconoscimentoEmozioni3quartile!I66)),1,0)</f>
        <v>0</v>
      </c>
      <c r="Z67" s="29">
        <f>IF(AND([2]Oracolo!C66=1,AnalizzatoWin!G65=3),1,0)</f>
        <v>0</v>
      </c>
      <c r="AA67" s="46">
        <f>IF(AND([2]Oracolo!$C66=1,AnalizzatoWin!$J65=3),1,0)</f>
        <v>0</v>
      </c>
      <c r="AB67" s="29">
        <f>IF(AND([2]Oracolo!C66=3,AnalizzatoWin!G65=1),1,0)</f>
        <v>0</v>
      </c>
      <c r="AC67" s="46">
        <f>IF(AND([2]Oracolo!$C66=3,AnalizzatoWin!$J65=1),1,0)</f>
        <v>1</v>
      </c>
    </row>
    <row r="68" spans="1:29" ht="60" x14ac:dyDescent="0.25">
      <c r="A68" s="14" t="s">
        <v>561</v>
      </c>
      <c r="B68" s="29">
        <f>IF(AND([2]Oracolo!D67="n",NOT([2]Oracolo!D67=RiconoscimentoEmozioni1quartile!B67)),1,0)</f>
        <v>1</v>
      </c>
      <c r="C68" s="28">
        <f>IF(AND([2]Oracolo!E67="n",NOT([2]Oracolo!E67=RiconoscimentoEmozioni1quartile!C67)),1,0)</f>
        <v>1</v>
      </c>
      <c r="D68" s="28">
        <f>IF(AND([2]Oracolo!F67="n",NOT([2]Oracolo!F67=RiconoscimentoEmozioni1quartile!D67)),1,0)</f>
        <v>1</v>
      </c>
      <c r="E68" s="28">
        <f>IF(AND([2]Oracolo!G67="n",NOT([2]Oracolo!G67=RiconoscimentoEmozioni1quartile!E67)),1,0)</f>
        <v>1</v>
      </c>
      <c r="F68" s="28">
        <f>IF(AND([2]Oracolo!H67="n",NOT([2]Oracolo!H67=RiconoscimentoEmozioni1quartile!F67)),1,0)</f>
        <v>0</v>
      </c>
      <c r="G68" s="28">
        <f>IF(AND([2]Oracolo!I67="n",NOT([2]Oracolo!I67=RiconoscimentoEmozioni1quartile!G67)),1,0)</f>
        <v>1</v>
      </c>
      <c r="H68" s="28">
        <f>IF(AND([2]Oracolo!J67="n",NOT([2]Oracolo!J67=RiconoscimentoEmozioni1quartile!H67)),1,0)</f>
        <v>0</v>
      </c>
      <c r="I68" s="30">
        <f>IF(AND([2]Oracolo!K67="n",NOT([2]Oracolo!K67=RiconoscimentoEmozioni1quartile!I67)),1,0)</f>
        <v>1</v>
      </c>
      <c r="J68" s="28">
        <f>IF(AND([2]Oracolo!D67="n",NOT([2]Oracolo!D67=RiconoscimentoEmozioni2quartile!B67)),1,0)</f>
        <v>1</v>
      </c>
      <c r="K68" s="28">
        <f>IF(AND([2]Oracolo!E67="n",NOT([2]Oracolo!E67=RiconoscimentoEmozioni2quartile!C67)),1,0)</f>
        <v>1</v>
      </c>
      <c r="L68" s="28">
        <f>IF(AND([2]Oracolo!F67="n",NOT([2]Oracolo!F67=RiconoscimentoEmozioni2quartile!D67)),1,0)</f>
        <v>1</v>
      </c>
      <c r="M68" s="28">
        <f>IF(AND([2]Oracolo!G67="n",NOT([2]Oracolo!G67=RiconoscimentoEmozioni2quartile!E67)),1,0)</f>
        <v>1</v>
      </c>
      <c r="N68" s="28">
        <f>IF(AND([2]Oracolo!H67="n",NOT([2]Oracolo!H67=RiconoscimentoEmozioni2quartile!F67)),1,0)</f>
        <v>0</v>
      </c>
      <c r="O68" s="28">
        <f>IF(AND([2]Oracolo!I67="n",NOT([2]Oracolo!I67=RiconoscimentoEmozioni2quartile!G67)),1,0)</f>
        <v>1</v>
      </c>
      <c r="P68" s="28">
        <f>IF(AND([2]Oracolo!J67="n",NOT([2]Oracolo!J67=RiconoscimentoEmozioni2quartile!H67)),1,0)</f>
        <v>0</v>
      </c>
      <c r="Q68" s="28">
        <f>IF(AND([2]Oracolo!K67="n",NOT([2]Oracolo!K67=RiconoscimentoEmozioni2quartile!I67)),1,0)</f>
        <v>1</v>
      </c>
      <c r="R68" s="29">
        <f>IF(AND([2]Oracolo!D67="n",NOT([2]Oracolo!D67=RiconoscimentoEmozioni3quartile!B67)),1,0)</f>
        <v>1</v>
      </c>
      <c r="S68" s="28">
        <f>IF(AND([2]Oracolo!E67="n",NOT([2]Oracolo!E67=RiconoscimentoEmozioni3quartile!C67)),1,0)</f>
        <v>0</v>
      </c>
      <c r="T68" s="28">
        <f>IF(AND([2]Oracolo!F67="n",NOT([2]Oracolo!F67=RiconoscimentoEmozioni3quartile!D67)),1,0)</f>
        <v>0</v>
      </c>
      <c r="U68" s="28">
        <f>IF(AND([2]Oracolo!G67="n",NOT([2]Oracolo!G67=RiconoscimentoEmozioni3quartile!E67)),1,0)</f>
        <v>0</v>
      </c>
      <c r="V68" s="28">
        <f>IF(AND([2]Oracolo!H67="n",NOT([2]Oracolo!H67=RiconoscimentoEmozioni3quartile!F67)),1,0)</f>
        <v>0</v>
      </c>
      <c r="W68" s="28">
        <f>IF(AND([2]Oracolo!I67="n",NOT([2]Oracolo!I67=RiconoscimentoEmozioni3quartile!G67)),1,0)</f>
        <v>0</v>
      </c>
      <c r="X68" s="28">
        <f>IF(AND([2]Oracolo!J67="n",NOT([2]Oracolo!J67=RiconoscimentoEmozioni3quartile!H67)),1,0)</f>
        <v>0</v>
      </c>
      <c r="Y68" s="30">
        <f>IF(AND([2]Oracolo!K67="n",NOT([2]Oracolo!K67=RiconoscimentoEmozioni3quartile!I67)),1,0)</f>
        <v>0</v>
      </c>
      <c r="Z68" s="29">
        <f>IF(AND([2]Oracolo!C67=1,AnalizzatoWin!G66=3),1,0)</f>
        <v>0</v>
      </c>
      <c r="AA68" s="46">
        <f>IF(AND([2]Oracolo!$C67=1,AnalizzatoWin!$J66=3),1,0)</f>
        <v>0</v>
      </c>
      <c r="AB68" s="29">
        <f>IF(AND([2]Oracolo!C67=3,AnalizzatoWin!G66=1),1,0)</f>
        <v>0</v>
      </c>
      <c r="AC68" s="46">
        <f>IF(AND([2]Oracolo!$C67=3,AnalizzatoWin!$J66=1),1,0)</f>
        <v>0</v>
      </c>
    </row>
    <row r="69" spans="1:29" ht="30" x14ac:dyDescent="0.25">
      <c r="A69" s="14" t="s">
        <v>66</v>
      </c>
      <c r="B69" s="29">
        <f>IF(AND([2]Oracolo!D68="n",NOT([2]Oracolo!D68=RiconoscimentoEmozioni1quartile!B68)),1,0)</f>
        <v>1</v>
      </c>
      <c r="C69" s="28">
        <f>IF(AND([2]Oracolo!E68="n",NOT([2]Oracolo!E68=RiconoscimentoEmozioni1quartile!C68)),1,0)</f>
        <v>1</v>
      </c>
      <c r="D69" s="28">
        <f>IF(AND([2]Oracolo!F68="n",NOT([2]Oracolo!F68=RiconoscimentoEmozioni1quartile!D68)),1,0)</f>
        <v>1</v>
      </c>
      <c r="E69" s="28">
        <f>IF(AND([2]Oracolo!G68="n",NOT([2]Oracolo!G68=RiconoscimentoEmozioni1quartile!E68)),1,0)</f>
        <v>1</v>
      </c>
      <c r="F69" s="28">
        <f>IF(AND([2]Oracolo!H68="n",NOT([2]Oracolo!H68=RiconoscimentoEmozioni1quartile!F68)),1,0)</f>
        <v>0</v>
      </c>
      <c r="G69" s="28">
        <f>IF(AND([2]Oracolo!I68="n",NOT([2]Oracolo!I68=RiconoscimentoEmozioni1quartile!G68)),1,0)</f>
        <v>1</v>
      </c>
      <c r="H69" s="28">
        <f>IF(AND([2]Oracolo!J68="n",NOT([2]Oracolo!J68=RiconoscimentoEmozioni1quartile!H68)),1,0)</f>
        <v>1</v>
      </c>
      <c r="I69" s="30">
        <f>IF(AND([2]Oracolo!K68="n",NOT([2]Oracolo!K68=RiconoscimentoEmozioni1quartile!I68)),1,0)</f>
        <v>1</v>
      </c>
      <c r="J69" s="28">
        <f>IF(AND([2]Oracolo!D68="n",NOT([2]Oracolo!D68=RiconoscimentoEmozioni2quartile!B68)),1,0)</f>
        <v>1</v>
      </c>
      <c r="K69" s="28">
        <f>IF(AND([2]Oracolo!E68="n",NOT([2]Oracolo!E68=RiconoscimentoEmozioni2quartile!C68)),1,0)</f>
        <v>0</v>
      </c>
      <c r="L69" s="28">
        <f>IF(AND([2]Oracolo!F68="n",NOT([2]Oracolo!F68=RiconoscimentoEmozioni2quartile!D68)),1,0)</f>
        <v>1</v>
      </c>
      <c r="M69" s="28">
        <f>IF(AND([2]Oracolo!G68="n",NOT([2]Oracolo!G68=RiconoscimentoEmozioni2quartile!E68)),1,0)</f>
        <v>1</v>
      </c>
      <c r="N69" s="28">
        <f>IF(AND([2]Oracolo!H68="n",NOT([2]Oracolo!H68=RiconoscimentoEmozioni2quartile!F68)),1,0)</f>
        <v>0</v>
      </c>
      <c r="O69" s="28">
        <f>IF(AND([2]Oracolo!I68="n",NOT([2]Oracolo!I68=RiconoscimentoEmozioni2quartile!G68)),1,0)</f>
        <v>1</v>
      </c>
      <c r="P69" s="28">
        <f>IF(AND([2]Oracolo!J68="n",NOT([2]Oracolo!J68=RiconoscimentoEmozioni2quartile!H68)),1,0)</f>
        <v>1</v>
      </c>
      <c r="Q69" s="28">
        <f>IF(AND([2]Oracolo!K68="n",NOT([2]Oracolo!K68=RiconoscimentoEmozioni2quartile!I68)),1,0)</f>
        <v>1</v>
      </c>
      <c r="R69" s="29">
        <f>IF(AND([2]Oracolo!D68="n",NOT([2]Oracolo!D68=RiconoscimentoEmozioni3quartile!B68)),1,0)</f>
        <v>1</v>
      </c>
      <c r="S69" s="28">
        <f>IF(AND([2]Oracolo!E68="n",NOT([2]Oracolo!E68=RiconoscimentoEmozioni3quartile!C68)),1,0)</f>
        <v>0</v>
      </c>
      <c r="T69" s="28">
        <f>IF(AND([2]Oracolo!F68="n",NOT([2]Oracolo!F68=RiconoscimentoEmozioni3quartile!D68)),1,0)</f>
        <v>1</v>
      </c>
      <c r="U69" s="28">
        <f>IF(AND([2]Oracolo!G68="n",NOT([2]Oracolo!G68=RiconoscimentoEmozioni3quartile!E68)),1,0)</f>
        <v>0</v>
      </c>
      <c r="V69" s="28">
        <f>IF(AND([2]Oracolo!H68="n",NOT([2]Oracolo!H68=RiconoscimentoEmozioni3quartile!F68)),1,0)</f>
        <v>0</v>
      </c>
      <c r="W69" s="28">
        <f>IF(AND([2]Oracolo!I68="n",NOT([2]Oracolo!I68=RiconoscimentoEmozioni3quartile!G68)),1,0)</f>
        <v>1</v>
      </c>
      <c r="X69" s="28">
        <f>IF(AND([2]Oracolo!J68="n",NOT([2]Oracolo!J68=RiconoscimentoEmozioni3quartile!H68)),1,0)</f>
        <v>0</v>
      </c>
      <c r="Y69" s="30">
        <f>IF(AND([2]Oracolo!K68="n",NOT([2]Oracolo!K68=RiconoscimentoEmozioni3quartile!I68)),1,0)</f>
        <v>1</v>
      </c>
      <c r="Z69" s="29">
        <f>IF(AND([2]Oracolo!C68=1,AnalizzatoWin!G67=3),1,0)</f>
        <v>0</v>
      </c>
      <c r="AA69" s="46">
        <f>IF(AND([2]Oracolo!$C68=1,AnalizzatoWin!$J67=3),1,0)</f>
        <v>0</v>
      </c>
      <c r="AB69" s="29">
        <f>IF(AND([2]Oracolo!C68=3,AnalizzatoWin!G67=1),1,0)</f>
        <v>0</v>
      </c>
      <c r="AC69" s="46">
        <f>IF(AND([2]Oracolo!$C68=3,AnalizzatoWin!$J67=1),1,0)</f>
        <v>0</v>
      </c>
    </row>
    <row r="70" spans="1:29" ht="45" x14ac:dyDescent="0.25">
      <c r="A70" s="13" t="s">
        <v>67</v>
      </c>
      <c r="B70" s="29">
        <f>IF(AND([2]Oracolo!D69="n",NOT([2]Oracolo!D69=RiconoscimentoEmozioni1quartile!B69)),1,0)</f>
        <v>1</v>
      </c>
      <c r="C70" s="28">
        <f>IF(AND([2]Oracolo!E69="n",NOT([2]Oracolo!E69=RiconoscimentoEmozioni1quartile!C69)),1,0)</f>
        <v>0</v>
      </c>
      <c r="D70" s="28">
        <f>IF(AND([2]Oracolo!F69="n",NOT([2]Oracolo!F69=RiconoscimentoEmozioni1quartile!D69)),1,0)</f>
        <v>0</v>
      </c>
      <c r="E70" s="28">
        <f>IF(AND([2]Oracolo!G69="n",NOT([2]Oracolo!G69=RiconoscimentoEmozioni1quartile!E69)),1,0)</f>
        <v>0</v>
      </c>
      <c r="F70" s="28">
        <f>IF(AND([2]Oracolo!H69="n",NOT([2]Oracolo!H69=RiconoscimentoEmozioni1quartile!F69)),1,0)</f>
        <v>0</v>
      </c>
      <c r="G70" s="28">
        <f>IF(AND([2]Oracolo!I69="n",NOT([2]Oracolo!I69=RiconoscimentoEmozioni1quartile!G69)),1,0)</f>
        <v>0</v>
      </c>
      <c r="H70" s="28">
        <f>IF(AND([2]Oracolo!J69="n",NOT([2]Oracolo!J69=RiconoscimentoEmozioni1quartile!H69)),1,0)</f>
        <v>0</v>
      </c>
      <c r="I70" s="30">
        <f>IF(AND([2]Oracolo!K69="n",NOT([2]Oracolo!K69=RiconoscimentoEmozioni1quartile!I69)),1,0)</f>
        <v>0</v>
      </c>
      <c r="J70" s="28">
        <f>IF(AND([2]Oracolo!D69="n",NOT([2]Oracolo!D69=RiconoscimentoEmozioni2quartile!B69)),1,0)</f>
        <v>0</v>
      </c>
      <c r="K70" s="28">
        <f>IF(AND([2]Oracolo!E69="n",NOT([2]Oracolo!E69=RiconoscimentoEmozioni2quartile!C69)),1,0)</f>
        <v>0</v>
      </c>
      <c r="L70" s="28">
        <f>IF(AND([2]Oracolo!F69="n",NOT([2]Oracolo!F69=RiconoscimentoEmozioni2quartile!D69)),1,0)</f>
        <v>0</v>
      </c>
      <c r="M70" s="28">
        <f>IF(AND([2]Oracolo!G69="n",NOT([2]Oracolo!G69=RiconoscimentoEmozioni2quartile!E69)),1,0)</f>
        <v>0</v>
      </c>
      <c r="N70" s="28">
        <f>IF(AND([2]Oracolo!H69="n",NOT([2]Oracolo!H69=RiconoscimentoEmozioni2quartile!F69)),1,0)</f>
        <v>0</v>
      </c>
      <c r="O70" s="28">
        <f>IF(AND([2]Oracolo!I69="n",NOT([2]Oracolo!I69=RiconoscimentoEmozioni2quartile!G69)),1,0)</f>
        <v>0</v>
      </c>
      <c r="P70" s="28">
        <f>IF(AND([2]Oracolo!J69="n",NOT([2]Oracolo!J69=RiconoscimentoEmozioni2quartile!H69)),1,0)</f>
        <v>0</v>
      </c>
      <c r="Q70" s="28">
        <f>IF(AND([2]Oracolo!K69="n",NOT([2]Oracolo!K69=RiconoscimentoEmozioni2quartile!I69)),1,0)</f>
        <v>0</v>
      </c>
      <c r="R70" s="29">
        <f>IF(AND([2]Oracolo!D69="n",NOT([2]Oracolo!D69=RiconoscimentoEmozioni3quartile!B69)),1,0)</f>
        <v>0</v>
      </c>
      <c r="S70" s="28">
        <f>IF(AND([2]Oracolo!E69="n",NOT([2]Oracolo!E69=RiconoscimentoEmozioni3quartile!C69)),1,0)</f>
        <v>0</v>
      </c>
      <c r="T70" s="28">
        <f>IF(AND([2]Oracolo!F69="n",NOT([2]Oracolo!F69=RiconoscimentoEmozioni3quartile!D69)),1,0)</f>
        <v>0</v>
      </c>
      <c r="U70" s="28">
        <f>IF(AND([2]Oracolo!G69="n",NOT([2]Oracolo!G69=RiconoscimentoEmozioni3quartile!E69)),1,0)</f>
        <v>0</v>
      </c>
      <c r="V70" s="28">
        <f>IF(AND([2]Oracolo!H69="n",NOT([2]Oracolo!H69=RiconoscimentoEmozioni3quartile!F69)),1,0)</f>
        <v>0</v>
      </c>
      <c r="W70" s="28">
        <f>IF(AND([2]Oracolo!I69="n",NOT([2]Oracolo!I69=RiconoscimentoEmozioni3quartile!G69)),1,0)</f>
        <v>0</v>
      </c>
      <c r="X70" s="28">
        <f>IF(AND([2]Oracolo!J69="n",NOT([2]Oracolo!J69=RiconoscimentoEmozioni3quartile!H69)),1,0)</f>
        <v>0</v>
      </c>
      <c r="Y70" s="30">
        <f>IF(AND([2]Oracolo!K69="n",NOT([2]Oracolo!K69=RiconoscimentoEmozioni3quartile!I69)),1,0)</f>
        <v>0</v>
      </c>
      <c r="Z70" s="29">
        <f>IF(AND([2]Oracolo!C69=1,AnalizzatoWin!G68=3),1,0)</f>
        <v>0</v>
      </c>
      <c r="AA70" s="46">
        <f>IF(AND([2]Oracolo!$C69=1,AnalizzatoWin!$J68=3),1,0)</f>
        <v>0</v>
      </c>
      <c r="AB70" s="29">
        <f>IF(AND([2]Oracolo!C69=3,AnalizzatoWin!G68=1),1,0)</f>
        <v>0</v>
      </c>
      <c r="AC70" s="46">
        <f>IF(AND([2]Oracolo!$C69=3,AnalizzatoWin!$J68=1),1,0)</f>
        <v>0</v>
      </c>
    </row>
    <row r="71" spans="1:29" ht="75" x14ac:dyDescent="0.25">
      <c r="A71" s="13" t="s">
        <v>68</v>
      </c>
      <c r="B71" s="29">
        <f>IF(AND([2]Oracolo!D70="n",NOT([2]Oracolo!D70=RiconoscimentoEmozioni1quartile!B70)),1,0)</f>
        <v>1</v>
      </c>
      <c r="C71" s="28">
        <f>IF(AND([2]Oracolo!E70="n",NOT([2]Oracolo!E70=RiconoscimentoEmozioni1quartile!C70)),1,0)</f>
        <v>1</v>
      </c>
      <c r="D71" s="28">
        <f>IF(AND([2]Oracolo!F70="n",NOT([2]Oracolo!F70=RiconoscimentoEmozioni1quartile!D70)),1,0)</f>
        <v>1</v>
      </c>
      <c r="E71" s="28">
        <f>IF(AND([2]Oracolo!G70="n",NOT([2]Oracolo!G70=RiconoscimentoEmozioni1quartile!E70)),1,0)</f>
        <v>1</v>
      </c>
      <c r="F71" s="28">
        <f>IF(AND([2]Oracolo!H70="n",NOT([2]Oracolo!H70=RiconoscimentoEmozioni1quartile!F70)),1,0)</f>
        <v>0</v>
      </c>
      <c r="G71" s="28">
        <f>IF(AND([2]Oracolo!I70="n",NOT([2]Oracolo!I70=RiconoscimentoEmozioni1quartile!G70)),1,0)</f>
        <v>1</v>
      </c>
      <c r="H71" s="28">
        <f>IF(AND([2]Oracolo!J70="n",NOT([2]Oracolo!J70=RiconoscimentoEmozioni1quartile!H70)),1,0)</f>
        <v>0</v>
      </c>
      <c r="I71" s="30">
        <f>IF(AND([2]Oracolo!K70="n",NOT([2]Oracolo!K70=RiconoscimentoEmozioni1quartile!I70)),1,0)</f>
        <v>0</v>
      </c>
      <c r="J71" s="28">
        <f>IF(AND([2]Oracolo!D70="n",NOT([2]Oracolo!D70=RiconoscimentoEmozioni2quartile!B70)),1,0)</f>
        <v>1</v>
      </c>
      <c r="K71" s="28">
        <f>IF(AND([2]Oracolo!E70="n",NOT([2]Oracolo!E70=RiconoscimentoEmozioni2quartile!C70)),1,0)</f>
        <v>1</v>
      </c>
      <c r="L71" s="28">
        <f>IF(AND([2]Oracolo!F70="n",NOT([2]Oracolo!F70=RiconoscimentoEmozioni2quartile!D70)),1,0)</f>
        <v>1</v>
      </c>
      <c r="M71" s="28">
        <f>IF(AND([2]Oracolo!G70="n",NOT([2]Oracolo!G70=RiconoscimentoEmozioni2quartile!E70)),1,0)</f>
        <v>1</v>
      </c>
      <c r="N71" s="28">
        <f>IF(AND([2]Oracolo!H70="n",NOT([2]Oracolo!H70=RiconoscimentoEmozioni2quartile!F70)),1,0)</f>
        <v>0</v>
      </c>
      <c r="O71" s="28">
        <f>IF(AND([2]Oracolo!I70="n",NOT([2]Oracolo!I70=RiconoscimentoEmozioni2quartile!G70)),1,0)</f>
        <v>1</v>
      </c>
      <c r="P71" s="28">
        <f>IF(AND([2]Oracolo!J70="n",NOT([2]Oracolo!J70=RiconoscimentoEmozioni2quartile!H70)),1,0)</f>
        <v>0</v>
      </c>
      <c r="Q71" s="28">
        <f>IF(AND([2]Oracolo!K70="n",NOT([2]Oracolo!K70=RiconoscimentoEmozioni2quartile!I70)),1,0)</f>
        <v>0</v>
      </c>
      <c r="R71" s="29">
        <f>IF(AND([2]Oracolo!D70="n",NOT([2]Oracolo!D70=RiconoscimentoEmozioni3quartile!B70)),1,0)</f>
        <v>0</v>
      </c>
      <c r="S71" s="28">
        <f>IF(AND([2]Oracolo!E70="n",NOT([2]Oracolo!E70=RiconoscimentoEmozioni3quartile!C70)),1,0)</f>
        <v>0</v>
      </c>
      <c r="T71" s="28">
        <f>IF(AND([2]Oracolo!F70="n",NOT([2]Oracolo!F70=RiconoscimentoEmozioni3quartile!D70)),1,0)</f>
        <v>1</v>
      </c>
      <c r="U71" s="28">
        <f>IF(AND([2]Oracolo!G70="n",NOT([2]Oracolo!G70=RiconoscimentoEmozioni3quartile!E70)),1,0)</f>
        <v>1</v>
      </c>
      <c r="V71" s="28">
        <f>IF(AND([2]Oracolo!H70="n",NOT([2]Oracolo!H70=RiconoscimentoEmozioni3quartile!F70)),1,0)</f>
        <v>0</v>
      </c>
      <c r="W71" s="28">
        <f>IF(AND([2]Oracolo!I70="n",NOT([2]Oracolo!I70=RiconoscimentoEmozioni3quartile!G70)),1,0)</f>
        <v>1</v>
      </c>
      <c r="X71" s="28">
        <f>IF(AND([2]Oracolo!J70="n",NOT([2]Oracolo!J70=RiconoscimentoEmozioni3quartile!H70)),1,0)</f>
        <v>0</v>
      </c>
      <c r="Y71" s="30">
        <f>IF(AND([2]Oracolo!K70="n",NOT([2]Oracolo!K70=RiconoscimentoEmozioni3quartile!I70)),1,0)</f>
        <v>0</v>
      </c>
      <c r="Z71" s="29">
        <f>IF(AND([2]Oracolo!C70=1,AnalizzatoWin!G69=3),1,0)</f>
        <v>0</v>
      </c>
      <c r="AA71" s="46">
        <f>IF(AND([2]Oracolo!$C70=1,AnalizzatoWin!$J69=3),1,0)</f>
        <v>0</v>
      </c>
      <c r="AB71" s="29">
        <f>IF(AND([2]Oracolo!C70=3,AnalizzatoWin!G69=1),1,0)</f>
        <v>0</v>
      </c>
      <c r="AC71" s="46">
        <f>IF(AND([2]Oracolo!$C70=3,AnalizzatoWin!$J69=1),1,0)</f>
        <v>0</v>
      </c>
    </row>
    <row r="72" spans="1:29" x14ac:dyDescent="0.25">
      <c r="A72" s="14" t="s">
        <v>69</v>
      </c>
      <c r="B72" s="29">
        <f>IF(AND([2]Oracolo!D71="n",NOT([2]Oracolo!D71=RiconoscimentoEmozioni1quartile!B71)),1,0)</f>
        <v>1</v>
      </c>
      <c r="C72" s="28">
        <f>IF(AND([2]Oracolo!E71="n",NOT([2]Oracolo!E71=RiconoscimentoEmozioni1quartile!C71)),1,0)</f>
        <v>0</v>
      </c>
      <c r="D72" s="28">
        <f>IF(AND([2]Oracolo!F71="n",NOT([2]Oracolo!F71=RiconoscimentoEmozioni1quartile!D71)),1,0)</f>
        <v>0</v>
      </c>
      <c r="E72" s="28">
        <f>IF(AND([2]Oracolo!G71="n",NOT([2]Oracolo!G71=RiconoscimentoEmozioni1quartile!E71)),1,0)</f>
        <v>0</v>
      </c>
      <c r="F72" s="28">
        <f>IF(AND([2]Oracolo!H71="n",NOT([2]Oracolo!H71=RiconoscimentoEmozioni1quartile!F71)),1,0)</f>
        <v>1</v>
      </c>
      <c r="G72" s="28">
        <f>IF(AND([2]Oracolo!I71="n",NOT([2]Oracolo!I71=RiconoscimentoEmozioni1quartile!G71)),1,0)</f>
        <v>0</v>
      </c>
      <c r="H72" s="28">
        <f>IF(AND([2]Oracolo!J71="n",NOT([2]Oracolo!J71=RiconoscimentoEmozioni1quartile!H71)),1,0)</f>
        <v>0</v>
      </c>
      <c r="I72" s="30">
        <f>IF(AND([2]Oracolo!K71="n",NOT([2]Oracolo!K71=RiconoscimentoEmozioni1quartile!I71)),1,0)</f>
        <v>1</v>
      </c>
      <c r="J72" s="28">
        <f>IF(AND([2]Oracolo!D71="n",NOT([2]Oracolo!D71=RiconoscimentoEmozioni2quartile!B71)),1,0)</f>
        <v>0</v>
      </c>
      <c r="K72" s="28">
        <f>IF(AND([2]Oracolo!E71="n",NOT([2]Oracolo!E71=RiconoscimentoEmozioni2quartile!C71)),1,0)</f>
        <v>0</v>
      </c>
      <c r="L72" s="28">
        <f>IF(AND([2]Oracolo!F71="n",NOT([2]Oracolo!F71=RiconoscimentoEmozioni2quartile!D71)),1,0)</f>
        <v>0</v>
      </c>
      <c r="M72" s="28">
        <f>IF(AND([2]Oracolo!G71="n",NOT([2]Oracolo!G71=RiconoscimentoEmozioni2quartile!E71)),1,0)</f>
        <v>0</v>
      </c>
      <c r="N72" s="28">
        <f>IF(AND([2]Oracolo!H71="n",NOT([2]Oracolo!H71=RiconoscimentoEmozioni2quartile!F71)),1,0)</f>
        <v>1</v>
      </c>
      <c r="O72" s="28">
        <f>IF(AND([2]Oracolo!I71="n",NOT([2]Oracolo!I71=RiconoscimentoEmozioni2quartile!G71)),1,0)</f>
        <v>0</v>
      </c>
      <c r="P72" s="28">
        <f>IF(AND([2]Oracolo!J71="n",NOT([2]Oracolo!J71=RiconoscimentoEmozioni2quartile!H71)),1,0)</f>
        <v>0</v>
      </c>
      <c r="Q72" s="28">
        <f>IF(AND([2]Oracolo!K71="n",NOT([2]Oracolo!K71=RiconoscimentoEmozioni2quartile!I71)),1,0)</f>
        <v>0</v>
      </c>
      <c r="R72" s="29">
        <f>IF(AND([2]Oracolo!D71="n",NOT([2]Oracolo!D71=RiconoscimentoEmozioni3quartile!B71)),1,0)</f>
        <v>0</v>
      </c>
      <c r="S72" s="28">
        <f>IF(AND([2]Oracolo!E71="n",NOT([2]Oracolo!E71=RiconoscimentoEmozioni3quartile!C71)),1,0)</f>
        <v>0</v>
      </c>
      <c r="T72" s="28">
        <f>IF(AND([2]Oracolo!F71="n",NOT([2]Oracolo!F71=RiconoscimentoEmozioni3quartile!D71)),1,0)</f>
        <v>0</v>
      </c>
      <c r="U72" s="28">
        <f>IF(AND([2]Oracolo!G71="n",NOT([2]Oracolo!G71=RiconoscimentoEmozioni3quartile!E71)),1,0)</f>
        <v>0</v>
      </c>
      <c r="V72" s="28">
        <f>IF(AND([2]Oracolo!H71="n",NOT([2]Oracolo!H71=RiconoscimentoEmozioni3quartile!F71)),1,0)</f>
        <v>1</v>
      </c>
      <c r="W72" s="28">
        <f>IF(AND([2]Oracolo!I71="n",NOT([2]Oracolo!I71=RiconoscimentoEmozioni3quartile!G71)),1,0)</f>
        <v>0</v>
      </c>
      <c r="X72" s="28">
        <f>IF(AND([2]Oracolo!J71="n",NOT([2]Oracolo!J71=RiconoscimentoEmozioni3quartile!H71)),1,0)</f>
        <v>0</v>
      </c>
      <c r="Y72" s="30">
        <f>IF(AND([2]Oracolo!K71="n",NOT([2]Oracolo!K71=RiconoscimentoEmozioni3quartile!I71)),1,0)</f>
        <v>0</v>
      </c>
      <c r="Z72" s="29">
        <f>IF(AND([2]Oracolo!C71=1,AnalizzatoWin!G70=3),1,0)</f>
        <v>0</v>
      </c>
      <c r="AA72" s="46">
        <f>IF(AND([2]Oracolo!$C71=1,AnalizzatoWin!$J70=3),1,0)</f>
        <v>0</v>
      </c>
      <c r="AB72" s="29">
        <f>IF(AND([2]Oracolo!C71=3,AnalizzatoWin!G70=1),1,0)</f>
        <v>0</v>
      </c>
      <c r="AC72" s="46">
        <f>IF(AND([2]Oracolo!$C71=3,AnalizzatoWin!$J70=1),1,0)</f>
        <v>0</v>
      </c>
    </row>
    <row r="73" spans="1:29" ht="105" x14ac:dyDescent="0.25">
      <c r="A73" s="14" t="s">
        <v>70</v>
      </c>
      <c r="B73" s="29">
        <f>IF(AND([2]Oracolo!D72="n",NOT([2]Oracolo!D72=RiconoscimentoEmozioni1quartile!B72)),1,0)</f>
        <v>0</v>
      </c>
      <c r="C73" s="28">
        <f>IF(AND([2]Oracolo!E72="n",NOT([2]Oracolo!E72=RiconoscimentoEmozioni1quartile!C72)),1,0)</f>
        <v>1</v>
      </c>
      <c r="D73" s="28">
        <f>IF(AND([2]Oracolo!F72="n",NOT([2]Oracolo!F72=RiconoscimentoEmozioni1quartile!D72)),1,0)</f>
        <v>1</v>
      </c>
      <c r="E73" s="28">
        <f>IF(AND([2]Oracolo!G72="n",NOT([2]Oracolo!G72=RiconoscimentoEmozioni1quartile!E72)),1,0)</f>
        <v>1</v>
      </c>
      <c r="F73" s="28">
        <f>IF(AND([2]Oracolo!H72="n",NOT([2]Oracolo!H72=RiconoscimentoEmozioni1quartile!F72)),1,0)</f>
        <v>0</v>
      </c>
      <c r="G73" s="28">
        <f>IF(AND([2]Oracolo!I72="n",NOT([2]Oracolo!I72=RiconoscimentoEmozioni1quartile!G72)),1,0)</f>
        <v>0</v>
      </c>
      <c r="H73" s="28">
        <f>IF(AND([2]Oracolo!J72="n",NOT([2]Oracolo!J72=RiconoscimentoEmozioni1quartile!H72)),1,0)</f>
        <v>0</v>
      </c>
      <c r="I73" s="30">
        <f>IF(AND([2]Oracolo!K72="n",NOT([2]Oracolo!K72=RiconoscimentoEmozioni1quartile!I72)),1,0)</f>
        <v>1</v>
      </c>
      <c r="J73" s="28">
        <f>IF(AND([2]Oracolo!D72="n",NOT([2]Oracolo!D72=RiconoscimentoEmozioni2quartile!B72)),1,0)</f>
        <v>0</v>
      </c>
      <c r="K73" s="28">
        <f>IF(AND([2]Oracolo!E72="n",NOT([2]Oracolo!E72=RiconoscimentoEmozioni2quartile!C72)),1,0)</f>
        <v>1</v>
      </c>
      <c r="L73" s="28">
        <f>IF(AND([2]Oracolo!F72="n",NOT([2]Oracolo!F72=RiconoscimentoEmozioni2quartile!D72)),1,0)</f>
        <v>1</v>
      </c>
      <c r="M73" s="28">
        <f>IF(AND([2]Oracolo!G72="n",NOT([2]Oracolo!G72=RiconoscimentoEmozioni2quartile!E72)),1,0)</f>
        <v>1</v>
      </c>
      <c r="N73" s="28">
        <f>IF(AND([2]Oracolo!H72="n",NOT([2]Oracolo!H72=RiconoscimentoEmozioni2quartile!F72)),1,0)</f>
        <v>0</v>
      </c>
      <c r="O73" s="28">
        <f>IF(AND([2]Oracolo!I72="n",NOT([2]Oracolo!I72=RiconoscimentoEmozioni2quartile!G72)),1,0)</f>
        <v>0</v>
      </c>
      <c r="P73" s="28">
        <f>IF(AND([2]Oracolo!J72="n",NOT([2]Oracolo!J72=RiconoscimentoEmozioni2quartile!H72)),1,0)</f>
        <v>0</v>
      </c>
      <c r="Q73" s="28">
        <f>IF(AND([2]Oracolo!K72="n",NOT([2]Oracolo!K72=RiconoscimentoEmozioni2quartile!I72)),1,0)</f>
        <v>1</v>
      </c>
      <c r="R73" s="29">
        <f>IF(AND([2]Oracolo!D72="n",NOT([2]Oracolo!D72=RiconoscimentoEmozioni3quartile!B72)),1,0)</f>
        <v>0</v>
      </c>
      <c r="S73" s="28">
        <f>IF(AND([2]Oracolo!E72="n",NOT([2]Oracolo!E72=RiconoscimentoEmozioni3quartile!C72)),1,0)</f>
        <v>1</v>
      </c>
      <c r="T73" s="28">
        <f>IF(AND([2]Oracolo!F72="n",NOT([2]Oracolo!F72=RiconoscimentoEmozioni3quartile!D72)),1,0)</f>
        <v>1</v>
      </c>
      <c r="U73" s="28">
        <f>IF(AND([2]Oracolo!G72="n",NOT([2]Oracolo!G72=RiconoscimentoEmozioni3quartile!E72)),1,0)</f>
        <v>1</v>
      </c>
      <c r="V73" s="28">
        <f>IF(AND([2]Oracolo!H72="n",NOT([2]Oracolo!H72=RiconoscimentoEmozioni3quartile!F72)),1,0)</f>
        <v>0</v>
      </c>
      <c r="W73" s="28">
        <f>IF(AND([2]Oracolo!I72="n",NOT([2]Oracolo!I72=RiconoscimentoEmozioni3quartile!G72)),1,0)</f>
        <v>0</v>
      </c>
      <c r="X73" s="28">
        <f>IF(AND([2]Oracolo!J72="n",NOT([2]Oracolo!J72=RiconoscimentoEmozioni3quartile!H72)),1,0)</f>
        <v>0</v>
      </c>
      <c r="Y73" s="30">
        <f>IF(AND([2]Oracolo!K72="n",NOT([2]Oracolo!K72=RiconoscimentoEmozioni3quartile!I72)),1,0)</f>
        <v>1</v>
      </c>
      <c r="Z73" s="29">
        <f>IF(AND([2]Oracolo!C72=1,AnalizzatoWin!G71=3),1,0)</f>
        <v>0</v>
      </c>
      <c r="AA73" s="46">
        <f>IF(AND([2]Oracolo!$C72=1,AnalizzatoWin!$J71=3),1,0)</f>
        <v>0</v>
      </c>
      <c r="AB73" s="29">
        <f>IF(AND([2]Oracolo!C72=3,AnalizzatoWin!G71=1),1,0)</f>
        <v>0</v>
      </c>
      <c r="AC73" s="46">
        <f>IF(AND([2]Oracolo!$C72=3,AnalizzatoWin!$J71=1),1,0)</f>
        <v>1</v>
      </c>
    </row>
    <row r="74" spans="1:29" ht="60" x14ac:dyDescent="0.25">
      <c r="A74" s="13" t="s">
        <v>71</v>
      </c>
      <c r="B74" s="29">
        <f>IF(AND([2]Oracolo!D73="n",NOT([2]Oracolo!D73=RiconoscimentoEmozioni1quartile!B73)),1,0)</f>
        <v>1</v>
      </c>
      <c r="C74" s="28">
        <f>IF(AND([2]Oracolo!E73="n",NOT([2]Oracolo!E73=RiconoscimentoEmozioni1quartile!C73)),1,0)</f>
        <v>1</v>
      </c>
      <c r="D74" s="28">
        <f>IF(AND([2]Oracolo!F73="n",NOT([2]Oracolo!F73=RiconoscimentoEmozioni1quartile!D73)),1,0)</f>
        <v>1</v>
      </c>
      <c r="E74" s="28">
        <f>IF(AND([2]Oracolo!G73="n",NOT([2]Oracolo!G73=RiconoscimentoEmozioni1quartile!E73)),1,0)</f>
        <v>1</v>
      </c>
      <c r="F74" s="28">
        <f>IF(AND([2]Oracolo!H73="n",NOT([2]Oracolo!H73=RiconoscimentoEmozioni1quartile!F73)),1,0)</f>
        <v>0</v>
      </c>
      <c r="G74" s="28">
        <f>IF(AND([2]Oracolo!I73="n",NOT([2]Oracolo!I73=RiconoscimentoEmozioni1quartile!G73)),1,0)</f>
        <v>1</v>
      </c>
      <c r="H74" s="28">
        <f>IF(AND([2]Oracolo!J73="n",NOT([2]Oracolo!J73=RiconoscimentoEmozioni1quartile!H73)),1,0)</f>
        <v>1</v>
      </c>
      <c r="I74" s="30">
        <f>IF(AND([2]Oracolo!K73="n",NOT([2]Oracolo!K73=RiconoscimentoEmozioni1quartile!I73)),1,0)</f>
        <v>0</v>
      </c>
      <c r="J74" s="28">
        <f>IF(AND([2]Oracolo!D73="n",NOT([2]Oracolo!D73=RiconoscimentoEmozioni2quartile!B73)),1,0)</f>
        <v>1</v>
      </c>
      <c r="K74" s="28">
        <f>IF(AND([2]Oracolo!E73="n",NOT([2]Oracolo!E73=RiconoscimentoEmozioni2quartile!C73)),1,0)</f>
        <v>0</v>
      </c>
      <c r="L74" s="28">
        <f>IF(AND([2]Oracolo!F73="n",NOT([2]Oracolo!F73=RiconoscimentoEmozioni2quartile!D73)),1,0)</f>
        <v>1</v>
      </c>
      <c r="M74" s="28">
        <f>IF(AND([2]Oracolo!G73="n",NOT([2]Oracolo!G73=RiconoscimentoEmozioni2quartile!E73)),1,0)</f>
        <v>1</v>
      </c>
      <c r="N74" s="28">
        <f>IF(AND([2]Oracolo!H73="n",NOT([2]Oracolo!H73=RiconoscimentoEmozioni2quartile!F73)),1,0)</f>
        <v>0</v>
      </c>
      <c r="O74" s="28">
        <f>IF(AND([2]Oracolo!I73="n",NOT([2]Oracolo!I73=RiconoscimentoEmozioni2quartile!G73)),1,0)</f>
        <v>1</v>
      </c>
      <c r="P74" s="28">
        <f>IF(AND([2]Oracolo!J73="n",NOT([2]Oracolo!J73=RiconoscimentoEmozioni2quartile!H73)),1,0)</f>
        <v>1</v>
      </c>
      <c r="Q74" s="28">
        <f>IF(AND([2]Oracolo!K73="n",NOT([2]Oracolo!K73=RiconoscimentoEmozioni2quartile!I73)),1,0)</f>
        <v>0</v>
      </c>
      <c r="R74" s="29">
        <f>IF(AND([2]Oracolo!D73="n",NOT([2]Oracolo!D73=RiconoscimentoEmozioni3quartile!B73)),1,0)</f>
        <v>0</v>
      </c>
      <c r="S74" s="28">
        <f>IF(AND([2]Oracolo!E73="n",NOT([2]Oracolo!E73=RiconoscimentoEmozioni3quartile!C73)),1,0)</f>
        <v>0</v>
      </c>
      <c r="T74" s="28">
        <f>IF(AND([2]Oracolo!F73="n",NOT([2]Oracolo!F73=RiconoscimentoEmozioni3quartile!D73)),1,0)</f>
        <v>0</v>
      </c>
      <c r="U74" s="28">
        <f>IF(AND([2]Oracolo!G73="n",NOT([2]Oracolo!G73=RiconoscimentoEmozioni3quartile!E73)),1,0)</f>
        <v>1</v>
      </c>
      <c r="V74" s="28">
        <f>IF(AND([2]Oracolo!H73="n",NOT([2]Oracolo!H73=RiconoscimentoEmozioni3quartile!F73)),1,0)</f>
        <v>0</v>
      </c>
      <c r="W74" s="28">
        <f>IF(AND([2]Oracolo!I73="n",NOT([2]Oracolo!I73=RiconoscimentoEmozioni3quartile!G73)),1,0)</f>
        <v>0</v>
      </c>
      <c r="X74" s="28">
        <f>IF(AND([2]Oracolo!J73="n",NOT([2]Oracolo!J73=RiconoscimentoEmozioni3quartile!H73)),1,0)</f>
        <v>1</v>
      </c>
      <c r="Y74" s="30">
        <f>IF(AND([2]Oracolo!K73="n",NOT([2]Oracolo!K73=RiconoscimentoEmozioni3quartile!I73)),1,0)</f>
        <v>0</v>
      </c>
      <c r="Z74" s="29">
        <f>IF(AND([2]Oracolo!C73=1,AnalizzatoWin!G72=3),1,0)</f>
        <v>0</v>
      </c>
      <c r="AA74" s="46">
        <f>IF(AND([2]Oracolo!$C73=1,AnalizzatoWin!$J72=3),1,0)</f>
        <v>0</v>
      </c>
      <c r="AB74" s="29">
        <f>IF(AND([2]Oracolo!C73=3,AnalizzatoWin!G72=1),1,0)</f>
        <v>0</v>
      </c>
      <c r="AC74" s="46">
        <f>IF(AND([2]Oracolo!$C73=3,AnalizzatoWin!$J72=1),1,0)</f>
        <v>0</v>
      </c>
    </row>
    <row r="75" spans="1:29" ht="45" x14ac:dyDescent="0.25">
      <c r="A75" s="13" t="s">
        <v>72</v>
      </c>
      <c r="B75" s="29">
        <f>IF(AND([2]Oracolo!D74="n",NOT([2]Oracolo!D74=RiconoscimentoEmozioni1quartile!B74)),1,0)</f>
        <v>1</v>
      </c>
      <c r="C75" s="28">
        <f>IF(AND([2]Oracolo!E74="n",NOT([2]Oracolo!E74=RiconoscimentoEmozioni1quartile!C74)),1,0)</f>
        <v>1</v>
      </c>
      <c r="D75" s="28">
        <f>IF(AND([2]Oracolo!F74="n",NOT([2]Oracolo!F74=RiconoscimentoEmozioni1quartile!D74)),1,0)</f>
        <v>1</v>
      </c>
      <c r="E75" s="28">
        <f>IF(AND([2]Oracolo!G74="n",NOT([2]Oracolo!G74=RiconoscimentoEmozioni1quartile!E74)),1,0)</f>
        <v>1</v>
      </c>
      <c r="F75" s="28">
        <f>IF(AND([2]Oracolo!H74="n",NOT([2]Oracolo!H74=RiconoscimentoEmozioni1quartile!F74)),1,0)</f>
        <v>0</v>
      </c>
      <c r="G75" s="28">
        <f>IF(AND([2]Oracolo!I74="n",NOT([2]Oracolo!I74=RiconoscimentoEmozioni1quartile!G74)),1,0)</f>
        <v>1</v>
      </c>
      <c r="H75" s="28">
        <f>IF(AND([2]Oracolo!J74="n",NOT([2]Oracolo!J74=RiconoscimentoEmozioni1quartile!H74)),1,0)</f>
        <v>0</v>
      </c>
      <c r="I75" s="30">
        <f>IF(AND([2]Oracolo!K74="n",NOT([2]Oracolo!K74=RiconoscimentoEmozioni1quartile!I74)),1,0)</f>
        <v>1</v>
      </c>
      <c r="J75" s="28">
        <f>IF(AND([2]Oracolo!D74="n",NOT([2]Oracolo!D74=RiconoscimentoEmozioni2quartile!B74)),1,0)</f>
        <v>0</v>
      </c>
      <c r="K75" s="28">
        <f>IF(AND([2]Oracolo!E74="n",NOT([2]Oracolo!E74=RiconoscimentoEmozioni2quartile!C74)),1,0)</f>
        <v>1</v>
      </c>
      <c r="L75" s="28">
        <f>IF(AND([2]Oracolo!F74="n",NOT([2]Oracolo!F74=RiconoscimentoEmozioni2quartile!D74)),1,0)</f>
        <v>0</v>
      </c>
      <c r="M75" s="28">
        <f>IF(AND([2]Oracolo!G74="n",NOT([2]Oracolo!G74=RiconoscimentoEmozioni2quartile!E74)),1,0)</f>
        <v>1</v>
      </c>
      <c r="N75" s="28">
        <f>IF(AND([2]Oracolo!H74="n",NOT([2]Oracolo!H74=RiconoscimentoEmozioni2quartile!F74)),1,0)</f>
        <v>0</v>
      </c>
      <c r="O75" s="28">
        <f>IF(AND([2]Oracolo!I74="n",NOT([2]Oracolo!I74=RiconoscimentoEmozioni2quartile!G74)),1,0)</f>
        <v>0</v>
      </c>
      <c r="P75" s="28">
        <f>IF(AND([2]Oracolo!J74="n",NOT([2]Oracolo!J74=RiconoscimentoEmozioni2quartile!H74)),1,0)</f>
        <v>0</v>
      </c>
      <c r="Q75" s="28">
        <f>IF(AND([2]Oracolo!K74="n",NOT([2]Oracolo!K74=RiconoscimentoEmozioni2quartile!I74)),1,0)</f>
        <v>1</v>
      </c>
      <c r="R75" s="29">
        <f>IF(AND([2]Oracolo!D74="n",NOT([2]Oracolo!D74=RiconoscimentoEmozioni3quartile!B74)),1,0)</f>
        <v>0</v>
      </c>
      <c r="S75" s="28">
        <f>IF(AND([2]Oracolo!E74="n",NOT([2]Oracolo!E74=RiconoscimentoEmozioni3quartile!C74)),1,0)</f>
        <v>1</v>
      </c>
      <c r="T75" s="28">
        <f>IF(AND([2]Oracolo!F74="n",NOT([2]Oracolo!F74=RiconoscimentoEmozioni3quartile!D74)),1,0)</f>
        <v>0</v>
      </c>
      <c r="U75" s="28">
        <f>IF(AND([2]Oracolo!G74="n",NOT([2]Oracolo!G74=RiconoscimentoEmozioni3quartile!E74)),1,0)</f>
        <v>0</v>
      </c>
      <c r="V75" s="28">
        <f>IF(AND([2]Oracolo!H74="n",NOT([2]Oracolo!H74=RiconoscimentoEmozioni3quartile!F74)),1,0)</f>
        <v>0</v>
      </c>
      <c r="W75" s="28">
        <f>IF(AND([2]Oracolo!I74="n",NOT([2]Oracolo!I74=RiconoscimentoEmozioni3quartile!G74)),1,0)</f>
        <v>0</v>
      </c>
      <c r="X75" s="28">
        <f>IF(AND([2]Oracolo!J74="n",NOT([2]Oracolo!J74=RiconoscimentoEmozioni3quartile!H74)),1,0)</f>
        <v>0</v>
      </c>
      <c r="Y75" s="30">
        <f>IF(AND([2]Oracolo!K74="n",NOT([2]Oracolo!K74=RiconoscimentoEmozioni3quartile!I74)),1,0)</f>
        <v>1</v>
      </c>
      <c r="Z75" s="29">
        <f>IF(AND([2]Oracolo!C74=1,AnalizzatoWin!G73=3),1,0)</f>
        <v>0</v>
      </c>
      <c r="AA75" s="46">
        <f>IF(AND([2]Oracolo!$C74=1,AnalizzatoWin!$J73=3),1,0)</f>
        <v>0</v>
      </c>
      <c r="AB75" s="29">
        <f>IF(AND([2]Oracolo!C74=3,AnalizzatoWin!G73=1),1,0)</f>
        <v>0</v>
      </c>
      <c r="AC75" s="46">
        <f>IF(AND([2]Oracolo!$C74=3,AnalizzatoWin!$J73=1),1,0)</f>
        <v>0</v>
      </c>
    </row>
    <row r="76" spans="1:29" ht="75" x14ac:dyDescent="0.25">
      <c r="A76" s="13" t="s">
        <v>73</v>
      </c>
      <c r="B76" s="29">
        <f>IF(AND([2]Oracolo!D75="n",NOT([2]Oracolo!D75=RiconoscimentoEmozioni1quartile!B75)),1,0)</f>
        <v>1</v>
      </c>
      <c r="C76" s="28">
        <f>IF(AND([2]Oracolo!E75="n",NOT([2]Oracolo!E75=RiconoscimentoEmozioni1quartile!C75)),1,0)</f>
        <v>1</v>
      </c>
      <c r="D76" s="28">
        <f>IF(AND([2]Oracolo!F75="n",NOT([2]Oracolo!F75=RiconoscimentoEmozioni1quartile!D75)),1,0)</f>
        <v>1</v>
      </c>
      <c r="E76" s="28">
        <f>IF(AND([2]Oracolo!G75="n",NOT([2]Oracolo!G75=RiconoscimentoEmozioni1quartile!E75)),1,0)</f>
        <v>1</v>
      </c>
      <c r="F76" s="28">
        <f>IF(AND([2]Oracolo!H75="n",NOT([2]Oracolo!H75=RiconoscimentoEmozioni1quartile!F75)),1,0)</f>
        <v>0</v>
      </c>
      <c r="G76" s="28">
        <f>IF(AND([2]Oracolo!I75="n",NOT([2]Oracolo!I75=RiconoscimentoEmozioni1quartile!G75)),1,0)</f>
        <v>1</v>
      </c>
      <c r="H76" s="28">
        <f>IF(AND([2]Oracolo!J75="n",NOT([2]Oracolo!J75=RiconoscimentoEmozioni1quartile!H75)),1,0)</f>
        <v>1</v>
      </c>
      <c r="I76" s="30">
        <f>IF(AND([2]Oracolo!K75="n",NOT([2]Oracolo!K75=RiconoscimentoEmozioni1quartile!I75)),1,0)</f>
        <v>1</v>
      </c>
      <c r="J76" s="28">
        <f>IF(AND([2]Oracolo!D75="n",NOT([2]Oracolo!D75=RiconoscimentoEmozioni2quartile!B75)),1,0)</f>
        <v>1</v>
      </c>
      <c r="K76" s="28">
        <f>IF(AND([2]Oracolo!E75="n",NOT([2]Oracolo!E75=RiconoscimentoEmozioni2quartile!C75)),1,0)</f>
        <v>1</v>
      </c>
      <c r="L76" s="28">
        <f>IF(AND([2]Oracolo!F75="n",NOT([2]Oracolo!F75=RiconoscimentoEmozioni2quartile!D75)),1,0)</f>
        <v>1</v>
      </c>
      <c r="M76" s="28">
        <f>IF(AND([2]Oracolo!G75="n",NOT([2]Oracolo!G75=RiconoscimentoEmozioni2quartile!E75)),1,0)</f>
        <v>1</v>
      </c>
      <c r="N76" s="28">
        <f>IF(AND([2]Oracolo!H75="n",NOT([2]Oracolo!H75=RiconoscimentoEmozioni2quartile!F75)),1,0)</f>
        <v>0</v>
      </c>
      <c r="O76" s="28">
        <f>IF(AND([2]Oracolo!I75="n",NOT([2]Oracolo!I75=RiconoscimentoEmozioni2quartile!G75)),1,0)</f>
        <v>1</v>
      </c>
      <c r="P76" s="28">
        <f>IF(AND([2]Oracolo!J75="n",NOT([2]Oracolo!J75=RiconoscimentoEmozioni2quartile!H75)),1,0)</f>
        <v>1</v>
      </c>
      <c r="Q76" s="28">
        <f>IF(AND([2]Oracolo!K75="n",NOT([2]Oracolo!K75=RiconoscimentoEmozioni2quartile!I75)),1,0)</f>
        <v>1</v>
      </c>
      <c r="R76" s="29">
        <f>IF(AND([2]Oracolo!D75="n",NOT([2]Oracolo!D75=RiconoscimentoEmozioni3quartile!B75)),1,0)</f>
        <v>1</v>
      </c>
      <c r="S76" s="28">
        <f>IF(AND([2]Oracolo!E75="n",NOT([2]Oracolo!E75=RiconoscimentoEmozioni3quartile!C75)),1,0)</f>
        <v>0</v>
      </c>
      <c r="T76" s="28">
        <f>IF(AND([2]Oracolo!F75="n",NOT([2]Oracolo!F75=RiconoscimentoEmozioni3quartile!D75)),1,0)</f>
        <v>1</v>
      </c>
      <c r="U76" s="28">
        <f>IF(AND([2]Oracolo!G75="n",NOT([2]Oracolo!G75=RiconoscimentoEmozioni3quartile!E75)),1,0)</f>
        <v>0</v>
      </c>
      <c r="V76" s="28">
        <f>IF(AND([2]Oracolo!H75="n",NOT([2]Oracolo!H75=RiconoscimentoEmozioni3quartile!F75)),1,0)</f>
        <v>0</v>
      </c>
      <c r="W76" s="28">
        <f>IF(AND([2]Oracolo!I75="n",NOT([2]Oracolo!I75=RiconoscimentoEmozioni3quartile!G75)),1,0)</f>
        <v>0</v>
      </c>
      <c r="X76" s="28">
        <f>IF(AND([2]Oracolo!J75="n",NOT([2]Oracolo!J75=RiconoscimentoEmozioni3quartile!H75)),1,0)</f>
        <v>1</v>
      </c>
      <c r="Y76" s="30">
        <f>IF(AND([2]Oracolo!K75="n",NOT([2]Oracolo!K75=RiconoscimentoEmozioni3quartile!I75)),1,0)</f>
        <v>0</v>
      </c>
      <c r="Z76" s="29">
        <f>IF(AND([2]Oracolo!C75=1,AnalizzatoWin!G74=3),1,0)</f>
        <v>0</v>
      </c>
      <c r="AA76" s="46">
        <f>IF(AND([2]Oracolo!$C75=1,AnalizzatoWin!$J74=3),1,0)</f>
        <v>0</v>
      </c>
      <c r="AB76" s="29">
        <f>IF(AND([2]Oracolo!C75=3,AnalizzatoWin!G74=1),1,0)</f>
        <v>0</v>
      </c>
      <c r="AC76" s="46">
        <f>IF(AND([2]Oracolo!$C75=3,AnalizzatoWin!$J74=1),1,0)</f>
        <v>0</v>
      </c>
    </row>
    <row r="77" spans="1:29" ht="30" x14ac:dyDescent="0.25">
      <c r="A77" s="13" t="s">
        <v>74</v>
      </c>
      <c r="B77" s="29">
        <f>IF(AND([2]Oracolo!D76="n",NOT([2]Oracolo!D76=RiconoscimentoEmozioni1quartile!B76)),1,0)</f>
        <v>0</v>
      </c>
      <c r="C77" s="28">
        <f>IF(AND([2]Oracolo!E76="n",NOT([2]Oracolo!E76=RiconoscimentoEmozioni1quartile!C76)),1,0)</f>
        <v>0</v>
      </c>
      <c r="D77" s="28">
        <f>IF(AND([2]Oracolo!F76="n",NOT([2]Oracolo!F76=RiconoscimentoEmozioni1quartile!D76)),1,0)</f>
        <v>0</v>
      </c>
      <c r="E77" s="28">
        <f>IF(AND([2]Oracolo!G76="n",NOT([2]Oracolo!G76=RiconoscimentoEmozioni1quartile!E76)),1,0)</f>
        <v>0</v>
      </c>
      <c r="F77" s="28">
        <f>IF(AND([2]Oracolo!H76="n",NOT([2]Oracolo!H76=RiconoscimentoEmozioni1quartile!F76)),1,0)</f>
        <v>0</v>
      </c>
      <c r="G77" s="28">
        <f>IF(AND([2]Oracolo!I76="n",NOT([2]Oracolo!I76=RiconoscimentoEmozioni1quartile!G76)),1,0)</f>
        <v>0</v>
      </c>
      <c r="H77" s="28">
        <f>IF(AND([2]Oracolo!J76="n",NOT([2]Oracolo!J76=RiconoscimentoEmozioni1quartile!H76)),1,0)</f>
        <v>0</v>
      </c>
      <c r="I77" s="30">
        <f>IF(AND([2]Oracolo!K76="n",NOT([2]Oracolo!K76=RiconoscimentoEmozioni1quartile!I76)),1,0)</f>
        <v>0</v>
      </c>
      <c r="J77" s="28">
        <f>IF(AND([2]Oracolo!D76="n",NOT([2]Oracolo!D76=RiconoscimentoEmozioni2quartile!B76)),1,0)</f>
        <v>0</v>
      </c>
      <c r="K77" s="28">
        <f>IF(AND([2]Oracolo!E76="n",NOT([2]Oracolo!E76=RiconoscimentoEmozioni2quartile!C76)),1,0)</f>
        <v>0</v>
      </c>
      <c r="L77" s="28">
        <f>IF(AND([2]Oracolo!F76="n",NOT([2]Oracolo!F76=RiconoscimentoEmozioni2quartile!D76)),1,0)</f>
        <v>0</v>
      </c>
      <c r="M77" s="28">
        <f>IF(AND([2]Oracolo!G76="n",NOT([2]Oracolo!G76=RiconoscimentoEmozioni2quartile!E76)),1,0)</f>
        <v>0</v>
      </c>
      <c r="N77" s="28">
        <f>IF(AND([2]Oracolo!H76="n",NOT([2]Oracolo!H76=RiconoscimentoEmozioni2quartile!F76)),1,0)</f>
        <v>0</v>
      </c>
      <c r="O77" s="28">
        <f>IF(AND([2]Oracolo!I76="n",NOT([2]Oracolo!I76=RiconoscimentoEmozioni2quartile!G76)),1,0)</f>
        <v>0</v>
      </c>
      <c r="P77" s="28">
        <f>IF(AND([2]Oracolo!J76="n",NOT([2]Oracolo!J76=RiconoscimentoEmozioni2quartile!H76)),1,0)</f>
        <v>0</v>
      </c>
      <c r="Q77" s="28">
        <f>IF(AND([2]Oracolo!K76="n",NOT([2]Oracolo!K76=RiconoscimentoEmozioni2quartile!I76)),1,0)</f>
        <v>0</v>
      </c>
      <c r="R77" s="29">
        <f>IF(AND([2]Oracolo!D76="n",NOT([2]Oracolo!D76=RiconoscimentoEmozioni3quartile!B76)),1,0)</f>
        <v>0</v>
      </c>
      <c r="S77" s="28">
        <f>IF(AND([2]Oracolo!E76="n",NOT([2]Oracolo!E76=RiconoscimentoEmozioni3quartile!C76)),1,0)</f>
        <v>0</v>
      </c>
      <c r="T77" s="28">
        <f>IF(AND([2]Oracolo!F76="n",NOT([2]Oracolo!F76=RiconoscimentoEmozioni3quartile!D76)),1,0)</f>
        <v>0</v>
      </c>
      <c r="U77" s="28">
        <f>IF(AND([2]Oracolo!G76="n",NOT([2]Oracolo!G76=RiconoscimentoEmozioni3quartile!E76)),1,0)</f>
        <v>0</v>
      </c>
      <c r="V77" s="28">
        <f>IF(AND([2]Oracolo!H76="n",NOT([2]Oracolo!H76=RiconoscimentoEmozioni3quartile!F76)),1,0)</f>
        <v>0</v>
      </c>
      <c r="W77" s="28">
        <f>IF(AND([2]Oracolo!I76="n",NOT([2]Oracolo!I76=RiconoscimentoEmozioni3quartile!G76)),1,0)</f>
        <v>0</v>
      </c>
      <c r="X77" s="28">
        <f>IF(AND([2]Oracolo!J76="n",NOT([2]Oracolo!J76=RiconoscimentoEmozioni3quartile!H76)),1,0)</f>
        <v>0</v>
      </c>
      <c r="Y77" s="30">
        <f>IF(AND([2]Oracolo!K76="n",NOT([2]Oracolo!K76=RiconoscimentoEmozioni3quartile!I76)),1,0)</f>
        <v>0</v>
      </c>
      <c r="Z77" s="29">
        <f>IF(AND([2]Oracolo!C76=1,AnalizzatoWin!G75=3),1,0)</f>
        <v>0</v>
      </c>
      <c r="AA77" s="46">
        <f>IF(AND([2]Oracolo!$C76=1,AnalizzatoWin!$J75=3),1,0)</f>
        <v>0</v>
      </c>
      <c r="AB77" s="29">
        <f>IF(AND([2]Oracolo!C76=3,AnalizzatoWin!G75=1),1,0)</f>
        <v>0</v>
      </c>
      <c r="AC77" s="46">
        <f>IF(AND([2]Oracolo!$C76=3,AnalizzatoWin!$J75=1),1,0)</f>
        <v>0</v>
      </c>
    </row>
    <row r="78" spans="1:29" ht="90" x14ac:dyDescent="0.25">
      <c r="A78" s="14" t="s">
        <v>75</v>
      </c>
      <c r="B78" s="29">
        <f>IF(AND([2]Oracolo!D77="n",NOT([2]Oracolo!D77=RiconoscimentoEmozioni1quartile!B77)),1,0)</f>
        <v>1</v>
      </c>
      <c r="C78" s="28">
        <f>IF(AND([2]Oracolo!E77="n",NOT([2]Oracolo!E77=RiconoscimentoEmozioni1quartile!C77)),1,0)</f>
        <v>0</v>
      </c>
      <c r="D78" s="28">
        <f>IF(AND([2]Oracolo!F77="n",NOT([2]Oracolo!F77=RiconoscimentoEmozioni1quartile!D77)),1,0)</f>
        <v>1</v>
      </c>
      <c r="E78" s="28">
        <f>IF(AND([2]Oracolo!G77="n",NOT([2]Oracolo!G77=RiconoscimentoEmozioni1quartile!E77)),1,0)</f>
        <v>1</v>
      </c>
      <c r="F78" s="28">
        <f>IF(AND([2]Oracolo!H77="n",NOT([2]Oracolo!H77=RiconoscimentoEmozioni1quartile!F77)),1,0)</f>
        <v>0</v>
      </c>
      <c r="G78" s="28">
        <f>IF(AND([2]Oracolo!I77="n",NOT([2]Oracolo!I77=RiconoscimentoEmozioni1quartile!G77)),1,0)</f>
        <v>1</v>
      </c>
      <c r="H78" s="28">
        <f>IF(AND([2]Oracolo!J77="n",NOT([2]Oracolo!J77=RiconoscimentoEmozioni1quartile!H77)),1,0)</f>
        <v>0</v>
      </c>
      <c r="I78" s="30">
        <f>IF(AND([2]Oracolo!K77="n",NOT([2]Oracolo!K77=RiconoscimentoEmozioni1quartile!I77)),1,0)</f>
        <v>0</v>
      </c>
      <c r="J78" s="28">
        <f>IF(AND([2]Oracolo!D77="n",NOT([2]Oracolo!D77=RiconoscimentoEmozioni2quartile!B77)),1,0)</f>
        <v>1</v>
      </c>
      <c r="K78" s="28">
        <f>IF(AND([2]Oracolo!E77="n",NOT([2]Oracolo!E77=RiconoscimentoEmozioni2quartile!C77)),1,0)</f>
        <v>0</v>
      </c>
      <c r="L78" s="28">
        <f>IF(AND([2]Oracolo!F77="n",NOT([2]Oracolo!F77=RiconoscimentoEmozioni2quartile!D77)),1,0)</f>
        <v>1</v>
      </c>
      <c r="M78" s="28">
        <f>IF(AND([2]Oracolo!G77="n",NOT([2]Oracolo!G77=RiconoscimentoEmozioni2quartile!E77)),1,0)</f>
        <v>0</v>
      </c>
      <c r="N78" s="28">
        <f>IF(AND([2]Oracolo!H77="n",NOT([2]Oracolo!H77=RiconoscimentoEmozioni2quartile!F77)),1,0)</f>
        <v>0</v>
      </c>
      <c r="O78" s="28">
        <f>IF(AND([2]Oracolo!I77="n",NOT([2]Oracolo!I77=RiconoscimentoEmozioni2quartile!G77)),1,0)</f>
        <v>1</v>
      </c>
      <c r="P78" s="28">
        <f>IF(AND([2]Oracolo!J77="n",NOT([2]Oracolo!J77=RiconoscimentoEmozioni2quartile!H77)),1,0)</f>
        <v>0</v>
      </c>
      <c r="Q78" s="28">
        <f>IF(AND([2]Oracolo!K77="n",NOT([2]Oracolo!K77=RiconoscimentoEmozioni2quartile!I77)),1,0)</f>
        <v>0</v>
      </c>
      <c r="R78" s="29">
        <f>IF(AND([2]Oracolo!D77="n",NOT([2]Oracolo!D77=RiconoscimentoEmozioni3quartile!B77)),1,0)</f>
        <v>0</v>
      </c>
      <c r="S78" s="28">
        <f>IF(AND([2]Oracolo!E77="n",NOT([2]Oracolo!E77=RiconoscimentoEmozioni3quartile!C77)),1,0)</f>
        <v>0</v>
      </c>
      <c r="T78" s="28">
        <f>IF(AND([2]Oracolo!F77="n",NOT([2]Oracolo!F77=RiconoscimentoEmozioni3quartile!D77)),1,0)</f>
        <v>0</v>
      </c>
      <c r="U78" s="28">
        <f>IF(AND([2]Oracolo!G77="n",NOT([2]Oracolo!G77=RiconoscimentoEmozioni3quartile!E77)),1,0)</f>
        <v>0</v>
      </c>
      <c r="V78" s="28">
        <f>IF(AND([2]Oracolo!H77="n",NOT([2]Oracolo!H77=RiconoscimentoEmozioni3quartile!F77)),1,0)</f>
        <v>0</v>
      </c>
      <c r="W78" s="28">
        <f>IF(AND([2]Oracolo!I77="n",NOT([2]Oracolo!I77=RiconoscimentoEmozioni3quartile!G77)),1,0)</f>
        <v>0</v>
      </c>
      <c r="X78" s="28">
        <f>IF(AND([2]Oracolo!J77="n",NOT([2]Oracolo!J77=RiconoscimentoEmozioni3quartile!H77)),1,0)</f>
        <v>0</v>
      </c>
      <c r="Y78" s="30">
        <f>IF(AND([2]Oracolo!K77="n",NOT([2]Oracolo!K77=RiconoscimentoEmozioni3quartile!I77)),1,0)</f>
        <v>0</v>
      </c>
      <c r="Z78" s="29">
        <f>IF(AND([2]Oracolo!C77=1,AnalizzatoWin!G76=3),1,0)</f>
        <v>0</v>
      </c>
      <c r="AA78" s="46">
        <f>IF(AND([2]Oracolo!$C77=1,AnalizzatoWin!$J76=3),1,0)</f>
        <v>0</v>
      </c>
      <c r="AB78" s="29">
        <f>IF(AND([2]Oracolo!C77=3,AnalizzatoWin!G76=1),1,0)</f>
        <v>0</v>
      </c>
      <c r="AC78" s="46">
        <f>IF(AND([2]Oracolo!$C77=3,AnalizzatoWin!$J76=1),1,0)</f>
        <v>0</v>
      </c>
    </row>
    <row r="79" spans="1:29" ht="30" x14ac:dyDescent="0.25">
      <c r="A79" s="13" t="s">
        <v>76</v>
      </c>
      <c r="B79" s="29">
        <f>IF(AND([2]Oracolo!D78="n",NOT([2]Oracolo!D78=RiconoscimentoEmozioni1quartile!B78)),1,0)</f>
        <v>1</v>
      </c>
      <c r="C79" s="28">
        <f>IF(AND([2]Oracolo!E78="n",NOT([2]Oracolo!E78=RiconoscimentoEmozioni1quartile!C78)),1,0)</f>
        <v>0</v>
      </c>
      <c r="D79" s="28">
        <f>IF(AND([2]Oracolo!F78="n",NOT([2]Oracolo!F78=RiconoscimentoEmozioni1quartile!D78)),1,0)</f>
        <v>1</v>
      </c>
      <c r="E79" s="28">
        <f>IF(AND([2]Oracolo!G78="n",NOT([2]Oracolo!G78=RiconoscimentoEmozioni1quartile!E78)),1,0)</f>
        <v>1</v>
      </c>
      <c r="F79" s="28">
        <f>IF(AND([2]Oracolo!H78="n",NOT([2]Oracolo!H78=RiconoscimentoEmozioni1quartile!F78)),1,0)</f>
        <v>0</v>
      </c>
      <c r="G79" s="28">
        <f>IF(AND([2]Oracolo!I78="n",NOT([2]Oracolo!I78=RiconoscimentoEmozioni1quartile!G78)),1,0)</f>
        <v>1</v>
      </c>
      <c r="H79" s="28">
        <f>IF(AND([2]Oracolo!J78="n",NOT([2]Oracolo!J78=RiconoscimentoEmozioni1quartile!H78)),1,0)</f>
        <v>1</v>
      </c>
      <c r="I79" s="30">
        <f>IF(AND([2]Oracolo!K78="n",NOT([2]Oracolo!K78=RiconoscimentoEmozioni1quartile!I78)),1,0)</f>
        <v>0</v>
      </c>
      <c r="J79" s="28">
        <f>IF(AND([2]Oracolo!D78="n",NOT([2]Oracolo!D78=RiconoscimentoEmozioni2quartile!B78)),1,0)</f>
        <v>0</v>
      </c>
      <c r="K79" s="28">
        <f>IF(AND([2]Oracolo!E78="n",NOT([2]Oracolo!E78=RiconoscimentoEmozioni2quartile!C78)),1,0)</f>
        <v>0</v>
      </c>
      <c r="L79" s="28">
        <f>IF(AND([2]Oracolo!F78="n",NOT([2]Oracolo!F78=RiconoscimentoEmozioni2quartile!D78)),1,0)</f>
        <v>0</v>
      </c>
      <c r="M79" s="28">
        <f>IF(AND([2]Oracolo!G78="n",NOT([2]Oracolo!G78=RiconoscimentoEmozioni2quartile!E78)),1,0)</f>
        <v>0</v>
      </c>
      <c r="N79" s="28">
        <f>IF(AND([2]Oracolo!H78="n",NOT([2]Oracolo!H78=RiconoscimentoEmozioni2quartile!F78)),1,0)</f>
        <v>0</v>
      </c>
      <c r="O79" s="28">
        <f>IF(AND([2]Oracolo!I78="n",NOT([2]Oracolo!I78=RiconoscimentoEmozioni2quartile!G78)),1,0)</f>
        <v>0</v>
      </c>
      <c r="P79" s="28">
        <f>IF(AND([2]Oracolo!J78="n",NOT([2]Oracolo!J78=RiconoscimentoEmozioni2quartile!H78)),1,0)</f>
        <v>0</v>
      </c>
      <c r="Q79" s="28">
        <f>IF(AND([2]Oracolo!K78="n",NOT([2]Oracolo!K78=RiconoscimentoEmozioni2quartile!I78)),1,0)</f>
        <v>0</v>
      </c>
      <c r="R79" s="29">
        <f>IF(AND([2]Oracolo!D78="n",NOT([2]Oracolo!D78=RiconoscimentoEmozioni3quartile!B78)),1,0)</f>
        <v>0</v>
      </c>
      <c r="S79" s="28">
        <f>IF(AND([2]Oracolo!E78="n",NOT([2]Oracolo!E78=RiconoscimentoEmozioni3quartile!C78)),1,0)</f>
        <v>0</v>
      </c>
      <c r="T79" s="28">
        <f>IF(AND([2]Oracolo!F78="n",NOT([2]Oracolo!F78=RiconoscimentoEmozioni3quartile!D78)),1,0)</f>
        <v>0</v>
      </c>
      <c r="U79" s="28">
        <f>IF(AND([2]Oracolo!G78="n",NOT([2]Oracolo!G78=RiconoscimentoEmozioni3quartile!E78)),1,0)</f>
        <v>0</v>
      </c>
      <c r="V79" s="28">
        <f>IF(AND([2]Oracolo!H78="n",NOT([2]Oracolo!H78=RiconoscimentoEmozioni3quartile!F78)),1,0)</f>
        <v>0</v>
      </c>
      <c r="W79" s="28">
        <f>IF(AND([2]Oracolo!I78="n",NOT([2]Oracolo!I78=RiconoscimentoEmozioni3quartile!G78)),1,0)</f>
        <v>0</v>
      </c>
      <c r="X79" s="28">
        <f>IF(AND([2]Oracolo!J78="n",NOT([2]Oracolo!J78=RiconoscimentoEmozioni3quartile!H78)),1,0)</f>
        <v>0</v>
      </c>
      <c r="Y79" s="30">
        <f>IF(AND([2]Oracolo!K78="n",NOT([2]Oracolo!K78=RiconoscimentoEmozioni3quartile!I78)),1,0)</f>
        <v>0</v>
      </c>
      <c r="Z79" s="29">
        <f>IF(AND([2]Oracolo!C78=1,AnalizzatoWin!G77=3),1,0)</f>
        <v>0</v>
      </c>
      <c r="AA79" s="46">
        <f>IF(AND([2]Oracolo!$C78=1,AnalizzatoWin!$J77=3),1,0)</f>
        <v>0</v>
      </c>
      <c r="AB79" s="29">
        <f>IF(AND([2]Oracolo!C78=3,AnalizzatoWin!G77=1),1,0)</f>
        <v>0</v>
      </c>
      <c r="AC79" s="46">
        <f>IF(AND([2]Oracolo!$C78=3,AnalizzatoWin!$J77=1),1,0)</f>
        <v>0</v>
      </c>
    </row>
    <row r="80" spans="1:29" ht="30" x14ac:dyDescent="0.25">
      <c r="A80" s="13" t="s">
        <v>77</v>
      </c>
      <c r="B80" s="29">
        <f>IF(AND([2]Oracolo!D79="n",NOT([2]Oracolo!D79=RiconoscimentoEmozioni1quartile!B79)),1,0)</f>
        <v>0</v>
      </c>
      <c r="C80" s="28">
        <f>IF(AND([2]Oracolo!E79="n",NOT([2]Oracolo!E79=RiconoscimentoEmozioni1quartile!C79)),1,0)</f>
        <v>1</v>
      </c>
      <c r="D80" s="28">
        <f>IF(AND([2]Oracolo!F79="n",NOT([2]Oracolo!F79=RiconoscimentoEmozioni1quartile!D79)),1,0)</f>
        <v>0</v>
      </c>
      <c r="E80" s="28">
        <f>IF(AND([2]Oracolo!G79="n",NOT([2]Oracolo!G79=RiconoscimentoEmozioni1quartile!E79)),1,0)</f>
        <v>0</v>
      </c>
      <c r="F80" s="28">
        <f>IF(AND([2]Oracolo!H79="n",NOT([2]Oracolo!H79=RiconoscimentoEmozioni1quartile!F79)),1,0)</f>
        <v>0</v>
      </c>
      <c r="G80" s="28">
        <f>IF(AND([2]Oracolo!I79="n",NOT([2]Oracolo!I79=RiconoscimentoEmozioni1quartile!G79)),1,0)</f>
        <v>0</v>
      </c>
      <c r="H80" s="28">
        <f>IF(AND([2]Oracolo!J79="n",NOT([2]Oracolo!J79=RiconoscimentoEmozioni1quartile!H79)),1,0)</f>
        <v>0</v>
      </c>
      <c r="I80" s="30">
        <f>IF(AND([2]Oracolo!K79="n",NOT([2]Oracolo!K79=RiconoscimentoEmozioni1quartile!I79)),1,0)</f>
        <v>0</v>
      </c>
      <c r="J80" s="28">
        <f>IF(AND([2]Oracolo!D79="n",NOT([2]Oracolo!D79=RiconoscimentoEmozioni2quartile!B79)),1,0)</f>
        <v>0</v>
      </c>
      <c r="K80" s="28">
        <f>IF(AND([2]Oracolo!E79="n",NOT([2]Oracolo!E79=RiconoscimentoEmozioni2quartile!C79)),1,0)</f>
        <v>1</v>
      </c>
      <c r="L80" s="28">
        <f>IF(AND([2]Oracolo!F79="n",NOT([2]Oracolo!F79=RiconoscimentoEmozioni2quartile!D79)),1,0)</f>
        <v>0</v>
      </c>
      <c r="M80" s="28">
        <f>IF(AND([2]Oracolo!G79="n",NOT([2]Oracolo!G79=RiconoscimentoEmozioni2quartile!E79)),1,0)</f>
        <v>0</v>
      </c>
      <c r="N80" s="28">
        <f>IF(AND([2]Oracolo!H79="n",NOT([2]Oracolo!H79=RiconoscimentoEmozioni2quartile!F79)),1,0)</f>
        <v>0</v>
      </c>
      <c r="O80" s="28">
        <f>IF(AND([2]Oracolo!I79="n",NOT([2]Oracolo!I79=RiconoscimentoEmozioni2quartile!G79)),1,0)</f>
        <v>0</v>
      </c>
      <c r="P80" s="28">
        <f>IF(AND([2]Oracolo!J79="n",NOT([2]Oracolo!J79=RiconoscimentoEmozioni2quartile!H79)),1,0)</f>
        <v>0</v>
      </c>
      <c r="Q80" s="28">
        <f>IF(AND([2]Oracolo!K79="n",NOT([2]Oracolo!K79=RiconoscimentoEmozioni2quartile!I79)),1,0)</f>
        <v>0</v>
      </c>
      <c r="R80" s="29">
        <f>IF(AND([2]Oracolo!D79="n",NOT([2]Oracolo!D79=RiconoscimentoEmozioni3quartile!B79)),1,0)</f>
        <v>0</v>
      </c>
      <c r="S80" s="28">
        <f>IF(AND([2]Oracolo!E79="n",NOT([2]Oracolo!E79=RiconoscimentoEmozioni3quartile!C79)),1,0)</f>
        <v>0</v>
      </c>
      <c r="T80" s="28">
        <f>IF(AND([2]Oracolo!F79="n",NOT([2]Oracolo!F79=RiconoscimentoEmozioni3quartile!D79)),1,0)</f>
        <v>0</v>
      </c>
      <c r="U80" s="28">
        <f>IF(AND([2]Oracolo!G79="n",NOT([2]Oracolo!G79=RiconoscimentoEmozioni3quartile!E79)),1,0)</f>
        <v>0</v>
      </c>
      <c r="V80" s="28">
        <f>IF(AND([2]Oracolo!H79="n",NOT([2]Oracolo!H79=RiconoscimentoEmozioni3quartile!F79)),1,0)</f>
        <v>0</v>
      </c>
      <c r="W80" s="28">
        <f>IF(AND([2]Oracolo!I79="n",NOT([2]Oracolo!I79=RiconoscimentoEmozioni3quartile!G79)),1,0)</f>
        <v>0</v>
      </c>
      <c r="X80" s="28">
        <f>IF(AND([2]Oracolo!J79="n",NOT([2]Oracolo!J79=RiconoscimentoEmozioni3quartile!H79)),1,0)</f>
        <v>0</v>
      </c>
      <c r="Y80" s="30">
        <f>IF(AND([2]Oracolo!K79="n",NOT([2]Oracolo!K79=RiconoscimentoEmozioni3quartile!I79)),1,0)</f>
        <v>0</v>
      </c>
      <c r="Z80" s="29">
        <f>IF(AND([2]Oracolo!C79=1,AnalizzatoWin!G78=3),1,0)</f>
        <v>0</v>
      </c>
      <c r="AA80" s="46">
        <f>IF(AND([2]Oracolo!$C79=1,AnalizzatoWin!$J78=3),1,0)</f>
        <v>0</v>
      </c>
      <c r="AB80" s="29">
        <f>IF(AND([2]Oracolo!C79=3,AnalizzatoWin!G78=1),1,0)</f>
        <v>0</v>
      </c>
      <c r="AC80" s="46">
        <f>IF(AND([2]Oracolo!$C79=3,AnalizzatoWin!$J78=1),1,0)</f>
        <v>0</v>
      </c>
    </row>
    <row r="81" spans="1:29" ht="30" x14ac:dyDescent="0.25">
      <c r="A81" s="14" t="s">
        <v>78</v>
      </c>
      <c r="B81" s="29">
        <f>IF(AND([2]Oracolo!D80="n",NOT([2]Oracolo!D80=RiconoscimentoEmozioni1quartile!B80)),1,0)</f>
        <v>0</v>
      </c>
      <c r="C81" s="28">
        <f>IF(AND([2]Oracolo!E80="n",NOT([2]Oracolo!E80=RiconoscimentoEmozioni1quartile!C80)),1,0)</f>
        <v>0</v>
      </c>
      <c r="D81" s="28">
        <f>IF(AND([2]Oracolo!F80="n",NOT([2]Oracolo!F80=RiconoscimentoEmozioni1quartile!D80)),1,0)</f>
        <v>0</v>
      </c>
      <c r="E81" s="28">
        <f>IF(AND([2]Oracolo!G80="n",NOT([2]Oracolo!G80=RiconoscimentoEmozioni1quartile!E80)),1,0)</f>
        <v>0</v>
      </c>
      <c r="F81" s="28">
        <f>IF(AND([2]Oracolo!H80="n",NOT([2]Oracolo!H80=RiconoscimentoEmozioni1quartile!F80)),1,0)</f>
        <v>0</v>
      </c>
      <c r="G81" s="28">
        <f>IF(AND([2]Oracolo!I80="n",NOT([2]Oracolo!I80=RiconoscimentoEmozioni1quartile!G80)),1,0)</f>
        <v>0</v>
      </c>
      <c r="H81" s="28">
        <f>IF(AND([2]Oracolo!J80="n",NOT([2]Oracolo!J80=RiconoscimentoEmozioni1quartile!H80)),1,0)</f>
        <v>0</v>
      </c>
      <c r="I81" s="30">
        <f>IF(AND([2]Oracolo!K80="n",NOT([2]Oracolo!K80=RiconoscimentoEmozioni1quartile!I80)),1,0)</f>
        <v>1</v>
      </c>
      <c r="J81" s="28">
        <f>IF(AND([2]Oracolo!D80="n",NOT([2]Oracolo!D80=RiconoscimentoEmozioni2quartile!B80)),1,0)</f>
        <v>0</v>
      </c>
      <c r="K81" s="28">
        <f>IF(AND([2]Oracolo!E80="n",NOT([2]Oracolo!E80=RiconoscimentoEmozioni2quartile!C80)),1,0)</f>
        <v>0</v>
      </c>
      <c r="L81" s="28">
        <f>IF(AND([2]Oracolo!F80="n",NOT([2]Oracolo!F80=RiconoscimentoEmozioni2quartile!D80)),1,0)</f>
        <v>0</v>
      </c>
      <c r="M81" s="28">
        <f>IF(AND([2]Oracolo!G80="n",NOT([2]Oracolo!G80=RiconoscimentoEmozioni2quartile!E80)),1,0)</f>
        <v>0</v>
      </c>
      <c r="N81" s="28">
        <f>IF(AND([2]Oracolo!H80="n",NOT([2]Oracolo!H80=RiconoscimentoEmozioni2quartile!F80)),1,0)</f>
        <v>0</v>
      </c>
      <c r="O81" s="28">
        <f>IF(AND([2]Oracolo!I80="n",NOT([2]Oracolo!I80=RiconoscimentoEmozioni2quartile!G80)),1,0)</f>
        <v>0</v>
      </c>
      <c r="P81" s="28">
        <f>IF(AND([2]Oracolo!J80="n",NOT([2]Oracolo!J80=RiconoscimentoEmozioni2quartile!H80)),1,0)</f>
        <v>0</v>
      </c>
      <c r="Q81" s="28">
        <f>IF(AND([2]Oracolo!K80="n",NOT([2]Oracolo!K80=RiconoscimentoEmozioni2quartile!I80)),1,0)</f>
        <v>1</v>
      </c>
      <c r="R81" s="29">
        <f>IF(AND([2]Oracolo!D80="n",NOT([2]Oracolo!D80=RiconoscimentoEmozioni3quartile!B80)),1,0)</f>
        <v>0</v>
      </c>
      <c r="S81" s="28">
        <f>IF(AND([2]Oracolo!E80="n",NOT([2]Oracolo!E80=RiconoscimentoEmozioni3quartile!C80)),1,0)</f>
        <v>0</v>
      </c>
      <c r="T81" s="28">
        <f>IF(AND([2]Oracolo!F80="n",NOT([2]Oracolo!F80=RiconoscimentoEmozioni3quartile!D80)),1,0)</f>
        <v>0</v>
      </c>
      <c r="U81" s="28">
        <f>IF(AND([2]Oracolo!G80="n",NOT([2]Oracolo!G80=RiconoscimentoEmozioni3quartile!E80)),1,0)</f>
        <v>0</v>
      </c>
      <c r="V81" s="28">
        <f>IF(AND([2]Oracolo!H80="n",NOT([2]Oracolo!H80=RiconoscimentoEmozioni3quartile!F80)),1,0)</f>
        <v>0</v>
      </c>
      <c r="W81" s="28">
        <f>IF(AND([2]Oracolo!I80="n",NOT([2]Oracolo!I80=RiconoscimentoEmozioni3quartile!G80)),1,0)</f>
        <v>0</v>
      </c>
      <c r="X81" s="28">
        <f>IF(AND([2]Oracolo!J80="n",NOT([2]Oracolo!J80=RiconoscimentoEmozioni3quartile!H80)),1,0)</f>
        <v>0</v>
      </c>
      <c r="Y81" s="30">
        <f>IF(AND([2]Oracolo!K80="n",NOT([2]Oracolo!K80=RiconoscimentoEmozioni3quartile!I80)),1,0)</f>
        <v>1</v>
      </c>
      <c r="Z81" s="29">
        <f>IF(AND([2]Oracolo!C80=1,AnalizzatoWin!G79=3),1,0)</f>
        <v>0</v>
      </c>
      <c r="AA81" s="46">
        <f>IF(AND([2]Oracolo!$C80=1,AnalizzatoWin!$J79=3),1,0)</f>
        <v>0</v>
      </c>
      <c r="AB81" s="29">
        <f>IF(AND([2]Oracolo!C80=3,AnalizzatoWin!G79=1),1,0)</f>
        <v>0</v>
      </c>
      <c r="AC81" s="46">
        <f>IF(AND([2]Oracolo!$C80=3,AnalizzatoWin!$J79=1),1,0)</f>
        <v>0</v>
      </c>
    </row>
    <row r="82" spans="1:29" ht="30" x14ac:dyDescent="0.25">
      <c r="A82" s="13" t="s">
        <v>79</v>
      </c>
      <c r="B82" s="29">
        <f>IF(AND([2]Oracolo!D81="n",NOT([2]Oracolo!D81=RiconoscimentoEmozioni1quartile!B81)),1,0)</f>
        <v>0</v>
      </c>
      <c r="C82" s="28">
        <f>IF(AND([2]Oracolo!E81="n",NOT([2]Oracolo!E81=RiconoscimentoEmozioni1quartile!C81)),1,0)</f>
        <v>0</v>
      </c>
      <c r="D82" s="28">
        <f>IF(AND([2]Oracolo!F81="n",NOT([2]Oracolo!F81=RiconoscimentoEmozioni1quartile!D81)),1,0)</f>
        <v>0</v>
      </c>
      <c r="E82" s="28">
        <f>IF(AND([2]Oracolo!G81="n",NOT([2]Oracolo!G81=RiconoscimentoEmozioni1quartile!E81)),1,0)</f>
        <v>0</v>
      </c>
      <c r="F82" s="28">
        <f>IF(AND([2]Oracolo!H81="n",NOT([2]Oracolo!H81=RiconoscimentoEmozioni1quartile!F81)),1,0)</f>
        <v>0</v>
      </c>
      <c r="G82" s="28">
        <f>IF(AND([2]Oracolo!I81="n",NOT([2]Oracolo!I81=RiconoscimentoEmozioni1quartile!G81)),1,0)</f>
        <v>0</v>
      </c>
      <c r="H82" s="28">
        <f>IF(AND([2]Oracolo!J81="n",NOT([2]Oracolo!J81=RiconoscimentoEmozioni1quartile!H81)),1,0)</f>
        <v>1</v>
      </c>
      <c r="I82" s="30">
        <f>IF(AND([2]Oracolo!K81="n",NOT([2]Oracolo!K81=RiconoscimentoEmozioni1quartile!I81)),1,0)</f>
        <v>0</v>
      </c>
      <c r="J82" s="28">
        <f>IF(AND([2]Oracolo!D81="n",NOT([2]Oracolo!D81=RiconoscimentoEmozioni2quartile!B81)),1,0)</f>
        <v>0</v>
      </c>
      <c r="K82" s="28">
        <f>IF(AND([2]Oracolo!E81="n",NOT([2]Oracolo!E81=RiconoscimentoEmozioni2quartile!C81)),1,0)</f>
        <v>0</v>
      </c>
      <c r="L82" s="28">
        <f>IF(AND([2]Oracolo!F81="n",NOT([2]Oracolo!F81=RiconoscimentoEmozioni2quartile!D81)),1,0)</f>
        <v>0</v>
      </c>
      <c r="M82" s="28">
        <f>IF(AND([2]Oracolo!G81="n",NOT([2]Oracolo!G81=RiconoscimentoEmozioni2quartile!E81)),1,0)</f>
        <v>0</v>
      </c>
      <c r="N82" s="28">
        <f>IF(AND([2]Oracolo!H81="n",NOT([2]Oracolo!H81=RiconoscimentoEmozioni2quartile!F81)),1,0)</f>
        <v>0</v>
      </c>
      <c r="O82" s="28">
        <f>IF(AND([2]Oracolo!I81="n",NOT([2]Oracolo!I81=RiconoscimentoEmozioni2quartile!G81)),1,0)</f>
        <v>0</v>
      </c>
      <c r="P82" s="28">
        <f>IF(AND([2]Oracolo!J81="n",NOT([2]Oracolo!J81=RiconoscimentoEmozioni2quartile!H81)),1,0)</f>
        <v>0</v>
      </c>
      <c r="Q82" s="28">
        <f>IF(AND([2]Oracolo!K81="n",NOT([2]Oracolo!K81=RiconoscimentoEmozioni2quartile!I81)),1,0)</f>
        <v>0</v>
      </c>
      <c r="R82" s="29">
        <f>IF(AND([2]Oracolo!D81="n",NOT([2]Oracolo!D81=RiconoscimentoEmozioni3quartile!B81)),1,0)</f>
        <v>0</v>
      </c>
      <c r="S82" s="28">
        <f>IF(AND([2]Oracolo!E81="n",NOT([2]Oracolo!E81=RiconoscimentoEmozioni3quartile!C81)),1,0)</f>
        <v>0</v>
      </c>
      <c r="T82" s="28">
        <f>IF(AND([2]Oracolo!F81="n",NOT([2]Oracolo!F81=RiconoscimentoEmozioni3quartile!D81)),1,0)</f>
        <v>0</v>
      </c>
      <c r="U82" s="28">
        <f>IF(AND([2]Oracolo!G81="n",NOT([2]Oracolo!G81=RiconoscimentoEmozioni3quartile!E81)),1,0)</f>
        <v>0</v>
      </c>
      <c r="V82" s="28">
        <f>IF(AND([2]Oracolo!H81="n",NOT([2]Oracolo!H81=RiconoscimentoEmozioni3quartile!F81)),1,0)</f>
        <v>0</v>
      </c>
      <c r="W82" s="28">
        <f>IF(AND([2]Oracolo!I81="n",NOT([2]Oracolo!I81=RiconoscimentoEmozioni3quartile!G81)),1,0)</f>
        <v>0</v>
      </c>
      <c r="X82" s="28">
        <f>IF(AND([2]Oracolo!J81="n",NOT([2]Oracolo!J81=RiconoscimentoEmozioni3quartile!H81)),1,0)</f>
        <v>0</v>
      </c>
      <c r="Y82" s="30">
        <f>IF(AND([2]Oracolo!K81="n",NOT([2]Oracolo!K81=RiconoscimentoEmozioni3quartile!I81)),1,0)</f>
        <v>0</v>
      </c>
      <c r="Z82" s="29">
        <f>IF(AND([2]Oracolo!C81=1,AnalizzatoWin!G80=3),1,0)</f>
        <v>0</v>
      </c>
      <c r="AA82" s="46">
        <f>IF(AND([2]Oracolo!$C81=1,AnalizzatoWin!$J80=3),1,0)</f>
        <v>0</v>
      </c>
      <c r="AB82" s="29">
        <f>IF(AND([2]Oracolo!C81=3,AnalizzatoWin!G80=1),1,0)</f>
        <v>0</v>
      </c>
      <c r="AC82" s="46">
        <f>IF(AND([2]Oracolo!$C81=3,AnalizzatoWin!$J80=1),1,0)</f>
        <v>0</v>
      </c>
    </row>
    <row r="83" spans="1:29" ht="45" x14ac:dyDescent="0.25">
      <c r="A83" s="13" t="s">
        <v>80</v>
      </c>
      <c r="B83" s="29">
        <f>IF(AND([2]Oracolo!D82="n",NOT([2]Oracolo!D82=RiconoscimentoEmozioni1quartile!B82)),1,0)</f>
        <v>1</v>
      </c>
      <c r="C83" s="28">
        <f>IF(AND([2]Oracolo!E82="n",NOT([2]Oracolo!E82=RiconoscimentoEmozioni1quartile!C82)),1,0)</f>
        <v>1</v>
      </c>
      <c r="D83" s="28">
        <f>IF(AND([2]Oracolo!F82="n",NOT([2]Oracolo!F82=RiconoscimentoEmozioni1quartile!D82)),1,0)</f>
        <v>1</v>
      </c>
      <c r="E83" s="28">
        <f>IF(AND([2]Oracolo!G82="n",NOT([2]Oracolo!G82=RiconoscimentoEmozioni1quartile!E82)),1,0)</f>
        <v>1</v>
      </c>
      <c r="F83" s="28">
        <f>IF(AND([2]Oracolo!H82="n",NOT([2]Oracolo!H82=RiconoscimentoEmozioni1quartile!F82)),1,0)</f>
        <v>1</v>
      </c>
      <c r="G83" s="28">
        <f>IF(AND([2]Oracolo!I82="n",NOT([2]Oracolo!I82=RiconoscimentoEmozioni1quartile!G82)),1,0)</f>
        <v>1</v>
      </c>
      <c r="H83" s="28">
        <f>IF(AND([2]Oracolo!J82="n",NOT([2]Oracolo!J82=RiconoscimentoEmozioni1quartile!H82)),1,0)</f>
        <v>1</v>
      </c>
      <c r="I83" s="30">
        <f>IF(AND([2]Oracolo!K82="n",NOT([2]Oracolo!K82=RiconoscimentoEmozioni1quartile!I82)),1,0)</f>
        <v>0</v>
      </c>
      <c r="J83" s="28">
        <f>IF(AND([2]Oracolo!D82="n",NOT([2]Oracolo!D82=RiconoscimentoEmozioni2quartile!B82)),1,0)</f>
        <v>1</v>
      </c>
      <c r="K83" s="28">
        <f>IF(AND([2]Oracolo!E82="n",NOT([2]Oracolo!E82=RiconoscimentoEmozioni2quartile!C82)),1,0)</f>
        <v>0</v>
      </c>
      <c r="L83" s="28">
        <f>IF(AND([2]Oracolo!F82="n",NOT([2]Oracolo!F82=RiconoscimentoEmozioni2quartile!D82)),1,0)</f>
        <v>1</v>
      </c>
      <c r="M83" s="28">
        <f>IF(AND([2]Oracolo!G82="n",NOT([2]Oracolo!G82=RiconoscimentoEmozioni2quartile!E82)),1,0)</f>
        <v>0</v>
      </c>
      <c r="N83" s="28">
        <f>IF(AND([2]Oracolo!H82="n",NOT([2]Oracolo!H82=RiconoscimentoEmozioni2quartile!F82)),1,0)</f>
        <v>1</v>
      </c>
      <c r="O83" s="28">
        <f>IF(AND([2]Oracolo!I82="n",NOT([2]Oracolo!I82=RiconoscimentoEmozioni2quartile!G82)),1,0)</f>
        <v>1</v>
      </c>
      <c r="P83" s="28">
        <f>IF(AND([2]Oracolo!J82="n",NOT([2]Oracolo!J82=RiconoscimentoEmozioni2quartile!H82)),1,0)</f>
        <v>0</v>
      </c>
      <c r="Q83" s="28">
        <f>IF(AND([2]Oracolo!K82="n",NOT([2]Oracolo!K82=RiconoscimentoEmozioni2quartile!I82)),1,0)</f>
        <v>0</v>
      </c>
      <c r="R83" s="29">
        <f>IF(AND([2]Oracolo!D82="n",NOT([2]Oracolo!D82=RiconoscimentoEmozioni3quartile!B82)),1,0)</f>
        <v>0</v>
      </c>
      <c r="S83" s="28">
        <f>IF(AND([2]Oracolo!E82="n",NOT([2]Oracolo!E82=RiconoscimentoEmozioni3quartile!C82)),1,0)</f>
        <v>0</v>
      </c>
      <c r="T83" s="28">
        <f>IF(AND([2]Oracolo!F82="n",NOT([2]Oracolo!F82=RiconoscimentoEmozioni3quartile!D82)),1,0)</f>
        <v>0</v>
      </c>
      <c r="U83" s="28">
        <f>IF(AND([2]Oracolo!G82="n",NOT([2]Oracolo!G82=RiconoscimentoEmozioni3quartile!E82)),1,0)</f>
        <v>0</v>
      </c>
      <c r="V83" s="28">
        <f>IF(AND([2]Oracolo!H82="n",NOT([2]Oracolo!H82=RiconoscimentoEmozioni3quartile!F82)),1,0)</f>
        <v>0</v>
      </c>
      <c r="W83" s="28">
        <f>IF(AND([2]Oracolo!I82="n",NOT([2]Oracolo!I82=RiconoscimentoEmozioni3quartile!G82)),1,0)</f>
        <v>0</v>
      </c>
      <c r="X83" s="28">
        <f>IF(AND([2]Oracolo!J82="n",NOT([2]Oracolo!J82=RiconoscimentoEmozioni3quartile!H82)),1,0)</f>
        <v>0</v>
      </c>
      <c r="Y83" s="30">
        <f>IF(AND([2]Oracolo!K82="n",NOT([2]Oracolo!K82=RiconoscimentoEmozioni3quartile!I82)),1,0)</f>
        <v>0</v>
      </c>
      <c r="Z83" s="29">
        <f>IF(AND([2]Oracolo!C82=1,AnalizzatoWin!G81=3),1,0)</f>
        <v>0</v>
      </c>
      <c r="AA83" s="46">
        <f>IF(AND([2]Oracolo!$C82=1,AnalizzatoWin!$J81=3),1,0)</f>
        <v>0</v>
      </c>
      <c r="AB83" s="29">
        <f>IF(AND([2]Oracolo!C82=3,AnalizzatoWin!G81=1),1,0)</f>
        <v>0</v>
      </c>
      <c r="AC83" s="46">
        <f>IF(AND([2]Oracolo!$C82=3,AnalizzatoWin!$J81=1),1,0)</f>
        <v>0</v>
      </c>
    </row>
    <row r="84" spans="1:29" ht="120" x14ac:dyDescent="0.25">
      <c r="A84" s="13" t="s">
        <v>81</v>
      </c>
      <c r="B84" s="29">
        <f>IF(AND([2]Oracolo!D83="n",NOT([2]Oracolo!D83=RiconoscimentoEmozioni1quartile!B83)),1,0)</f>
        <v>0</v>
      </c>
      <c r="C84" s="28">
        <f>IF(AND([2]Oracolo!E83="n",NOT([2]Oracolo!E83=RiconoscimentoEmozioni1quartile!C83)),1,0)</f>
        <v>0</v>
      </c>
      <c r="D84" s="28">
        <f>IF(AND([2]Oracolo!F83="n",NOT([2]Oracolo!F83=RiconoscimentoEmozioni1quartile!D83)),1,0)</f>
        <v>0</v>
      </c>
      <c r="E84" s="28">
        <f>IF(AND([2]Oracolo!G83="n",NOT([2]Oracolo!G83=RiconoscimentoEmozioni1quartile!E83)),1,0)</f>
        <v>0</v>
      </c>
      <c r="F84" s="28">
        <f>IF(AND([2]Oracolo!H83="n",NOT([2]Oracolo!H83=RiconoscimentoEmozioni1quartile!F83)),1,0)</f>
        <v>0</v>
      </c>
      <c r="G84" s="28">
        <f>IF(AND([2]Oracolo!I83="n",NOT([2]Oracolo!I83=RiconoscimentoEmozioni1quartile!G83)),1,0)</f>
        <v>0</v>
      </c>
      <c r="H84" s="28">
        <f>IF(AND([2]Oracolo!J83="n",NOT([2]Oracolo!J83=RiconoscimentoEmozioni1quartile!H83)),1,0)</f>
        <v>0</v>
      </c>
      <c r="I84" s="30">
        <f>IF(AND([2]Oracolo!K83="n",NOT([2]Oracolo!K83=RiconoscimentoEmozioni1quartile!I83)),1,0)</f>
        <v>0</v>
      </c>
      <c r="J84" s="28">
        <f>IF(AND([2]Oracolo!D83="n",NOT([2]Oracolo!D83=RiconoscimentoEmozioni2quartile!B83)),1,0)</f>
        <v>0</v>
      </c>
      <c r="K84" s="28">
        <f>IF(AND([2]Oracolo!E83="n",NOT([2]Oracolo!E83=RiconoscimentoEmozioni2quartile!C83)),1,0)</f>
        <v>0</v>
      </c>
      <c r="L84" s="28">
        <f>IF(AND([2]Oracolo!F83="n",NOT([2]Oracolo!F83=RiconoscimentoEmozioni2quartile!D83)),1,0)</f>
        <v>0</v>
      </c>
      <c r="M84" s="28">
        <f>IF(AND([2]Oracolo!G83="n",NOT([2]Oracolo!G83=RiconoscimentoEmozioni2quartile!E83)),1,0)</f>
        <v>0</v>
      </c>
      <c r="N84" s="28">
        <f>IF(AND([2]Oracolo!H83="n",NOT([2]Oracolo!H83=RiconoscimentoEmozioni2quartile!F83)),1,0)</f>
        <v>0</v>
      </c>
      <c r="O84" s="28">
        <f>IF(AND([2]Oracolo!I83="n",NOT([2]Oracolo!I83=RiconoscimentoEmozioni2quartile!G83)),1,0)</f>
        <v>0</v>
      </c>
      <c r="P84" s="28">
        <f>IF(AND([2]Oracolo!J83="n",NOT([2]Oracolo!J83=RiconoscimentoEmozioni2quartile!H83)),1,0)</f>
        <v>0</v>
      </c>
      <c r="Q84" s="28">
        <f>IF(AND([2]Oracolo!K83="n",NOT([2]Oracolo!K83=RiconoscimentoEmozioni2quartile!I83)),1,0)</f>
        <v>0</v>
      </c>
      <c r="R84" s="29">
        <f>IF(AND([2]Oracolo!D83="n",NOT([2]Oracolo!D83=RiconoscimentoEmozioni3quartile!B83)),1,0)</f>
        <v>0</v>
      </c>
      <c r="S84" s="28">
        <f>IF(AND([2]Oracolo!E83="n",NOT([2]Oracolo!E83=RiconoscimentoEmozioni3quartile!C83)),1,0)</f>
        <v>0</v>
      </c>
      <c r="T84" s="28">
        <f>IF(AND([2]Oracolo!F83="n",NOT([2]Oracolo!F83=RiconoscimentoEmozioni3quartile!D83)),1,0)</f>
        <v>0</v>
      </c>
      <c r="U84" s="28">
        <f>IF(AND([2]Oracolo!G83="n",NOT([2]Oracolo!G83=RiconoscimentoEmozioni3quartile!E83)),1,0)</f>
        <v>0</v>
      </c>
      <c r="V84" s="28">
        <f>IF(AND([2]Oracolo!H83="n",NOT([2]Oracolo!H83=RiconoscimentoEmozioni3quartile!F83)),1,0)</f>
        <v>0</v>
      </c>
      <c r="W84" s="28">
        <f>IF(AND([2]Oracolo!I83="n",NOT([2]Oracolo!I83=RiconoscimentoEmozioni3quartile!G83)),1,0)</f>
        <v>0</v>
      </c>
      <c r="X84" s="28">
        <f>IF(AND([2]Oracolo!J83="n",NOT([2]Oracolo!J83=RiconoscimentoEmozioni3quartile!H83)),1,0)</f>
        <v>0</v>
      </c>
      <c r="Y84" s="30">
        <f>IF(AND([2]Oracolo!K83="n",NOT([2]Oracolo!K83=RiconoscimentoEmozioni3quartile!I83)),1,0)</f>
        <v>0</v>
      </c>
      <c r="Z84" s="29">
        <f>IF(AND([2]Oracolo!C83=1,AnalizzatoWin!G82=3),1,0)</f>
        <v>0</v>
      </c>
      <c r="AA84" s="46">
        <f>IF(AND([2]Oracolo!$C83=1,AnalizzatoWin!$J82=3),1,0)</f>
        <v>0</v>
      </c>
      <c r="AB84" s="29">
        <f>IF(AND([2]Oracolo!C83=3,AnalizzatoWin!G82=1),1,0)</f>
        <v>0</v>
      </c>
      <c r="AC84" s="46">
        <f>IF(AND([2]Oracolo!$C83=3,AnalizzatoWin!$J82=1),1,0)</f>
        <v>0</v>
      </c>
    </row>
    <row r="85" spans="1:29" ht="30" x14ac:dyDescent="0.25">
      <c r="A85" s="13" t="s">
        <v>82</v>
      </c>
      <c r="B85" s="29">
        <f>IF(AND([2]Oracolo!D84="n",NOT([2]Oracolo!D84=RiconoscimentoEmozioni1quartile!B84)),1,0)</f>
        <v>1</v>
      </c>
      <c r="C85" s="28">
        <f>IF(AND([2]Oracolo!E84="n",NOT([2]Oracolo!E84=RiconoscimentoEmozioni1quartile!C84)),1,0)</f>
        <v>1</v>
      </c>
      <c r="D85" s="28">
        <f>IF(AND([2]Oracolo!F84="n",NOT([2]Oracolo!F84=RiconoscimentoEmozioni1quartile!D84)),1,0)</f>
        <v>1</v>
      </c>
      <c r="E85" s="28">
        <f>IF(AND([2]Oracolo!G84="n",NOT([2]Oracolo!G84=RiconoscimentoEmozioni1quartile!E84)),1,0)</f>
        <v>1</v>
      </c>
      <c r="F85" s="28">
        <f>IF(AND([2]Oracolo!H84="n",NOT([2]Oracolo!H84=RiconoscimentoEmozioni1quartile!F84)),1,0)</f>
        <v>1</v>
      </c>
      <c r="G85" s="28">
        <f>IF(AND([2]Oracolo!I84="n",NOT([2]Oracolo!I84=RiconoscimentoEmozioni1quartile!G84)),1,0)</f>
        <v>1</v>
      </c>
      <c r="H85" s="28">
        <f>IF(AND([2]Oracolo!J84="n",NOT([2]Oracolo!J84=RiconoscimentoEmozioni1quartile!H84)),1,0)</f>
        <v>0</v>
      </c>
      <c r="I85" s="30">
        <f>IF(AND([2]Oracolo!K84="n",NOT([2]Oracolo!K84=RiconoscimentoEmozioni1quartile!I84)),1,0)</f>
        <v>0</v>
      </c>
      <c r="J85" s="28">
        <f>IF(AND([2]Oracolo!D84="n",NOT([2]Oracolo!D84=RiconoscimentoEmozioni2quartile!B84)),1,0)</f>
        <v>0</v>
      </c>
      <c r="K85" s="28">
        <f>IF(AND([2]Oracolo!E84="n",NOT([2]Oracolo!E84=RiconoscimentoEmozioni2quartile!C84)),1,0)</f>
        <v>1</v>
      </c>
      <c r="L85" s="28">
        <f>IF(AND([2]Oracolo!F84="n",NOT([2]Oracolo!F84=RiconoscimentoEmozioni2quartile!D84)),1,0)</f>
        <v>0</v>
      </c>
      <c r="M85" s="28">
        <f>IF(AND([2]Oracolo!G84="n",NOT([2]Oracolo!G84=RiconoscimentoEmozioni2quartile!E84)),1,0)</f>
        <v>1</v>
      </c>
      <c r="N85" s="28">
        <f>IF(AND([2]Oracolo!H84="n",NOT([2]Oracolo!H84=RiconoscimentoEmozioni2quartile!F84)),1,0)</f>
        <v>0</v>
      </c>
      <c r="O85" s="28">
        <f>IF(AND([2]Oracolo!I84="n",NOT([2]Oracolo!I84=RiconoscimentoEmozioni2quartile!G84)),1,0)</f>
        <v>0</v>
      </c>
      <c r="P85" s="28">
        <f>IF(AND([2]Oracolo!J84="n",NOT([2]Oracolo!J84=RiconoscimentoEmozioni2quartile!H84)),1,0)</f>
        <v>0</v>
      </c>
      <c r="Q85" s="28">
        <f>IF(AND([2]Oracolo!K84="n",NOT([2]Oracolo!K84=RiconoscimentoEmozioni2quartile!I84)),1,0)</f>
        <v>0</v>
      </c>
      <c r="R85" s="29">
        <f>IF(AND([2]Oracolo!D84="n",NOT([2]Oracolo!D84=RiconoscimentoEmozioni3quartile!B84)),1,0)</f>
        <v>0</v>
      </c>
      <c r="S85" s="28">
        <f>IF(AND([2]Oracolo!E84="n",NOT([2]Oracolo!E84=RiconoscimentoEmozioni3quartile!C84)),1,0)</f>
        <v>1</v>
      </c>
      <c r="T85" s="28">
        <f>IF(AND([2]Oracolo!F84="n",NOT([2]Oracolo!F84=RiconoscimentoEmozioni3quartile!D84)),1,0)</f>
        <v>0</v>
      </c>
      <c r="U85" s="28">
        <f>IF(AND([2]Oracolo!G84="n",NOT([2]Oracolo!G84=RiconoscimentoEmozioni3quartile!E84)),1,0)</f>
        <v>0</v>
      </c>
      <c r="V85" s="28">
        <f>IF(AND([2]Oracolo!H84="n",NOT([2]Oracolo!H84=RiconoscimentoEmozioni3quartile!F84)),1,0)</f>
        <v>0</v>
      </c>
      <c r="W85" s="28">
        <f>IF(AND([2]Oracolo!I84="n",NOT([2]Oracolo!I84=RiconoscimentoEmozioni3quartile!G84)),1,0)</f>
        <v>0</v>
      </c>
      <c r="X85" s="28">
        <f>IF(AND([2]Oracolo!J84="n",NOT([2]Oracolo!J84=RiconoscimentoEmozioni3quartile!H84)),1,0)</f>
        <v>0</v>
      </c>
      <c r="Y85" s="30">
        <f>IF(AND([2]Oracolo!K84="n",NOT([2]Oracolo!K84=RiconoscimentoEmozioni3quartile!I84)),1,0)</f>
        <v>0</v>
      </c>
      <c r="Z85" s="29">
        <f>IF(AND([2]Oracolo!C84=1,AnalizzatoWin!G83=3),1,0)</f>
        <v>0</v>
      </c>
      <c r="AA85" s="46">
        <f>IF(AND([2]Oracolo!$C84=1,AnalizzatoWin!$J83=3),1,0)</f>
        <v>0</v>
      </c>
      <c r="AB85" s="29">
        <f>IF(AND([2]Oracolo!C84=3,AnalizzatoWin!G83=1),1,0)</f>
        <v>0</v>
      </c>
      <c r="AC85" s="46">
        <f>IF(AND([2]Oracolo!$C84=3,AnalizzatoWin!$J83=1),1,0)</f>
        <v>0</v>
      </c>
    </row>
    <row r="86" spans="1:29" ht="60" x14ac:dyDescent="0.25">
      <c r="A86" s="13" t="s">
        <v>83</v>
      </c>
      <c r="B86" s="29">
        <f>IF(AND([2]Oracolo!D85="n",NOT([2]Oracolo!D85=RiconoscimentoEmozioni1quartile!B85)),1,0)</f>
        <v>0</v>
      </c>
      <c r="C86" s="28">
        <f>IF(AND([2]Oracolo!E85="n",NOT([2]Oracolo!E85=RiconoscimentoEmozioni1quartile!C85)),1,0)</f>
        <v>0</v>
      </c>
      <c r="D86" s="28">
        <f>IF(AND([2]Oracolo!F85="n",NOT([2]Oracolo!F85=RiconoscimentoEmozioni1quartile!D85)),1,0)</f>
        <v>0</v>
      </c>
      <c r="E86" s="28">
        <f>IF(AND([2]Oracolo!G85="n",NOT([2]Oracolo!G85=RiconoscimentoEmozioni1quartile!E85)),1,0)</f>
        <v>0</v>
      </c>
      <c r="F86" s="28">
        <f>IF(AND([2]Oracolo!H85="n",NOT([2]Oracolo!H85=RiconoscimentoEmozioni1quartile!F85)),1,0)</f>
        <v>1</v>
      </c>
      <c r="G86" s="28">
        <f>IF(AND([2]Oracolo!I85="n",NOT([2]Oracolo!I85=RiconoscimentoEmozioni1quartile!G85)),1,0)</f>
        <v>0</v>
      </c>
      <c r="H86" s="28">
        <f>IF(AND([2]Oracolo!J85="n",NOT([2]Oracolo!J85=RiconoscimentoEmozioni1quartile!H85)),1,0)</f>
        <v>0</v>
      </c>
      <c r="I86" s="30">
        <f>IF(AND([2]Oracolo!K85="n",NOT([2]Oracolo!K85=RiconoscimentoEmozioni1quartile!I85)),1,0)</f>
        <v>0</v>
      </c>
      <c r="J86" s="28">
        <f>IF(AND([2]Oracolo!D85="n",NOT([2]Oracolo!D85=RiconoscimentoEmozioni2quartile!B85)),1,0)</f>
        <v>0</v>
      </c>
      <c r="K86" s="28">
        <f>IF(AND([2]Oracolo!E85="n",NOT([2]Oracolo!E85=RiconoscimentoEmozioni2quartile!C85)),1,0)</f>
        <v>0</v>
      </c>
      <c r="L86" s="28">
        <f>IF(AND([2]Oracolo!F85="n",NOT([2]Oracolo!F85=RiconoscimentoEmozioni2quartile!D85)),1,0)</f>
        <v>0</v>
      </c>
      <c r="M86" s="28">
        <f>IF(AND([2]Oracolo!G85="n",NOT([2]Oracolo!G85=RiconoscimentoEmozioni2quartile!E85)),1,0)</f>
        <v>0</v>
      </c>
      <c r="N86" s="28">
        <f>IF(AND([2]Oracolo!H85="n",NOT([2]Oracolo!H85=RiconoscimentoEmozioni2quartile!F85)),1,0)</f>
        <v>1</v>
      </c>
      <c r="O86" s="28">
        <f>IF(AND([2]Oracolo!I85="n",NOT([2]Oracolo!I85=RiconoscimentoEmozioni2quartile!G85)),1,0)</f>
        <v>0</v>
      </c>
      <c r="P86" s="28">
        <f>IF(AND([2]Oracolo!J85="n",NOT([2]Oracolo!J85=RiconoscimentoEmozioni2quartile!H85)),1,0)</f>
        <v>0</v>
      </c>
      <c r="Q86" s="28">
        <f>IF(AND([2]Oracolo!K85="n",NOT([2]Oracolo!K85=RiconoscimentoEmozioni2quartile!I85)),1,0)</f>
        <v>0</v>
      </c>
      <c r="R86" s="29">
        <f>IF(AND([2]Oracolo!D85="n",NOT([2]Oracolo!D85=RiconoscimentoEmozioni3quartile!B85)),1,0)</f>
        <v>0</v>
      </c>
      <c r="S86" s="28">
        <f>IF(AND([2]Oracolo!E85="n",NOT([2]Oracolo!E85=RiconoscimentoEmozioni3quartile!C85)),1,0)</f>
        <v>0</v>
      </c>
      <c r="T86" s="28">
        <f>IF(AND([2]Oracolo!F85="n",NOT([2]Oracolo!F85=RiconoscimentoEmozioni3quartile!D85)),1,0)</f>
        <v>0</v>
      </c>
      <c r="U86" s="28">
        <f>IF(AND([2]Oracolo!G85="n",NOT([2]Oracolo!G85=RiconoscimentoEmozioni3quartile!E85)),1,0)</f>
        <v>0</v>
      </c>
      <c r="V86" s="28">
        <f>IF(AND([2]Oracolo!H85="n",NOT([2]Oracolo!H85=RiconoscimentoEmozioni3quartile!F85)),1,0)</f>
        <v>1</v>
      </c>
      <c r="W86" s="28">
        <f>IF(AND([2]Oracolo!I85="n",NOT([2]Oracolo!I85=RiconoscimentoEmozioni3quartile!G85)),1,0)</f>
        <v>0</v>
      </c>
      <c r="X86" s="28">
        <f>IF(AND([2]Oracolo!J85="n",NOT([2]Oracolo!J85=RiconoscimentoEmozioni3quartile!H85)),1,0)</f>
        <v>0</v>
      </c>
      <c r="Y86" s="30">
        <f>IF(AND([2]Oracolo!K85="n",NOT([2]Oracolo!K85=RiconoscimentoEmozioni3quartile!I85)),1,0)</f>
        <v>0</v>
      </c>
      <c r="Z86" s="29">
        <f>IF(AND([2]Oracolo!C85=1,AnalizzatoWin!G84=3),1,0)</f>
        <v>0</v>
      </c>
      <c r="AA86" s="46">
        <f>IF(AND([2]Oracolo!$C85=1,AnalizzatoWin!$J84=3),1,0)</f>
        <v>0</v>
      </c>
      <c r="AB86" s="29">
        <f>IF(AND([2]Oracolo!C85=3,AnalizzatoWin!G84=1),1,0)</f>
        <v>0</v>
      </c>
      <c r="AC86" s="46">
        <f>IF(AND([2]Oracolo!$C85=3,AnalizzatoWin!$J84=1),1,0)</f>
        <v>0</v>
      </c>
    </row>
    <row r="87" spans="1:29" ht="45" x14ac:dyDescent="0.25">
      <c r="A87" s="14" t="s">
        <v>84</v>
      </c>
      <c r="B87" s="29">
        <f>IF(AND([2]Oracolo!D86="n",NOT([2]Oracolo!D86=RiconoscimentoEmozioni1quartile!B86)),1,0)</f>
        <v>0</v>
      </c>
      <c r="C87" s="28">
        <f>IF(AND([2]Oracolo!E86="n",NOT([2]Oracolo!E86=RiconoscimentoEmozioni1quartile!C86)),1,0)</f>
        <v>1</v>
      </c>
      <c r="D87" s="28">
        <f>IF(AND([2]Oracolo!F86="n",NOT([2]Oracolo!F86=RiconoscimentoEmozioni1quartile!D86)),1,0)</f>
        <v>0</v>
      </c>
      <c r="E87" s="28">
        <f>IF(AND([2]Oracolo!G86="n",NOT([2]Oracolo!G86=RiconoscimentoEmozioni1quartile!E86)),1,0)</f>
        <v>0</v>
      </c>
      <c r="F87" s="28">
        <f>IF(AND([2]Oracolo!H86="n",NOT([2]Oracolo!H86=RiconoscimentoEmozioni1quartile!F86)),1,0)</f>
        <v>1</v>
      </c>
      <c r="G87" s="28">
        <f>IF(AND([2]Oracolo!I86="n",NOT([2]Oracolo!I86=RiconoscimentoEmozioni1quartile!G86)),1,0)</f>
        <v>0</v>
      </c>
      <c r="H87" s="28">
        <f>IF(AND([2]Oracolo!J86="n",NOT([2]Oracolo!J86=RiconoscimentoEmozioni1quartile!H86)),1,0)</f>
        <v>0</v>
      </c>
      <c r="I87" s="30">
        <f>IF(AND([2]Oracolo!K86="n",NOT([2]Oracolo!K86=RiconoscimentoEmozioni1quartile!I86)),1,0)</f>
        <v>0</v>
      </c>
      <c r="J87" s="28">
        <f>IF(AND([2]Oracolo!D86="n",NOT([2]Oracolo!D86=RiconoscimentoEmozioni2quartile!B86)),1,0)</f>
        <v>0</v>
      </c>
      <c r="K87" s="28">
        <f>IF(AND([2]Oracolo!E86="n",NOT([2]Oracolo!E86=RiconoscimentoEmozioni2quartile!C86)),1,0)</f>
        <v>0</v>
      </c>
      <c r="L87" s="28">
        <f>IF(AND([2]Oracolo!F86="n",NOT([2]Oracolo!F86=RiconoscimentoEmozioni2quartile!D86)),1,0)</f>
        <v>0</v>
      </c>
      <c r="M87" s="28">
        <f>IF(AND([2]Oracolo!G86="n",NOT([2]Oracolo!G86=RiconoscimentoEmozioni2quartile!E86)),1,0)</f>
        <v>0</v>
      </c>
      <c r="N87" s="28">
        <f>IF(AND([2]Oracolo!H86="n",NOT([2]Oracolo!H86=RiconoscimentoEmozioni2quartile!F86)),1,0)</f>
        <v>1</v>
      </c>
      <c r="O87" s="28">
        <f>IF(AND([2]Oracolo!I86="n",NOT([2]Oracolo!I86=RiconoscimentoEmozioni2quartile!G86)),1,0)</f>
        <v>0</v>
      </c>
      <c r="P87" s="28">
        <f>IF(AND([2]Oracolo!J86="n",NOT([2]Oracolo!J86=RiconoscimentoEmozioni2quartile!H86)),1,0)</f>
        <v>0</v>
      </c>
      <c r="Q87" s="28">
        <f>IF(AND([2]Oracolo!K86="n",NOT([2]Oracolo!K86=RiconoscimentoEmozioni2quartile!I86)),1,0)</f>
        <v>0</v>
      </c>
      <c r="R87" s="29">
        <f>IF(AND([2]Oracolo!D86="n",NOT([2]Oracolo!D86=RiconoscimentoEmozioni3quartile!B86)),1,0)</f>
        <v>0</v>
      </c>
      <c r="S87" s="28">
        <f>IF(AND([2]Oracolo!E86="n",NOT([2]Oracolo!E86=RiconoscimentoEmozioni3quartile!C86)),1,0)</f>
        <v>0</v>
      </c>
      <c r="T87" s="28">
        <f>IF(AND([2]Oracolo!F86="n",NOT([2]Oracolo!F86=RiconoscimentoEmozioni3quartile!D86)),1,0)</f>
        <v>0</v>
      </c>
      <c r="U87" s="28">
        <f>IF(AND([2]Oracolo!G86="n",NOT([2]Oracolo!G86=RiconoscimentoEmozioni3quartile!E86)),1,0)</f>
        <v>0</v>
      </c>
      <c r="V87" s="28">
        <f>IF(AND([2]Oracolo!H86="n",NOT([2]Oracolo!H86=RiconoscimentoEmozioni3quartile!F86)),1,0)</f>
        <v>1</v>
      </c>
      <c r="W87" s="28">
        <f>IF(AND([2]Oracolo!I86="n",NOT([2]Oracolo!I86=RiconoscimentoEmozioni3quartile!G86)),1,0)</f>
        <v>0</v>
      </c>
      <c r="X87" s="28">
        <f>IF(AND([2]Oracolo!J86="n",NOT([2]Oracolo!J86=RiconoscimentoEmozioni3quartile!H86)),1,0)</f>
        <v>0</v>
      </c>
      <c r="Y87" s="30">
        <f>IF(AND([2]Oracolo!K86="n",NOT([2]Oracolo!K86=RiconoscimentoEmozioni3quartile!I86)),1,0)</f>
        <v>0</v>
      </c>
      <c r="Z87" s="29">
        <f>IF(AND([2]Oracolo!C86=1,AnalizzatoWin!G85=3),1,0)</f>
        <v>0</v>
      </c>
      <c r="AA87" s="46">
        <f>IF(AND([2]Oracolo!$C86=1,AnalizzatoWin!$J85=3),1,0)</f>
        <v>0</v>
      </c>
      <c r="AB87" s="29">
        <f>IF(AND([2]Oracolo!C86=3,AnalizzatoWin!G85=1),1,0)</f>
        <v>0</v>
      </c>
      <c r="AC87" s="46">
        <f>IF(AND([2]Oracolo!$C86=3,AnalizzatoWin!$J85=1),1,0)</f>
        <v>0</v>
      </c>
    </row>
    <row r="88" spans="1:29" ht="60" x14ac:dyDescent="0.25">
      <c r="A88" s="14" t="s">
        <v>85</v>
      </c>
      <c r="B88" s="29">
        <f>IF(AND([2]Oracolo!D87="n",NOT([2]Oracolo!D87=RiconoscimentoEmozioni1quartile!B87)),1,0)</f>
        <v>1</v>
      </c>
      <c r="C88" s="28">
        <f>IF(AND([2]Oracolo!E87="n",NOT([2]Oracolo!E87=RiconoscimentoEmozioni1quartile!C87)),1,0)</f>
        <v>1</v>
      </c>
      <c r="D88" s="28">
        <f>IF(AND([2]Oracolo!F87="n",NOT([2]Oracolo!F87=RiconoscimentoEmozioni1quartile!D87)),1,0)</f>
        <v>1</v>
      </c>
      <c r="E88" s="28">
        <f>IF(AND([2]Oracolo!G87="n",NOT([2]Oracolo!G87=RiconoscimentoEmozioni1quartile!E87)),1,0)</f>
        <v>1</v>
      </c>
      <c r="F88" s="28">
        <f>IF(AND([2]Oracolo!H87="n",NOT([2]Oracolo!H87=RiconoscimentoEmozioni1quartile!F87)),1,0)</f>
        <v>0</v>
      </c>
      <c r="G88" s="28">
        <f>IF(AND([2]Oracolo!I87="n",NOT([2]Oracolo!I87=RiconoscimentoEmozioni1quartile!G87)),1,0)</f>
        <v>1</v>
      </c>
      <c r="H88" s="28">
        <f>IF(AND([2]Oracolo!J87="n",NOT([2]Oracolo!J87=RiconoscimentoEmozioni1quartile!H87)),1,0)</f>
        <v>0</v>
      </c>
      <c r="I88" s="30">
        <f>IF(AND([2]Oracolo!K87="n",NOT([2]Oracolo!K87=RiconoscimentoEmozioni1quartile!I87)),1,0)</f>
        <v>0</v>
      </c>
      <c r="J88" s="28">
        <f>IF(AND([2]Oracolo!D87="n",NOT([2]Oracolo!D87=RiconoscimentoEmozioni2quartile!B87)),1,0)</f>
        <v>1</v>
      </c>
      <c r="K88" s="28">
        <f>IF(AND([2]Oracolo!E87="n",NOT([2]Oracolo!E87=RiconoscimentoEmozioni2quartile!C87)),1,0)</f>
        <v>0</v>
      </c>
      <c r="L88" s="28">
        <f>IF(AND([2]Oracolo!F87="n",NOT([2]Oracolo!F87=RiconoscimentoEmozioni2quartile!D87)),1,0)</f>
        <v>1</v>
      </c>
      <c r="M88" s="28">
        <f>IF(AND([2]Oracolo!G87="n",NOT([2]Oracolo!G87=RiconoscimentoEmozioni2quartile!E87)),1,0)</f>
        <v>1</v>
      </c>
      <c r="N88" s="28">
        <f>IF(AND([2]Oracolo!H87="n",NOT([2]Oracolo!H87=RiconoscimentoEmozioni2quartile!F87)),1,0)</f>
        <v>0</v>
      </c>
      <c r="O88" s="28">
        <f>IF(AND([2]Oracolo!I87="n",NOT([2]Oracolo!I87=RiconoscimentoEmozioni2quartile!G87)),1,0)</f>
        <v>1</v>
      </c>
      <c r="P88" s="28">
        <f>IF(AND([2]Oracolo!J87="n",NOT([2]Oracolo!J87=RiconoscimentoEmozioni2quartile!H87)),1,0)</f>
        <v>0</v>
      </c>
      <c r="Q88" s="28">
        <f>IF(AND([2]Oracolo!K87="n",NOT([2]Oracolo!K87=RiconoscimentoEmozioni2quartile!I87)),1,0)</f>
        <v>0</v>
      </c>
      <c r="R88" s="29">
        <f>IF(AND([2]Oracolo!D87="n",NOT([2]Oracolo!D87=RiconoscimentoEmozioni3quartile!B87)),1,0)</f>
        <v>0</v>
      </c>
      <c r="S88" s="28">
        <f>IF(AND([2]Oracolo!E87="n",NOT([2]Oracolo!E87=RiconoscimentoEmozioni3quartile!C87)),1,0)</f>
        <v>0</v>
      </c>
      <c r="T88" s="28">
        <f>IF(AND([2]Oracolo!F87="n",NOT([2]Oracolo!F87=RiconoscimentoEmozioni3quartile!D87)),1,0)</f>
        <v>0</v>
      </c>
      <c r="U88" s="28">
        <f>IF(AND([2]Oracolo!G87="n",NOT([2]Oracolo!G87=RiconoscimentoEmozioni3quartile!E87)),1,0)</f>
        <v>0</v>
      </c>
      <c r="V88" s="28">
        <f>IF(AND([2]Oracolo!H87="n",NOT([2]Oracolo!H87=RiconoscimentoEmozioni3quartile!F87)),1,0)</f>
        <v>0</v>
      </c>
      <c r="W88" s="28">
        <f>IF(AND([2]Oracolo!I87="n",NOT([2]Oracolo!I87=RiconoscimentoEmozioni3quartile!G87)),1,0)</f>
        <v>0</v>
      </c>
      <c r="X88" s="28">
        <f>IF(AND([2]Oracolo!J87="n",NOT([2]Oracolo!J87=RiconoscimentoEmozioni3quartile!H87)),1,0)</f>
        <v>0</v>
      </c>
      <c r="Y88" s="30">
        <f>IF(AND([2]Oracolo!K87="n",NOT([2]Oracolo!K87=RiconoscimentoEmozioni3quartile!I87)),1,0)</f>
        <v>0</v>
      </c>
      <c r="Z88" s="29">
        <f>IF(AND([2]Oracolo!C87=1,AnalizzatoWin!G86=3),1,0)</f>
        <v>0</v>
      </c>
      <c r="AA88" s="46">
        <f>IF(AND([2]Oracolo!$C87=1,AnalizzatoWin!$J86=3),1,0)</f>
        <v>0</v>
      </c>
      <c r="AB88" s="29">
        <f>IF(AND([2]Oracolo!C87=3,AnalizzatoWin!G86=1),1,0)</f>
        <v>0</v>
      </c>
      <c r="AC88" s="46">
        <f>IF(AND([2]Oracolo!$C87=3,AnalizzatoWin!$J86=1),1,0)</f>
        <v>0</v>
      </c>
    </row>
    <row r="89" spans="1:29" ht="75" x14ac:dyDescent="0.25">
      <c r="A89" s="13" t="s">
        <v>86</v>
      </c>
      <c r="B89" s="29">
        <f>IF(AND([2]Oracolo!D88="n",NOT([2]Oracolo!D88=RiconoscimentoEmozioni1quartile!B88)),1,0)</f>
        <v>1</v>
      </c>
      <c r="C89" s="28">
        <f>IF(AND([2]Oracolo!E88="n",NOT([2]Oracolo!E88=RiconoscimentoEmozioni1quartile!C88)),1,0)</f>
        <v>1</v>
      </c>
      <c r="D89" s="28">
        <f>IF(AND([2]Oracolo!F88="n",NOT([2]Oracolo!F88=RiconoscimentoEmozioni1quartile!D88)),1,0)</f>
        <v>1</v>
      </c>
      <c r="E89" s="28">
        <f>IF(AND([2]Oracolo!G88="n",NOT([2]Oracolo!G88=RiconoscimentoEmozioni1quartile!E88)),1,0)</f>
        <v>1</v>
      </c>
      <c r="F89" s="28">
        <f>IF(AND([2]Oracolo!H88="n",NOT([2]Oracolo!H88=RiconoscimentoEmozioni1quartile!F88)),1,0)</f>
        <v>1</v>
      </c>
      <c r="G89" s="28">
        <f>IF(AND([2]Oracolo!I88="n",NOT([2]Oracolo!I88=RiconoscimentoEmozioni1quartile!G88)),1,0)</f>
        <v>1</v>
      </c>
      <c r="H89" s="28">
        <f>IF(AND([2]Oracolo!J88="n",NOT([2]Oracolo!J88=RiconoscimentoEmozioni1quartile!H88)),1,0)</f>
        <v>0</v>
      </c>
      <c r="I89" s="30">
        <f>IF(AND([2]Oracolo!K88="n",NOT([2]Oracolo!K88=RiconoscimentoEmozioni1quartile!I88)),1,0)</f>
        <v>0</v>
      </c>
      <c r="J89" s="28">
        <f>IF(AND([2]Oracolo!D88="n",NOT([2]Oracolo!D88=RiconoscimentoEmozioni2quartile!B88)),1,0)</f>
        <v>1</v>
      </c>
      <c r="K89" s="28">
        <f>IF(AND([2]Oracolo!E88="n",NOT([2]Oracolo!E88=RiconoscimentoEmozioni2quartile!C88)),1,0)</f>
        <v>0</v>
      </c>
      <c r="L89" s="28">
        <f>IF(AND([2]Oracolo!F88="n",NOT([2]Oracolo!F88=RiconoscimentoEmozioni2quartile!D88)),1,0)</f>
        <v>1</v>
      </c>
      <c r="M89" s="28">
        <f>IF(AND([2]Oracolo!G88="n",NOT([2]Oracolo!G88=RiconoscimentoEmozioni2quartile!E88)),1,0)</f>
        <v>1</v>
      </c>
      <c r="N89" s="28">
        <f>IF(AND([2]Oracolo!H88="n",NOT([2]Oracolo!H88=RiconoscimentoEmozioni2quartile!F88)),1,0)</f>
        <v>0</v>
      </c>
      <c r="O89" s="28">
        <f>IF(AND([2]Oracolo!I88="n",NOT([2]Oracolo!I88=RiconoscimentoEmozioni2quartile!G88)),1,0)</f>
        <v>1</v>
      </c>
      <c r="P89" s="28">
        <f>IF(AND([2]Oracolo!J88="n",NOT([2]Oracolo!J88=RiconoscimentoEmozioni2quartile!H88)),1,0)</f>
        <v>0</v>
      </c>
      <c r="Q89" s="28">
        <f>IF(AND([2]Oracolo!K88="n",NOT([2]Oracolo!K88=RiconoscimentoEmozioni2quartile!I88)),1,0)</f>
        <v>0</v>
      </c>
      <c r="R89" s="29">
        <f>IF(AND([2]Oracolo!D88="n",NOT([2]Oracolo!D88=RiconoscimentoEmozioni3quartile!B88)),1,0)</f>
        <v>0</v>
      </c>
      <c r="S89" s="28">
        <f>IF(AND([2]Oracolo!E88="n",NOT([2]Oracolo!E88=RiconoscimentoEmozioni3quartile!C88)),1,0)</f>
        <v>0</v>
      </c>
      <c r="T89" s="28">
        <f>IF(AND([2]Oracolo!F88="n",NOT([2]Oracolo!F88=RiconoscimentoEmozioni3quartile!D88)),1,0)</f>
        <v>0</v>
      </c>
      <c r="U89" s="28">
        <f>IF(AND([2]Oracolo!G88="n",NOT([2]Oracolo!G88=RiconoscimentoEmozioni3quartile!E88)),1,0)</f>
        <v>0</v>
      </c>
      <c r="V89" s="28">
        <f>IF(AND([2]Oracolo!H88="n",NOT([2]Oracolo!H88=RiconoscimentoEmozioni3quartile!F88)),1,0)</f>
        <v>0</v>
      </c>
      <c r="W89" s="28">
        <f>IF(AND([2]Oracolo!I88="n",NOT([2]Oracolo!I88=RiconoscimentoEmozioni3quartile!G88)),1,0)</f>
        <v>0</v>
      </c>
      <c r="X89" s="28">
        <f>IF(AND([2]Oracolo!J88="n",NOT([2]Oracolo!J88=RiconoscimentoEmozioni3quartile!H88)),1,0)</f>
        <v>0</v>
      </c>
      <c r="Y89" s="30">
        <f>IF(AND([2]Oracolo!K88="n",NOT([2]Oracolo!K88=RiconoscimentoEmozioni3quartile!I88)),1,0)</f>
        <v>0</v>
      </c>
      <c r="Z89" s="29">
        <f>IF(AND([2]Oracolo!C88=1,AnalizzatoWin!G87=3),1,0)</f>
        <v>0</v>
      </c>
      <c r="AA89" s="46">
        <f>IF(AND([2]Oracolo!$C88=1,AnalizzatoWin!$J87=3),1,0)</f>
        <v>0</v>
      </c>
      <c r="AB89" s="29">
        <f>IF(AND([2]Oracolo!C88=3,AnalizzatoWin!G87=1),1,0)</f>
        <v>0</v>
      </c>
      <c r="AC89" s="46">
        <f>IF(AND([2]Oracolo!$C88=3,AnalizzatoWin!$J87=1),1,0)</f>
        <v>0</v>
      </c>
    </row>
    <row r="90" spans="1:29" ht="45" x14ac:dyDescent="0.25">
      <c r="A90" s="13" t="s">
        <v>87</v>
      </c>
      <c r="B90" s="29">
        <f>IF(AND([2]Oracolo!D89="n",NOT([2]Oracolo!D89=RiconoscimentoEmozioni1quartile!B89)),1,0)</f>
        <v>1</v>
      </c>
      <c r="C90" s="28">
        <f>IF(AND([2]Oracolo!E89="n",NOT([2]Oracolo!E89=RiconoscimentoEmozioni1quartile!C89)),1,0)</f>
        <v>1</v>
      </c>
      <c r="D90" s="28">
        <f>IF(AND([2]Oracolo!F89="n",NOT([2]Oracolo!F89=RiconoscimentoEmozioni1quartile!D89)),1,0)</f>
        <v>1</v>
      </c>
      <c r="E90" s="28">
        <f>IF(AND([2]Oracolo!G89="n",NOT([2]Oracolo!G89=RiconoscimentoEmozioni1quartile!E89)),1,0)</f>
        <v>0</v>
      </c>
      <c r="F90" s="28">
        <f>IF(AND([2]Oracolo!H89="n",NOT([2]Oracolo!H89=RiconoscimentoEmozioni1quartile!F89)),1,0)</f>
        <v>0</v>
      </c>
      <c r="G90" s="28">
        <f>IF(AND([2]Oracolo!I89="n",NOT([2]Oracolo!I89=RiconoscimentoEmozioni1quartile!G89)),1,0)</f>
        <v>1</v>
      </c>
      <c r="H90" s="28">
        <f>IF(AND([2]Oracolo!J89="n",NOT([2]Oracolo!J89=RiconoscimentoEmozioni1quartile!H89)),1,0)</f>
        <v>0</v>
      </c>
      <c r="I90" s="30">
        <f>IF(AND([2]Oracolo!K89="n",NOT([2]Oracolo!K89=RiconoscimentoEmozioni1quartile!I89)),1,0)</f>
        <v>0</v>
      </c>
      <c r="J90" s="28">
        <f>IF(AND([2]Oracolo!D89="n",NOT([2]Oracolo!D89=RiconoscimentoEmozioni2quartile!B89)),1,0)</f>
        <v>0</v>
      </c>
      <c r="K90" s="28">
        <f>IF(AND([2]Oracolo!E89="n",NOT([2]Oracolo!E89=RiconoscimentoEmozioni2quartile!C89)),1,0)</f>
        <v>0</v>
      </c>
      <c r="L90" s="28">
        <f>IF(AND([2]Oracolo!F89="n",NOT([2]Oracolo!F89=RiconoscimentoEmozioni2quartile!D89)),1,0)</f>
        <v>0</v>
      </c>
      <c r="M90" s="28">
        <f>IF(AND([2]Oracolo!G89="n",NOT([2]Oracolo!G89=RiconoscimentoEmozioni2quartile!E89)),1,0)</f>
        <v>0</v>
      </c>
      <c r="N90" s="28">
        <f>IF(AND([2]Oracolo!H89="n",NOT([2]Oracolo!H89=RiconoscimentoEmozioni2quartile!F89)),1,0)</f>
        <v>0</v>
      </c>
      <c r="O90" s="28">
        <f>IF(AND([2]Oracolo!I89="n",NOT([2]Oracolo!I89=RiconoscimentoEmozioni2quartile!G89)),1,0)</f>
        <v>0</v>
      </c>
      <c r="P90" s="28">
        <f>IF(AND([2]Oracolo!J89="n",NOT([2]Oracolo!J89=RiconoscimentoEmozioni2quartile!H89)),1,0)</f>
        <v>0</v>
      </c>
      <c r="Q90" s="28">
        <f>IF(AND([2]Oracolo!K89="n",NOT([2]Oracolo!K89=RiconoscimentoEmozioni2quartile!I89)),1,0)</f>
        <v>0</v>
      </c>
      <c r="R90" s="29">
        <f>IF(AND([2]Oracolo!D89="n",NOT([2]Oracolo!D89=RiconoscimentoEmozioni3quartile!B89)),1,0)</f>
        <v>0</v>
      </c>
      <c r="S90" s="28">
        <f>IF(AND([2]Oracolo!E89="n",NOT([2]Oracolo!E89=RiconoscimentoEmozioni3quartile!C89)),1,0)</f>
        <v>0</v>
      </c>
      <c r="T90" s="28">
        <f>IF(AND([2]Oracolo!F89="n",NOT([2]Oracolo!F89=RiconoscimentoEmozioni3quartile!D89)),1,0)</f>
        <v>0</v>
      </c>
      <c r="U90" s="28">
        <f>IF(AND([2]Oracolo!G89="n",NOT([2]Oracolo!G89=RiconoscimentoEmozioni3quartile!E89)),1,0)</f>
        <v>0</v>
      </c>
      <c r="V90" s="28">
        <f>IF(AND([2]Oracolo!H89="n",NOT([2]Oracolo!H89=RiconoscimentoEmozioni3quartile!F89)),1,0)</f>
        <v>0</v>
      </c>
      <c r="W90" s="28">
        <f>IF(AND([2]Oracolo!I89="n",NOT([2]Oracolo!I89=RiconoscimentoEmozioni3quartile!G89)),1,0)</f>
        <v>0</v>
      </c>
      <c r="X90" s="28">
        <f>IF(AND([2]Oracolo!J89="n",NOT([2]Oracolo!J89=RiconoscimentoEmozioni3quartile!H89)),1,0)</f>
        <v>0</v>
      </c>
      <c r="Y90" s="30">
        <f>IF(AND([2]Oracolo!K89="n",NOT([2]Oracolo!K89=RiconoscimentoEmozioni3quartile!I89)),1,0)</f>
        <v>0</v>
      </c>
      <c r="Z90" s="29">
        <f>IF(AND([2]Oracolo!C89=1,AnalizzatoWin!G88=3),1,0)</f>
        <v>0</v>
      </c>
      <c r="AA90" s="46">
        <f>IF(AND([2]Oracolo!$C89=1,AnalizzatoWin!$J88=3),1,0)</f>
        <v>0</v>
      </c>
      <c r="AB90" s="29">
        <f>IF(AND([2]Oracolo!C89=3,AnalizzatoWin!G88=1),1,0)</f>
        <v>0</v>
      </c>
      <c r="AC90" s="46">
        <f>IF(AND([2]Oracolo!$C89=3,AnalizzatoWin!$J88=1),1,0)</f>
        <v>0</v>
      </c>
    </row>
    <row r="91" spans="1:29" ht="105" x14ac:dyDescent="0.25">
      <c r="A91" s="13" t="s">
        <v>88</v>
      </c>
      <c r="B91" s="29">
        <f>IF(AND([2]Oracolo!D90="n",NOT([2]Oracolo!D90=RiconoscimentoEmozioni1quartile!B90)),1,0)</f>
        <v>0</v>
      </c>
      <c r="C91" s="28">
        <f>IF(AND([2]Oracolo!E90="n",NOT([2]Oracolo!E90=RiconoscimentoEmozioni1quartile!C90)),1,0)</f>
        <v>1</v>
      </c>
      <c r="D91" s="28">
        <f>IF(AND([2]Oracolo!F90="n",NOT([2]Oracolo!F90=RiconoscimentoEmozioni1quartile!D90)),1,0)</f>
        <v>1</v>
      </c>
      <c r="E91" s="28">
        <f>IF(AND([2]Oracolo!G90="n",NOT([2]Oracolo!G90=RiconoscimentoEmozioni1quartile!E90)),1,0)</f>
        <v>1</v>
      </c>
      <c r="F91" s="28">
        <f>IF(AND([2]Oracolo!H90="n",NOT([2]Oracolo!H90=RiconoscimentoEmozioni1quartile!F90)),1,0)</f>
        <v>1</v>
      </c>
      <c r="G91" s="28">
        <f>IF(AND([2]Oracolo!I90="n",NOT([2]Oracolo!I90=RiconoscimentoEmozioni1quartile!G90)),1,0)</f>
        <v>0</v>
      </c>
      <c r="H91" s="28">
        <f>IF(AND([2]Oracolo!J90="n",NOT([2]Oracolo!J90=RiconoscimentoEmozioni1quartile!H90)),1,0)</f>
        <v>1</v>
      </c>
      <c r="I91" s="30">
        <f>IF(AND([2]Oracolo!K90="n",NOT([2]Oracolo!K90=RiconoscimentoEmozioni1quartile!I90)),1,0)</f>
        <v>0</v>
      </c>
      <c r="J91" s="28">
        <f>IF(AND([2]Oracolo!D90="n",NOT([2]Oracolo!D90=RiconoscimentoEmozioni2quartile!B90)),1,0)</f>
        <v>0</v>
      </c>
      <c r="K91" s="28">
        <f>IF(AND([2]Oracolo!E90="n",NOT([2]Oracolo!E90=RiconoscimentoEmozioni2quartile!C90)),1,0)</f>
        <v>0</v>
      </c>
      <c r="L91" s="28">
        <f>IF(AND([2]Oracolo!F90="n",NOT([2]Oracolo!F90=RiconoscimentoEmozioni2quartile!D90)),1,0)</f>
        <v>0</v>
      </c>
      <c r="M91" s="28">
        <f>IF(AND([2]Oracolo!G90="n",NOT([2]Oracolo!G90=RiconoscimentoEmozioni2quartile!E90)),1,0)</f>
        <v>0</v>
      </c>
      <c r="N91" s="28">
        <f>IF(AND([2]Oracolo!H90="n",NOT([2]Oracolo!H90=RiconoscimentoEmozioni2quartile!F90)),1,0)</f>
        <v>0</v>
      </c>
      <c r="O91" s="28">
        <f>IF(AND([2]Oracolo!I90="n",NOT([2]Oracolo!I90=RiconoscimentoEmozioni2quartile!G90)),1,0)</f>
        <v>0</v>
      </c>
      <c r="P91" s="28">
        <f>IF(AND([2]Oracolo!J90="n",NOT([2]Oracolo!J90=RiconoscimentoEmozioni2quartile!H90)),1,0)</f>
        <v>1</v>
      </c>
      <c r="Q91" s="28">
        <f>IF(AND([2]Oracolo!K90="n",NOT([2]Oracolo!K90=RiconoscimentoEmozioni2quartile!I90)),1,0)</f>
        <v>0</v>
      </c>
      <c r="R91" s="29">
        <f>IF(AND([2]Oracolo!D90="n",NOT([2]Oracolo!D90=RiconoscimentoEmozioni3quartile!B90)),1,0)</f>
        <v>0</v>
      </c>
      <c r="S91" s="28">
        <f>IF(AND([2]Oracolo!E90="n",NOT([2]Oracolo!E90=RiconoscimentoEmozioni3quartile!C90)),1,0)</f>
        <v>0</v>
      </c>
      <c r="T91" s="28">
        <f>IF(AND([2]Oracolo!F90="n",NOT([2]Oracolo!F90=RiconoscimentoEmozioni3quartile!D90)),1,0)</f>
        <v>0</v>
      </c>
      <c r="U91" s="28">
        <f>IF(AND([2]Oracolo!G90="n",NOT([2]Oracolo!G90=RiconoscimentoEmozioni3quartile!E90)),1,0)</f>
        <v>0</v>
      </c>
      <c r="V91" s="28">
        <f>IF(AND([2]Oracolo!H90="n",NOT([2]Oracolo!H90=RiconoscimentoEmozioni3quartile!F90)),1,0)</f>
        <v>0</v>
      </c>
      <c r="W91" s="28">
        <f>IF(AND([2]Oracolo!I90="n",NOT([2]Oracolo!I90=RiconoscimentoEmozioni3quartile!G90)),1,0)</f>
        <v>0</v>
      </c>
      <c r="X91" s="28">
        <f>IF(AND([2]Oracolo!J90="n",NOT([2]Oracolo!J90=RiconoscimentoEmozioni3quartile!H90)),1,0)</f>
        <v>1</v>
      </c>
      <c r="Y91" s="30">
        <f>IF(AND([2]Oracolo!K90="n",NOT([2]Oracolo!K90=RiconoscimentoEmozioni3quartile!I90)),1,0)</f>
        <v>0</v>
      </c>
      <c r="Z91" s="29">
        <f>IF(AND([2]Oracolo!C90=1,AnalizzatoWin!G89=3),1,0)</f>
        <v>0</v>
      </c>
      <c r="AA91" s="46">
        <f>IF(AND([2]Oracolo!$C90=1,AnalizzatoWin!$J89=3),1,0)</f>
        <v>0</v>
      </c>
      <c r="AB91" s="29">
        <f>IF(AND([2]Oracolo!C90=3,AnalizzatoWin!G89=1),1,0)</f>
        <v>0</v>
      </c>
      <c r="AC91" s="46">
        <f>IF(AND([2]Oracolo!$C90=3,AnalizzatoWin!$J89=1),1,0)</f>
        <v>0</v>
      </c>
    </row>
    <row r="92" spans="1:29" ht="135" x14ac:dyDescent="0.25">
      <c r="A92" s="14" t="s">
        <v>89</v>
      </c>
      <c r="B92" s="29">
        <f>IF(AND([2]Oracolo!D91="n",NOT([2]Oracolo!D91=RiconoscimentoEmozioni1quartile!B91)),1,0)</f>
        <v>0</v>
      </c>
      <c r="C92" s="28">
        <f>IF(AND([2]Oracolo!E91="n",NOT([2]Oracolo!E91=RiconoscimentoEmozioni1quartile!C91)),1,0)</f>
        <v>0</v>
      </c>
      <c r="D92" s="28">
        <f>IF(AND([2]Oracolo!F91="n",NOT([2]Oracolo!F91=RiconoscimentoEmozioni1quartile!D91)),1,0)</f>
        <v>0</v>
      </c>
      <c r="E92" s="28">
        <f>IF(AND([2]Oracolo!G91="n",NOT([2]Oracolo!G91=RiconoscimentoEmozioni1quartile!E91)),1,0)</f>
        <v>1</v>
      </c>
      <c r="F92" s="28">
        <f>IF(AND([2]Oracolo!H91="n",NOT([2]Oracolo!H91=RiconoscimentoEmozioni1quartile!F91)),1,0)</f>
        <v>0</v>
      </c>
      <c r="G92" s="28">
        <f>IF(AND([2]Oracolo!I91="n",NOT([2]Oracolo!I91=RiconoscimentoEmozioni1quartile!G91)),1,0)</f>
        <v>0</v>
      </c>
      <c r="H92" s="28">
        <f>IF(AND([2]Oracolo!J91="n",NOT([2]Oracolo!J91=RiconoscimentoEmozioni1quartile!H91)),1,0)</f>
        <v>1</v>
      </c>
      <c r="I92" s="30">
        <f>IF(AND([2]Oracolo!K91="n",NOT([2]Oracolo!K91=RiconoscimentoEmozioni1quartile!I91)),1,0)</f>
        <v>1</v>
      </c>
      <c r="J92" s="28">
        <f>IF(AND([2]Oracolo!D91="n",NOT([2]Oracolo!D91=RiconoscimentoEmozioni2quartile!B91)),1,0)</f>
        <v>0</v>
      </c>
      <c r="K92" s="28">
        <f>IF(AND([2]Oracolo!E91="n",NOT([2]Oracolo!E91=RiconoscimentoEmozioni2quartile!C91)),1,0)</f>
        <v>0</v>
      </c>
      <c r="L92" s="28">
        <f>IF(AND([2]Oracolo!F91="n",NOT([2]Oracolo!F91=RiconoscimentoEmozioni2quartile!D91)),1,0)</f>
        <v>0</v>
      </c>
      <c r="M92" s="28">
        <f>IF(AND([2]Oracolo!G91="n",NOT([2]Oracolo!G91=RiconoscimentoEmozioni2quartile!E91)),1,0)</f>
        <v>1</v>
      </c>
      <c r="N92" s="28">
        <f>IF(AND([2]Oracolo!H91="n",NOT([2]Oracolo!H91=RiconoscimentoEmozioni2quartile!F91)),1,0)</f>
        <v>0</v>
      </c>
      <c r="O92" s="28">
        <f>IF(AND([2]Oracolo!I91="n",NOT([2]Oracolo!I91=RiconoscimentoEmozioni2quartile!G91)),1,0)</f>
        <v>0</v>
      </c>
      <c r="P92" s="28">
        <f>IF(AND([2]Oracolo!J91="n",NOT([2]Oracolo!J91=RiconoscimentoEmozioni2quartile!H91)),1,0)</f>
        <v>1</v>
      </c>
      <c r="Q92" s="28">
        <f>IF(AND([2]Oracolo!K91="n",NOT([2]Oracolo!K91=RiconoscimentoEmozioni2quartile!I91)),1,0)</f>
        <v>1</v>
      </c>
      <c r="R92" s="29">
        <f>IF(AND([2]Oracolo!D91="n",NOT([2]Oracolo!D91=RiconoscimentoEmozioni3quartile!B91)),1,0)</f>
        <v>0</v>
      </c>
      <c r="S92" s="28">
        <f>IF(AND([2]Oracolo!E91="n",NOT([2]Oracolo!E91=RiconoscimentoEmozioni3quartile!C91)),1,0)</f>
        <v>0</v>
      </c>
      <c r="T92" s="28">
        <f>IF(AND([2]Oracolo!F91="n",NOT([2]Oracolo!F91=RiconoscimentoEmozioni3quartile!D91)),1,0)</f>
        <v>0</v>
      </c>
      <c r="U92" s="28">
        <f>IF(AND([2]Oracolo!G91="n",NOT([2]Oracolo!G91=RiconoscimentoEmozioni3quartile!E91)),1,0)</f>
        <v>1</v>
      </c>
      <c r="V92" s="28">
        <f>IF(AND([2]Oracolo!H91="n",NOT([2]Oracolo!H91=RiconoscimentoEmozioni3quartile!F91)),1,0)</f>
        <v>0</v>
      </c>
      <c r="W92" s="28">
        <f>IF(AND([2]Oracolo!I91="n",NOT([2]Oracolo!I91=RiconoscimentoEmozioni3quartile!G91)),1,0)</f>
        <v>0</v>
      </c>
      <c r="X92" s="28">
        <f>IF(AND([2]Oracolo!J91="n",NOT([2]Oracolo!J91=RiconoscimentoEmozioni3quartile!H91)),1,0)</f>
        <v>1</v>
      </c>
      <c r="Y92" s="30">
        <f>IF(AND([2]Oracolo!K91="n",NOT([2]Oracolo!K91=RiconoscimentoEmozioni3quartile!I91)),1,0)</f>
        <v>1</v>
      </c>
      <c r="Z92" s="29">
        <f>IF(AND([2]Oracolo!C91=1,AnalizzatoWin!G90=3),1,0)</f>
        <v>0</v>
      </c>
      <c r="AA92" s="46">
        <f>IF(AND([2]Oracolo!$C91=1,AnalizzatoWin!$J90=3),1,0)</f>
        <v>0</v>
      </c>
      <c r="AB92" s="29">
        <f>IF(AND([2]Oracolo!C91=3,AnalizzatoWin!G90=1),1,0)</f>
        <v>0</v>
      </c>
      <c r="AC92" s="46">
        <f>IF(AND([2]Oracolo!$C91=3,AnalizzatoWin!$J90=1),1,0)</f>
        <v>0</v>
      </c>
    </row>
    <row r="93" spans="1:29" ht="135" x14ac:dyDescent="0.25">
      <c r="A93" s="14" t="s">
        <v>90</v>
      </c>
      <c r="B93" s="29">
        <f>IF(AND([2]Oracolo!D92="n",NOT([2]Oracolo!D92=RiconoscimentoEmozioni1quartile!B92)),1,0)</f>
        <v>0</v>
      </c>
      <c r="C93" s="28">
        <f>IF(AND([2]Oracolo!E92="n",NOT([2]Oracolo!E92=RiconoscimentoEmozioni1quartile!C92)),1,0)</f>
        <v>0</v>
      </c>
      <c r="D93" s="28">
        <f>IF(AND([2]Oracolo!F92="n",NOT([2]Oracolo!F92=RiconoscimentoEmozioni1quartile!D92)),1,0)</f>
        <v>0</v>
      </c>
      <c r="E93" s="28">
        <f>IF(AND([2]Oracolo!G92="n",NOT([2]Oracolo!G92=RiconoscimentoEmozioni1quartile!E92)),1,0)</f>
        <v>0</v>
      </c>
      <c r="F93" s="28">
        <f>IF(AND([2]Oracolo!H92="n",NOT([2]Oracolo!H92=RiconoscimentoEmozioni1quartile!F92)),1,0)</f>
        <v>1</v>
      </c>
      <c r="G93" s="28">
        <f>IF(AND([2]Oracolo!I92="n",NOT([2]Oracolo!I92=RiconoscimentoEmozioni1quartile!G92)),1,0)</f>
        <v>0</v>
      </c>
      <c r="H93" s="28">
        <f>IF(AND([2]Oracolo!J92="n",NOT([2]Oracolo!J92=RiconoscimentoEmozioni1quartile!H92)),1,0)</f>
        <v>1</v>
      </c>
      <c r="I93" s="30">
        <f>IF(AND([2]Oracolo!K92="n",NOT([2]Oracolo!K92=RiconoscimentoEmozioni1quartile!I92)),1,0)</f>
        <v>0</v>
      </c>
      <c r="J93" s="28">
        <f>IF(AND([2]Oracolo!D92="n",NOT([2]Oracolo!D92=RiconoscimentoEmozioni2quartile!B92)),1,0)</f>
        <v>0</v>
      </c>
      <c r="K93" s="28">
        <f>IF(AND([2]Oracolo!E92="n",NOT([2]Oracolo!E92=RiconoscimentoEmozioni2quartile!C92)),1,0)</f>
        <v>0</v>
      </c>
      <c r="L93" s="28">
        <f>IF(AND([2]Oracolo!F92="n",NOT([2]Oracolo!F92=RiconoscimentoEmozioni2quartile!D92)),1,0)</f>
        <v>0</v>
      </c>
      <c r="M93" s="28">
        <f>IF(AND([2]Oracolo!G92="n",NOT([2]Oracolo!G92=RiconoscimentoEmozioni2quartile!E92)),1,0)</f>
        <v>0</v>
      </c>
      <c r="N93" s="28">
        <f>IF(AND([2]Oracolo!H92="n",NOT([2]Oracolo!H92=RiconoscimentoEmozioni2quartile!F92)),1,0)</f>
        <v>1</v>
      </c>
      <c r="O93" s="28">
        <f>IF(AND([2]Oracolo!I92="n",NOT([2]Oracolo!I92=RiconoscimentoEmozioni2quartile!G92)),1,0)</f>
        <v>0</v>
      </c>
      <c r="P93" s="28">
        <f>IF(AND([2]Oracolo!J92="n",NOT([2]Oracolo!J92=RiconoscimentoEmozioni2quartile!H92)),1,0)</f>
        <v>1</v>
      </c>
      <c r="Q93" s="28">
        <f>IF(AND([2]Oracolo!K92="n",NOT([2]Oracolo!K92=RiconoscimentoEmozioni2quartile!I92)),1,0)</f>
        <v>0</v>
      </c>
      <c r="R93" s="29">
        <f>IF(AND([2]Oracolo!D92="n",NOT([2]Oracolo!D92=RiconoscimentoEmozioni3quartile!B92)),1,0)</f>
        <v>0</v>
      </c>
      <c r="S93" s="28">
        <f>IF(AND([2]Oracolo!E92="n",NOT([2]Oracolo!E92=RiconoscimentoEmozioni3quartile!C92)),1,0)</f>
        <v>0</v>
      </c>
      <c r="T93" s="28">
        <f>IF(AND([2]Oracolo!F92="n",NOT([2]Oracolo!F92=RiconoscimentoEmozioni3quartile!D92)),1,0)</f>
        <v>0</v>
      </c>
      <c r="U93" s="28">
        <f>IF(AND([2]Oracolo!G92="n",NOT([2]Oracolo!G92=RiconoscimentoEmozioni3quartile!E92)),1,0)</f>
        <v>0</v>
      </c>
      <c r="V93" s="28">
        <f>IF(AND([2]Oracolo!H92="n",NOT([2]Oracolo!H92=RiconoscimentoEmozioni3quartile!F92)),1,0)</f>
        <v>0</v>
      </c>
      <c r="W93" s="28">
        <f>IF(AND([2]Oracolo!I92="n",NOT([2]Oracolo!I92=RiconoscimentoEmozioni3quartile!G92)),1,0)</f>
        <v>0</v>
      </c>
      <c r="X93" s="28">
        <f>IF(AND([2]Oracolo!J92="n",NOT([2]Oracolo!J92=RiconoscimentoEmozioni3quartile!H92)),1,0)</f>
        <v>0</v>
      </c>
      <c r="Y93" s="30">
        <f>IF(AND([2]Oracolo!K92="n",NOT([2]Oracolo!K92=RiconoscimentoEmozioni3quartile!I92)),1,0)</f>
        <v>0</v>
      </c>
      <c r="Z93" s="29">
        <f>IF(AND([2]Oracolo!C92=1,AnalizzatoWin!G91=3),1,0)</f>
        <v>0</v>
      </c>
      <c r="AA93" s="46">
        <f>IF(AND([2]Oracolo!$C92=1,AnalizzatoWin!$J91=3),1,0)</f>
        <v>0</v>
      </c>
      <c r="AB93" s="29">
        <f>IF(AND([2]Oracolo!C92=3,AnalizzatoWin!G91=1),1,0)</f>
        <v>0</v>
      </c>
      <c r="AC93" s="46">
        <f>IF(AND([2]Oracolo!$C92=3,AnalizzatoWin!$J91=1),1,0)</f>
        <v>0</v>
      </c>
    </row>
    <row r="94" spans="1:29" ht="105" x14ac:dyDescent="0.25">
      <c r="A94" s="14" t="s">
        <v>91</v>
      </c>
      <c r="B94" s="29">
        <f>IF(AND([2]Oracolo!D93="n",NOT([2]Oracolo!D93=RiconoscimentoEmozioni1quartile!B93)),1,0)</f>
        <v>0</v>
      </c>
      <c r="C94" s="28">
        <f>IF(AND([2]Oracolo!E93="n",NOT([2]Oracolo!E93=RiconoscimentoEmozioni1quartile!C93)),1,0)</f>
        <v>1</v>
      </c>
      <c r="D94" s="28">
        <f>IF(AND([2]Oracolo!F93="n",NOT([2]Oracolo!F93=RiconoscimentoEmozioni1quartile!D93)),1,0)</f>
        <v>1</v>
      </c>
      <c r="E94" s="28">
        <f>IF(AND([2]Oracolo!G93="n",NOT([2]Oracolo!G93=RiconoscimentoEmozioni1quartile!E93)),1,0)</f>
        <v>0</v>
      </c>
      <c r="F94" s="28">
        <f>IF(AND([2]Oracolo!H93="n",NOT([2]Oracolo!H93=RiconoscimentoEmozioni1quartile!F93)),1,0)</f>
        <v>1</v>
      </c>
      <c r="G94" s="28">
        <f>IF(AND([2]Oracolo!I93="n",NOT([2]Oracolo!I93=RiconoscimentoEmozioni1quartile!G93)),1,0)</f>
        <v>0</v>
      </c>
      <c r="H94" s="28">
        <f>IF(AND([2]Oracolo!J93="n",NOT([2]Oracolo!J93=RiconoscimentoEmozioni1quartile!H93)),1,0)</f>
        <v>1</v>
      </c>
      <c r="I94" s="30">
        <f>IF(AND([2]Oracolo!K93="n",NOT([2]Oracolo!K93=RiconoscimentoEmozioni1quartile!I93)),1,0)</f>
        <v>1</v>
      </c>
      <c r="J94" s="28">
        <f>IF(AND([2]Oracolo!D93="n",NOT([2]Oracolo!D93=RiconoscimentoEmozioni2quartile!B93)),1,0)</f>
        <v>0</v>
      </c>
      <c r="K94" s="28">
        <f>IF(AND([2]Oracolo!E93="n",NOT([2]Oracolo!E93=RiconoscimentoEmozioni2quartile!C93)),1,0)</f>
        <v>0</v>
      </c>
      <c r="L94" s="28">
        <f>IF(AND([2]Oracolo!F93="n",NOT([2]Oracolo!F93=RiconoscimentoEmozioni2quartile!D93)),1,0)</f>
        <v>0</v>
      </c>
      <c r="M94" s="28">
        <f>IF(AND([2]Oracolo!G93="n",NOT([2]Oracolo!G93=RiconoscimentoEmozioni2quartile!E93)),1,0)</f>
        <v>0</v>
      </c>
      <c r="N94" s="28">
        <f>IF(AND([2]Oracolo!H93="n",NOT([2]Oracolo!H93=RiconoscimentoEmozioni2quartile!F93)),1,0)</f>
        <v>1</v>
      </c>
      <c r="O94" s="28">
        <f>IF(AND([2]Oracolo!I93="n",NOT([2]Oracolo!I93=RiconoscimentoEmozioni2quartile!G93)),1,0)</f>
        <v>0</v>
      </c>
      <c r="P94" s="28">
        <f>IF(AND([2]Oracolo!J93="n",NOT([2]Oracolo!J93=RiconoscimentoEmozioni2quartile!H93)),1,0)</f>
        <v>0</v>
      </c>
      <c r="Q94" s="28">
        <f>IF(AND([2]Oracolo!K93="n",NOT([2]Oracolo!K93=RiconoscimentoEmozioni2quartile!I93)),1,0)</f>
        <v>0</v>
      </c>
      <c r="R94" s="29">
        <f>IF(AND([2]Oracolo!D93="n",NOT([2]Oracolo!D93=RiconoscimentoEmozioni3quartile!B93)),1,0)</f>
        <v>0</v>
      </c>
      <c r="S94" s="28">
        <f>IF(AND([2]Oracolo!E93="n",NOT([2]Oracolo!E93=RiconoscimentoEmozioni3quartile!C93)),1,0)</f>
        <v>0</v>
      </c>
      <c r="T94" s="28">
        <f>IF(AND([2]Oracolo!F93="n",NOT([2]Oracolo!F93=RiconoscimentoEmozioni3quartile!D93)),1,0)</f>
        <v>0</v>
      </c>
      <c r="U94" s="28">
        <f>IF(AND([2]Oracolo!G93="n",NOT([2]Oracolo!G93=RiconoscimentoEmozioni3quartile!E93)),1,0)</f>
        <v>0</v>
      </c>
      <c r="V94" s="28">
        <f>IF(AND([2]Oracolo!H93="n",NOT([2]Oracolo!H93=RiconoscimentoEmozioni3quartile!F93)),1,0)</f>
        <v>1</v>
      </c>
      <c r="W94" s="28">
        <f>IF(AND([2]Oracolo!I93="n",NOT([2]Oracolo!I93=RiconoscimentoEmozioni3quartile!G93)),1,0)</f>
        <v>0</v>
      </c>
      <c r="X94" s="28">
        <f>IF(AND([2]Oracolo!J93="n",NOT([2]Oracolo!J93=RiconoscimentoEmozioni3quartile!H93)),1,0)</f>
        <v>0</v>
      </c>
      <c r="Y94" s="30">
        <f>IF(AND([2]Oracolo!K93="n",NOT([2]Oracolo!K93=RiconoscimentoEmozioni3quartile!I93)),1,0)</f>
        <v>0</v>
      </c>
      <c r="Z94" s="29">
        <f>IF(AND([2]Oracolo!C93=1,AnalizzatoWin!G92=3),1,0)</f>
        <v>0</v>
      </c>
      <c r="AA94" s="46">
        <f>IF(AND([2]Oracolo!$C93=1,AnalizzatoWin!$J92=3),1,0)</f>
        <v>0</v>
      </c>
      <c r="AB94" s="29">
        <f>IF(AND([2]Oracolo!C93=3,AnalizzatoWin!G92=1),1,0)</f>
        <v>0</v>
      </c>
      <c r="AC94" s="46">
        <f>IF(AND([2]Oracolo!$C93=3,AnalizzatoWin!$J92=1),1,0)</f>
        <v>0</v>
      </c>
    </row>
    <row r="95" spans="1:29" ht="45" x14ac:dyDescent="0.25">
      <c r="A95" s="13" t="s">
        <v>92</v>
      </c>
      <c r="B95" s="29">
        <f>IF(AND([2]Oracolo!D94="n",NOT([2]Oracolo!D94=RiconoscimentoEmozioni1quartile!B94)),1,0)</f>
        <v>1</v>
      </c>
      <c r="C95" s="28">
        <f>IF(AND([2]Oracolo!E94="n",NOT([2]Oracolo!E94=RiconoscimentoEmozioni1quartile!C94)),1,0)</f>
        <v>1</v>
      </c>
      <c r="D95" s="28">
        <f>IF(AND([2]Oracolo!F94="n",NOT([2]Oracolo!F94=RiconoscimentoEmozioni1quartile!D94)),1,0)</f>
        <v>1</v>
      </c>
      <c r="E95" s="28">
        <f>IF(AND([2]Oracolo!G94="n",NOT([2]Oracolo!G94=RiconoscimentoEmozioni1quartile!E94)),1,0)</f>
        <v>1</v>
      </c>
      <c r="F95" s="28">
        <f>IF(AND([2]Oracolo!H94="n",NOT([2]Oracolo!H94=RiconoscimentoEmozioni1quartile!F94)),1,0)</f>
        <v>0</v>
      </c>
      <c r="G95" s="28">
        <f>IF(AND([2]Oracolo!I94="n",NOT([2]Oracolo!I94=RiconoscimentoEmozioni1quartile!G94)),1,0)</f>
        <v>0</v>
      </c>
      <c r="H95" s="28">
        <f>IF(AND([2]Oracolo!J94="n",NOT([2]Oracolo!J94=RiconoscimentoEmozioni1quartile!H94)),1,0)</f>
        <v>1</v>
      </c>
      <c r="I95" s="30">
        <f>IF(AND([2]Oracolo!K94="n",NOT([2]Oracolo!K94=RiconoscimentoEmozioni1quartile!I94)),1,0)</f>
        <v>1</v>
      </c>
      <c r="J95" s="28">
        <f>IF(AND([2]Oracolo!D94="n",NOT([2]Oracolo!D94=RiconoscimentoEmozioni2quartile!B94)),1,0)</f>
        <v>1</v>
      </c>
      <c r="K95" s="28">
        <f>IF(AND([2]Oracolo!E94="n",NOT([2]Oracolo!E94=RiconoscimentoEmozioni2quartile!C94)),1,0)</f>
        <v>1</v>
      </c>
      <c r="L95" s="28">
        <f>IF(AND([2]Oracolo!F94="n",NOT([2]Oracolo!F94=RiconoscimentoEmozioni2quartile!D94)),1,0)</f>
        <v>1</v>
      </c>
      <c r="M95" s="28">
        <f>IF(AND([2]Oracolo!G94="n",NOT([2]Oracolo!G94=RiconoscimentoEmozioni2quartile!E94)),1,0)</f>
        <v>1</v>
      </c>
      <c r="N95" s="28">
        <f>IF(AND([2]Oracolo!H94="n",NOT([2]Oracolo!H94=RiconoscimentoEmozioni2quartile!F94)),1,0)</f>
        <v>0</v>
      </c>
      <c r="O95" s="28">
        <f>IF(AND([2]Oracolo!I94="n",NOT([2]Oracolo!I94=RiconoscimentoEmozioni2quartile!G94)),1,0)</f>
        <v>0</v>
      </c>
      <c r="P95" s="28">
        <f>IF(AND([2]Oracolo!J94="n",NOT([2]Oracolo!J94=RiconoscimentoEmozioni2quartile!H94)),1,0)</f>
        <v>1</v>
      </c>
      <c r="Q95" s="28">
        <f>IF(AND([2]Oracolo!K94="n",NOT([2]Oracolo!K94=RiconoscimentoEmozioni2quartile!I94)),1,0)</f>
        <v>1</v>
      </c>
      <c r="R95" s="29">
        <f>IF(AND([2]Oracolo!D94="n",NOT([2]Oracolo!D94=RiconoscimentoEmozioni3quartile!B94)),1,0)</f>
        <v>0</v>
      </c>
      <c r="S95" s="28">
        <f>IF(AND([2]Oracolo!E94="n",NOT([2]Oracolo!E94=RiconoscimentoEmozioni3quartile!C94)),1,0)</f>
        <v>0</v>
      </c>
      <c r="T95" s="28">
        <f>IF(AND([2]Oracolo!F94="n",NOT([2]Oracolo!F94=RiconoscimentoEmozioni3quartile!D94)),1,0)</f>
        <v>0</v>
      </c>
      <c r="U95" s="28">
        <f>IF(AND([2]Oracolo!G94="n",NOT([2]Oracolo!G94=RiconoscimentoEmozioni3quartile!E94)),1,0)</f>
        <v>0</v>
      </c>
      <c r="V95" s="28">
        <f>IF(AND([2]Oracolo!H94="n",NOT([2]Oracolo!H94=RiconoscimentoEmozioni3quartile!F94)),1,0)</f>
        <v>0</v>
      </c>
      <c r="W95" s="28">
        <f>IF(AND([2]Oracolo!I94="n",NOT([2]Oracolo!I94=RiconoscimentoEmozioni3quartile!G94)),1,0)</f>
        <v>0</v>
      </c>
      <c r="X95" s="28">
        <f>IF(AND([2]Oracolo!J94="n",NOT([2]Oracolo!J94=RiconoscimentoEmozioni3quartile!H94)),1,0)</f>
        <v>1</v>
      </c>
      <c r="Y95" s="30">
        <f>IF(AND([2]Oracolo!K94="n",NOT([2]Oracolo!K94=RiconoscimentoEmozioni3quartile!I94)),1,0)</f>
        <v>0</v>
      </c>
      <c r="Z95" s="29">
        <f>IF(AND([2]Oracolo!C94=1,AnalizzatoWin!G93=3),1,0)</f>
        <v>0</v>
      </c>
      <c r="AA95" s="46">
        <f>IF(AND([2]Oracolo!$C94=1,AnalizzatoWin!$J93=3),1,0)</f>
        <v>0</v>
      </c>
      <c r="AB95" s="29">
        <f>IF(AND([2]Oracolo!C94=3,AnalizzatoWin!G93=1),1,0)</f>
        <v>0</v>
      </c>
      <c r="AC95" s="46">
        <f>IF(AND([2]Oracolo!$C94=3,AnalizzatoWin!$J93=1),1,0)</f>
        <v>0</v>
      </c>
    </row>
    <row r="96" spans="1:29" ht="150" x14ac:dyDescent="0.25">
      <c r="A96" s="14" t="s">
        <v>93</v>
      </c>
      <c r="B96" s="29">
        <f>IF(AND([2]Oracolo!D95="n",NOT([2]Oracolo!D95=RiconoscimentoEmozioni1quartile!B95)),1,0)</f>
        <v>0</v>
      </c>
      <c r="C96" s="28">
        <f>IF(AND([2]Oracolo!E95="n",NOT([2]Oracolo!E95=RiconoscimentoEmozioni1quartile!C95)),1,0)</f>
        <v>0</v>
      </c>
      <c r="D96" s="28">
        <f>IF(AND([2]Oracolo!F95="n",NOT([2]Oracolo!F95=RiconoscimentoEmozioni1quartile!D95)),1,0)</f>
        <v>1</v>
      </c>
      <c r="E96" s="28">
        <f>IF(AND([2]Oracolo!G95="n",NOT([2]Oracolo!G95=RiconoscimentoEmozioni1quartile!E95)),1,0)</f>
        <v>1</v>
      </c>
      <c r="F96" s="28">
        <f>IF(AND([2]Oracolo!H95="n",NOT([2]Oracolo!H95=RiconoscimentoEmozioni1quartile!F95)),1,0)</f>
        <v>1</v>
      </c>
      <c r="G96" s="28">
        <f>IF(AND([2]Oracolo!I95="n",NOT([2]Oracolo!I95=RiconoscimentoEmozioni1quartile!G95)),1,0)</f>
        <v>0</v>
      </c>
      <c r="H96" s="28">
        <f>IF(AND([2]Oracolo!J95="n",NOT([2]Oracolo!J95=RiconoscimentoEmozioni1quartile!H95)),1,0)</f>
        <v>0</v>
      </c>
      <c r="I96" s="30">
        <f>IF(AND([2]Oracolo!K95="n",NOT([2]Oracolo!K95=RiconoscimentoEmozioni1quartile!I95)),1,0)</f>
        <v>0</v>
      </c>
      <c r="J96" s="28">
        <f>IF(AND([2]Oracolo!D95="n",NOT([2]Oracolo!D95=RiconoscimentoEmozioni2quartile!B95)),1,0)</f>
        <v>0</v>
      </c>
      <c r="K96" s="28">
        <f>IF(AND([2]Oracolo!E95="n",NOT([2]Oracolo!E95=RiconoscimentoEmozioni2quartile!C95)),1,0)</f>
        <v>0</v>
      </c>
      <c r="L96" s="28">
        <f>IF(AND([2]Oracolo!F95="n",NOT([2]Oracolo!F95=RiconoscimentoEmozioni2quartile!D95)),1,0)</f>
        <v>0</v>
      </c>
      <c r="M96" s="28">
        <f>IF(AND([2]Oracolo!G95="n",NOT([2]Oracolo!G95=RiconoscimentoEmozioni2quartile!E95)),1,0)</f>
        <v>0</v>
      </c>
      <c r="N96" s="28">
        <f>IF(AND([2]Oracolo!H95="n",NOT([2]Oracolo!H95=RiconoscimentoEmozioni2quartile!F95)),1,0)</f>
        <v>1</v>
      </c>
      <c r="O96" s="28">
        <f>IF(AND([2]Oracolo!I95="n",NOT([2]Oracolo!I95=RiconoscimentoEmozioni2quartile!G95)),1,0)</f>
        <v>0</v>
      </c>
      <c r="P96" s="28">
        <f>IF(AND([2]Oracolo!J95="n",NOT([2]Oracolo!J95=RiconoscimentoEmozioni2quartile!H95)),1,0)</f>
        <v>0</v>
      </c>
      <c r="Q96" s="28">
        <f>IF(AND([2]Oracolo!K95="n",NOT([2]Oracolo!K95=RiconoscimentoEmozioni2quartile!I95)),1,0)</f>
        <v>0</v>
      </c>
      <c r="R96" s="29">
        <f>IF(AND([2]Oracolo!D95="n",NOT([2]Oracolo!D95=RiconoscimentoEmozioni3quartile!B95)),1,0)</f>
        <v>0</v>
      </c>
      <c r="S96" s="28">
        <f>IF(AND([2]Oracolo!E95="n",NOT([2]Oracolo!E95=RiconoscimentoEmozioni3quartile!C95)),1,0)</f>
        <v>0</v>
      </c>
      <c r="T96" s="28">
        <f>IF(AND([2]Oracolo!F95="n",NOT([2]Oracolo!F95=RiconoscimentoEmozioni3quartile!D95)),1,0)</f>
        <v>0</v>
      </c>
      <c r="U96" s="28">
        <f>IF(AND([2]Oracolo!G95="n",NOT([2]Oracolo!G95=RiconoscimentoEmozioni3quartile!E95)),1,0)</f>
        <v>0</v>
      </c>
      <c r="V96" s="28">
        <f>IF(AND([2]Oracolo!H95="n",NOT([2]Oracolo!H95=RiconoscimentoEmozioni3quartile!F95)),1,0)</f>
        <v>0</v>
      </c>
      <c r="W96" s="28">
        <f>IF(AND([2]Oracolo!I95="n",NOT([2]Oracolo!I95=RiconoscimentoEmozioni3quartile!G95)),1,0)</f>
        <v>0</v>
      </c>
      <c r="X96" s="28">
        <f>IF(AND([2]Oracolo!J95="n",NOT([2]Oracolo!J95=RiconoscimentoEmozioni3quartile!H95)),1,0)</f>
        <v>0</v>
      </c>
      <c r="Y96" s="30">
        <f>IF(AND([2]Oracolo!K95="n",NOT([2]Oracolo!K95=RiconoscimentoEmozioni3quartile!I95)),1,0)</f>
        <v>0</v>
      </c>
      <c r="Z96" s="29">
        <f>IF(AND([2]Oracolo!C95=1,AnalizzatoWin!G94=3),1,0)</f>
        <v>0</v>
      </c>
      <c r="AA96" s="46">
        <f>IF(AND([2]Oracolo!$C95=1,AnalizzatoWin!$J94=3),1,0)</f>
        <v>0</v>
      </c>
      <c r="AB96" s="29">
        <f>IF(AND([2]Oracolo!C95=3,AnalizzatoWin!G94=1),1,0)</f>
        <v>0</v>
      </c>
      <c r="AC96" s="46">
        <f>IF(AND([2]Oracolo!$C95=3,AnalizzatoWin!$J94=1),1,0)</f>
        <v>0</v>
      </c>
    </row>
    <row r="97" spans="1:29" ht="30" x14ac:dyDescent="0.25">
      <c r="A97" s="13" t="s">
        <v>94</v>
      </c>
      <c r="B97" s="29">
        <f>IF(AND([2]Oracolo!D96="n",NOT([2]Oracolo!D96=RiconoscimentoEmozioni1quartile!B96)),1,0)</f>
        <v>0</v>
      </c>
      <c r="C97" s="28">
        <f>IF(AND([2]Oracolo!E96="n",NOT([2]Oracolo!E96=RiconoscimentoEmozioni1quartile!C96)),1,0)</f>
        <v>0</v>
      </c>
      <c r="D97" s="28">
        <f>IF(AND([2]Oracolo!F96="n",NOT([2]Oracolo!F96=RiconoscimentoEmozioni1quartile!D96)),1,0)</f>
        <v>0</v>
      </c>
      <c r="E97" s="28">
        <f>IF(AND([2]Oracolo!G96="n",NOT([2]Oracolo!G96=RiconoscimentoEmozioni1quartile!E96)),1,0)</f>
        <v>0</v>
      </c>
      <c r="F97" s="28">
        <f>IF(AND([2]Oracolo!H96="n",NOT([2]Oracolo!H96=RiconoscimentoEmozioni1quartile!F96)),1,0)</f>
        <v>1</v>
      </c>
      <c r="G97" s="28">
        <f>IF(AND([2]Oracolo!I96="n",NOT([2]Oracolo!I96=RiconoscimentoEmozioni1quartile!G96)),1,0)</f>
        <v>0</v>
      </c>
      <c r="H97" s="28">
        <f>IF(AND([2]Oracolo!J96="n",NOT([2]Oracolo!J96=RiconoscimentoEmozioni1quartile!H96)),1,0)</f>
        <v>0</v>
      </c>
      <c r="I97" s="30">
        <f>IF(AND([2]Oracolo!K96="n",NOT([2]Oracolo!K96=RiconoscimentoEmozioni1quartile!I96)),1,0)</f>
        <v>0</v>
      </c>
      <c r="J97" s="28">
        <f>IF(AND([2]Oracolo!D96="n",NOT([2]Oracolo!D96=RiconoscimentoEmozioni2quartile!B96)),1,0)</f>
        <v>0</v>
      </c>
      <c r="K97" s="28">
        <f>IF(AND([2]Oracolo!E96="n",NOT([2]Oracolo!E96=RiconoscimentoEmozioni2quartile!C96)),1,0)</f>
        <v>0</v>
      </c>
      <c r="L97" s="28">
        <f>IF(AND([2]Oracolo!F96="n",NOT([2]Oracolo!F96=RiconoscimentoEmozioni2quartile!D96)),1,0)</f>
        <v>0</v>
      </c>
      <c r="M97" s="28">
        <f>IF(AND([2]Oracolo!G96="n",NOT([2]Oracolo!G96=RiconoscimentoEmozioni2quartile!E96)),1,0)</f>
        <v>0</v>
      </c>
      <c r="N97" s="28">
        <f>IF(AND([2]Oracolo!H96="n",NOT([2]Oracolo!H96=RiconoscimentoEmozioni2quartile!F96)),1,0)</f>
        <v>1</v>
      </c>
      <c r="O97" s="28">
        <f>IF(AND([2]Oracolo!I96="n",NOT([2]Oracolo!I96=RiconoscimentoEmozioni2quartile!G96)),1,0)</f>
        <v>0</v>
      </c>
      <c r="P97" s="28">
        <f>IF(AND([2]Oracolo!J96="n",NOT([2]Oracolo!J96=RiconoscimentoEmozioni2quartile!H96)),1,0)</f>
        <v>0</v>
      </c>
      <c r="Q97" s="28">
        <f>IF(AND([2]Oracolo!K96="n",NOT([2]Oracolo!K96=RiconoscimentoEmozioni2quartile!I96)),1,0)</f>
        <v>0</v>
      </c>
      <c r="R97" s="29">
        <f>IF(AND([2]Oracolo!D96="n",NOT([2]Oracolo!D96=RiconoscimentoEmozioni3quartile!B96)),1,0)</f>
        <v>0</v>
      </c>
      <c r="S97" s="28">
        <f>IF(AND([2]Oracolo!E96="n",NOT([2]Oracolo!E96=RiconoscimentoEmozioni3quartile!C96)),1,0)</f>
        <v>0</v>
      </c>
      <c r="T97" s="28">
        <f>IF(AND([2]Oracolo!F96="n",NOT([2]Oracolo!F96=RiconoscimentoEmozioni3quartile!D96)),1,0)</f>
        <v>0</v>
      </c>
      <c r="U97" s="28">
        <f>IF(AND([2]Oracolo!G96="n",NOT([2]Oracolo!G96=RiconoscimentoEmozioni3quartile!E96)),1,0)</f>
        <v>0</v>
      </c>
      <c r="V97" s="28">
        <f>IF(AND([2]Oracolo!H96="n",NOT([2]Oracolo!H96=RiconoscimentoEmozioni3quartile!F96)),1,0)</f>
        <v>1</v>
      </c>
      <c r="W97" s="28">
        <f>IF(AND([2]Oracolo!I96="n",NOT([2]Oracolo!I96=RiconoscimentoEmozioni3quartile!G96)),1,0)</f>
        <v>0</v>
      </c>
      <c r="X97" s="28">
        <f>IF(AND([2]Oracolo!J96="n",NOT([2]Oracolo!J96=RiconoscimentoEmozioni3quartile!H96)),1,0)</f>
        <v>0</v>
      </c>
      <c r="Y97" s="30">
        <f>IF(AND([2]Oracolo!K96="n",NOT([2]Oracolo!K96=RiconoscimentoEmozioni3quartile!I96)),1,0)</f>
        <v>0</v>
      </c>
      <c r="Z97" s="29">
        <f>IF(AND([2]Oracolo!C96=1,AnalizzatoWin!G95=3),1,0)</f>
        <v>0</v>
      </c>
      <c r="AA97" s="46">
        <f>IF(AND([2]Oracolo!$C96=1,AnalizzatoWin!$J95=3),1,0)</f>
        <v>0</v>
      </c>
      <c r="AB97" s="29">
        <f>IF(AND([2]Oracolo!C96=3,AnalizzatoWin!G95=1),1,0)</f>
        <v>0</v>
      </c>
      <c r="AC97" s="46">
        <f>IF(AND([2]Oracolo!$C96=3,AnalizzatoWin!$J95=1),1,0)</f>
        <v>0</v>
      </c>
    </row>
    <row r="98" spans="1:29" ht="45" x14ac:dyDescent="0.25">
      <c r="A98" s="13" t="s">
        <v>95</v>
      </c>
      <c r="B98" s="29">
        <f>IF(AND([2]Oracolo!D97="n",NOT([2]Oracolo!D97=RiconoscimentoEmozioni1quartile!B97)),1,0)</f>
        <v>0</v>
      </c>
      <c r="C98" s="28">
        <f>IF(AND([2]Oracolo!E97="n",NOT([2]Oracolo!E97=RiconoscimentoEmozioni1quartile!C97)),1,0)</f>
        <v>0</v>
      </c>
      <c r="D98" s="28">
        <f>IF(AND([2]Oracolo!F97="n",NOT([2]Oracolo!F97=RiconoscimentoEmozioni1quartile!D97)),1,0)</f>
        <v>0</v>
      </c>
      <c r="E98" s="28">
        <f>IF(AND([2]Oracolo!G97="n",NOT([2]Oracolo!G97=RiconoscimentoEmozioni1quartile!E97)),1,0)</f>
        <v>0</v>
      </c>
      <c r="F98" s="28">
        <f>IF(AND([2]Oracolo!H97="n",NOT([2]Oracolo!H97=RiconoscimentoEmozioni1quartile!F97)),1,0)</f>
        <v>1</v>
      </c>
      <c r="G98" s="28">
        <f>IF(AND([2]Oracolo!I97="n",NOT([2]Oracolo!I97=RiconoscimentoEmozioni1quartile!G97)),1,0)</f>
        <v>0</v>
      </c>
      <c r="H98" s="28">
        <f>IF(AND([2]Oracolo!J97="n",NOT([2]Oracolo!J97=RiconoscimentoEmozioni1quartile!H97)),1,0)</f>
        <v>0</v>
      </c>
      <c r="I98" s="30">
        <f>IF(AND([2]Oracolo!K97="n",NOT([2]Oracolo!K97=RiconoscimentoEmozioni1quartile!I97)),1,0)</f>
        <v>0</v>
      </c>
      <c r="J98" s="28">
        <f>IF(AND([2]Oracolo!D97="n",NOT([2]Oracolo!D97=RiconoscimentoEmozioni2quartile!B97)),1,0)</f>
        <v>0</v>
      </c>
      <c r="K98" s="28">
        <f>IF(AND([2]Oracolo!E97="n",NOT([2]Oracolo!E97=RiconoscimentoEmozioni2quartile!C97)),1,0)</f>
        <v>0</v>
      </c>
      <c r="L98" s="28">
        <f>IF(AND([2]Oracolo!F97="n",NOT([2]Oracolo!F97=RiconoscimentoEmozioni2quartile!D97)),1,0)</f>
        <v>0</v>
      </c>
      <c r="M98" s="28">
        <f>IF(AND([2]Oracolo!G97="n",NOT([2]Oracolo!G97=RiconoscimentoEmozioni2quartile!E97)),1,0)</f>
        <v>0</v>
      </c>
      <c r="N98" s="28">
        <f>IF(AND([2]Oracolo!H97="n",NOT([2]Oracolo!H97=RiconoscimentoEmozioni2quartile!F97)),1,0)</f>
        <v>1</v>
      </c>
      <c r="O98" s="28">
        <f>IF(AND([2]Oracolo!I97="n",NOT([2]Oracolo!I97=RiconoscimentoEmozioni2quartile!G97)),1,0)</f>
        <v>0</v>
      </c>
      <c r="P98" s="28">
        <f>IF(AND([2]Oracolo!J97="n",NOT([2]Oracolo!J97=RiconoscimentoEmozioni2quartile!H97)),1,0)</f>
        <v>0</v>
      </c>
      <c r="Q98" s="28">
        <f>IF(AND([2]Oracolo!K97="n",NOT([2]Oracolo!K97=RiconoscimentoEmozioni2quartile!I97)),1,0)</f>
        <v>0</v>
      </c>
      <c r="R98" s="29">
        <f>IF(AND([2]Oracolo!D97="n",NOT([2]Oracolo!D97=RiconoscimentoEmozioni3quartile!B97)),1,0)</f>
        <v>0</v>
      </c>
      <c r="S98" s="28">
        <f>IF(AND([2]Oracolo!E97="n",NOT([2]Oracolo!E97=RiconoscimentoEmozioni3quartile!C97)),1,0)</f>
        <v>0</v>
      </c>
      <c r="T98" s="28">
        <f>IF(AND([2]Oracolo!F97="n",NOT([2]Oracolo!F97=RiconoscimentoEmozioni3quartile!D97)),1,0)</f>
        <v>0</v>
      </c>
      <c r="U98" s="28">
        <f>IF(AND([2]Oracolo!G97="n",NOT([2]Oracolo!G97=RiconoscimentoEmozioni3quartile!E97)),1,0)</f>
        <v>0</v>
      </c>
      <c r="V98" s="28">
        <f>IF(AND([2]Oracolo!H97="n",NOT([2]Oracolo!H97=RiconoscimentoEmozioni3quartile!F97)),1,0)</f>
        <v>1</v>
      </c>
      <c r="W98" s="28">
        <f>IF(AND([2]Oracolo!I97="n",NOT([2]Oracolo!I97=RiconoscimentoEmozioni3quartile!G97)),1,0)</f>
        <v>0</v>
      </c>
      <c r="X98" s="28">
        <f>IF(AND([2]Oracolo!J97="n",NOT([2]Oracolo!J97=RiconoscimentoEmozioni3quartile!H97)),1,0)</f>
        <v>0</v>
      </c>
      <c r="Y98" s="30">
        <f>IF(AND([2]Oracolo!K97="n",NOT([2]Oracolo!K97=RiconoscimentoEmozioni3quartile!I97)),1,0)</f>
        <v>0</v>
      </c>
      <c r="Z98" s="29">
        <f>IF(AND([2]Oracolo!C97=1,AnalizzatoWin!G96=3),1,0)</f>
        <v>0</v>
      </c>
      <c r="AA98" s="46">
        <f>IF(AND([2]Oracolo!$C97=1,AnalizzatoWin!$J96=3),1,0)</f>
        <v>1</v>
      </c>
      <c r="AB98" s="29">
        <f>IF(AND([2]Oracolo!C97=3,AnalizzatoWin!G96=1),1,0)</f>
        <v>0</v>
      </c>
      <c r="AC98" s="46">
        <f>IF(AND([2]Oracolo!$C97=3,AnalizzatoWin!$J96=1),1,0)</f>
        <v>0</v>
      </c>
    </row>
    <row r="99" spans="1:29" ht="30" x14ac:dyDescent="0.25">
      <c r="A99" s="13" t="s">
        <v>96</v>
      </c>
      <c r="B99" s="29">
        <f>IF(AND([2]Oracolo!D98="n",NOT([2]Oracolo!D98=RiconoscimentoEmozioni1quartile!B98)),1,0)</f>
        <v>1</v>
      </c>
      <c r="C99" s="28">
        <f>IF(AND([2]Oracolo!E98="n",NOT([2]Oracolo!E98=RiconoscimentoEmozioni1quartile!C98)),1,0)</f>
        <v>1</v>
      </c>
      <c r="D99" s="28">
        <f>IF(AND([2]Oracolo!F98="n",NOT([2]Oracolo!F98=RiconoscimentoEmozioni1quartile!D98)),1,0)</f>
        <v>1</v>
      </c>
      <c r="E99" s="28">
        <f>IF(AND([2]Oracolo!G98="n",NOT([2]Oracolo!G98=RiconoscimentoEmozioni1quartile!E98)),1,0)</f>
        <v>1</v>
      </c>
      <c r="F99" s="28">
        <f>IF(AND([2]Oracolo!H98="n",NOT([2]Oracolo!H98=RiconoscimentoEmozioni1quartile!F98)),1,0)</f>
        <v>1</v>
      </c>
      <c r="G99" s="28">
        <f>IF(AND([2]Oracolo!I98="n",NOT([2]Oracolo!I98=RiconoscimentoEmozioni1quartile!G98)),1,0)</f>
        <v>1</v>
      </c>
      <c r="H99" s="28">
        <f>IF(AND([2]Oracolo!J98="n",NOT([2]Oracolo!J98=RiconoscimentoEmozioni1quartile!H98)),1,0)</f>
        <v>1</v>
      </c>
      <c r="I99" s="30">
        <f>IF(AND([2]Oracolo!K98="n",NOT([2]Oracolo!K98=RiconoscimentoEmozioni1quartile!I98)),1,0)</f>
        <v>1</v>
      </c>
      <c r="J99" s="28">
        <f>IF(AND([2]Oracolo!D98="n",NOT([2]Oracolo!D98=RiconoscimentoEmozioni2quartile!B98)),1,0)</f>
        <v>0</v>
      </c>
      <c r="K99" s="28">
        <f>IF(AND([2]Oracolo!E98="n",NOT([2]Oracolo!E98=RiconoscimentoEmozioni2quartile!C98)),1,0)</f>
        <v>0</v>
      </c>
      <c r="L99" s="28">
        <f>IF(AND([2]Oracolo!F98="n",NOT([2]Oracolo!F98=RiconoscimentoEmozioni2quartile!D98)),1,0)</f>
        <v>0</v>
      </c>
      <c r="M99" s="28">
        <f>IF(AND([2]Oracolo!G98="n",NOT([2]Oracolo!G98=RiconoscimentoEmozioni2quartile!E98)),1,0)</f>
        <v>0</v>
      </c>
      <c r="N99" s="28">
        <f>IF(AND([2]Oracolo!H98="n",NOT([2]Oracolo!H98=RiconoscimentoEmozioni2quartile!F98)),1,0)</f>
        <v>1</v>
      </c>
      <c r="O99" s="28">
        <f>IF(AND([2]Oracolo!I98="n",NOT([2]Oracolo!I98=RiconoscimentoEmozioni2quartile!G98)),1,0)</f>
        <v>0</v>
      </c>
      <c r="P99" s="28">
        <f>IF(AND([2]Oracolo!J98="n",NOT([2]Oracolo!J98=RiconoscimentoEmozioni2quartile!H98)),1,0)</f>
        <v>0</v>
      </c>
      <c r="Q99" s="28">
        <f>IF(AND([2]Oracolo!K98="n",NOT([2]Oracolo!K98=RiconoscimentoEmozioni2quartile!I98)),1,0)</f>
        <v>0</v>
      </c>
      <c r="R99" s="29">
        <f>IF(AND([2]Oracolo!D98="n",NOT([2]Oracolo!D98=RiconoscimentoEmozioni3quartile!B98)),1,0)</f>
        <v>0</v>
      </c>
      <c r="S99" s="28">
        <f>IF(AND([2]Oracolo!E98="n",NOT([2]Oracolo!E98=RiconoscimentoEmozioni3quartile!C98)),1,0)</f>
        <v>0</v>
      </c>
      <c r="T99" s="28">
        <f>IF(AND([2]Oracolo!F98="n",NOT([2]Oracolo!F98=RiconoscimentoEmozioni3quartile!D98)),1,0)</f>
        <v>0</v>
      </c>
      <c r="U99" s="28">
        <f>IF(AND([2]Oracolo!G98="n",NOT([2]Oracolo!G98=RiconoscimentoEmozioni3quartile!E98)),1,0)</f>
        <v>0</v>
      </c>
      <c r="V99" s="28">
        <f>IF(AND([2]Oracolo!H98="n",NOT([2]Oracolo!H98=RiconoscimentoEmozioni3quartile!F98)),1,0)</f>
        <v>1</v>
      </c>
      <c r="W99" s="28">
        <f>IF(AND([2]Oracolo!I98="n",NOT([2]Oracolo!I98=RiconoscimentoEmozioni3quartile!G98)),1,0)</f>
        <v>0</v>
      </c>
      <c r="X99" s="28">
        <f>IF(AND([2]Oracolo!J98="n",NOT([2]Oracolo!J98=RiconoscimentoEmozioni3quartile!H98)),1,0)</f>
        <v>0</v>
      </c>
      <c r="Y99" s="30">
        <f>IF(AND([2]Oracolo!K98="n",NOT([2]Oracolo!K98=RiconoscimentoEmozioni3quartile!I98)),1,0)</f>
        <v>0</v>
      </c>
      <c r="Z99" s="29">
        <f>IF(AND([2]Oracolo!C98=1,AnalizzatoWin!G97=3),1,0)</f>
        <v>0</v>
      </c>
      <c r="AA99" s="46">
        <f>IF(AND([2]Oracolo!$C98=1,AnalizzatoWin!$J97=3),1,0)</f>
        <v>0</v>
      </c>
      <c r="AB99" s="29">
        <f>IF(AND([2]Oracolo!C98=3,AnalizzatoWin!G97=1),1,0)</f>
        <v>0</v>
      </c>
      <c r="AC99" s="46">
        <f>IF(AND([2]Oracolo!$C98=3,AnalizzatoWin!$J97=1),1,0)</f>
        <v>0</v>
      </c>
    </row>
    <row r="100" spans="1:29" ht="30" x14ac:dyDescent="0.25">
      <c r="A100" s="13" t="s">
        <v>97</v>
      </c>
      <c r="B100" s="29">
        <f>IF(AND([2]Oracolo!D99="n",NOT([2]Oracolo!D99=RiconoscimentoEmozioni1quartile!B99)),1,0)</f>
        <v>1</v>
      </c>
      <c r="C100" s="28">
        <f>IF(AND([2]Oracolo!E99="n",NOT([2]Oracolo!E99=RiconoscimentoEmozioni1quartile!C99)),1,0)</f>
        <v>1</v>
      </c>
      <c r="D100" s="28">
        <f>IF(AND([2]Oracolo!F99="n",NOT([2]Oracolo!F99=RiconoscimentoEmozioni1quartile!D99)),1,0)</f>
        <v>1</v>
      </c>
      <c r="E100" s="28">
        <f>IF(AND([2]Oracolo!G99="n",NOT([2]Oracolo!G99=RiconoscimentoEmozioni1quartile!E99)),1,0)</f>
        <v>1</v>
      </c>
      <c r="F100" s="28">
        <f>IF(AND([2]Oracolo!H99="n",NOT([2]Oracolo!H99=RiconoscimentoEmozioni1quartile!F99)),1,0)</f>
        <v>1</v>
      </c>
      <c r="G100" s="28">
        <f>IF(AND([2]Oracolo!I99="n",NOT([2]Oracolo!I99=RiconoscimentoEmozioni1quartile!G99)),1,0)</f>
        <v>0</v>
      </c>
      <c r="H100" s="28">
        <f>IF(AND([2]Oracolo!J99="n",NOT([2]Oracolo!J99=RiconoscimentoEmozioni1quartile!H99)),1,0)</f>
        <v>0</v>
      </c>
      <c r="I100" s="30">
        <f>IF(AND([2]Oracolo!K99="n",NOT([2]Oracolo!K99=RiconoscimentoEmozioni1quartile!I99)),1,0)</f>
        <v>1</v>
      </c>
      <c r="J100" s="28">
        <f>IF(AND([2]Oracolo!D99="n",NOT([2]Oracolo!D99=RiconoscimentoEmozioni2quartile!B99)),1,0)</f>
        <v>0</v>
      </c>
      <c r="K100" s="28">
        <f>IF(AND([2]Oracolo!E99="n",NOT([2]Oracolo!E99=RiconoscimentoEmozioni2quartile!C99)),1,0)</f>
        <v>0</v>
      </c>
      <c r="L100" s="28">
        <f>IF(AND([2]Oracolo!F99="n",NOT([2]Oracolo!F99=RiconoscimentoEmozioni2quartile!D99)),1,0)</f>
        <v>0</v>
      </c>
      <c r="M100" s="28">
        <f>IF(AND([2]Oracolo!G99="n",NOT([2]Oracolo!G99=RiconoscimentoEmozioni2quartile!E99)),1,0)</f>
        <v>0</v>
      </c>
      <c r="N100" s="28">
        <f>IF(AND([2]Oracolo!H99="n",NOT([2]Oracolo!H99=RiconoscimentoEmozioni2quartile!F99)),1,0)</f>
        <v>1</v>
      </c>
      <c r="O100" s="28">
        <f>IF(AND([2]Oracolo!I99="n",NOT([2]Oracolo!I99=RiconoscimentoEmozioni2quartile!G99)),1,0)</f>
        <v>0</v>
      </c>
      <c r="P100" s="28">
        <f>IF(AND([2]Oracolo!J99="n",NOT([2]Oracolo!J99=RiconoscimentoEmozioni2quartile!H99)),1,0)</f>
        <v>0</v>
      </c>
      <c r="Q100" s="28">
        <f>IF(AND([2]Oracolo!K99="n",NOT([2]Oracolo!K99=RiconoscimentoEmozioni2quartile!I99)),1,0)</f>
        <v>0</v>
      </c>
      <c r="R100" s="29">
        <f>IF(AND([2]Oracolo!D99="n",NOT([2]Oracolo!D99=RiconoscimentoEmozioni3quartile!B99)),1,0)</f>
        <v>0</v>
      </c>
      <c r="S100" s="28">
        <f>IF(AND([2]Oracolo!E99="n",NOT([2]Oracolo!E99=RiconoscimentoEmozioni3quartile!C99)),1,0)</f>
        <v>0</v>
      </c>
      <c r="T100" s="28">
        <f>IF(AND([2]Oracolo!F99="n",NOT([2]Oracolo!F99=RiconoscimentoEmozioni3quartile!D99)),1,0)</f>
        <v>0</v>
      </c>
      <c r="U100" s="28">
        <f>IF(AND([2]Oracolo!G99="n",NOT([2]Oracolo!G99=RiconoscimentoEmozioni3quartile!E99)),1,0)</f>
        <v>0</v>
      </c>
      <c r="V100" s="28">
        <f>IF(AND([2]Oracolo!H99="n",NOT([2]Oracolo!H99=RiconoscimentoEmozioni3quartile!F99)),1,0)</f>
        <v>0</v>
      </c>
      <c r="W100" s="28">
        <f>IF(AND([2]Oracolo!I99="n",NOT([2]Oracolo!I99=RiconoscimentoEmozioni3quartile!G99)),1,0)</f>
        <v>0</v>
      </c>
      <c r="X100" s="28">
        <f>IF(AND([2]Oracolo!J99="n",NOT([2]Oracolo!J99=RiconoscimentoEmozioni3quartile!H99)),1,0)</f>
        <v>0</v>
      </c>
      <c r="Y100" s="30">
        <f>IF(AND([2]Oracolo!K99="n",NOT([2]Oracolo!K99=RiconoscimentoEmozioni3quartile!I99)),1,0)</f>
        <v>0</v>
      </c>
      <c r="Z100" s="29">
        <f>IF(AND([2]Oracolo!C99=1,AnalizzatoWin!G98=3),1,0)</f>
        <v>0</v>
      </c>
      <c r="AA100" s="46">
        <f>IF(AND([2]Oracolo!$C99=1,AnalizzatoWin!$J98=3),1,0)</f>
        <v>0</v>
      </c>
      <c r="AB100" s="29">
        <f>IF(AND([2]Oracolo!C99=3,AnalizzatoWin!G98=1),1,0)</f>
        <v>0</v>
      </c>
      <c r="AC100" s="46">
        <f>IF(AND([2]Oracolo!$C99=3,AnalizzatoWin!$J98=1),1,0)</f>
        <v>0</v>
      </c>
    </row>
    <row r="101" spans="1:29" ht="45" x14ac:dyDescent="0.25">
      <c r="A101" s="13" t="s">
        <v>98</v>
      </c>
      <c r="B101" s="29">
        <f>IF(AND([2]Oracolo!D100="n",NOT([2]Oracolo!D100=RiconoscimentoEmozioni1quartile!B100)),1,0)</f>
        <v>1</v>
      </c>
      <c r="C101" s="28">
        <f>IF(AND([2]Oracolo!E100="n",NOT([2]Oracolo!E100=RiconoscimentoEmozioni1quartile!C100)),1,0)</f>
        <v>1</v>
      </c>
      <c r="D101" s="28">
        <f>IF(AND([2]Oracolo!F100="n",NOT([2]Oracolo!F100=RiconoscimentoEmozioni1quartile!D100)),1,0)</f>
        <v>1</v>
      </c>
      <c r="E101" s="28">
        <f>IF(AND([2]Oracolo!G100="n",NOT([2]Oracolo!G100=RiconoscimentoEmozioni1quartile!E100)),1,0)</f>
        <v>1</v>
      </c>
      <c r="F101" s="28">
        <f>IF(AND([2]Oracolo!H100="n",NOT([2]Oracolo!H100=RiconoscimentoEmozioni1quartile!F100)),1,0)</f>
        <v>0</v>
      </c>
      <c r="G101" s="28">
        <f>IF(AND([2]Oracolo!I100="n",NOT([2]Oracolo!I100=RiconoscimentoEmozioni1quartile!G100)),1,0)</f>
        <v>1</v>
      </c>
      <c r="H101" s="28">
        <f>IF(AND([2]Oracolo!J100="n",NOT([2]Oracolo!J100=RiconoscimentoEmozioni1quartile!H100)),1,0)</f>
        <v>1</v>
      </c>
      <c r="I101" s="30">
        <f>IF(AND([2]Oracolo!K100="n",NOT([2]Oracolo!K100=RiconoscimentoEmozioni1quartile!I100)),1,0)</f>
        <v>1</v>
      </c>
      <c r="J101" s="28">
        <f>IF(AND([2]Oracolo!D100="n",NOT([2]Oracolo!D100=RiconoscimentoEmozioni2quartile!B100)),1,0)</f>
        <v>1</v>
      </c>
      <c r="K101" s="28">
        <f>IF(AND([2]Oracolo!E100="n",NOT([2]Oracolo!E100=RiconoscimentoEmozioni2quartile!C100)),1,0)</f>
        <v>0</v>
      </c>
      <c r="L101" s="28">
        <f>IF(AND([2]Oracolo!F100="n",NOT([2]Oracolo!F100=RiconoscimentoEmozioni2quartile!D100)),1,0)</f>
        <v>1</v>
      </c>
      <c r="M101" s="28">
        <f>IF(AND([2]Oracolo!G100="n",NOT([2]Oracolo!G100=RiconoscimentoEmozioni2quartile!E100)),1,0)</f>
        <v>1</v>
      </c>
      <c r="N101" s="28">
        <f>IF(AND([2]Oracolo!H100="n",NOT([2]Oracolo!H100=RiconoscimentoEmozioni2quartile!F100)),1,0)</f>
        <v>0</v>
      </c>
      <c r="O101" s="28">
        <f>IF(AND([2]Oracolo!I100="n",NOT([2]Oracolo!I100=RiconoscimentoEmozioni2quartile!G100)),1,0)</f>
        <v>1</v>
      </c>
      <c r="P101" s="28">
        <f>IF(AND([2]Oracolo!J100="n",NOT([2]Oracolo!J100=RiconoscimentoEmozioni2quartile!H100)),1,0)</f>
        <v>1</v>
      </c>
      <c r="Q101" s="28">
        <f>IF(AND([2]Oracolo!K100="n",NOT([2]Oracolo!K100=RiconoscimentoEmozioni2quartile!I100)),1,0)</f>
        <v>0</v>
      </c>
      <c r="R101" s="29">
        <f>IF(AND([2]Oracolo!D100="n",NOT([2]Oracolo!D100=RiconoscimentoEmozioni3quartile!B100)),1,0)</f>
        <v>1</v>
      </c>
      <c r="S101" s="28">
        <f>IF(AND([2]Oracolo!E100="n",NOT([2]Oracolo!E100=RiconoscimentoEmozioni3quartile!C100)),1,0)</f>
        <v>0</v>
      </c>
      <c r="T101" s="28">
        <f>IF(AND([2]Oracolo!F100="n",NOT([2]Oracolo!F100=RiconoscimentoEmozioni3quartile!D100)),1,0)</f>
        <v>1</v>
      </c>
      <c r="U101" s="28">
        <f>IF(AND([2]Oracolo!G100="n",NOT([2]Oracolo!G100=RiconoscimentoEmozioni3quartile!E100)),1,0)</f>
        <v>0</v>
      </c>
      <c r="V101" s="28">
        <f>IF(AND([2]Oracolo!H100="n",NOT([2]Oracolo!H100=RiconoscimentoEmozioni3quartile!F100)),1,0)</f>
        <v>0</v>
      </c>
      <c r="W101" s="28">
        <f>IF(AND([2]Oracolo!I100="n",NOT([2]Oracolo!I100=RiconoscimentoEmozioni3quartile!G100)),1,0)</f>
        <v>0</v>
      </c>
      <c r="X101" s="28">
        <f>IF(AND([2]Oracolo!J100="n",NOT([2]Oracolo!J100=RiconoscimentoEmozioni3quartile!H100)),1,0)</f>
        <v>1</v>
      </c>
      <c r="Y101" s="30">
        <f>IF(AND([2]Oracolo!K100="n",NOT([2]Oracolo!K100=RiconoscimentoEmozioni3quartile!I100)),1,0)</f>
        <v>0</v>
      </c>
      <c r="Z101" s="29">
        <f>IF(AND([2]Oracolo!C100=1,AnalizzatoWin!G99=3),1,0)</f>
        <v>0</v>
      </c>
      <c r="AA101" s="46">
        <f>IF(AND([2]Oracolo!$C100=1,AnalizzatoWin!$J99=3),1,0)</f>
        <v>0</v>
      </c>
      <c r="AB101" s="29">
        <f>IF(AND([2]Oracolo!C100=3,AnalizzatoWin!G99=1),1,0)</f>
        <v>0</v>
      </c>
      <c r="AC101" s="46">
        <f>IF(AND([2]Oracolo!$C100=3,AnalizzatoWin!$J99=1),1,0)</f>
        <v>0</v>
      </c>
    </row>
    <row r="102" spans="1:29" ht="105" x14ac:dyDescent="0.25">
      <c r="A102" s="13" t="s">
        <v>99</v>
      </c>
      <c r="B102" s="29">
        <f>IF(AND([2]Oracolo!D101="n",NOT([2]Oracolo!D101=RiconoscimentoEmozioni1quartile!B101)),1,0)</f>
        <v>1</v>
      </c>
      <c r="C102" s="28">
        <f>IF(AND([2]Oracolo!E101="n",NOT([2]Oracolo!E101=RiconoscimentoEmozioni1quartile!C101)),1,0)</f>
        <v>1</v>
      </c>
      <c r="D102" s="28">
        <f>IF(AND([2]Oracolo!F101="n",NOT([2]Oracolo!F101=RiconoscimentoEmozioni1quartile!D101)),1,0)</f>
        <v>1</v>
      </c>
      <c r="E102" s="28">
        <f>IF(AND([2]Oracolo!G101="n",NOT([2]Oracolo!G101=RiconoscimentoEmozioni1quartile!E101)),1,0)</f>
        <v>1</v>
      </c>
      <c r="F102" s="28">
        <f>IF(AND([2]Oracolo!H101="n",NOT([2]Oracolo!H101=RiconoscimentoEmozioni1quartile!F101)),1,0)</f>
        <v>0</v>
      </c>
      <c r="G102" s="28">
        <f>IF(AND([2]Oracolo!I101="n",NOT([2]Oracolo!I101=RiconoscimentoEmozioni1quartile!G101)),1,0)</f>
        <v>1</v>
      </c>
      <c r="H102" s="28">
        <f>IF(AND([2]Oracolo!J101="n",NOT([2]Oracolo!J101=RiconoscimentoEmozioni1quartile!H101)),1,0)</f>
        <v>1</v>
      </c>
      <c r="I102" s="30">
        <f>IF(AND([2]Oracolo!K101="n",NOT([2]Oracolo!K101=RiconoscimentoEmozioni1quartile!I101)),1,0)</f>
        <v>1</v>
      </c>
      <c r="J102" s="28">
        <f>IF(AND([2]Oracolo!D101="n",NOT([2]Oracolo!D101=RiconoscimentoEmozioni2quartile!B101)),1,0)</f>
        <v>1</v>
      </c>
      <c r="K102" s="28">
        <f>IF(AND([2]Oracolo!E101="n",NOT([2]Oracolo!E101=RiconoscimentoEmozioni2quartile!C101)),1,0)</f>
        <v>0</v>
      </c>
      <c r="L102" s="28">
        <f>IF(AND([2]Oracolo!F101="n",NOT([2]Oracolo!F101=RiconoscimentoEmozioni2quartile!D101)),1,0)</f>
        <v>1</v>
      </c>
      <c r="M102" s="28">
        <f>IF(AND([2]Oracolo!G101="n",NOT([2]Oracolo!G101=RiconoscimentoEmozioni2quartile!E101)),1,0)</f>
        <v>1</v>
      </c>
      <c r="N102" s="28">
        <f>IF(AND([2]Oracolo!H101="n",NOT([2]Oracolo!H101=RiconoscimentoEmozioni2quartile!F101)),1,0)</f>
        <v>0</v>
      </c>
      <c r="O102" s="28">
        <f>IF(AND([2]Oracolo!I101="n",NOT([2]Oracolo!I101=RiconoscimentoEmozioni2quartile!G101)),1,0)</f>
        <v>1</v>
      </c>
      <c r="P102" s="28">
        <f>IF(AND([2]Oracolo!J101="n",NOT([2]Oracolo!J101=RiconoscimentoEmozioni2quartile!H101)),1,0)</f>
        <v>1</v>
      </c>
      <c r="Q102" s="28">
        <f>IF(AND([2]Oracolo!K101="n",NOT([2]Oracolo!K101=RiconoscimentoEmozioni2quartile!I101)),1,0)</f>
        <v>0</v>
      </c>
      <c r="R102" s="29">
        <f>IF(AND([2]Oracolo!D101="n",NOT([2]Oracolo!D101=RiconoscimentoEmozioni3quartile!B101)),1,0)</f>
        <v>1</v>
      </c>
      <c r="S102" s="28">
        <f>IF(AND([2]Oracolo!E101="n",NOT([2]Oracolo!E101=RiconoscimentoEmozioni3quartile!C101)),1,0)</f>
        <v>0</v>
      </c>
      <c r="T102" s="28">
        <f>IF(AND([2]Oracolo!F101="n",NOT([2]Oracolo!F101=RiconoscimentoEmozioni3quartile!D101)),1,0)</f>
        <v>1</v>
      </c>
      <c r="U102" s="28">
        <f>IF(AND([2]Oracolo!G101="n",NOT([2]Oracolo!G101=RiconoscimentoEmozioni3quartile!E101)),1,0)</f>
        <v>1</v>
      </c>
      <c r="V102" s="28">
        <f>IF(AND([2]Oracolo!H101="n",NOT([2]Oracolo!H101=RiconoscimentoEmozioni3quartile!F101)),1,0)</f>
        <v>0</v>
      </c>
      <c r="W102" s="28">
        <f>IF(AND([2]Oracolo!I101="n",NOT([2]Oracolo!I101=RiconoscimentoEmozioni3quartile!G101)),1,0)</f>
        <v>1</v>
      </c>
      <c r="X102" s="28">
        <f>IF(AND([2]Oracolo!J101="n",NOT([2]Oracolo!J101=RiconoscimentoEmozioni3quartile!H101)),1,0)</f>
        <v>1</v>
      </c>
      <c r="Y102" s="30">
        <f>IF(AND([2]Oracolo!K101="n",NOT([2]Oracolo!K101=RiconoscimentoEmozioni3quartile!I101)),1,0)</f>
        <v>0</v>
      </c>
      <c r="Z102" s="29">
        <f>IF(AND([2]Oracolo!C101=1,AnalizzatoWin!G100=3),1,0)</f>
        <v>0</v>
      </c>
      <c r="AA102" s="46">
        <f>IF(AND([2]Oracolo!$C101=1,AnalizzatoWin!$J100=3),1,0)</f>
        <v>0</v>
      </c>
      <c r="AB102" s="29">
        <f>IF(AND([2]Oracolo!C101=3,AnalizzatoWin!G100=1),1,0)</f>
        <v>0</v>
      </c>
      <c r="AC102" s="46">
        <f>IF(AND([2]Oracolo!$C101=3,AnalizzatoWin!$J100=1),1,0)</f>
        <v>0</v>
      </c>
    </row>
    <row r="103" spans="1:29" ht="75" x14ac:dyDescent="0.25">
      <c r="A103" s="14" t="s">
        <v>100</v>
      </c>
      <c r="B103" s="29">
        <f>IF(AND([2]Oracolo!D102="n",NOT([2]Oracolo!D102=RiconoscimentoEmozioni1quartile!B102)),1,0)</f>
        <v>0</v>
      </c>
      <c r="C103" s="28">
        <f>IF(AND([2]Oracolo!E102="n",NOT([2]Oracolo!E102=RiconoscimentoEmozioni1quartile!C102)),1,0)</f>
        <v>0</v>
      </c>
      <c r="D103" s="28">
        <f>IF(AND([2]Oracolo!F102="n",NOT([2]Oracolo!F102=RiconoscimentoEmozioni1quartile!D102)),1,0)</f>
        <v>0</v>
      </c>
      <c r="E103" s="28">
        <f>IF(AND([2]Oracolo!G102="n",NOT([2]Oracolo!G102=RiconoscimentoEmozioni1quartile!E102)),1,0)</f>
        <v>0</v>
      </c>
      <c r="F103" s="28">
        <f>IF(AND([2]Oracolo!H102="n",NOT([2]Oracolo!H102=RiconoscimentoEmozioni1quartile!F102)),1,0)</f>
        <v>0</v>
      </c>
      <c r="G103" s="28">
        <f>IF(AND([2]Oracolo!I102="n",NOT([2]Oracolo!I102=RiconoscimentoEmozioni1quartile!G102)),1,0)</f>
        <v>0</v>
      </c>
      <c r="H103" s="28">
        <f>IF(AND([2]Oracolo!J102="n",NOT([2]Oracolo!J102=RiconoscimentoEmozioni1quartile!H102)),1,0)</f>
        <v>0</v>
      </c>
      <c r="I103" s="30">
        <f>IF(AND([2]Oracolo!K102="n",NOT([2]Oracolo!K102=RiconoscimentoEmozioni1quartile!I102)),1,0)</f>
        <v>0</v>
      </c>
      <c r="J103" s="28">
        <f>IF(AND([2]Oracolo!D102="n",NOT([2]Oracolo!D102=RiconoscimentoEmozioni2quartile!B102)),1,0)</f>
        <v>0</v>
      </c>
      <c r="K103" s="28">
        <f>IF(AND([2]Oracolo!E102="n",NOT([2]Oracolo!E102=RiconoscimentoEmozioni2quartile!C102)),1,0)</f>
        <v>0</v>
      </c>
      <c r="L103" s="28">
        <f>IF(AND([2]Oracolo!F102="n",NOT([2]Oracolo!F102=RiconoscimentoEmozioni2quartile!D102)),1,0)</f>
        <v>0</v>
      </c>
      <c r="M103" s="28">
        <f>IF(AND([2]Oracolo!G102="n",NOT([2]Oracolo!G102=RiconoscimentoEmozioni2quartile!E102)),1,0)</f>
        <v>0</v>
      </c>
      <c r="N103" s="28">
        <f>IF(AND([2]Oracolo!H102="n",NOT([2]Oracolo!H102=RiconoscimentoEmozioni2quartile!F102)),1,0)</f>
        <v>0</v>
      </c>
      <c r="O103" s="28">
        <f>IF(AND([2]Oracolo!I102="n",NOT([2]Oracolo!I102=RiconoscimentoEmozioni2quartile!G102)),1,0)</f>
        <v>0</v>
      </c>
      <c r="P103" s="28">
        <f>IF(AND([2]Oracolo!J102="n",NOT([2]Oracolo!J102=RiconoscimentoEmozioni2quartile!H102)),1,0)</f>
        <v>0</v>
      </c>
      <c r="Q103" s="28">
        <f>IF(AND([2]Oracolo!K102="n",NOT([2]Oracolo!K102=RiconoscimentoEmozioni2quartile!I102)),1,0)</f>
        <v>0</v>
      </c>
      <c r="R103" s="29">
        <f>IF(AND([2]Oracolo!D102="n",NOT([2]Oracolo!D102=RiconoscimentoEmozioni3quartile!B102)),1,0)</f>
        <v>0</v>
      </c>
      <c r="S103" s="28">
        <f>IF(AND([2]Oracolo!E102="n",NOT([2]Oracolo!E102=RiconoscimentoEmozioni3quartile!C102)),1,0)</f>
        <v>0</v>
      </c>
      <c r="T103" s="28">
        <f>IF(AND([2]Oracolo!F102="n",NOT([2]Oracolo!F102=RiconoscimentoEmozioni3quartile!D102)),1,0)</f>
        <v>0</v>
      </c>
      <c r="U103" s="28">
        <f>IF(AND([2]Oracolo!G102="n",NOT([2]Oracolo!G102=RiconoscimentoEmozioni3quartile!E102)),1,0)</f>
        <v>0</v>
      </c>
      <c r="V103" s="28">
        <f>IF(AND([2]Oracolo!H102="n",NOT([2]Oracolo!H102=RiconoscimentoEmozioni3quartile!F102)),1,0)</f>
        <v>0</v>
      </c>
      <c r="W103" s="28">
        <f>IF(AND([2]Oracolo!I102="n",NOT([2]Oracolo!I102=RiconoscimentoEmozioni3quartile!G102)),1,0)</f>
        <v>0</v>
      </c>
      <c r="X103" s="28">
        <f>IF(AND([2]Oracolo!J102="n",NOT([2]Oracolo!J102=RiconoscimentoEmozioni3quartile!H102)),1,0)</f>
        <v>0</v>
      </c>
      <c r="Y103" s="30">
        <f>IF(AND([2]Oracolo!K102="n",NOT([2]Oracolo!K102=RiconoscimentoEmozioni3quartile!I102)),1,0)</f>
        <v>0</v>
      </c>
      <c r="Z103" s="29">
        <f>IF(AND([2]Oracolo!C102=1,AnalizzatoWin!G101=3),1,0)</f>
        <v>0</v>
      </c>
      <c r="AA103" s="46">
        <f>IF(AND([2]Oracolo!$C102=1,AnalizzatoWin!$J101=3),1,0)</f>
        <v>0</v>
      </c>
      <c r="AB103" s="29">
        <f>IF(AND([2]Oracolo!C102=3,AnalizzatoWin!G101=1),1,0)</f>
        <v>0</v>
      </c>
      <c r="AC103" s="46">
        <f>IF(AND([2]Oracolo!$C102=3,AnalizzatoWin!$J101=1),1,0)</f>
        <v>0</v>
      </c>
    </row>
    <row r="104" spans="1:29" ht="45" x14ac:dyDescent="0.25">
      <c r="A104" s="13" t="s">
        <v>101</v>
      </c>
      <c r="B104" s="29">
        <f>IF(AND([2]Oracolo!D103="n",NOT([2]Oracolo!D103=RiconoscimentoEmozioni1quartile!B103)),1,0)</f>
        <v>0</v>
      </c>
      <c r="C104" s="28">
        <f>IF(AND([2]Oracolo!E103="n",NOT([2]Oracolo!E103=RiconoscimentoEmozioni1quartile!C103)),1,0)</f>
        <v>0</v>
      </c>
      <c r="D104" s="28">
        <f>IF(AND([2]Oracolo!F103="n",NOT([2]Oracolo!F103=RiconoscimentoEmozioni1quartile!D103)),1,0)</f>
        <v>0</v>
      </c>
      <c r="E104" s="28">
        <f>IF(AND([2]Oracolo!G103="n",NOT([2]Oracolo!G103=RiconoscimentoEmozioni1quartile!E103)),1,0)</f>
        <v>0</v>
      </c>
      <c r="F104" s="28">
        <f>IF(AND([2]Oracolo!H103="n",NOT([2]Oracolo!H103=RiconoscimentoEmozioni1quartile!F103)),1,0)</f>
        <v>0</v>
      </c>
      <c r="G104" s="28">
        <f>IF(AND([2]Oracolo!I103="n",NOT([2]Oracolo!I103=RiconoscimentoEmozioni1quartile!G103)),1,0)</f>
        <v>0</v>
      </c>
      <c r="H104" s="28">
        <f>IF(AND([2]Oracolo!J103="n",NOT([2]Oracolo!J103=RiconoscimentoEmozioni1quartile!H103)),1,0)</f>
        <v>0</v>
      </c>
      <c r="I104" s="30">
        <f>IF(AND([2]Oracolo!K103="n",NOT([2]Oracolo!K103=RiconoscimentoEmozioni1quartile!I103)),1,0)</f>
        <v>0</v>
      </c>
      <c r="J104" s="28">
        <f>IF(AND([2]Oracolo!D103="n",NOT([2]Oracolo!D103=RiconoscimentoEmozioni2quartile!B103)),1,0)</f>
        <v>0</v>
      </c>
      <c r="K104" s="28">
        <f>IF(AND([2]Oracolo!E103="n",NOT([2]Oracolo!E103=RiconoscimentoEmozioni2quartile!C103)),1,0)</f>
        <v>0</v>
      </c>
      <c r="L104" s="28">
        <f>IF(AND([2]Oracolo!F103="n",NOT([2]Oracolo!F103=RiconoscimentoEmozioni2quartile!D103)),1,0)</f>
        <v>0</v>
      </c>
      <c r="M104" s="28">
        <f>IF(AND([2]Oracolo!G103="n",NOT([2]Oracolo!G103=RiconoscimentoEmozioni2quartile!E103)),1,0)</f>
        <v>0</v>
      </c>
      <c r="N104" s="28">
        <f>IF(AND([2]Oracolo!H103="n",NOT([2]Oracolo!H103=RiconoscimentoEmozioni2quartile!F103)),1,0)</f>
        <v>0</v>
      </c>
      <c r="O104" s="28">
        <f>IF(AND([2]Oracolo!I103="n",NOT([2]Oracolo!I103=RiconoscimentoEmozioni2quartile!G103)),1,0)</f>
        <v>0</v>
      </c>
      <c r="P104" s="28">
        <f>IF(AND([2]Oracolo!J103="n",NOT([2]Oracolo!J103=RiconoscimentoEmozioni2quartile!H103)),1,0)</f>
        <v>0</v>
      </c>
      <c r="Q104" s="28">
        <f>IF(AND([2]Oracolo!K103="n",NOT([2]Oracolo!K103=RiconoscimentoEmozioni2quartile!I103)),1,0)</f>
        <v>0</v>
      </c>
      <c r="R104" s="29">
        <f>IF(AND([2]Oracolo!D103="n",NOT([2]Oracolo!D103=RiconoscimentoEmozioni3quartile!B103)),1,0)</f>
        <v>0</v>
      </c>
      <c r="S104" s="28">
        <f>IF(AND([2]Oracolo!E103="n",NOT([2]Oracolo!E103=RiconoscimentoEmozioni3quartile!C103)),1,0)</f>
        <v>0</v>
      </c>
      <c r="T104" s="28">
        <f>IF(AND([2]Oracolo!F103="n",NOT([2]Oracolo!F103=RiconoscimentoEmozioni3quartile!D103)),1,0)</f>
        <v>0</v>
      </c>
      <c r="U104" s="28">
        <f>IF(AND([2]Oracolo!G103="n",NOT([2]Oracolo!G103=RiconoscimentoEmozioni3quartile!E103)),1,0)</f>
        <v>0</v>
      </c>
      <c r="V104" s="28">
        <f>IF(AND([2]Oracolo!H103="n",NOT([2]Oracolo!H103=RiconoscimentoEmozioni3quartile!F103)),1,0)</f>
        <v>0</v>
      </c>
      <c r="W104" s="28">
        <f>IF(AND([2]Oracolo!I103="n",NOT([2]Oracolo!I103=RiconoscimentoEmozioni3quartile!G103)),1,0)</f>
        <v>0</v>
      </c>
      <c r="X104" s="28">
        <f>IF(AND([2]Oracolo!J103="n",NOT([2]Oracolo!J103=RiconoscimentoEmozioni3quartile!H103)),1,0)</f>
        <v>0</v>
      </c>
      <c r="Y104" s="30">
        <f>IF(AND([2]Oracolo!K103="n",NOT([2]Oracolo!K103=RiconoscimentoEmozioni3quartile!I103)),1,0)</f>
        <v>0</v>
      </c>
      <c r="Z104" s="29">
        <f>IF(AND([2]Oracolo!C103=1,AnalizzatoWin!G102=3),1,0)</f>
        <v>0</v>
      </c>
      <c r="AA104" s="46">
        <f>IF(AND([2]Oracolo!$C103=1,AnalizzatoWin!$J102=3),1,0)</f>
        <v>0</v>
      </c>
      <c r="AB104" s="29">
        <f>IF(AND([2]Oracolo!C103=3,AnalizzatoWin!G102=1),1,0)</f>
        <v>0</v>
      </c>
      <c r="AC104" s="46">
        <f>IF(AND([2]Oracolo!$C103=3,AnalizzatoWin!$J102=1),1,0)</f>
        <v>0</v>
      </c>
    </row>
    <row r="105" spans="1:29" ht="60" x14ac:dyDescent="0.25">
      <c r="A105" s="13" t="s">
        <v>102</v>
      </c>
      <c r="B105" s="29">
        <f>IF(AND([2]Oracolo!D104="n",NOT([2]Oracolo!D104=RiconoscimentoEmozioni1quartile!B104)),1,0)</f>
        <v>1</v>
      </c>
      <c r="C105" s="28">
        <f>IF(AND([2]Oracolo!E104="n",NOT([2]Oracolo!E104=RiconoscimentoEmozioni1quartile!C104)),1,0)</f>
        <v>0</v>
      </c>
      <c r="D105" s="28">
        <f>IF(AND([2]Oracolo!F104="n",NOT([2]Oracolo!F104=RiconoscimentoEmozioni1quartile!D104)),1,0)</f>
        <v>1</v>
      </c>
      <c r="E105" s="28">
        <f>IF(AND([2]Oracolo!G104="n",NOT([2]Oracolo!G104=RiconoscimentoEmozioni1quartile!E104)),1,0)</f>
        <v>1</v>
      </c>
      <c r="F105" s="28">
        <f>IF(AND([2]Oracolo!H104="n",NOT([2]Oracolo!H104=RiconoscimentoEmozioni1quartile!F104)),1,0)</f>
        <v>0</v>
      </c>
      <c r="G105" s="28">
        <f>IF(AND([2]Oracolo!I104="n",NOT([2]Oracolo!I104=RiconoscimentoEmozioni1quartile!G104)),1,0)</f>
        <v>1</v>
      </c>
      <c r="H105" s="28">
        <f>IF(AND([2]Oracolo!J104="n",NOT([2]Oracolo!J104=RiconoscimentoEmozioni1quartile!H104)),1,0)</f>
        <v>1</v>
      </c>
      <c r="I105" s="30">
        <f>IF(AND([2]Oracolo!K104="n",NOT([2]Oracolo!K104=RiconoscimentoEmozioni1quartile!I104)),1,0)</f>
        <v>1</v>
      </c>
      <c r="J105" s="28">
        <f>IF(AND([2]Oracolo!D104="n",NOT([2]Oracolo!D104=RiconoscimentoEmozioni2quartile!B104)),1,0)</f>
        <v>1</v>
      </c>
      <c r="K105" s="28">
        <f>IF(AND([2]Oracolo!E104="n",NOT([2]Oracolo!E104=RiconoscimentoEmozioni2quartile!C104)),1,0)</f>
        <v>0</v>
      </c>
      <c r="L105" s="28">
        <f>IF(AND([2]Oracolo!F104="n",NOT([2]Oracolo!F104=RiconoscimentoEmozioni2quartile!D104)),1,0)</f>
        <v>1</v>
      </c>
      <c r="M105" s="28">
        <f>IF(AND([2]Oracolo!G104="n",NOT([2]Oracolo!G104=RiconoscimentoEmozioni2quartile!E104)),1,0)</f>
        <v>1</v>
      </c>
      <c r="N105" s="28">
        <f>IF(AND([2]Oracolo!H104="n",NOT([2]Oracolo!H104=RiconoscimentoEmozioni2quartile!F104)),1,0)</f>
        <v>0</v>
      </c>
      <c r="O105" s="28">
        <f>IF(AND([2]Oracolo!I104="n",NOT([2]Oracolo!I104=RiconoscimentoEmozioni2quartile!G104)),1,0)</f>
        <v>1</v>
      </c>
      <c r="P105" s="28">
        <f>IF(AND([2]Oracolo!J104="n",NOT([2]Oracolo!J104=RiconoscimentoEmozioni2quartile!H104)),1,0)</f>
        <v>1</v>
      </c>
      <c r="Q105" s="28">
        <f>IF(AND([2]Oracolo!K104="n",NOT([2]Oracolo!K104=RiconoscimentoEmozioni2quartile!I104)),1,0)</f>
        <v>1</v>
      </c>
      <c r="R105" s="29">
        <f>IF(AND([2]Oracolo!D104="n",NOT([2]Oracolo!D104=RiconoscimentoEmozioni3quartile!B104)),1,0)</f>
        <v>1</v>
      </c>
      <c r="S105" s="28">
        <f>IF(AND([2]Oracolo!E104="n",NOT([2]Oracolo!E104=RiconoscimentoEmozioni3quartile!C104)),1,0)</f>
        <v>0</v>
      </c>
      <c r="T105" s="28">
        <f>IF(AND([2]Oracolo!F104="n",NOT([2]Oracolo!F104=RiconoscimentoEmozioni3quartile!D104)),1,0)</f>
        <v>0</v>
      </c>
      <c r="U105" s="28">
        <f>IF(AND([2]Oracolo!G104="n",NOT([2]Oracolo!G104=RiconoscimentoEmozioni3quartile!E104)),1,0)</f>
        <v>1</v>
      </c>
      <c r="V105" s="28">
        <f>IF(AND([2]Oracolo!H104="n",NOT([2]Oracolo!H104=RiconoscimentoEmozioni3quartile!F104)),1,0)</f>
        <v>0</v>
      </c>
      <c r="W105" s="28">
        <f>IF(AND([2]Oracolo!I104="n",NOT([2]Oracolo!I104=RiconoscimentoEmozioni3quartile!G104)),1,0)</f>
        <v>0</v>
      </c>
      <c r="X105" s="28">
        <f>IF(AND([2]Oracolo!J104="n",NOT([2]Oracolo!J104=RiconoscimentoEmozioni3quartile!H104)),1,0)</f>
        <v>0</v>
      </c>
      <c r="Y105" s="30">
        <f>IF(AND([2]Oracolo!K104="n",NOT([2]Oracolo!K104=RiconoscimentoEmozioni3quartile!I104)),1,0)</f>
        <v>0</v>
      </c>
      <c r="Z105" s="29">
        <f>IF(AND([2]Oracolo!C104=1,AnalizzatoWin!G103=3),1,0)</f>
        <v>0</v>
      </c>
      <c r="AA105" s="46">
        <f>IF(AND([2]Oracolo!$C104=1,AnalizzatoWin!$J103=3),1,0)</f>
        <v>0</v>
      </c>
      <c r="AB105" s="29">
        <f>IF(AND([2]Oracolo!C104=3,AnalizzatoWin!G103=1),1,0)</f>
        <v>0</v>
      </c>
      <c r="AC105" s="46">
        <f>IF(AND([2]Oracolo!$C104=3,AnalizzatoWin!$J103=1),1,0)</f>
        <v>0</v>
      </c>
    </row>
    <row r="106" spans="1:29" ht="75" x14ac:dyDescent="0.25">
      <c r="A106" s="13" t="s">
        <v>103</v>
      </c>
      <c r="B106" s="29">
        <f>IF(AND([2]Oracolo!D105="n",NOT([2]Oracolo!D105=RiconoscimentoEmozioni1quartile!B105)),1,0)</f>
        <v>0</v>
      </c>
      <c r="C106" s="28">
        <f>IF(AND([2]Oracolo!E105="n",NOT([2]Oracolo!E105=RiconoscimentoEmozioni1quartile!C105)),1,0)</f>
        <v>0</v>
      </c>
      <c r="D106" s="28">
        <f>IF(AND([2]Oracolo!F105="n",NOT([2]Oracolo!F105=RiconoscimentoEmozioni1quartile!D105)),1,0)</f>
        <v>0</v>
      </c>
      <c r="E106" s="28">
        <f>IF(AND([2]Oracolo!G105="n",NOT([2]Oracolo!G105=RiconoscimentoEmozioni1quartile!E105)),1,0)</f>
        <v>0</v>
      </c>
      <c r="F106" s="28">
        <f>IF(AND([2]Oracolo!H105="n",NOT([2]Oracolo!H105=RiconoscimentoEmozioni1quartile!F105)),1,0)</f>
        <v>0</v>
      </c>
      <c r="G106" s="28">
        <f>IF(AND([2]Oracolo!I105="n",NOT([2]Oracolo!I105=RiconoscimentoEmozioni1quartile!G105)),1,0)</f>
        <v>0</v>
      </c>
      <c r="H106" s="28">
        <f>IF(AND([2]Oracolo!J105="n",NOT([2]Oracolo!J105=RiconoscimentoEmozioni1quartile!H105)),1,0)</f>
        <v>0</v>
      </c>
      <c r="I106" s="30">
        <f>IF(AND([2]Oracolo!K105="n",NOT([2]Oracolo!K105=RiconoscimentoEmozioni1quartile!I105)),1,0)</f>
        <v>0</v>
      </c>
      <c r="J106" s="28">
        <f>IF(AND([2]Oracolo!D105="n",NOT([2]Oracolo!D105=RiconoscimentoEmozioni2quartile!B105)),1,0)</f>
        <v>0</v>
      </c>
      <c r="K106" s="28">
        <f>IF(AND([2]Oracolo!E105="n",NOT([2]Oracolo!E105=RiconoscimentoEmozioni2quartile!C105)),1,0)</f>
        <v>0</v>
      </c>
      <c r="L106" s="28">
        <f>IF(AND([2]Oracolo!F105="n",NOT([2]Oracolo!F105=RiconoscimentoEmozioni2quartile!D105)),1,0)</f>
        <v>0</v>
      </c>
      <c r="M106" s="28">
        <f>IF(AND([2]Oracolo!G105="n",NOT([2]Oracolo!G105=RiconoscimentoEmozioni2quartile!E105)),1,0)</f>
        <v>0</v>
      </c>
      <c r="N106" s="28">
        <f>IF(AND([2]Oracolo!H105="n",NOT([2]Oracolo!H105=RiconoscimentoEmozioni2quartile!F105)),1,0)</f>
        <v>0</v>
      </c>
      <c r="O106" s="28">
        <f>IF(AND([2]Oracolo!I105="n",NOT([2]Oracolo!I105=RiconoscimentoEmozioni2quartile!G105)),1,0)</f>
        <v>0</v>
      </c>
      <c r="P106" s="28">
        <f>IF(AND([2]Oracolo!J105="n",NOT([2]Oracolo!J105=RiconoscimentoEmozioni2quartile!H105)),1,0)</f>
        <v>0</v>
      </c>
      <c r="Q106" s="28">
        <f>IF(AND([2]Oracolo!K105="n",NOT([2]Oracolo!K105=RiconoscimentoEmozioni2quartile!I105)),1,0)</f>
        <v>0</v>
      </c>
      <c r="R106" s="29">
        <f>IF(AND([2]Oracolo!D105="n",NOT([2]Oracolo!D105=RiconoscimentoEmozioni3quartile!B105)),1,0)</f>
        <v>0</v>
      </c>
      <c r="S106" s="28">
        <f>IF(AND([2]Oracolo!E105="n",NOT([2]Oracolo!E105=RiconoscimentoEmozioni3quartile!C105)),1,0)</f>
        <v>0</v>
      </c>
      <c r="T106" s="28">
        <f>IF(AND([2]Oracolo!F105="n",NOT([2]Oracolo!F105=RiconoscimentoEmozioni3quartile!D105)),1,0)</f>
        <v>0</v>
      </c>
      <c r="U106" s="28">
        <f>IF(AND([2]Oracolo!G105="n",NOT([2]Oracolo!G105=RiconoscimentoEmozioni3quartile!E105)),1,0)</f>
        <v>0</v>
      </c>
      <c r="V106" s="28">
        <f>IF(AND([2]Oracolo!H105="n",NOT([2]Oracolo!H105=RiconoscimentoEmozioni3quartile!F105)),1,0)</f>
        <v>0</v>
      </c>
      <c r="W106" s="28">
        <f>IF(AND([2]Oracolo!I105="n",NOT([2]Oracolo!I105=RiconoscimentoEmozioni3quartile!G105)),1,0)</f>
        <v>0</v>
      </c>
      <c r="X106" s="28">
        <f>IF(AND([2]Oracolo!J105="n",NOT([2]Oracolo!J105=RiconoscimentoEmozioni3quartile!H105)),1,0)</f>
        <v>0</v>
      </c>
      <c r="Y106" s="30">
        <f>IF(AND([2]Oracolo!K105="n",NOT([2]Oracolo!K105=RiconoscimentoEmozioni3quartile!I105)),1,0)</f>
        <v>0</v>
      </c>
      <c r="Z106" s="29">
        <f>IF(AND([2]Oracolo!C105=1,AnalizzatoWin!G104=3),1,0)</f>
        <v>0</v>
      </c>
      <c r="AA106" s="46">
        <f>IF(AND([2]Oracolo!$C105=1,AnalizzatoWin!$J104=3),1,0)</f>
        <v>0</v>
      </c>
      <c r="AB106" s="29">
        <f>IF(AND([2]Oracolo!C105=3,AnalizzatoWin!G104=1),1,0)</f>
        <v>0</v>
      </c>
      <c r="AC106" s="46">
        <f>IF(AND([2]Oracolo!$C105=3,AnalizzatoWin!$J104=1),1,0)</f>
        <v>0</v>
      </c>
    </row>
    <row r="107" spans="1:29" ht="180" x14ac:dyDescent="0.25">
      <c r="A107" s="13" t="s">
        <v>104</v>
      </c>
      <c r="B107" s="29">
        <f>IF(AND([2]Oracolo!D106="n",NOT([2]Oracolo!D106=RiconoscimentoEmozioni1quartile!B106)),1,0)</f>
        <v>1</v>
      </c>
      <c r="C107" s="28">
        <f>IF(AND([2]Oracolo!E106="n",NOT([2]Oracolo!E106=RiconoscimentoEmozioni1quartile!C106)),1,0)</f>
        <v>1</v>
      </c>
      <c r="D107" s="28">
        <f>IF(AND([2]Oracolo!F106="n",NOT([2]Oracolo!F106=RiconoscimentoEmozioni1quartile!D106)),1,0)</f>
        <v>1</v>
      </c>
      <c r="E107" s="28">
        <f>IF(AND([2]Oracolo!G106="n",NOT([2]Oracolo!G106=RiconoscimentoEmozioni1quartile!E106)),1,0)</f>
        <v>1</v>
      </c>
      <c r="F107" s="28">
        <f>IF(AND([2]Oracolo!H106="n",NOT([2]Oracolo!H106=RiconoscimentoEmozioni1quartile!F106)),1,0)</f>
        <v>0</v>
      </c>
      <c r="G107" s="28">
        <f>IF(AND([2]Oracolo!I106="n",NOT([2]Oracolo!I106=RiconoscimentoEmozioni1quartile!G106)),1,0)</f>
        <v>0</v>
      </c>
      <c r="H107" s="28">
        <f>IF(AND([2]Oracolo!J106="n",NOT([2]Oracolo!J106=RiconoscimentoEmozioni1quartile!H106)),1,0)</f>
        <v>0</v>
      </c>
      <c r="I107" s="30">
        <f>IF(AND([2]Oracolo!K106="n",NOT([2]Oracolo!K106=RiconoscimentoEmozioni1quartile!I106)),1,0)</f>
        <v>1</v>
      </c>
      <c r="J107" s="28">
        <f>IF(AND([2]Oracolo!D106="n",NOT([2]Oracolo!D106=RiconoscimentoEmozioni2quartile!B106)),1,0)</f>
        <v>0</v>
      </c>
      <c r="K107" s="28">
        <f>IF(AND([2]Oracolo!E106="n",NOT([2]Oracolo!E106=RiconoscimentoEmozioni2quartile!C106)),1,0)</f>
        <v>0</v>
      </c>
      <c r="L107" s="28">
        <f>IF(AND([2]Oracolo!F106="n",NOT([2]Oracolo!F106=RiconoscimentoEmozioni2quartile!D106)),1,0)</f>
        <v>0</v>
      </c>
      <c r="M107" s="28">
        <f>IF(AND([2]Oracolo!G106="n",NOT([2]Oracolo!G106=RiconoscimentoEmozioni2quartile!E106)),1,0)</f>
        <v>0</v>
      </c>
      <c r="N107" s="28">
        <f>IF(AND([2]Oracolo!H106="n",NOT([2]Oracolo!H106=RiconoscimentoEmozioni2quartile!F106)),1,0)</f>
        <v>0</v>
      </c>
      <c r="O107" s="28">
        <f>IF(AND([2]Oracolo!I106="n",NOT([2]Oracolo!I106=RiconoscimentoEmozioni2quartile!G106)),1,0)</f>
        <v>0</v>
      </c>
      <c r="P107" s="28">
        <f>IF(AND([2]Oracolo!J106="n",NOT([2]Oracolo!J106=RiconoscimentoEmozioni2quartile!H106)),1,0)</f>
        <v>0</v>
      </c>
      <c r="Q107" s="28">
        <f>IF(AND([2]Oracolo!K106="n",NOT([2]Oracolo!K106=RiconoscimentoEmozioni2quartile!I106)),1,0)</f>
        <v>0</v>
      </c>
      <c r="R107" s="29">
        <f>IF(AND([2]Oracolo!D106="n",NOT([2]Oracolo!D106=RiconoscimentoEmozioni3quartile!B106)),1,0)</f>
        <v>0</v>
      </c>
      <c r="S107" s="28">
        <f>IF(AND([2]Oracolo!E106="n",NOT([2]Oracolo!E106=RiconoscimentoEmozioni3quartile!C106)),1,0)</f>
        <v>0</v>
      </c>
      <c r="T107" s="28">
        <f>IF(AND([2]Oracolo!F106="n",NOT([2]Oracolo!F106=RiconoscimentoEmozioni3quartile!D106)),1,0)</f>
        <v>0</v>
      </c>
      <c r="U107" s="28">
        <f>IF(AND([2]Oracolo!G106="n",NOT([2]Oracolo!G106=RiconoscimentoEmozioni3quartile!E106)),1,0)</f>
        <v>0</v>
      </c>
      <c r="V107" s="28">
        <f>IF(AND([2]Oracolo!H106="n",NOT([2]Oracolo!H106=RiconoscimentoEmozioni3quartile!F106)),1,0)</f>
        <v>0</v>
      </c>
      <c r="W107" s="28">
        <f>IF(AND([2]Oracolo!I106="n",NOT([2]Oracolo!I106=RiconoscimentoEmozioni3quartile!G106)),1,0)</f>
        <v>0</v>
      </c>
      <c r="X107" s="28">
        <f>IF(AND([2]Oracolo!J106="n",NOT([2]Oracolo!J106=RiconoscimentoEmozioni3quartile!H106)),1,0)</f>
        <v>0</v>
      </c>
      <c r="Y107" s="30">
        <f>IF(AND([2]Oracolo!K106="n",NOT([2]Oracolo!K106=RiconoscimentoEmozioni3quartile!I106)),1,0)</f>
        <v>0</v>
      </c>
      <c r="Z107" s="29">
        <f>IF(AND([2]Oracolo!C106=1,AnalizzatoWin!G105=3),1,0)</f>
        <v>0</v>
      </c>
      <c r="AA107" s="46">
        <f>IF(AND([2]Oracolo!$C106=1,AnalizzatoWin!$J105=3),1,0)</f>
        <v>0</v>
      </c>
      <c r="AB107" s="29">
        <f>IF(AND([2]Oracolo!C106=3,AnalizzatoWin!G105=1),1,0)</f>
        <v>0</v>
      </c>
      <c r="AC107" s="46">
        <f>IF(AND([2]Oracolo!$C106=3,AnalizzatoWin!$J105=1),1,0)</f>
        <v>0</v>
      </c>
    </row>
    <row r="108" spans="1:29" ht="30" x14ac:dyDescent="0.25">
      <c r="A108" s="13" t="s">
        <v>105</v>
      </c>
      <c r="B108" s="29">
        <f>IF(AND([2]Oracolo!D107="n",NOT([2]Oracolo!D107=RiconoscimentoEmozioni1quartile!B107)),1,0)</f>
        <v>1</v>
      </c>
      <c r="C108" s="28">
        <f>IF(AND([2]Oracolo!E107="n",NOT([2]Oracolo!E107=RiconoscimentoEmozioni1quartile!C107)),1,0)</f>
        <v>1</v>
      </c>
      <c r="D108" s="28">
        <f>IF(AND([2]Oracolo!F107="n",NOT([2]Oracolo!F107=RiconoscimentoEmozioni1quartile!D107)),1,0)</f>
        <v>1</v>
      </c>
      <c r="E108" s="28">
        <f>IF(AND([2]Oracolo!G107="n",NOT([2]Oracolo!G107=RiconoscimentoEmozioni1quartile!E107)),1,0)</f>
        <v>1</v>
      </c>
      <c r="F108" s="28">
        <f>IF(AND([2]Oracolo!H107="n",NOT([2]Oracolo!H107=RiconoscimentoEmozioni1quartile!F107)),1,0)</f>
        <v>0</v>
      </c>
      <c r="G108" s="28">
        <f>IF(AND([2]Oracolo!I107="n",NOT([2]Oracolo!I107=RiconoscimentoEmozioni1quartile!G107)),1,0)</f>
        <v>1</v>
      </c>
      <c r="H108" s="28">
        <f>IF(AND([2]Oracolo!J107="n",NOT([2]Oracolo!J107=RiconoscimentoEmozioni1quartile!H107)),1,0)</f>
        <v>1</v>
      </c>
      <c r="I108" s="30">
        <f>IF(AND([2]Oracolo!K107="n",NOT([2]Oracolo!K107=RiconoscimentoEmozioni1quartile!I107)),1,0)</f>
        <v>0</v>
      </c>
      <c r="J108" s="28">
        <f>IF(AND([2]Oracolo!D107="n",NOT([2]Oracolo!D107=RiconoscimentoEmozioni2quartile!B107)),1,0)</f>
        <v>0</v>
      </c>
      <c r="K108" s="28">
        <f>IF(AND([2]Oracolo!E107="n",NOT([2]Oracolo!E107=RiconoscimentoEmozioni2quartile!C107)),1,0)</f>
        <v>0</v>
      </c>
      <c r="L108" s="28">
        <f>IF(AND([2]Oracolo!F107="n",NOT([2]Oracolo!F107=RiconoscimentoEmozioni2quartile!D107)),1,0)</f>
        <v>0</v>
      </c>
      <c r="M108" s="28">
        <f>IF(AND([2]Oracolo!G107="n",NOT([2]Oracolo!G107=RiconoscimentoEmozioni2quartile!E107)),1,0)</f>
        <v>0</v>
      </c>
      <c r="N108" s="28">
        <f>IF(AND([2]Oracolo!H107="n",NOT([2]Oracolo!H107=RiconoscimentoEmozioni2quartile!F107)),1,0)</f>
        <v>0</v>
      </c>
      <c r="O108" s="28">
        <f>IF(AND([2]Oracolo!I107="n",NOT([2]Oracolo!I107=RiconoscimentoEmozioni2quartile!G107)),1,0)</f>
        <v>0</v>
      </c>
      <c r="P108" s="28">
        <f>IF(AND([2]Oracolo!J107="n",NOT([2]Oracolo!J107=RiconoscimentoEmozioni2quartile!H107)),1,0)</f>
        <v>1</v>
      </c>
      <c r="Q108" s="28">
        <f>IF(AND([2]Oracolo!K107="n",NOT([2]Oracolo!K107=RiconoscimentoEmozioni2quartile!I107)),1,0)</f>
        <v>0</v>
      </c>
      <c r="R108" s="29">
        <f>IF(AND([2]Oracolo!D107="n",NOT([2]Oracolo!D107=RiconoscimentoEmozioni3quartile!B107)),1,0)</f>
        <v>0</v>
      </c>
      <c r="S108" s="28">
        <f>IF(AND([2]Oracolo!E107="n",NOT([2]Oracolo!E107=RiconoscimentoEmozioni3quartile!C107)),1,0)</f>
        <v>0</v>
      </c>
      <c r="T108" s="28">
        <f>IF(AND([2]Oracolo!F107="n",NOT([2]Oracolo!F107=RiconoscimentoEmozioni3quartile!D107)),1,0)</f>
        <v>0</v>
      </c>
      <c r="U108" s="28">
        <f>IF(AND([2]Oracolo!G107="n",NOT([2]Oracolo!G107=RiconoscimentoEmozioni3quartile!E107)),1,0)</f>
        <v>0</v>
      </c>
      <c r="V108" s="28">
        <f>IF(AND([2]Oracolo!H107="n",NOT([2]Oracolo!H107=RiconoscimentoEmozioni3quartile!F107)),1,0)</f>
        <v>0</v>
      </c>
      <c r="W108" s="28">
        <f>IF(AND([2]Oracolo!I107="n",NOT([2]Oracolo!I107=RiconoscimentoEmozioni3quartile!G107)),1,0)</f>
        <v>0</v>
      </c>
      <c r="X108" s="28">
        <f>IF(AND([2]Oracolo!J107="n",NOT([2]Oracolo!J107=RiconoscimentoEmozioni3quartile!H107)),1,0)</f>
        <v>1</v>
      </c>
      <c r="Y108" s="30">
        <f>IF(AND([2]Oracolo!K107="n",NOT([2]Oracolo!K107=RiconoscimentoEmozioni3quartile!I107)),1,0)</f>
        <v>0</v>
      </c>
      <c r="Z108" s="29">
        <f>IF(AND([2]Oracolo!C107=1,AnalizzatoWin!G106=3),1,0)</f>
        <v>0</v>
      </c>
      <c r="AA108" s="46">
        <f>IF(AND([2]Oracolo!$C107=1,AnalizzatoWin!$J106=3),1,0)</f>
        <v>0</v>
      </c>
      <c r="AB108" s="29">
        <f>IF(AND([2]Oracolo!C107=3,AnalizzatoWin!G106=1),1,0)</f>
        <v>0</v>
      </c>
      <c r="AC108" s="46">
        <f>IF(AND([2]Oracolo!$C107=3,AnalizzatoWin!$J106=1),1,0)</f>
        <v>0</v>
      </c>
    </row>
    <row r="109" spans="1:29" ht="30" x14ac:dyDescent="0.25">
      <c r="A109" s="13" t="s">
        <v>106</v>
      </c>
      <c r="B109" s="29">
        <f>IF(AND([2]Oracolo!D108="n",NOT([2]Oracolo!D108=RiconoscimentoEmozioni1quartile!B108)),1,0)</f>
        <v>0</v>
      </c>
      <c r="C109" s="28">
        <f>IF(AND([2]Oracolo!E108="n",NOT([2]Oracolo!E108=RiconoscimentoEmozioni1quartile!C108)),1,0)</f>
        <v>1</v>
      </c>
      <c r="D109" s="28">
        <f>IF(AND([2]Oracolo!F108="n",NOT([2]Oracolo!F108=RiconoscimentoEmozioni1quartile!D108)),1,0)</f>
        <v>0</v>
      </c>
      <c r="E109" s="28">
        <f>IF(AND([2]Oracolo!G108="n",NOT([2]Oracolo!G108=RiconoscimentoEmozioni1quartile!E108)),1,0)</f>
        <v>0</v>
      </c>
      <c r="F109" s="28">
        <f>IF(AND([2]Oracolo!H108="n",NOT([2]Oracolo!H108=RiconoscimentoEmozioni1quartile!F108)),1,0)</f>
        <v>0</v>
      </c>
      <c r="G109" s="28">
        <f>IF(AND([2]Oracolo!I108="n",NOT([2]Oracolo!I108=RiconoscimentoEmozioni1quartile!G108)),1,0)</f>
        <v>0</v>
      </c>
      <c r="H109" s="28">
        <f>IF(AND([2]Oracolo!J108="n",NOT([2]Oracolo!J108=RiconoscimentoEmozioni1quartile!H108)),1,0)</f>
        <v>0</v>
      </c>
      <c r="I109" s="30">
        <f>IF(AND([2]Oracolo!K108="n",NOT([2]Oracolo!K108=RiconoscimentoEmozioni1quartile!I108)),1,0)</f>
        <v>1</v>
      </c>
      <c r="J109" s="28">
        <f>IF(AND([2]Oracolo!D108="n",NOT([2]Oracolo!D108=RiconoscimentoEmozioni2quartile!B108)),1,0)</f>
        <v>0</v>
      </c>
      <c r="K109" s="28">
        <f>IF(AND([2]Oracolo!E108="n",NOT([2]Oracolo!E108=RiconoscimentoEmozioni2quartile!C108)),1,0)</f>
        <v>0</v>
      </c>
      <c r="L109" s="28">
        <f>IF(AND([2]Oracolo!F108="n",NOT([2]Oracolo!F108=RiconoscimentoEmozioni2quartile!D108)),1,0)</f>
        <v>0</v>
      </c>
      <c r="M109" s="28">
        <f>IF(AND([2]Oracolo!G108="n",NOT([2]Oracolo!G108=RiconoscimentoEmozioni2quartile!E108)),1,0)</f>
        <v>0</v>
      </c>
      <c r="N109" s="28">
        <f>IF(AND([2]Oracolo!H108="n",NOT([2]Oracolo!H108=RiconoscimentoEmozioni2quartile!F108)),1,0)</f>
        <v>0</v>
      </c>
      <c r="O109" s="28">
        <f>IF(AND([2]Oracolo!I108="n",NOT([2]Oracolo!I108=RiconoscimentoEmozioni2quartile!G108)),1,0)</f>
        <v>0</v>
      </c>
      <c r="P109" s="28">
        <f>IF(AND([2]Oracolo!J108="n",NOT([2]Oracolo!J108=RiconoscimentoEmozioni2quartile!H108)),1,0)</f>
        <v>0</v>
      </c>
      <c r="Q109" s="28">
        <f>IF(AND([2]Oracolo!K108="n",NOT([2]Oracolo!K108=RiconoscimentoEmozioni2quartile!I108)),1,0)</f>
        <v>0</v>
      </c>
      <c r="R109" s="29">
        <f>IF(AND([2]Oracolo!D108="n",NOT([2]Oracolo!D108=RiconoscimentoEmozioni3quartile!B108)),1,0)</f>
        <v>0</v>
      </c>
      <c r="S109" s="28">
        <f>IF(AND([2]Oracolo!E108="n",NOT([2]Oracolo!E108=RiconoscimentoEmozioni3quartile!C108)),1,0)</f>
        <v>0</v>
      </c>
      <c r="T109" s="28">
        <f>IF(AND([2]Oracolo!F108="n",NOT([2]Oracolo!F108=RiconoscimentoEmozioni3quartile!D108)),1,0)</f>
        <v>0</v>
      </c>
      <c r="U109" s="28">
        <f>IF(AND([2]Oracolo!G108="n",NOT([2]Oracolo!G108=RiconoscimentoEmozioni3quartile!E108)),1,0)</f>
        <v>0</v>
      </c>
      <c r="V109" s="28">
        <f>IF(AND([2]Oracolo!H108="n",NOT([2]Oracolo!H108=RiconoscimentoEmozioni3quartile!F108)),1,0)</f>
        <v>0</v>
      </c>
      <c r="W109" s="28">
        <f>IF(AND([2]Oracolo!I108="n",NOT([2]Oracolo!I108=RiconoscimentoEmozioni3quartile!G108)),1,0)</f>
        <v>0</v>
      </c>
      <c r="X109" s="28">
        <f>IF(AND([2]Oracolo!J108="n",NOT([2]Oracolo!J108=RiconoscimentoEmozioni3quartile!H108)),1,0)</f>
        <v>0</v>
      </c>
      <c r="Y109" s="30">
        <f>IF(AND([2]Oracolo!K108="n",NOT([2]Oracolo!K108=RiconoscimentoEmozioni3quartile!I108)),1,0)</f>
        <v>0</v>
      </c>
      <c r="Z109" s="29">
        <f>IF(AND([2]Oracolo!C108=1,AnalizzatoWin!G107=3),1,0)</f>
        <v>0</v>
      </c>
      <c r="AA109" s="46">
        <f>IF(AND([2]Oracolo!$C108=1,AnalizzatoWin!$J107=3),1,0)</f>
        <v>0</v>
      </c>
      <c r="AB109" s="29">
        <f>IF(AND([2]Oracolo!C108=3,AnalizzatoWin!G107=1),1,0)</f>
        <v>0</v>
      </c>
      <c r="AC109" s="46">
        <f>IF(AND([2]Oracolo!$C108=3,AnalizzatoWin!$J107=1),1,0)</f>
        <v>0</v>
      </c>
    </row>
    <row r="110" spans="1:29" ht="45" x14ac:dyDescent="0.25">
      <c r="A110" s="13" t="s">
        <v>107</v>
      </c>
      <c r="B110" s="29">
        <f>IF(AND([2]Oracolo!D109="n",NOT([2]Oracolo!D109=RiconoscimentoEmozioni1quartile!B109)),1,0)</f>
        <v>1</v>
      </c>
      <c r="C110" s="28">
        <f>IF(AND([2]Oracolo!E109="n",NOT([2]Oracolo!E109=RiconoscimentoEmozioni1quartile!C109)),1,0)</f>
        <v>1</v>
      </c>
      <c r="D110" s="28">
        <f>IF(AND([2]Oracolo!F109="n",NOT([2]Oracolo!F109=RiconoscimentoEmozioni1quartile!D109)),1,0)</f>
        <v>1</v>
      </c>
      <c r="E110" s="28">
        <f>IF(AND([2]Oracolo!G109="n",NOT([2]Oracolo!G109=RiconoscimentoEmozioni1quartile!E109)),1,0)</f>
        <v>1</v>
      </c>
      <c r="F110" s="28">
        <f>IF(AND([2]Oracolo!H109="n",NOT([2]Oracolo!H109=RiconoscimentoEmozioni1quartile!F109)),1,0)</f>
        <v>0</v>
      </c>
      <c r="G110" s="28">
        <f>IF(AND([2]Oracolo!I109="n",NOT([2]Oracolo!I109=RiconoscimentoEmozioni1quartile!G109)),1,0)</f>
        <v>1</v>
      </c>
      <c r="H110" s="28">
        <f>IF(AND([2]Oracolo!J109="n",NOT([2]Oracolo!J109=RiconoscimentoEmozioni1quartile!H109)),1,0)</f>
        <v>0</v>
      </c>
      <c r="I110" s="30">
        <f>IF(AND([2]Oracolo!K109="n",NOT([2]Oracolo!K109=RiconoscimentoEmozioni1quartile!I109)),1,0)</f>
        <v>1</v>
      </c>
      <c r="J110" s="28">
        <f>IF(AND([2]Oracolo!D109="n",NOT([2]Oracolo!D109=RiconoscimentoEmozioni2quartile!B109)),1,0)</f>
        <v>0</v>
      </c>
      <c r="K110" s="28">
        <f>IF(AND([2]Oracolo!E109="n",NOT([2]Oracolo!E109=RiconoscimentoEmozioni2quartile!C109)),1,0)</f>
        <v>1</v>
      </c>
      <c r="L110" s="28">
        <f>IF(AND([2]Oracolo!F109="n",NOT([2]Oracolo!F109=RiconoscimentoEmozioni2quartile!D109)),1,0)</f>
        <v>0</v>
      </c>
      <c r="M110" s="28">
        <f>IF(AND([2]Oracolo!G109="n",NOT([2]Oracolo!G109=RiconoscimentoEmozioni2quartile!E109)),1,0)</f>
        <v>1</v>
      </c>
      <c r="N110" s="28">
        <f>IF(AND([2]Oracolo!H109="n",NOT([2]Oracolo!H109=RiconoscimentoEmozioni2quartile!F109)),1,0)</f>
        <v>0</v>
      </c>
      <c r="O110" s="28">
        <f>IF(AND([2]Oracolo!I109="n",NOT([2]Oracolo!I109=RiconoscimentoEmozioni2quartile!G109)),1,0)</f>
        <v>1</v>
      </c>
      <c r="P110" s="28">
        <f>IF(AND([2]Oracolo!J109="n",NOT([2]Oracolo!J109=RiconoscimentoEmozioni2quartile!H109)),1,0)</f>
        <v>0</v>
      </c>
      <c r="Q110" s="28">
        <f>IF(AND([2]Oracolo!K109="n",NOT([2]Oracolo!K109=RiconoscimentoEmozioni2quartile!I109)),1,0)</f>
        <v>1</v>
      </c>
      <c r="R110" s="29">
        <f>IF(AND([2]Oracolo!D109="n",NOT([2]Oracolo!D109=RiconoscimentoEmozioni3quartile!B109)),1,0)</f>
        <v>0</v>
      </c>
      <c r="S110" s="28">
        <f>IF(AND([2]Oracolo!E109="n",NOT([2]Oracolo!E109=RiconoscimentoEmozioni3quartile!C109)),1,0)</f>
        <v>1</v>
      </c>
      <c r="T110" s="28">
        <f>IF(AND([2]Oracolo!F109="n",NOT([2]Oracolo!F109=RiconoscimentoEmozioni3quartile!D109)),1,0)</f>
        <v>0</v>
      </c>
      <c r="U110" s="28">
        <f>IF(AND([2]Oracolo!G109="n",NOT([2]Oracolo!G109=RiconoscimentoEmozioni3quartile!E109)),1,0)</f>
        <v>0</v>
      </c>
      <c r="V110" s="28">
        <f>IF(AND([2]Oracolo!H109="n",NOT([2]Oracolo!H109=RiconoscimentoEmozioni3quartile!F109)),1,0)</f>
        <v>0</v>
      </c>
      <c r="W110" s="28">
        <f>IF(AND([2]Oracolo!I109="n",NOT([2]Oracolo!I109=RiconoscimentoEmozioni3quartile!G109)),1,0)</f>
        <v>0</v>
      </c>
      <c r="X110" s="28">
        <f>IF(AND([2]Oracolo!J109="n",NOT([2]Oracolo!J109=RiconoscimentoEmozioni3quartile!H109)),1,0)</f>
        <v>0</v>
      </c>
      <c r="Y110" s="30">
        <f>IF(AND([2]Oracolo!K109="n",NOT([2]Oracolo!K109=RiconoscimentoEmozioni3quartile!I109)),1,0)</f>
        <v>1</v>
      </c>
      <c r="Z110" s="29">
        <f>IF(AND([2]Oracolo!C109=1,AnalizzatoWin!G108=3),1,0)</f>
        <v>0</v>
      </c>
      <c r="AA110" s="46">
        <f>IF(AND([2]Oracolo!$C109=1,AnalizzatoWin!$J108=3),1,0)</f>
        <v>0</v>
      </c>
      <c r="AB110" s="29">
        <f>IF(AND([2]Oracolo!C109=3,AnalizzatoWin!G108=1),1,0)</f>
        <v>0</v>
      </c>
      <c r="AC110" s="46">
        <f>IF(AND([2]Oracolo!$C109=3,AnalizzatoWin!$J108=1),1,0)</f>
        <v>0</v>
      </c>
    </row>
    <row r="111" spans="1:29" ht="45" x14ac:dyDescent="0.25">
      <c r="A111" s="14" t="s">
        <v>108</v>
      </c>
      <c r="B111" s="29">
        <f>IF(AND([2]Oracolo!D110="n",NOT([2]Oracolo!D110=RiconoscimentoEmozioni1quartile!B110)),1,0)</f>
        <v>1</v>
      </c>
      <c r="C111" s="28">
        <f>IF(AND([2]Oracolo!E110="n",NOT([2]Oracolo!E110=RiconoscimentoEmozioni1quartile!C110)),1,0)</f>
        <v>1</v>
      </c>
      <c r="D111" s="28">
        <f>IF(AND([2]Oracolo!F110="n",NOT([2]Oracolo!F110=RiconoscimentoEmozioni1quartile!D110)),1,0)</f>
        <v>1</v>
      </c>
      <c r="E111" s="28">
        <f>IF(AND([2]Oracolo!G110="n",NOT([2]Oracolo!G110=RiconoscimentoEmozioni1quartile!E110)),1,0)</f>
        <v>1</v>
      </c>
      <c r="F111" s="28">
        <f>IF(AND([2]Oracolo!H110="n",NOT([2]Oracolo!H110=RiconoscimentoEmozioni1quartile!F110)),1,0)</f>
        <v>0</v>
      </c>
      <c r="G111" s="28">
        <f>IF(AND([2]Oracolo!I110="n",NOT([2]Oracolo!I110=RiconoscimentoEmozioni1quartile!G110)),1,0)</f>
        <v>1</v>
      </c>
      <c r="H111" s="28">
        <f>IF(AND([2]Oracolo!J110="n",NOT([2]Oracolo!J110=RiconoscimentoEmozioni1quartile!H110)),1,0)</f>
        <v>1</v>
      </c>
      <c r="I111" s="30">
        <f>IF(AND([2]Oracolo!K110="n",NOT([2]Oracolo!K110=RiconoscimentoEmozioni1quartile!I110)),1,0)</f>
        <v>1</v>
      </c>
      <c r="J111" s="28">
        <f>IF(AND([2]Oracolo!D110="n",NOT([2]Oracolo!D110=RiconoscimentoEmozioni2quartile!B110)),1,0)</f>
        <v>1</v>
      </c>
      <c r="K111" s="28">
        <f>IF(AND([2]Oracolo!E110="n",NOT([2]Oracolo!E110=RiconoscimentoEmozioni2quartile!C110)),1,0)</f>
        <v>1</v>
      </c>
      <c r="L111" s="28">
        <f>IF(AND([2]Oracolo!F110="n",NOT([2]Oracolo!F110=RiconoscimentoEmozioni2quartile!D110)),1,0)</f>
        <v>1</v>
      </c>
      <c r="M111" s="28">
        <f>IF(AND([2]Oracolo!G110="n",NOT([2]Oracolo!G110=RiconoscimentoEmozioni2quartile!E110)),1,0)</f>
        <v>1</v>
      </c>
      <c r="N111" s="28">
        <f>IF(AND([2]Oracolo!H110="n",NOT([2]Oracolo!H110=RiconoscimentoEmozioni2quartile!F110)),1,0)</f>
        <v>0</v>
      </c>
      <c r="O111" s="28">
        <f>IF(AND([2]Oracolo!I110="n",NOT([2]Oracolo!I110=RiconoscimentoEmozioni2quartile!G110)),1,0)</f>
        <v>1</v>
      </c>
      <c r="P111" s="28">
        <f>IF(AND([2]Oracolo!J110="n",NOT([2]Oracolo!J110=RiconoscimentoEmozioni2quartile!H110)),1,0)</f>
        <v>0</v>
      </c>
      <c r="Q111" s="28">
        <f>IF(AND([2]Oracolo!K110="n",NOT([2]Oracolo!K110=RiconoscimentoEmozioni2quartile!I110)),1,0)</f>
        <v>1</v>
      </c>
      <c r="R111" s="29">
        <f>IF(AND([2]Oracolo!D110="n",NOT([2]Oracolo!D110=RiconoscimentoEmozioni3quartile!B110)),1,0)</f>
        <v>0</v>
      </c>
      <c r="S111" s="28">
        <f>IF(AND([2]Oracolo!E110="n",NOT([2]Oracolo!E110=RiconoscimentoEmozioni3quartile!C110)),1,0)</f>
        <v>1</v>
      </c>
      <c r="T111" s="28">
        <f>IF(AND([2]Oracolo!F110="n",NOT([2]Oracolo!F110=RiconoscimentoEmozioni3quartile!D110)),1,0)</f>
        <v>0</v>
      </c>
      <c r="U111" s="28">
        <f>IF(AND([2]Oracolo!G110="n",NOT([2]Oracolo!G110=RiconoscimentoEmozioni3quartile!E110)),1,0)</f>
        <v>1</v>
      </c>
      <c r="V111" s="28">
        <f>IF(AND([2]Oracolo!H110="n",NOT([2]Oracolo!H110=RiconoscimentoEmozioni3quartile!F110)),1,0)</f>
        <v>0</v>
      </c>
      <c r="W111" s="28">
        <f>IF(AND([2]Oracolo!I110="n",NOT([2]Oracolo!I110=RiconoscimentoEmozioni3quartile!G110)),1,0)</f>
        <v>0</v>
      </c>
      <c r="X111" s="28">
        <f>IF(AND([2]Oracolo!J110="n",NOT([2]Oracolo!J110=RiconoscimentoEmozioni3quartile!H110)),1,0)</f>
        <v>0</v>
      </c>
      <c r="Y111" s="30">
        <f>IF(AND([2]Oracolo!K110="n",NOT([2]Oracolo!K110=RiconoscimentoEmozioni3quartile!I110)),1,0)</f>
        <v>1</v>
      </c>
      <c r="Z111" s="29">
        <f>IF(AND([2]Oracolo!C110=1,AnalizzatoWin!G109=3),1,0)</f>
        <v>0</v>
      </c>
      <c r="AA111" s="46">
        <f>IF(AND([2]Oracolo!$C110=1,AnalizzatoWin!$J109=3),1,0)</f>
        <v>0</v>
      </c>
      <c r="AB111" s="29">
        <f>IF(AND([2]Oracolo!C110=3,AnalizzatoWin!G109=1),1,0)</f>
        <v>0</v>
      </c>
      <c r="AC111" s="46">
        <f>IF(AND([2]Oracolo!$C110=3,AnalizzatoWin!$J109=1),1,0)</f>
        <v>0</v>
      </c>
    </row>
    <row r="112" spans="1:29" ht="30" x14ac:dyDescent="0.25">
      <c r="A112" s="13" t="s">
        <v>109</v>
      </c>
      <c r="B112" s="29">
        <f>IF(AND([2]Oracolo!D111="n",NOT([2]Oracolo!D111=RiconoscimentoEmozioni1quartile!B111)),1,0)</f>
        <v>0</v>
      </c>
      <c r="C112" s="28">
        <f>IF(AND([2]Oracolo!E111="n",NOT([2]Oracolo!E111=RiconoscimentoEmozioni1quartile!C111)),1,0)</f>
        <v>0</v>
      </c>
      <c r="D112" s="28">
        <f>IF(AND([2]Oracolo!F111="n",NOT([2]Oracolo!F111=RiconoscimentoEmozioni1quartile!D111)),1,0)</f>
        <v>0</v>
      </c>
      <c r="E112" s="28">
        <f>IF(AND([2]Oracolo!G111="n",NOT([2]Oracolo!G111=RiconoscimentoEmozioni1quartile!E111)),1,0)</f>
        <v>0</v>
      </c>
      <c r="F112" s="28">
        <f>IF(AND([2]Oracolo!H111="n",NOT([2]Oracolo!H111=RiconoscimentoEmozioni1quartile!F111)),1,0)</f>
        <v>1</v>
      </c>
      <c r="G112" s="28">
        <f>IF(AND([2]Oracolo!I111="n",NOT([2]Oracolo!I111=RiconoscimentoEmozioni1quartile!G111)),1,0)</f>
        <v>0</v>
      </c>
      <c r="H112" s="28">
        <f>IF(AND([2]Oracolo!J111="n",NOT([2]Oracolo!J111=RiconoscimentoEmozioni1quartile!H111)),1,0)</f>
        <v>0</v>
      </c>
      <c r="I112" s="30">
        <f>IF(AND([2]Oracolo!K111="n",NOT([2]Oracolo!K111=RiconoscimentoEmozioni1quartile!I111)),1,0)</f>
        <v>1</v>
      </c>
      <c r="J112" s="28">
        <f>IF(AND([2]Oracolo!D111="n",NOT([2]Oracolo!D111=RiconoscimentoEmozioni2quartile!B111)),1,0)</f>
        <v>0</v>
      </c>
      <c r="K112" s="28">
        <f>IF(AND([2]Oracolo!E111="n",NOT([2]Oracolo!E111=RiconoscimentoEmozioni2quartile!C111)),1,0)</f>
        <v>0</v>
      </c>
      <c r="L112" s="28">
        <f>IF(AND([2]Oracolo!F111="n",NOT([2]Oracolo!F111=RiconoscimentoEmozioni2quartile!D111)),1,0)</f>
        <v>0</v>
      </c>
      <c r="M112" s="28">
        <f>IF(AND([2]Oracolo!G111="n",NOT([2]Oracolo!G111=RiconoscimentoEmozioni2quartile!E111)),1,0)</f>
        <v>0</v>
      </c>
      <c r="N112" s="28">
        <f>IF(AND([2]Oracolo!H111="n",NOT([2]Oracolo!H111=RiconoscimentoEmozioni2quartile!F111)),1,0)</f>
        <v>1</v>
      </c>
      <c r="O112" s="28">
        <f>IF(AND([2]Oracolo!I111="n",NOT([2]Oracolo!I111=RiconoscimentoEmozioni2quartile!G111)),1,0)</f>
        <v>0</v>
      </c>
      <c r="P112" s="28">
        <f>IF(AND([2]Oracolo!J111="n",NOT([2]Oracolo!J111=RiconoscimentoEmozioni2quartile!H111)),1,0)</f>
        <v>0</v>
      </c>
      <c r="Q112" s="28">
        <f>IF(AND([2]Oracolo!K111="n",NOT([2]Oracolo!K111=RiconoscimentoEmozioni2quartile!I111)),1,0)</f>
        <v>0</v>
      </c>
      <c r="R112" s="29">
        <f>IF(AND([2]Oracolo!D111="n",NOT([2]Oracolo!D111=RiconoscimentoEmozioni3quartile!B111)),1,0)</f>
        <v>0</v>
      </c>
      <c r="S112" s="28">
        <f>IF(AND([2]Oracolo!E111="n",NOT([2]Oracolo!E111=RiconoscimentoEmozioni3quartile!C111)),1,0)</f>
        <v>0</v>
      </c>
      <c r="T112" s="28">
        <f>IF(AND([2]Oracolo!F111="n",NOT([2]Oracolo!F111=RiconoscimentoEmozioni3quartile!D111)),1,0)</f>
        <v>0</v>
      </c>
      <c r="U112" s="28">
        <f>IF(AND([2]Oracolo!G111="n",NOT([2]Oracolo!G111=RiconoscimentoEmozioni3quartile!E111)),1,0)</f>
        <v>0</v>
      </c>
      <c r="V112" s="28">
        <f>IF(AND([2]Oracolo!H111="n",NOT([2]Oracolo!H111=RiconoscimentoEmozioni3quartile!F111)),1,0)</f>
        <v>1</v>
      </c>
      <c r="W112" s="28">
        <f>IF(AND([2]Oracolo!I111="n",NOT([2]Oracolo!I111=RiconoscimentoEmozioni3quartile!G111)),1,0)</f>
        <v>0</v>
      </c>
      <c r="X112" s="28">
        <f>IF(AND([2]Oracolo!J111="n",NOT([2]Oracolo!J111=RiconoscimentoEmozioni3quartile!H111)),1,0)</f>
        <v>0</v>
      </c>
      <c r="Y112" s="30">
        <f>IF(AND([2]Oracolo!K111="n",NOT([2]Oracolo!K111=RiconoscimentoEmozioni3quartile!I111)),1,0)</f>
        <v>0</v>
      </c>
      <c r="Z112" s="29">
        <f>IF(AND([2]Oracolo!C111=1,AnalizzatoWin!G110=3),1,0)</f>
        <v>0</v>
      </c>
      <c r="AA112" s="46">
        <f>IF(AND([2]Oracolo!$C111=1,AnalizzatoWin!$J110=3),1,0)</f>
        <v>0</v>
      </c>
      <c r="AB112" s="29">
        <f>IF(AND([2]Oracolo!C111=3,AnalizzatoWin!G110=1),1,0)</f>
        <v>0</v>
      </c>
      <c r="AC112" s="46">
        <f>IF(AND([2]Oracolo!$C111=3,AnalizzatoWin!$J110=1),1,0)</f>
        <v>0</v>
      </c>
    </row>
    <row r="113" spans="1:29" ht="75" x14ac:dyDescent="0.25">
      <c r="A113" s="14" t="s">
        <v>110</v>
      </c>
      <c r="B113" s="29">
        <f>IF(AND([2]Oracolo!D112="n",NOT([2]Oracolo!D112=RiconoscimentoEmozioni1quartile!B112)),1,0)</f>
        <v>0</v>
      </c>
      <c r="C113" s="28">
        <f>IF(AND([2]Oracolo!E112="n",NOT([2]Oracolo!E112=RiconoscimentoEmozioni1quartile!C112)),1,0)</f>
        <v>0</v>
      </c>
      <c r="D113" s="28">
        <f>IF(AND([2]Oracolo!F112="n",NOT([2]Oracolo!F112=RiconoscimentoEmozioni1quartile!D112)),1,0)</f>
        <v>0</v>
      </c>
      <c r="E113" s="28">
        <f>IF(AND([2]Oracolo!G112="n",NOT([2]Oracolo!G112=RiconoscimentoEmozioni1quartile!E112)),1,0)</f>
        <v>0</v>
      </c>
      <c r="F113" s="28">
        <f>IF(AND([2]Oracolo!H112="n",NOT([2]Oracolo!H112=RiconoscimentoEmozioni1quartile!F112)),1,0)</f>
        <v>0</v>
      </c>
      <c r="G113" s="28">
        <f>IF(AND([2]Oracolo!I112="n",NOT([2]Oracolo!I112=RiconoscimentoEmozioni1quartile!G112)),1,0)</f>
        <v>0</v>
      </c>
      <c r="H113" s="28">
        <f>IF(AND([2]Oracolo!J112="n",NOT([2]Oracolo!J112=RiconoscimentoEmozioni1quartile!H112)),1,0)</f>
        <v>0</v>
      </c>
      <c r="I113" s="30">
        <f>IF(AND([2]Oracolo!K112="n",NOT([2]Oracolo!K112=RiconoscimentoEmozioni1quartile!I112)),1,0)</f>
        <v>0</v>
      </c>
      <c r="J113" s="28">
        <f>IF(AND([2]Oracolo!D112="n",NOT([2]Oracolo!D112=RiconoscimentoEmozioni2quartile!B112)),1,0)</f>
        <v>0</v>
      </c>
      <c r="K113" s="28">
        <f>IF(AND([2]Oracolo!E112="n",NOT([2]Oracolo!E112=RiconoscimentoEmozioni2quartile!C112)),1,0)</f>
        <v>0</v>
      </c>
      <c r="L113" s="28">
        <f>IF(AND([2]Oracolo!F112="n",NOT([2]Oracolo!F112=RiconoscimentoEmozioni2quartile!D112)),1,0)</f>
        <v>0</v>
      </c>
      <c r="M113" s="28">
        <f>IF(AND([2]Oracolo!G112="n",NOT([2]Oracolo!G112=RiconoscimentoEmozioni2quartile!E112)),1,0)</f>
        <v>0</v>
      </c>
      <c r="N113" s="28">
        <f>IF(AND([2]Oracolo!H112="n",NOT([2]Oracolo!H112=RiconoscimentoEmozioni2quartile!F112)),1,0)</f>
        <v>0</v>
      </c>
      <c r="O113" s="28">
        <f>IF(AND([2]Oracolo!I112="n",NOT([2]Oracolo!I112=RiconoscimentoEmozioni2quartile!G112)),1,0)</f>
        <v>0</v>
      </c>
      <c r="P113" s="28">
        <f>IF(AND([2]Oracolo!J112="n",NOT([2]Oracolo!J112=RiconoscimentoEmozioni2quartile!H112)),1,0)</f>
        <v>0</v>
      </c>
      <c r="Q113" s="28">
        <f>IF(AND([2]Oracolo!K112="n",NOT([2]Oracolo!K112=RiconoscimentoEmozioni2quartile!I112)),1,0)</f>
        <v>0</v>
      </c>
      <c r="R113" s="29">
        <f>IF(AND([2]Oracolo!D112="n",NOT([2]Oracolo!D112=RiconoscimentoEmozioni3quartile!B112)),1,0)</f>
        <v>0</v>
      </c>
      <c r="S113" s="28">
        <f>IF(AND([2]Oracolo!E112="n",NOT([2]Oracolo!E112=RiconoscimentoEmozioni3quartile!C112)),1,0)</f>
        <v>0</v>
      </c>
      <c r="T113" s="28">
        <f>IF(AND([2]Oracolo!F112="n",NOT([2]Oracolo!F112=RiconoscimentoEmozioni3quartile!D112)),1,0)</f>
        <v>0</v>
      </c>
      <c r="U113" s="28">
        <f>IF(AND([2]Oracolo!G112="n",NOT([2]Oracolo!G112=RiconoscimentoEmozioni3quartile!E112)),1,0)</f>
        <v>0</v>
      </c>
      <c r="V113" s="28">
        <f>IF(AND([2]Oracolo!H112="n",NOT([2]Oracolo!H112=RiconoscimentoEmozioni3quartile!F112)),1,0)</f>
        <v>0</v>
      </c>
      <c r="W113" s="28">
        <f>IF(AND([2]Oracolo!I112="n",NOT([2]Oracolo!I112=RiconoscimentoEmozioni3quartile!G112)),1,0)</f>
        <v>0</v>
      </c>
      <c r="X113" s="28">
        <f>IF(AND([2]Oracolo!J112="n",NOT([2]Oracolo!J112=RiconoscimentoEmozioni3quartile!H112)),1,0)</f>
        <v>0</v>
      </c>
      <c r="Y113" s="30">
        <f>IF(AND([2]Oracolo!K112="n",NOT([2]Oracolo!K112=RiconoscimentoEmozioni3quartile!I112)),1,0)</f>
        <v>0</v>
      </c>
      <c r="Z113" s="29">
        <f>IF(AND([2]Oracolo!C112=1,AnalizzatoWin!G111=3),1,0)</f>
        <v>0</v>
      </c>
      <c r="AA113" s="46">
        <f>IF(AND([2]Oracolo!$C112=1,AnalizzatoWin!$J111=3),1,0)</f>
        <v>0</v>
      </c>
      <c r="AB113" s="29">
        <f>IF(AND([2]Oracolo!C112=3,AnalizzatoWin!G111=1),1,0)</f>
        <v>0</v>
      </c>
      <c r="AC113" s="46">
        <f>IF(AND([2]Oracolo!$C112=3,AnalizzatoWin!$J111=1),1,0)</f>
        <v>0</v>
      </c>
    </row>
    <row r="114" spans="1:29" ht="30" x14ac:dyDescent="0.25">
      <c r="A114" s="13" t="s">
        <v>111</v>
      </c>
      <c r="B114" s="29">
        <f>IF(AND([2]Oracolo!D113="n",NOT([2]Oracolo!D113=RiconoscimentoEmozioni1quartile!B113)),1,0)</f>
        <v>1</v>
      </c>
      <c r="C114" s="28">
        <f>IF(AND([2]Oracolo!E113="n",NOT([2]Oracolo!E113=RiconoscimentoEmozioni1quartile!C113)),1,0)</f>
        <v>0</v>
      </c>
      <c r="D114" s="28">
        <f>IF(AND([2]Oracolo!F113="n",NOT([2]Oracolo!F113=RiconoscimentoEmozioni1quartile!D113)),1,0)</f>
        <v>0</v>
      </c>
      <c r="E114" s="28">
        <f>IF(AND([2]Oracolo!G113="n",NOT([2]Oracolo!G113=RiconoscimentoEmozioni1quartile!E113)),1,0)</f>
        <v>0</v>
      </c>
      <c r="F114" s="28">
        <f>IF(AND([2]Oracolo!H113="n",NOT([2]Oracolo!H113=RiconoscimentoEmozioni1quartile!F113)),1,0)</f>
        <v>1</v>
      </c>
      <c r="G114" s="28">
        <f>IF(AND([2]Oracolo!I113="n",NOT([2]Oracolo!I113=RiconoscimentoEmozioni1quartile!G113)),1,0)</f>
        <v>0</v>
      </c>
      <c r="H114" s="28">
        <f>IF(AND([2]Oracolo!J113="n",NOT([2]Oracolo!J113=RiconoscimentoEmozioni1quartile!H113)),1,0)</f>
        <v>1</v>
      </c>
      <c r="I114" s="30">
        <f>IF(AND([2]Oracolo!K113="n",NOT([2]Oracolo!K113=RiconoscimentoEmozioni1quartile!I113)),1,0)</f>
        <v>0</v>
      </c>
      <c r="J114" s="28">
        <f>IF(AND([2]Oracolo!D113="n",NOT([2]Oracolo!D113=RiconoscimentoEmozioni2quartile!B113)),1,0)</f>
        <v>0</v>
      </c>
      <c r="K114" s="28">
        <f>IF(AND([2]Oracolo!E113="n",NOT([2]Oracolo!E113=RiconoscimentoEmozioni2quartile!C113)),1,0)</f>
        <v>0</v>
      </c>
      <c r="L114" s="28">
        <f>IF(AND([2]Oracolo!F113="n",NOT([2]Oracolo!F113=RiconoscimentoEmozioni2quartile!D113)),1,0)</f>
        <v>0</v>
      </c>
      <c r="M114" s="28">
        <f>IF(AND([2]Oracolo!G113="n",NOT([2]Oracolo!G113=RiconoscimentoEmozioni2quartile!E113)),1,0)</f>
        <v>0</v>
      </c>
      <c r="N114" s="28">
        <f>IF(AND([2]Oracolo!H113="n",NOT([2]Oracolo!H113=RiconoscimentoEmozioni2quartile!F113)),1,0)</f>
        <v>1</v>
      </c>
      <c r="O114" s="28">
        <f>IF(AND([2]Oracolo!I113="n",NOT([2]Oracolo!I113=RiconoscimentoEmozioni2quartile!G113)),1,0)</f>
        <v>0</v>
      </c>
      <c r="P114" s="28">
        <f>IF(AND([2]Oracolo!J113="n",NOT([2]Oracolo!J113=RiconoscimentoEmozioni2quartile!H113)),1,0)</f>
        <v>0</v>
      </c>
      <c r="Q114" s="28">
        <f>IF(AND([2]Oracolo!K113="n",NOT([2]Oracolo!K113=RiconoscimentoEmozioni2quartile!I113)),1,0)</f>
        <v>0</v>
      </c>
      <c r="R114" s="29">
        <f>IF(AND([2]Oracolo!D113="n",NOT([2]Oracolo!D113=RiconoscimentoEmozioni3quartile!B113)),1,0)</f>
        <v>0</v>
      </c>
      <c r="S114" s="28">
        <f>IF(AND([2]Oracolo!E113="n",NOT([2]Oracolo!E113=RiconoscimentoEmozioni3quartile!C113)),1,0)</f>
        <v>0</v>
      </c>
      <c r="T114" s="28">
        <f>IF(AND([2]Oracolo!F113="n",NOT([2]Oracolo!F113=RiconoscimentoEmozioni3quartile!D113)),1,0)</f>
        <v>0</v>
      </c>
      <c r="U114" s="28">
        <f>IF(AND([2]Oracolo!G113="n",NOT([2]Oracolo!G113=RiconoscimentoEmozioni3quartile!E113)),1,0)</f>
        <v>0</v>
      </c>
      <c r="V114" s="28">
        <f>IF(AND([2]Oracolo!H113="n",NOT([2]Oracolo!H113=RiconoscimentoEmozioni3quartile!F113)),1,0)</f>
        <v>1</v>
      </c>
      <c r="W114" s="28">
        <f>IF(AND([2]Oracolo!I113="n",NOT([2]Oracolo!I113=RiconoscimentoEmozioni3quartile!G113)),1,0)</f>
        <v>0</v>
      </c>
      <c r="X114" s="28">
        <f>IF(AND([2]Oracolo!J113="n",NOT([2]Oracolo!J113=RiconoscimentoEmozioni3quartile!H113)),1,0)</f>
        <v>0</v>
      </c>
      <c r="Y114" s="30">
        <f>IF(AND([2]Oracolo!K113="n",NOT([2]Oracolo!K113=RiconoscimentoEmozioni3quartile!I113)),1,0)</f>
        <v>0</v>
      </c>
      <c r="Z114" s="29">
        <f>IF(AND([2]Oracolo!C113=1,AnalizzatoWin!G112=3),1,0)</f>
        <v>0</v>
      </c>
      <c r="AA114" s="46">
        <f>IF(AND([2]Oracolo!$C113=1,AnalizzatoWin!$J112=3),1,0)</f>
        <v>0</v>
      </c>
      <c r="AB114" s="29">
        <f>IF(AND([2]Oracolo!C113=3,AnalizzatoWin!G112=1),1,0)</f>
        <v>0</v>
      </c>
      <c r="AC114" s="46">
        <f>IF(AND([2]Oracolo!$C113=3,AnalizzatoWin!$J112=1),1,0)</f>
        <v>0</v>
      </c>
    </row>
    <row r="115" spans="1:29" ht="90" x14ac:dyDescent="0.25">
      <c r="A115" s="14" t="s">
        <v>112</v>
      </c>
      <c r="B115" s="29">
        <f>IF(AND([2]Oracolo!D114="n",NOT([2]Oracolo!D114=RiconoscimentoEmozioni1quartile!B114)),1,0)</f>
        <v>0</v>
      </c>
      <c r="C115" s="28">
        <f>IF(AND([2]Oracolo!E114="n",NOT([2]Oracolo!E114=RiconoscimentoEmozioni1quartile!C114)),1,0)</f>
        <v>1</v>
      </c>
      <c r="D115" s="28">
        <f>IF(AND([2]Oracolo!F114="n",NOT([2]Oracolo!F114=RiconoscimentoEmozioni1quartile!D114)),1,0)</f>
        <v>1</v>
      </c>
      <c r="E115" s="28">
        <f>IF(AND([2]Oracolo!G114="n",NOT([2]Oracolo!G114=RiconoscimentoEmozioni1quartile!E114)),1,0)</f>
        <v>1</v>
      </c>
      <c r="F115" s="28">
        <f>IF(AND([2]Oracolo!H114="n",NOT([2]Oracolo!H114=RiconoscimentoEmozioni1quartile!F114)),1,0)</f>
        <v>0</v>
      </c>
      <c r="G115" s="28">
        <f>IF(AND([2]Oracolo!I114="n",NOT([2]Oracolo!I114=RiconoscimentoEmozioni1quartile!G114)),1,0)</f>
        <v>1</v>
      </c>
      <c r="H115" s="28">
        <f>IF(AND([2]Oracolo!J114="n",NOT([2]Oracolo!J114=RiconoscimentoEmozioni1quartile!H114)),1,0)</f>
        <v>1</v>
      </c>
      <c r="I115" s="30">
        <f>IF(AND([2]Oracolo!K114="n",NOT([2]Oracolo!K114=RiconoscimentoEmozioni1quartile!I114)),1,0)</f>
        <v>1</v>
      </c>
      <c r="J115" s="28">
        <f>IF(AND([2]Oracolo!D114="n",NOT([2]Oracolo!D114=RiconoscimentoEmozioni2quartile!B114)),1,0)</f>
        <v>0</v>
      </c>
      <c r="K115" s="28">
        <f>IF(AND([2]Oracolo!E114="n",NOT([2]Oracolo!E114=RiconoscimentoEmozioni2quartile!C114)),1,0)</f>
        <v>1</v>
      </c>
      <c r="L115" s="28">
        <f>IF(AND([2]Oracolo!F114="n",NOT([2]Oracolo!F114=RiconoscimentoEmozioni2quartile!D114)),1,0)</f>
        <v>1</v>
      </c>
      <c r="M115" s="28">
        <f>IF(AND([2]Oracolo!G114="n",NOT([2]Oracolo!G114=RiconoscimentoEmozioni2quartile!E114)),1,0)</f>
        <v>1</v>
      </c>
      <c r="N115" s="28">
        <f>IF(AND([2]Oracolo!H114="n",NOT([2]Oracolo!H114=RiconoscimentoEmozioni2quartile!F114)),1,0)</f>
        <v>0</v>
      </c>
      <c r="O115" s="28">
        <f>IF(AND([2]Oracolo!I114="n",NOT([2]Oracolo!I114=RiconoscimentoEmozioni2quartile!G114)),1,0)</f>
        <v>1</v>
      </c>
      <c r="P115" s="28">
        <f>IF(AND([2]Oracolo!J114="n",NOT([2]Oracolo!J114=RiconoscimentoEmozioni2quartile!H114)),1,0)</f>
        <v>0</v>
      </c>
      <c r="Q115" s="28">
        <f>IF(AND([2]Oracolo!K114="n",NOT([2]Oracolo!K114=RiconoscimentoEmozioni2quartile!I114)),1,0)</f>
        <v>0</v>
      </c>
      <c r="R115" s="29">
        <f>IF(AND([2]Oracolo!D114="n",NOT([2]Oracolo!D114=RiconoscimentoEmozioni3quartile!B114)),1,0)</f>
        <v>0</v>
      </c>
      <c r="S115" s="28">
        <f>IF(AND([2]Oracolo!E114="n",NOT([2]Oracolo!E114=RiconoscimentoEmozioni3quartile!C114)),1,0)</f>
        <v>0</v>
      </c>
      <c r="T115" s="28">
        <f>IF(AND([2]Oracolo!F114="n",NOT([2]Oracolo!F114=RiconoscimentoEmozioni3quartile!D114)),1,0)</f>
        <v>1</v>
      </c>
      <c r="U115" s="28">
        <f>IF(AND([2]Oracolo!G114="n",NOT([2]Oracolo!G114=RiconoscimentoEmozioni3quartile!E114)),1,0)</f>
        <v>0</v>
      </c>
      <c r="V115" s="28">
        <f>IF(AND([2]Oracolo!H114="n",NOT([2]Oracolo!H114=RiconoscimentoEmozioni3quartile!F114)),1,0)</f>
        <v>0</v>
      </c>
      <c r="W115" s="28">
        <f>IF(AND([2]Oracolo!I114="n",NOT([2]Oracolo!I114=RiconoscimentoEmozioni3quartile!G114)),1,0)</f>
        <v>0</v>
      </c>
      <c r="X115" s="28">
        <f>IF(AND([2]Oracolo!J114="n",NOT([2]Oracolo!J114=RiconoscimentoEmozioni3quartile!H114)),1,0)</f>
        <v>0</v>
      </c>
      <c r="Y115" s="30">
        <f>IF(AND([2]Oracolo!K114="n",NOT([2]Oracolo!K114=RiconoscimentoEmozioni3quartile!I114)),1,0)</f>
        <v>0</v>
      </c>
      <c r="Z115" s="29">
        <f>IF(AND([2]Oracolo!C114=1,AnalizzatoWin!G113=3),1,0)</f>
        <v>0</v>
      </c>
      <c r="AA115" s="46">
        <f>IF(AND([2]Oracolo!$C114=1,AnalizzatoWin!$J113=3),1,0)</f>
        <v>0</v>
      </c>
      <c r="AB115" s="29">
        <f>IF(AND([2]Oracolo!C114=3,AnalizzatoWin!G113=1),1,0)</f>
        <v>0</v>
      </c>
      <c r="AC115" s="46">
        <f>IF(AND([2]Oracolo!$C114=3,AnalizzatoWin!$J113=1),1,0)</f>
        <v>0</v>
      </c>
    </row>
    <row r="116" spans="1:29" ht="90" x14ac:dyDescent="0.25">
      <c r="A116" s="14" t="s">
        <v>113</v>
      </c>
      <c r="B116" s="29">
        <f>IF(AND([2]Oracolo!D115="n",NOT([2]Oracolo!D115=RiconoscimentoEmozioni1quartile!B115)),1,0)</f>
        <v>1</v>
      </c>
      <c r="C116" s="28">
        <f>IF(AND([2]Oracolo!E115="n",NOT([2]Oracolo!E115=RiconoscimentoEmozioni1quartile!C115)),1,0)</f>
        <v>1</v>
      </c>
      <c r="D116" s="28">
        <f>IF(AND([2]Oracolo!F115="n",NOT([2]Oracolo!F115=RiconoscimentoEmozioni1quartile!D115)),1,0)</f>
        <v>1</v>
      </c>
      <c r="E116" s="28">
        <f>IF(AND([2]Oracolo!G115="n",NOT([2]Oracolo!G115=RiconoscimentoEmozioni1quartile!E115)),1,0)</f>
        <v>1</v>
      </c>
      <c r="F116" s="28">
        <f>IF(AND([2]Oracolo!H115="n",NOT([2]Oracolo!H115=RiconoscimentoEmozioni1quartile!F115)),1,0)</f>
        <v>0</v>
      </c>
      <c r="G116" s="28">
        <f>IF(AND([2]Oracolo!I115="n",NOT([2]Oracolo!I115=RiconoscimentoEmozioni1quartile!G115)),1,0)</f>
        <v>1</v>
      </c>
      <c r="H116" s="28">
        <f>IF(AND([2]Oracolo!J115="n",NOT([2]Oracolo!J115=RiconoscimentoEmozioni1quartile!H115)),1,0)</f>
        <v>0</v>
      </c>
      <c r="I116" s="30">
        <f>IF(AND([2]Oracolo!K115="n",NOT([2]Oracolo!K115=RiconoscimentoEmozioni1quartile!I115)),1,0)</f>
        <v>1</v>
      </c>
      <c r="J116" s="28">
        <f>IF(AND([2]Oracolo!D115="n",NOT([2]Oracolo!D115=RiconoscimentoEmozioni2quartile!B115)),1,0)</f>
        <v>1</v>
      </c>
      <c r="K116" s="28">
        <f>IF(AND([2]Oracolo!E115="n",NOT([2]Oracolo!E115=RiconoscimentoEmozioni2quartile!C115)),1,0)</f>
        <v>0</v>
      </c>
      <c r="L116" s="28">
        <f>IF(AND([2]Oracolo!F115="n",NOT([2]Oracolo!F115=RiconoscimentoEmozioni2quartile!D115)),1,0)</f>
        <v>1</v>
      </c>
      <c r="M116" s="28">
        <f>IF(AND([2]Oracolo!G115="n",NOT([2]Oracolo!G115=RiconoscimentoEmozioni2quartile!E115)),1,0)</f>
        <v>1</v>
      </c>
      <c r="N116" s="28">
        <f>IF(AND([2]Oracolo!H115="n",NOT([2]Oracolo!H115=RiconoscimentoEmozioni2quartile!F115)),1,0)</f>
        <v>0</v>
      </c>
      <c r="O116" s="28">
        <f>IF(AND([2]Oracolo!I115="n",NOT([2]Oracolo!I115=RiconoscimentoEmozioni2quartile!G115)),1,0)</f>
        <v>1</v>
      </c>
      <c r="P116" s="28">
        <f>IF(AND([2]Oracolo!J115="n",NOT([2]Oracolo!J115=RiconoscimentoEmozioni2quartile!H115)),1,0)</f>
        <v>0</v>
      </c>
      <c r="Q116" s="28">
        <f>IF(AND([2]Oracolo!K115="n",NOT([2]Oracolo!K115=RiconoscimentoEmozioni2quartile!I115)),1,0)</f>
        <v>1</v>
      </c>
      <c r="R116" s="29">
        <f>IF(AND([2]Oracolo!D115="n",NOT([2]Oracolo!D115=RiconoscimentoEmozioni3quartile!B115)),1,0)</f>
        <v>0</v>
      </c>
      <c r="S116" s="28">
        <f>IF(AND([2]Oracolo!E115="n",NOT([2]Oracolo!E115=RiconoscimentoEmozioni3quartile!C115)),1,0)</f>
        <v>0</v>
      </c>
      <c r="T116" s="28">
        <f>IF(AND([2]Oracolo!F115="n",NOT([2]Oracolo!F115=RiconoscimentoEmozioni3quartile!D115)),1,0)</f>
        <v>1</v>
      </c>
      <c r="U116" s="28">
        <f>IF(AND([2]Oracolo!G115="n",NOT([2]Oracolo!G115=RiconoscimentoEmozioni3quartile!E115)),1,0)</f>
        <v>0</v>
      </c>
      <c r="V116" s="28">
        <f>IF(AND([2]Oracolo!H115="n",NOT([2]Oracolo!H115=RiconoscimentoEmozioni3quartile!F115)),1,0)</f>
        <v>0</v>
      </c>
      <c r="W116" s="28">
        <f>IF(AND([2]Oracolo!I115="n",NOT([2]Oracolo!I115=RiconoscimentoEmozioni3quartile!G115)),1,0)</f>
        <v>1</v>
      </c>
      <c r="X116" s="28">
        <f>IF(AND([2]Oracolo!J115="n",NOT([2]Oracolo!J115=RiconoscimentoEmozioni3quartile!H115)),1,0)</f>
        <v>0</v>
      </c>
      <c r="Y116" s="30">
        <f>IF(AND([2]Oracolo!K115="n",NOT([2]Oracolo!K115=RiconoscimentoEmozioni3quartile!I115)),1,0)</f>
        <v>0</v>
      </c>
      <c r="Z116" s="29">
        <f>IF(AND([2]Oracolo!C115=1,AnalizzatoWin!G114=3),1,0)</f>
        <v>0</v>
      </c>
      <c r="AA116" s="46">
        <f>IF(AND([2]Oracolo!$C115=1,AnalizzatoWin!$J114=3),1,0)</f>
        <v>0</v>
      </c>
      <c r="AB116" s="29">
        <f>IF(AND([2]Oracolo!C115=3,AnalizzatoWin!G114=1),1,0)</f>
        <v>0</v>
      </c>
      <c r="AC116" s="46">
        <f>IF(AND([2]Oracolo!$C115=3,AnalizzatoWin!$J114=1),1,0)</f>
        <v>0</v>
      </c>
    </row>
    <row r="117" spans="1:29" ht="45" x14ac:dyDescent="0.25">
      <c r="A117" s="13" t="s">
        <v>114</v>
      </c>
      <c r="B117" s="29">
        <f>IF(AND([2]Oracolo!D116="n",NOT([2]Oracolo!D116=RiconoscimentoEmozioni1quartile!B116)),1,0)</f>
        <v>1</v>
      </c>
      <c r="C117" s="28">
        <f>IF(AND([2]Oracolo!E116="n",NOT([2]Oracolo!E116=RiconoscimentoEmozioni1quartile!C116)),1,0)</f>
        <v>1</v>
      </c>
      <c r="D117" s="28">
        <f>IF(AND([2]Oracolo!F116="n",NOT([2]Oracolo!F116=RiconoscimentoEmozioni1quartile!D116)),1,0)</f>
        <v>1</v>
      </c>
      <c r="E117" s="28">
        <f>IF(AND([2]Oracolo!G116="n",NOT([2]Oracolo!G116=RiconoscimentoEmozioni1quartile!E116)),1,0)</f>
        <v>1</v>
      </c>
      <c r="F117" s="28">
        <f>IF(AND([2]Oracolo!H116="n",NOT([2]Oracolo!H116=RiconoscimentoEmozioni1quartile!F116)),1,0)</f>
        <v>1</v>
      </c>
      <c r="G117" s="28">
        <f>IF(AND([2]Oracolo!I116="n",NOT([2]Oracolo!I116=RiconoscimentoEmozioni1quartile!G116)),1,0)</f>
        <v>1</v>
      </c>
      <c r="H117" s="28">
        <f>IF(AND([2]Oracolo!J116="n",NOT([2]Oracolo!J116=RiconoscimentoEmozioni1quartile!H116)),1,0)</f>
        <v>0</v>
      </c>
      <c r="I117" s="30">
        <f>IF(AND([2]Oracolo!K116="n",NOT([2]Oracolo!K116=RiconoscimentoEmozioni1quartile!I116)),1,0)</f>
        <v>1</v>
      </c>
      <c r="J117" s="28">
        <f>IF(AND([2]Oracolo!D116="n",NOT([2]Oracolo!D116=RiconoscimentoEmozioni2quartile!B116)),1,0)</f>
        <v>1</v>
      </c>
      <c r="K117" s="28">
        <f>IF(AND([2]Oracolo!E116="n",NOT([2]Oracolo!E116=RiconoscimentoEmozioni2quartile!C116)),1,0)</f>
        <v>1</v>
      </c>
      <c r="L117" s="28">
        <f>IF(AND([2]Oracolo!F116="n",NOT([2]Oracolo!F116=RiconoscimentoEmozioni2quartile!D116)),1,0)</f>
        <v>1</v>
      </c>
      <c r="M117" s="28">
        <f>IF(AND([2]Oracolo!G116="n",NOT([2]Oracolo!G116=RiconoscimentoEmozioni2quartile!E116)),1,0)</f>
        <v>1</v>
      </c>
      <c r="N117" s="28">
        <f>IF(AND([2]Oracolo!H116="n",NOT([2]Oracolo!H116=RiconoscimentoEmozioni2quartile!F116)),1,0)</f>
        <v>0</v>
      </c>
      <c r="O117" s="28">
        <f>IF(AND([2]Oracolo!I116="n",NOT([2]Oracolo!I116=RiconoscimentoEmozioni2quartile!G116)),1,0)</f>
        <v>1</v>
      </c>
      <c r="P117" s="28">
        <f>IF(AND([2]Oracolo!J116="n",NOT([2]Oracolo!J116=RiconoscimentoEmozioni2quartile!H116)),1,0)</f>
        <v>0</v>
      </c>
      <c r="Q117" s="28">
        <f>IF(AND([2]Oracolo!K116="n",NOT([2]Oracolo!K116=RiconoscimentoEmozioni2quartile!I116)),1,0)</f>
        <v>1</v>
      </c>
      <c r="R117" s="29">
        <f>IF(AND([2]Oracolo!D116="n",NOT([2]Oracolo!D116=RiconoscimentoEmozioni3quartile!B116)),1,0)</f>
        <v>0</v>
      </c>
      <c r="S117" s="28">
        <f>IF(AND([2]Oracolo!E116="n",NOT([2]Oracolo!E116=RiconoscimentoEmozioni3quartile!C116)),1,0)</f>
        <v>0</v>
      </c>
      <c r="T117" s="28">
        <f>IF(AND([2]Oracolo!F116="n",NOT([2]Oracolo!F116=RiconoscimentoEmozioni3quartile!D116)),1,0)</f>
        <v>1</v>
      </c>
      <c r="U117" s="28">
        <f>IF(AND([2]Oracolo!G116="n",NOT([2]Oracolo!G116=RiconoscimentoEmozioni3quartile!E116)),1,0)</f>
        <v>1</v>
      </c>
      <c r="V117" s="28">
        <f>IF(AND([2]Oracolo!H116="n",NOT([2]Oracolo!H116=RiconoscimentoEmozioni3quartile!F116)),1,0)</f>
        <v>0</v>
      </c>
      <c r="W117" s="28">
        <f>IF(AND([2]Oracolo!I116="n",NOT([2]Oracolo!I116=RiconoscimentoEmozioni3quartile!G116)),1,0)</f>
        <v>1</v>
      </c>
      <c r="X117" s="28">
        <f>IF(AND([2]Oracolo!J116="n",NOT([2]Oracolo!J116=RiconoscimentoEmozioni3quartile!H116)),1,0)</f>
        <v>0</v>
      </c>
      <c r="Y117" s="30">
        <f>IF(AND([2]Oracolo!K116="n",NOT([2]Oracolo!K116=RiconoscimentoEmozioni3quartile!I116)),1,0)</f>
        <v>1</v>
      </c>
      <c r="Z117" s="29">
        <f>IF(AND([2]Oracolo!C116=1,AnalizzatoWin!G115=3),1,0)</f>
        <v>0</v>
      </c>
      <c r="AA117" s="46">
        <f>IF(AND([2]Oracolo!$C116=1,AnalizzatoWin!$J115=3),1,0)</f>
        <v>0</v>
      </c>
      <c r="AB117" s="29">
        <f>IF(AND([2]Oracolo!C116=3,AnalizzatoWin!G115=1),1,0)</f>
        <v>0</v>
      </c>
      <c r="AC117" s="46">
        <f>IF(AND([2]Oracolo!$C116=3,AnalizzatoWin!$J115=1),1,0)</f>
        <v>0</v>
      </c>
    </row>
    <row r="118" spans="1:29" ht="75" x14ac:dyDescent="0.25">
      <c r="A118" s="13" t="s">
        <v>115</v>
      </c>
      <c r="B118" s="29">
        <f>IF(AND([2]Oracolo!D117="n",NOT([2]Oracolo!D117=RiconoscimentoEmozioni1quartile!B117)),1,0)</f>
        <v>1</v>
      </c>
      <c r="C118" s="28">
        <f>IF(AND([2]Oracolo!E117="n",NOT([2]Oracolo!E117=RiconoscimentoEmozioni1quartile!C117)),1,0)</f>
        <v>1</v>
      </c>
      <c r="D118" s="28">
        <f>IF(AND([2]Oracolo!F117="n",NOT([2]Oracolo!F117=RiconoscimentoEmozioni1quartile!D117)),1,0)</f>
        <v>1</v>
      </c>
      <c r="E118" s="28">
        <f>IF(AND([2]Oracolo!G117="n",NOT([2]Oracolo!G117=RiconoscimentoEmozioni1quartile!E117)),1,0)</f>
        <v>1</v>
      </c>
      <c r="F118" s="28">
        <f>IF(AND([2]Oracolo!H117="n",NOT([2]Oracolo!H117=RiconoscimentoEmozioni1quartile!F117)),1,0)</f>
        <v>0</v>
      </c>
      <c r="G118" s="28">
        <f>IF(AND([2]Oracolo!I117="n",NOT([2]Oracolo!I117=RiconoscimentoEmozioni1quartile!G117)),1,0)</f>
        <v>1</v>
      </c>
      <c r="H118" s="28">
        <f>IF(AND([2]Oracolo!J117="n",NOT([2]Oracolo!J117=RiconoscimentoEmozioni1quartile!H117)),1,0)</f>
        <v>0</v>
      </c>
      <c r="I118" s="30">
        <f>IF(AND([2]Oracolo!K117="n",NOT([2]Oracolo!K117=RiconoscimentoEmozioni1quartile!I117)),1,0)</f>
        <v>0</v>
      </c>
      <c r="J118" s="28">
        <f>IF(AND([2]Oracolo!D117="n",NOT([2]Oracolo!D117=RiconoscimentoEmozioni2quartile!B117)),1,0)</f>
        <v>1</v>
      </c>
      <c r="K118" s="28">
        <f>IF(AND([2]Oracolo!E117="n",NOT([2]Oracolo!E117=RiconoscimentoEmozioni2quartile!C117)),1,0)</f>
        <v>1</v>
      </c>
      <c r="L118" s="28">
        <f>IF(AND([2]Oracolo!F117="n",NOT([2]Oracolo!F117=RiconoscimentoEmozioni2quartile!D117)),1,0)</f>
        <v>1</v>
      </c>
      <c r="M118" s="28">
        <f>IF(AND([2]Oracolo!G117="n",NOT([2]Oracolo!G117=RiconoscimentoEmozioni2quartile!E117)),1,0)</f>
        <v>1</v>
      </c>
      <c r="N118" s="28">
        <f>IF(AND([2]Oracolo!H117="n",NOT([2]Oracolo!H117=RiconoscimentoEmozioni2quartile!F117)),1,0)</f>
        <v>0</v>
      </c>
      <c r="O118" s="28">
        <f>IF(AND([2]Oracolo!I117="n",NOT([2]Oracolo!I117=RiconoscimentoEmozioni2quartile!G117)),1,0)</f>
        <v>1</v>
      </c>
      <c r="P118" s="28">
        <f>IF(AND([2]Oracolo!J117="n",NOT([2]Oracolo!J117=RiconoscimentoEmozioni2quartile!H117)),1,0)</f>
        <v>0</v>
      </c>
      <c r="Q118" s="28">
        <f>IF(AND([2]Oracolo!K117="n",NOT([2]Oracolo!K117=RiconoscimentoEmozioni2quartile!I117)),1,0)</f>
        <v>0</v>
      </c>
      <c r="R118" s="29">
        <f>IF(AND([2]Oracolo!D117="n",NOT([2]Oracolo!D117=RiconoscimentoEmozioni3quartile!B117)),1,0)</f>
        <v>0</v>
      </c>
      <c r="S118" s="28">
        <f>IF(AND([2]Oracolo!E117="n",NOT([2]Oracolo!E117=RiconoscimentoEmozioni3quartile!C117)),1,0)</f>
        <v>1</v>
      </c>
      <c r="T118" s="28">
        <f>IF(AND([2]Oracolo!F117="n",NOT([2]Oracolo!F117=RiconoscimentoEmozioni3quartile!D117)),1,0)</f>
        <v>1</v>
      </c>
      <c r="U118" s="28">
        <f>IF(AND([2]Oracolo!G117="n",NOT([2]Oracolo!G117=RiconoscimentoEmozioni3quartile!E117)),1,0)</f>
        <v>1</v>
      </c>
      <c r="V118" s="28">
        <f>IF(AND([2]Oracolo!H117="n",NOT([2]Oracolo!H117=RiconoscimentoEmozioni3quartile!F117)),1,0)</f>
        <v>0</v>
      </c>
      <c r="W118" s="28">
        <f>IF(AND([2]Oracolo!I117="n",NOT([2]Oracolo!I117=RiconoscimentoEmozioni3quartile!G117)),1,0)</f>
        <v>1</v>
      </c>
      <c r="X118" s="28">
        <f>IF(AND([2]Oracolo!J117="n",NOT([2]Oracolo!J117=RiconoscimentoEmozioni3quartile!H117)),1,0)</f>
        <v>0</v>
      </c>
      <c r="Y118" s="30">
        <f>IF(AND([2]Oracolo!K117="n",NOT([2]Oracolo!K117=RiconoscimentoEmozioni3quartile!I117)),1,0)</f>
        <v>0</v>
      </c>
      <c r="Z118" s="29">
        <f>IF(AND([2]Oracolo!C117=1,AnalizzatoWin!G116=3),1,0)</f>
        <v>0</v>
      </c>
      <c r="AA118" s="46">
        <f>IF(AND([2]Oracolo!$C117=1,AnalizzatoWin!$J116=3),1,0)</f>
        <v>0</v>
      </c>
      <c r="AB118" s="29">
        <f>IF(AND([2]Oracolo!C117=3,AnalizzatoWin!G116=1),1,0)</f>
        <v>0</v>
      </c>
      <c r="AC118" s="46">
        <f>IF(AND([2]Oracolo!$C117=3,AnalizzatoWin!$J116=1),1,0)</f>
        <v>0</v>
      </c>
    </row>
    <row r="119" spans="1:29" ht="30" x14ac:dyDescent="0.25">
      <c r="A119" s="13" t="s">
        <v>116</v>
      </c>
      <c r="B119" s="29">
        <f>IF(AND([2]Oracolo!D118="n",NOT([2]Oracolo!D118=RiconoscimentoEmozioni1quartile!B118)),1,0)</f>
        <v>1</v>
      </c>
      <c r="C119" s="28">
        <f>IF(AND([2]Oracolo!E118="n",NOT([2]Oracolo!E118=RiconoscimentoEmozioni1quartile!C118)),1,0)</f>
        <v>1</v>
      </c>
      <c r="D119" s="28">
        <f>IF(AND([2]Oracolo!F118="n",NOT([2]Oracolo!F118=RiconoscimentoEmozioni1quartile!D118)),1,0)</f>
        <v>1</v>
      </c>
      <c r="E119" s="28">
        <f>IF(AND([2]Oracolo!G118="n",NOT([2]Oracolo!G118=RiconoscimentoEmozioni1quartile!E118)),1,0)</f>
        <v>1</v>
      </c>
      <c r="F119" s="28">
        <f>IF(AND([2]Oracolo!H118="n",NOT([2]Oracolo!H118=RiconoscimentoEmozioni1quartile!F118)),1,0)</f>
        <v>0</v>
      </c>
      <c r="G119" s="28">
        <f>IF(AND([2]Oracolo!I118="n",NOT([2]Oracolo!I118=RiconoscimentoEmozioni1quartile!G118)),1,0)</f>
        <v>1</v>
      </c>
      <c r="H119" s="28">
        <f>IF(AND([2]Oracolo!J118="n",NOT([2]Oracolo!J118=RiconoscimentoEmozioni1quartile!H118)),1,0)</f>
        <v>1</v>
      </c>
      <c r="I119" s="30">
        <f>IF(AND([2]Oracolo!K118="n",NOT([2]Oracolo!K118=RiconoscimentoEmozioni1quartile!I118)),1,0)</f>
        <v>1</v>
      </c>
      <c r="J119" s="28">
        <f>IF(AND([2]Oracolo!D118="n",NOT([2]Oracolo!D118=RiconoscimentoEmozioni2quartile!B118)),1,0)</f>
        <v>1</v>
      </c>
      <c r="K119" s="28">
        <f>IF(AND([2]Oracolo!E118="n",NOT([2]Oracolo!E118=RiconoscimentoEmozioni2quartile!C118)),1,0)</f>
        <v>1</v>
      </c>
      <c r="L119" s="28">
        <f>IF(AND([2]Oracolo!F118="n",NOT([2]Oracolo!F118=RiconoscimentoEmozioni2quartile!D118)),1,0)</f>
        <v>1</v>
      </c>
      <c r="M119" s="28">
        <f>IF(AND([2]Oracolo!G118="n",NOT([2]Oracolo!G118=RiconoscimentoEmozioni2quartile!E118)),1,0)</f>
        <v>1</v>
      </c>
      <c r="N119" s="28">
        <f>IF(AND([2]Oracolo!H118="n",NOT([2]Oracolo!H118=RiconoscimentoEmozioni2quartile!F118)),1,0)</f>
        <v>0</v>
      </c>
      <c r="O119" s="28">
        <f>IF(AND([2]Oracolo!I118="n",NOT([2]Oracolo!I118=RiconoscimentoEmozioni2quartile!G118)),1,0)</f>
        <v>1</v>
      </c>
      <c r="P119" s="28">
        <f>IF(AND([2]Oracolo!J118="n",NOT([2]Oracolo!J118=RiconoscimentoEmozioni2quartile!H118)),1,0)</f>
        <v>1</v>
      </c>
      <c r="Q119" s="28">
        <f>IF(AND([2]Oracolo!K118="n",NOT([2]Oracolo!K118=RiconoscimentoEmozioni2quartile!I118)),1,0)</f>
        <v>0</v>
      </c>
      <c r="R119" s="29">
        <f>IF(AND([2]Oracolo!D118="n",NOT([2]Oracolo!D118=RiconoscimentoEmozioni3quartile!B118)),1,0)</f>
        <v>0</v>
      </c>
      <c r="S119" s="28">
        <f>IF(AND([2]Oracolo!E118="n",NOT([2]Oracolo!E118=RiconoscimentoEmozioni3quartile!C118)),1,0)</f>
        <v>0</v>
      </c>
      <c r="T119" s="28">
        <f>IF(AND([2]Oracolo!F118="n",NOT([2]Oracolo!F118=RiconoscimentoEmozioni3quartile!D118)),1,0)</f>
        <v>0</v>
      </c>
      <c r="U119" s="28">
        <f>IF(AND([2]Oracolo!G118="n",NOT([2]Oracolo!G118=RiconoscimentoEmozioni3quartile!E118)),1,0)</f>
        <v>1</v>
      </c>
      <c r="V119" s="28">
        <f>IF(AND([2]Oracolo!H118="n",NOT([2]Oracolo!H118=RiconoscimentoEmozioni3quartile!F118)),1,0)</f>
        <v>0</v>
      </c>
      <c r="W119" s="28">
        <f>IF(AND([2]Oracolo!I118="n",NOT([2]Oracolo!I118=RiconoscimentoEmozioni3quartile!G118)),1,0)</f>
        <v>1</v>
      </c>
      <c r="X119" s="28">
        <f>IF(AND([2]Oracolo!J118="n",NOT([2]Oracolo!J118=RiconoscimentoEmozioni3quartile!H118)),1,0)</f>
        <v>1</v>
      </c>
      <c r="Y119" s="30">
        <f>IF(AND([2]Oracolo!K118="n",NOT([2]Oracolo!K118=RiconoscimentoEmozioni3quartile!I118)),1,0)</f>
        <v>0</v>
      </c>
      <c r="Z119" s="29">
        <f>IF(AND([2]Oracolo!C118=1,AnalizzatoWin!G117=3),1,0)</f>
        <v>0</v>
      </c>
      <c r="AA119" s="46">
        <f>IF(AND([2]Oracolo!$C118=1,AnalizzatoWin!$J117=3),1,0)</f>
        <v>0</v>
      </c>
      <c r="AB119" s="29">
        <f>IF(AND([2]Oracolo!C118=3,AnalizzatoWin!G117=1),1,0)</f>
        <v>0</v>
      </c>
      <c r="AC119" s="46">
        <f>IF(AND([2]Oracolo!$C118=3,AnalizzatoWin!$J117=1),1,0)</f>
        <v>0</v>
      </c>
    </row>
    <row r="120" spans="1:29" ht="60" x14ac:dyDescent="0.25">
      <c r="A120" s="13" t="s">
        <v>117</v>
      </c>
      <c r="B120" s="29">
        <f>IF(AND([2]Oracolo!D119="n",NOT([2]Oracolo!D119=RiconoscimentoEmozioni1quartile!B119)),1,0)</f>
        <v>1</v>
      </c>
      <c r="C120" s="28">
        <f>IF(AND([2]Oracolo!E119="n",NOT([2]Oracolo!E119=RiconoscimentoEmozioni1quartile!C119)),1,0)</f>
        <v>1</v>
      </c>
      <c r="D120" s="28">
        <f>IF(AND([2]Oracolo!F119="n",NOT([2]Oracolo!F119=RiconoscimentoEmozioni1quartile!D119)),1,0)</f>
        <v>1</v>
      </c>
      <c r="E120" s="28">
        <f>IF(AND([2]Oracolo!G119="n",NOT([2]Oracolo!G119=RiconoscimentoEmozioni1quartile!E119)),1,0)</f>
        <v>1</v>
      </c>
      <c r="F120" s="28">
        <f>IF(AND([2]Oracolo!H119="n",NOT([2]Oracolo!H119=RiconoscimentoEmozioni1quartile!F119)),1,0)</f>
        <v>0</v>
      </c>
      <c r="G120" s="28">
        <f>IF(AND([2]Oracolo!I119="n",NOT([2]Oracolo!I119=RiconoscimentoEmozioni1quartile!G119)),1,0)</f>
        <v>1</v>
      </c>
      <c r="H120" s="28">
        <f>IF(AND([2]Oracolo!J119="n",NOT([2]Oracolo!J119=RiconoscimentoEmozioni1quartile!H119)),1,0)</f>
        <v>1</v>
      </c>
      <c r="I120" s="30">
        <f>IF(AND([2]Oracolo!K119="n",NOT([2]Oracolo!K119=RiconoscimentoEmozioni1quartile!I119)),1,0)</f>
        <v>1</v>
      </c>
      <c r="J120" s="28">
        <f>IF(AND([2]Oracolo!D119="n",NOT([2]Oracolo!D119=RiconoscimentoEmozioni2quartile!B119)),1,0)</f>
        <v>1</v>
      </c>
      <c r="K120" s="28">
        <f>IF(AND([2]Oracolo!E119="n",NOT([2]Oracolo!E119=RiconoscimentoEmozioni2quartile!C119)),1,0)</f>
        <v>1</v>
      </c>
      <c r="L120" s="28">
        <f>IF(AND([2]Oracolo!F119="n",NOT([2]Oracolo!F119=RiconoscimentoEmozioni2quartile!D119)),1,0)</f>
        <v>1</v>
      </c>
      <c r="M120" s="28">
        <f>IF(AND([2]Oracolo!G119="n",NOT([2]Oracolo!G119=RiconoscimentoEmozioni2quartile!E119)),1,0)</f>
        <v>1</v>
      </c>
      <c r="N120" s="28">
        <f>IF(AND([2]Oracolo!H119="n",NOT([2]Oracolo!H119=RiconoscimentoEmozioni2quartile!F119)),1,0)</f>
        <v>0</v>
      </c>
      <c r="O120" s="28">
        <f>IF(AND([2]Oracolo!I119="n",NOT([2]Oracolo!I119=RiconoscimentoEmozioni2quartile!G119)),1,0)</f>
        <v>1</v>
      </c>
      <c r="P120" s="28">
        <f>IF(AND([2]Oracolo!J119="n",NOT([2]Oracolo!J119=RiconoscimentoEmozioni2quartile!H119)),1,0)</f>
        <v>1</v>
      </c>
      <c r="Q120" s="28">
        <f>IF(AND([2]Oracolo!K119="n",NOT([2]Oracolo!K119=RiconoscimentoEmozioni2quartile!I119)),1,0)</f>
        <v>1</v>
      </c>
      <c r="R120" s="29">
        <f>IF(AND([2]Oracolo!D119="n",NOT([2]Oracolo!D119=RiconoscimentoEmozioni3quartile!B119)),1,0)</f>
        <v>1</v>
      </c>
      <c r="S120" s="28">
        <f>IF(AND([2]Oracolo!E119="n",NOT([2]Oracolo!E119=RiconoscimentoEmozioni3quartile!C119)),1,0)</f>
        <v>1</v>
      </c>
      <c r="T120" s="28">
        <f>IF(AND([2]Oracolo!F119="n",NOT([2]Oracolo!F119=RiconoscimentoEmozioni3quartile!D119)),1,0)</f>
        <v>1</v>
      </c>
      <c r="U120" s="28">
        <f>IF(AND([2]Oracolo!G119="n",NOT([2]Oracolo!G119=RiconoscimentoEmozioni3quartile!E119)),1,0)</f>
        <v>1</v>
      </c>
      <c r="V120" s="28">
        <f>IF(AND([2]Oracolo!H119="n",NOT([2]Oracolo!H119=RiconoscimentoEmozioni3quartile!F119)),1,0)</f>
        <v>0</v>
      </c>
      <c r="W120" s="28">
        <f>IF(AND([2]Oracolo!I119="n",NOT([2]Oracolo!I119=RiconoscimentoEmozioni3quartile!G119)),1,0)</f>
        <v>1</v>
      </c>
      <c r="X120" s="28">
        <f>IF(AND([2]Oracolo!J119="n",NOT([2]Oracolo!J119=RiconoscimentoEmozioni3quartile!H119)),1,0)</f>
        <v>1</v>
      </c>
      <c r="Y120" s="30">
        <f>IF(AND([2]Oracolo!K119="n",NOT([2]Oracolo!K119=RiconoscimentoEmozioni3quartile!I119)),1,0)</f>
        <v>1</v>
      </c>
      <c r="Z120" s="29">
        <f>IF(AND([2]Oracolo!C119=1,AnalizzatoWin!G118=3),1,0)</f>
        <v>0</v>
      </c>
      <c r="AA120" s="46">
        <f>IF(AND([2]Oracolo!$C119=1,AnalizzatoWin!$J118=3),1,0)</f>
        <v>0</v>
      </c>
      <c r="AB120" s="29">
        <f>IF(AND([2]Oracolo!C119=3,AnalizzatoWin!G118=1),1,0)</f>
        <v>0</v>
      </c>
      <c r="AC120" s="46">
        <f>IF(AND([2]Oracolo!$C119=3,AnalizzatoWin!$J118=1),1,0)</f>
        <v>0</v>
      </c>
    </row>
    <row r="121" spans="1:29" ht="150" x14ac:dyDescent="0.25">
      <c r="A121" s="13" t="s">
        <v>118</v>
      </c>
      <c r="B121" s="29">
        <f>IF(AND([2]Oracolo!D120="n",NOT([2]Oracolo!D120=RiconoscimentoEmozioni1quartile!B120)),1,0)</f>
        <v>1</v>
      </c>
      <c r="C121" s="28">
        <f>IF(AND([2]Oracolo!E120="n",NOT([2]Oracolo!E120=RiconoscimentoEmozioni1quartile!C120)),1,0)</f>
        <v>1</v>
      </c>
      <c r="D121" s="28">
        <f>IF(AND([2]Oracolo!F120="n",NOT([2]Oracolo!F120=RiconoscimentoEmozioni1quartile!D120)),1,0)</f>
        <v>1</v>
      </c>
      <c r="E121" s="28">
        <f>IF(AND([2]Oracolo!G120="n",NOT([2]Oracolo!G120=RiconoscimentoEmozioni1quartile!E120)),1,0)</f>
        <v>1</v>
      </c>
      <c r="F121" s="28">
        <f>IF(AND([2]Oracolo!H120="n",NOT([2]Oracolo!H120=RiconoscimentoEmozioni1quartile!F120)),1,0)</f>
        <v>0</v>
      </c>
      <c r="G121" s="28">
        <f>IF(AND([2]Oracolo!I120="n",NOT([2]Oracolo!I120=RiconoscimentoEmozioni1quartile!G120)),1,0)</f>
        <v>0</v>
      </c>
      <c r="H121" s="28">
        <f>IF(AND([2]Oracolo!J120="n",NOT([2]Oracolo!J120=RiconoscimentoEmozioni1quartile!H120)),1,0)</f>
        <v>1</v>
      </c>
      <c r="I121" s="30">
        <f>IF(AND([2]Oracolo!K120="n",NOT([2]Oracolo!K120=RiconoscimentoEmozioni1quartile!I120)),1,0)</f>
        <v>1</v>
      </c>
      <c r="J121" s="28">
        <f>IF(AND([2]Oracolo!D120="n",NOT([2]Oracolo!D120=RiconoscimentoEmozioni2quartile!B120)),1,0)</f>
        <v>1</v>
      </c>
      <c r="K121" s="28">
        <f>IF(AND([2]Oracolo!E120="n",NOT([2]Oracolo!E120=RiconoscimentoEmozioni2quartile!C120)),1,0)</f>
        <v>1</v>
      </c>
      <c r="L121" s="28">
        <f>IF(AND([2]Oracolo!F120="n",NOT([2]Oracolo!F120=RiconoscimentoEmozioni2quartile!D120)),1,0)</f>
        <v>1</v>
      </c>
      <c r="M121" s="28">
        <f>IF(AND([2]Oracolo!G120="n",NOT([2]Oracolo!G120=RiconoscimentoEmozioni2quartile!E120)),1,0)</f>
        <v>1</v>
      </c>
      <c r="N121" s="28">
        <f>IF(AND([2]Oracolo!H120="n",NOT([2]Oracolo!H120=RiconoscimentoEmozioni2quartile!F120)),1,0)</f>
        <v>0</v>
      </c>
      <c r="O121" s="28">
        <f>IF(AND([2]Oracolo!I120="n",NOT([2]Oracolo!I120=RiconoscimentoEmozioni2quartile!G120)),1,0)</f>
        <v>0</v>
      </c>
      <c r="P121" s="28">
        <f>IF(AND([2]Oracolo!J120="n",NOT([2]Oracolo!J120=RiconoscimentoEmozioni2quartile!H120)),1,0)</f>
        <v>1</v>
      </c>
      <c r="Q121" s="28">
        <f>IF(AND([2]Oracolo!K120="n",NOT([2]Oracolo!K120=RiconoscimentoEmozioni2quartile!I120)),1,0)</f>
        <v>1</v>
      </c>
      <c r="R121" s="29">
        <f>IF(AND([2]Oracolo!D120="n",NOT([2]Oracolo!D120=RiconoscimentoEmozioni3quartile!B120)),1,0)</f>
        <v>0</v>
      </c>
      <c r="S121" s="28">
        <f>IF(AND([2]Oracolo!E120="n",NOT([2]Oracolo!E120=RiconoscimentoEmozioni3quartile!C120)),1,0)</f>
        <v>1</v>
      </c>
      <c r="T121" s="28">
        <f>IF(AND([2]Oracolo!F120="n",NOT([2]Oracolo!F120=RiconoscimentoEmozioni3quartile!D120)),1,0)</f>
        <v>1</v>
      </c>
      <c r="U121" s="28">
        <f>IF(AND([2]Oracolo!G120="n",NOT([2]Oracolo!G120=RiconoscimentoEmozioni3quartile!E120)),1,0)</f>
        <v>1</v>
      </c>
      <c r="V121" s="28">
        <f>IF(AND([2]Oracolo!H120="n",NOT([2]Oracolo!H120=RiconoscimentoEmozioni3quartile!F120)),1,0)</f>
        <v>0</v>
      </c>
      <c r="W121" s="28">
        <f>IF(AND([2]Oracolo!I120="n",NOT([2]Oracolo!I120=RiconoscimentoEmozioni3quartile!G120)),1,0)</f>
        <v>0</v>
      </c>
      <c r="X121" s="28">
        <f>IF(AND([2]Oracolo!J120="n",NOT([2]Oracolo!J120=RiconoscimentoEmozioni3quartile!H120)),1,0)</f>
        <v>1</v>
      </c>
      <c r="Y121" s="30">
        <f>IF(AND([2]Oracolo!K120="n",NOT([2]Oracolo!K120=RiconoscimentoEmozioni3quartile!I120)),1,0)</f>
        <v>1</v>
      </c>
      <c r="Z121" s="29">
        <f>IF(AND([2]Oracolo!C120=1,AnalizzatoWin!G119=3),1,0)</f>
        <v>0</v>
      </c>
      <c r="AA121" s="46">
        <f>IF(AND([2]Oracolo!$C120=1,AnalizzatoWin!$J119=3),1,0)</f>
        <v>0</v>
      </c>
      <c r="AB121" s="29">
        <f>IF(AND([2]Oracolo!C120=3,AnalizzatoWin!G119=1),1,0)</f>
        <v>0</v>
      </c>
      <c r="AC121" s="46">
        <f>IF(AND([2]Oracolo!$C120=3,AnalizzatoWin!$J119=1),1,0)</f>
        <v>1</v>
      </c>
    </row>
    <row r="122" spans="1:29" ht="30" x14ac:dyDescent="0.25">
      <c r="A122" s="13" t="s">
        <v>119</v>
      </c>
      <c r="B122" s="29">
        <f>IF(AND([2]Oracolo!D121="n",NOT([2]Oracolo!D121=RiconoscimentoEmozioni1quartile!B121)),1,0)</f>
        <v>1</v>
      </c>
      <c r="C122" s="28">
        <f>IF(AND([2]Oracolo!E121="n",NOT([2]Oracolo!E121=RiconoscimentoEmozioni1quartile!C121)),1,0)</f>
        <v>1</v>
      </c>
      <c r="D122" s="28">
        <f>IF(AND([2]Oracolo!F121="n",NOT([2]Oracolo!F121=RiconoscimentoEmozioni1quartile!D121)),1,0)</f>
        <v>1</v>
      </c>
      <c r="E122" s="28">
        <f>IF(AND([2]Oracolo!G121="n",NOT([2]Oracolo!G121=RiconoscimentoEmozioni1quartile!E121)),1,0)</f>
        <v>1</v>
      </c>
      <c r="F122" s="28">
        <f>IF(AND([2]Oracolo!H121="n",NOT([2]Oracolo!H121=RiconoscimentoEmozioni1quartile!F121)),1,0)</f>
        <v>0</v>
      </c>
      <c r="G122" s="28">
        <f>IF(AND([2]Oracolo!I121="n",NOT([2]Oracolo!I121=RiconoscimentoEmozioni1quartile!G121)),1,0)</f>
        <v>1</v>
      </c>
      <c r="H122" s="28">
        <f>IF(AND([2]Oracolo!J121="n",NOT([2]Oracolo!J121=RiconoscimentoEmozioni1quartile!H121)),1,0)</f>
        <v>1</v>
      </c>
      <c r="I122" s="30">
        <f>IF(AND([2]Oracolo!K121="n",NOT([2]Oracolo!K121=RiconoscimentoEmozioni1quartile!I121)),1,0)</f>
        <v>0</v>
      </c>
      <c r="J122" s="28">
        <f>IF(AND([2]Oracolo!D121="n",NOT([2]Oracolo!D121=RiconoscimentoEmozioni2quartile!B121)),1,0)</f>
        <v>1</v>
      </c>
      <c r="K122" s="28">
        <f>IF(AND([2]Oracolo!E121="n",NOT([2]Oracolo!E121=RiconoscimentoEmozioni2quartile!C121)),1,0)</f>
        <v>1</v>
      </c>
      <c r="L122" s="28">
        <f>IF(AND([2]Oracolo!F121="n",NOT([2]Oracolo!F121=RiconoscimentoEmozioni2quartile!D121)),1,0)</f>
        <v>1</v>
      </c>
      <c r="M122" s="28">
        <f>IF(AND([2]Oracolo!G121="n",NOT([2]Oracolo!G121=RiconoscimentoEmozioni2quartile!E121)),1,0)</f>
        <v>1</v>
      </c>
      <c r="N122" s="28">
        <f>IF(AND([2]Oracolo!H121="n",NOT([2]Oracolo!H121=RiconoscimentoEmozioni2quartile!F121)),1,0)</f>
        <v>0</v>
      </c>
      <c r="O122" s="28">
        <f>IF(AND([2]Oracolo!I121="n",NOT([2]Oracolo!I121=RiconoscimentoEmozioni2quartile!G121)),1,0)</f>
        <v>1</v>
      </c>
      <c r="P122" s="28">
        <f>IF(AND([2]Oracolo!J121="n",NOT([2]Oracolo!J121=RiconoscimentoEmozioni2quartile!H121)),1,0)</f>
        <v>1</v>
      </c>
      <c r="Q122" s="28">
        <f>IF(AND([2]Oracolo!K121="n",NOT([2]Oracolo!K121=RiconoscimentoEmozioni2quartile!I121)),1,0)</f>
        <v>0</v>
      </c>
      <c r="R122" s="29">
        <f>IF(AND([2]Oracolo!D121="n",NOT([2]Oracolo!D121=RiconoscimentoEmozioni3quartile!B121)),1,0)</f>
        <v>1</v>
      </c>
      <c r="S122" s="28">
        <f>IF(AND([2]Oracolo!E121="n",NOT([2]Oracolo!E121=RiconoscimentoEmozioni3quartile!C121)),1,0)</f>
        <v>1</v>
      </c>
      <c r="T122" s="28">
        <f>IF(AND([2]Oracolo!F121="n",NOT([2]Oracolo!F121=RiconoscimentoEmozioni3quartile!D121)),1,0)</f>
        <v>1</v>
      </c>
      <c r="U122" s="28">
        <f>IF(AND([2]Oracolo!G121="n",NOT([2]Oracolo!G121=RiconoscimentoEmozioni3quartile!E121)),1,0)</f>
        <v>1</v>
      </c>
      <c r="V122" s="28">
        <f>IF(AND([2]Oracolo!H121="n",NOT([2]Oracolo!H121=RiconoscimentoEmozioni3quartile!F121)),1,0)</f>
        <v>0</v>
      </c>
      <c r="W122" s="28">
        <f>IF(AND([2]Oracolo!I121="n",NOT([2]Oracolo!I121=RiconoscimentoEmozioni3quartile!G121)),1,0)</f>
        <v>1</v>
      </c>
      <c r="X122" s="28">
        <f>IF(AND([2]Oracolo!J121="n",NOT([2]Oracolo!J121=RiconoscimentoEmozioni3quartile!H121)),1,0)</f>
        <v>0</v>
      </c>
      <c r="Y122" s="30">
        <f>IF(AND([2]Oracolo!K121="n",NOT([2]Oracolo!K121=RiconoscimentoEmozioni3quartile!I121)),1,0)</f>
        <v>0</v>
      </c>
      <c r="Z122" s="29">
        <f>IF(AND([2]Oracolo!C121=1,AnalizzatoWin!G120=3),1,0)</f>
        <v>0</v>
      </c>
      <c r="AA122" s="46">
        <f>IF(AND([2]Oracolo!$C121=1,AnalizzatoWin!$J120=3),1,0)</f>
        <v>0</v>
      </c>
      <c r="AB122" s="29">
        <f>IF(AND([2]Oracolo!C121=3,AnalizzatoWin!G120=1),1,0)</f>
        <v>0</v>
      </c>
      <c r="AC122" s="46">
        <f>IF(AND([2]Oracolo!$C121=3,AnalizzatoWin!$J120=1),1,0)</f>
        <v>0</v>
      </c>
    </row>
    <row r="123" spans="1:29" ht="75" x14ac:dyDescent="0.25">
      <c r="A123" s="13" t="s">
        <v>120</v>
      </c>
      <c r="B123" s="29">
        <f>IF(AND([2]Oracolo!D122="n",NOT([2]Oracolo!D122=RiconoscimentoEmozioni1quartile!B122)),1,0)</f>
        <v>1</v>
      </c>
      <c r="C123" s="28">
        <f>IF(AND([2]Oracolo!E122="n",NOT([2]Oracolo!E122=RiconoscimentoEmozioni1quartile!C122)),1,0)</f>
        <v>1</v>
      </c>
      <c r="D123" s="28">
        <f>IF(AND([2]Oracolo!F122="n",NOT([2]Oracolo!F122=RiconoscimentoEmozioni1quartile!D122)),1,0)</f>
        <v>1</v>
      </c>
      <c r="E123" s="28">
        <f>IF(AND([2]Oracolo!G122="n",NOT([2]Oracolo!G122=RiconoscimentoEmozioni1quartile!E122)),1,0)</f>
        <v>1</v>
      </c>
      <c r="F123" s="28">
        <f>IF(AND([2]Oracolo!H122="n",NOT([2]Oracolo!H122=RiconoscimentoEmozioni1quartile!F122)),1,0)</f>
        <v>0</v>
      </c>
      <c r="G123" s="28">
        <f>IF(AND([2]Oracolo!I122="n",NOT([2]Oracolo!I122=RiconoscimentoEmozioni1quartile!G122)),1,0)</f>
        <v>1</v>
      </c>
      <c r="H123" s="28">
        <f>IF(AND([2]Oracolo!J122="n",NOT([2]Oracolo!J122=RiconoscimentoEmozioni1quartile!H122)),1,0)</f>
        <v>0</v>
      </c>
      <c r="I123" s="30">
        <f>IF(AND([2]Oracolo!K122="n",NOT([2]Oracolo!K122=RiconoscimentoEmozioni1quartile!I122)),1,0)</f>
        <v>1</v>
      </c>
      <c r="J123" s="28">
        <f>IF(AND([2]Oracolo!D122="n",NOT([2]Oracolo!D122=RiconoscimentoEmozioni2quartile!B122)),1,0)</f>
        <v>1</v>
      </c>
      <c r="K123" s="28">
        <f>IF(AND([2]Oracolo!E122="n",NOT([2]Oracolo!E122=RiconoscimentoEmozioni2quartile!C122)),1,0)</f>
        <v>0</v>
      </c>
      <c r="L123" s="28">
        <f>IF(AND([2]Oracolo!F122="n",NOT([2]Oracolo!F122=RiconoscimentoEmozioni2quartile!D122)),1,0)</f>
        <v>1</v>
      </c>
      <c r="M123" s="28">
        <f>IF(AND([2]Oracolo!G122="n",NOT([2]Oracolo!G122=RiconoscimentoEmozioni2quartile!E122)),1,0)</f>
        <v>1</v>
      </c>
      <c r="N123" s="28">
        <f>IF(AND([2]Oracolo!H122="n",NOT([2]Oracolo!H122=RiconoscimentoEmozioni2quartile!F122)),1,0)</f>
        <v>0</v>
      </c>
      <c r="O123" s="28">
        <f>IF(AND([2]Oracolo!I122="n",NOT([2]Oracolo!I122=RiconoscimentoEmozioni2quartile!G122)),1,0)</f>
        <v>1</v>
      </c>
      <c r="P123" s="28">
        <f>IF(AND([2]Oracolo!J122="n",NOT([2]Oracolo!J122=RiconoscimentoEmozioni2quartile!H122)),1,0)</f>
        <v>0</v>
      </c>
      <c r="Q123" s="28">
        <f>IF(AND([2]Oracolo!K122="n",NOT([2]Oracolo!K122=RiconoscimentoEmozioni2quartile!I122)),1,0)</f>
        <v>1</v>
      </c>
      <c r="R123" s="29">
        <f>IF(AND([2]Oracolo!D122="n",NOT([2]Oracolo!D122=RiconoscimentoEmozioni3quartile!B122)),1,0)</f>
        <v>1</v>
      </c>
      <c r="S123" s="28">
        <f>IF(AND([2]Oracolo!E122="n",NOT([2]Oracolo!E122=RiconoscimentoEmozioni3quartile!C122)),1,0)</f>
        <v>0</v>
      </c>
      <c r="T123" s="28">
        <f>IF(AND([2]Oracolo!F122="n",NOT([2]Oracolo!F122=RiconoscimentoEmozioni3quartile!D122)),1,0)</f>
        <v>1</v>
      </c>
      <c r="U123" s="28">
        <f>IF(AND([2]Oracolo!G122="n",NOT([2]Oracolo!G122=RiconoscimentoEmozioni3quartile!E122)),1,0)</f>
        <v>0</v>
      </c>
      <c r="V123" s="28">
        <f>IF(AND([2]Oracolo!H122="n",NOT([2]Oracolo!H122=RiconoscimentoEmozioni3quartile!F122)),1,0)</f>
        <v>0</v>
      </c>
      <c r="W123" s="28">
        <f>IF(AND([2]Oracolo!I122="n",NOT([2]Oracolo!I122=RiconoscimentoEmozioni3quartile!G122)),1,0)</f>
        <v>1</v>
      </c>
      <c r="X123" s="28">
        <f>IF(AND([2]Oracolo!J122="n",NOT([2]Oracolo!J122=RiconoscimentoEmozioni3quartile!H122)),1,0)</f>
        <v>0</v>
      </c>
      <c r="Y123" s="30">
        <f>IF(AND([2]Oracolo!K122="n",NOT([2]Oracolo!K122=RiconoscimentoEmozioni3quartile!I122)),1,0)</f>
        <v>0</v>
      </c>
      <c r="Z123" s="29">
        <f>IF(AND([2]Oracolo!C122=1,AnalizzatoWin!G121=3),1,0)</f>
        <v>0</v>
      </c>
      <c r="AA123" s="46">
        <f>IF(AND([2]Oracolo!$C122=1,AnalizzatoWin!$J121=3),1,0)</f>
        <v>0</v>
      </c>
      <c r="AB123" s="29">
        <f>IF(AND([2]Oracolo!C122=3,AnalizzatoWin!G121=1),1,0)</f>
        <v>0</v>
      </c>
      <c r="AC123" s="46">
        <f>IF(AND([2]Oracolo!$C122=3,AnalizzatoWin!$J121=1),1,0)</f>
        <v>0</v>
      </c>
    </row>
    <row r="124" spans="1:29" ht="30" x14ac:dyDescent="0.25">
      <c r="A124" s="13" t="s">
        <v>121</v>
      </c>
      <c r="B124" s="29">
        <f>IF(AND([2]Oracolo!D123="n",NOT([2]Oracolo!D123=RiconoscimentoEmozioni1quartile!B123)),1,0)</f>
        <v>1</v>
      </c>
      <c r="C124" s="28">
        <f>IF(AND([2]Oracolo!E123="n",NOT([2]Oracolo!E123=RiconoscimentoEmozioni1quartile!C123)),1,0)</f>
        <v>1</v>
      </c>
      <c r="D124" s="28">
        <f>IF(AND([2]Oracolo!F123="n",NOT([2]Oracolo!F123=RiconoscimentoEmozioni1quartile!D123)),1,0)</f>
        <v>1</v>
      </c>
      <c r="E124" s="28">
        <f>IF(AND([2]Oracolo!G123="n",NOT([2]Oracolo!G123=RiconoscimentoEmozioni1quartile!E123)),1,0)</f>
        <v>1</v>
      </c>
      <c r="F124" s="28">
        <f>IF(AND([2]Oracolo!H123="n",NOT([2]Oracolo!H123=RiconoscimentoEmozioni1quartile!F123)),1,0)</f>
        <v>0</v>
      </c>
      <c r="G124" s="28">
        <f>IF(AND([2]Oracolo!I123="n",NOT([2]Oracolo!I123=RiconoscimentoEmozioni1quartile!G123)),1,0)</f>
        <v>1</v>
      </c>
      <c r="H124" s="28">
        <f>IF(AND([2]Oracolo!J123="n",NOT([2]Oracolo!J123=RiconoscimentoEmozioni1quartile!H123)),1,0)</f>
        <v>1</v>
      </c>
      <c r="I124" s="30">
        <f>IF(AND([2]Oracolo!K123="n",NOT([2]Oracolo!K123=RiconoscimentoEmozioni1quartile!I123)),1,0)</f>
        <v>1</v>
      </c>
      <c r="J124" s="28">
        <f>IF(AND([2]Oracolo!D123="n",NOT([2]Oracolo!D123=RiconoscimentoEmozioni2quartile!B123)),1,0)</f>
        <v>1</v>
      </c>
      <c r="K124" s="28">
        <f>IF(AND([2]Oracolo!E123="n",NOT([2]Oracolo!E123=RiconoscimentoEmozioni2quartile!C123)),1,0)</f>
        <v>1</v>
      </c>
      <c r="L124" s="28">
        <f>IF(AND([2]Oracolo!F123="n",NOT([2]Oracolo!F123=RiconoscimentoEmozioni2quartile!D123)),1,0)</f>
        <v>1</v>
      </c>
      <c r="M124" s="28">
        <f>IF(AND([2]Oracolo!G123="n",NOT([2]Oracolo!G123=RiconoscimentoEmozioni2quartile!E123)),1,0)</f>
        <v>1</v>
      </c>
      <c r="N124" s="28">
        <f>IF(AND([2]Oracolo!H123="n",NOT([2]Oracolo!H123=RiconoscimentoEmozioni2quartile!F123)),1,0)</f>
        <v>0</v>
      </c>
      <c r="O124" s="28">
        <f>IF(AND([2]Oracolo!I123="n",NOT([2]Oracolo!I123=RiconoscimentoEmozioni2quartile!G123)),1,0)</f>
        <v>1</v>
      </c>
      <c r="P124" s="28">
        <f>IF(AND([2]Oracolo!J123="n",NOT([2]Oracolo!J123=RiconoscimentoEmozioni2quartile!H123)),1,0)</f>
        <v>1</v>
      </c>
      <c r="Q124" s="28">
        <f>IF(AND([2]Oracolo!K123="n",NOT([2]Oracolo!K123=RiconoscimentoEmozioni2quartile!I123)),1,0)</f>
        <v>1</v>
      </c>
      <c r="R124" s="29">
        <f>IF(AND([2]Oracolo!D123="n",NOT([2]Oracolo!D123=RiconoscimentoEmozioni3quartile!B123)),1,0)</f>
        <v>1</v>
      </c>
      <c r="S124" s="28">
        <f>IF(AND([2]Oracolo!E123="n",NOT([2]Oracolo!E123=RiconoscimentoEmozioni3quartile!C123)),1,0)</f>
        <v>1</v>
      </c>
      <c r="T124" s="28">
        <f>IF(AND([2]Oracolo!F123="n",NOT([2]Oracolo!F123=RiconoscimentoEmozioni3quartile!D123)),1,0)</f>
        <v>0</v>
      </c>
      <c r="U124" s="28">
        <f>IF(AND([2]Oracolo!G123="n",NOT([2]Oracolo!G123=RiconoscimentoEmozioni3quartile!E123)),1,0)</f>
        <v>1</v>
      </c>
      <c r="V124" s="28">
        <f>IF(AND([2]Oracolo!H123="n",NOT([2]Oracolo!H123=RiconoscimentoEmozioni3quartile!F123)),1,0)</f>
        <v>0</v>
      </c>
      <c r="W124" s="28">
        <f>IF(AND([2]Oracolo!I123="n",NOT([2]Oracolo!I123=RiconoscimentoEmozioni3quartile!G123)),1,0)</f>
        <v>0</v>
      </c>
      <c r="X124" s="28">
        <f>IF(AND([2]Oracolo!J123="n",NOT([2]Oracolo!J123=RiconoscimentoEmozioni3quartile!H123)),1,0)</f>
        <v>1</v>
      </c>
      <c r="Y124" s="30">
        <f>IF(AND([2]Oracolo!K123="n",NOT([2]Oracolo!K123=RiconoscimentoEmozioni3quartile!I123)),1,0)</f>
        <v>0</v>
      </c>
      <c r="Z124" s="29">
        <f>IF(AND([2]Oracolo!C123=1,AnalizzatoWin!G122=3),1,0)</f>
        <v>0</v>
      </c>
      <c r="AA124" s="46">
        <f>IF(AND([2]Oracolo!$C123=1,AnalizzatoWin!$J122=3),1,0)</f>
        <v>0</v>
      </c>
      <c r="AB124" s="29">
        <f>IF(AND([2]Oracolo!C123=3,AnalizzatoWin!G122=1),1,0)</f>
        <v>0</v>
      </c>
      <c r="AC124" s="46">
        <f>IF(AND([2]Oracolo!$C123=3,AnalizzatoWin!$J122=1),1,0)</f>
        <v>0</v>
      </c>
    </row>
    <row r="125" spans="1:29" x14ac:dyDescent="0.25">
      <c r="A125" s="13" t="s">
        <v>122</v>
      </c>
      <c r="B125" s="29">
        <f>IF(AND([2]Oracolo!D124="n",NOT([2]Oracolo!D124=RiconoscimentoEmozioni1quartile!B124)),1,0)</f>
        <v>1</v>
      </c>
      <c r="C125" s="28">
        <f>IF(AND([2]Oracolo!E124="n",NOT([2]Oracolo!E124=RiconoscimentoEmozioni1quartile!C124)),1,0)</f>
        <v>1</v>
      </c>
      <c r="D125" s="28">
        <f>IF(AND([2]Oracolo!F124="n",NOT([2]Oracolo!F124=RiconoscimentoEmozioni1quartile!D124)),1,0)</f>
        <v>1</v>
      </c>
      <c r="E125" s="28">
        <f>IF(AND([2]Oracolo!G124="n",NOT([2]Oracolo!G124=RiconoscimentoEmozioni1quartile!E124)),1,0)</f>
        <v>1</v>
      </c>
      <c r="F125" s="28">
        <f>IF(AND([2]Oracolo!H124="n",NOT([2]Oracolo!H124=RiconoscimentoEmozioni1quartile!F124)),1,0)</f>
        <v>0</v>
      </c>
      <c r="G125" s="28">
        <f>IF(AND([2]Oracolo!I124="n",NOT([2]Oracolo!I124=RiconoscimentoEmozioni1quartile!G124)),1,0)</f>
        <v>1</v>
      </c>
      <c r="H125" s="28">
        <f>IF(AND([2]Oracolo!J124="n",NOT([2]Oracolo!J124=RiconoscimentoEmozioni1quartile!H124)),1,0)</f>
        <v>0</v>
      </c>
      <c r="I125" s="30">
        <f>IF(AND([2]Oracolo!K124="n",NOT([2]Oracolo!K124=RiconoscimentoEmozioni1quartile!I124)),1,0)</f>
        <v>1</v>
      </c>
      <c r="J125" s="28">
        <f>IF(AND([2]Oracolo!D124="n",NOT([2]Oracolo!D124=RiconoscimentoEmozioni2quartile!B124)),1,0)</f>
        <v>1</v>
      </c>
      <c r="K125" s="28">
        <f>IF(AND([2]Oracolo!E124="n",NOT([2]Oracolo!E124=RiconoscimentoEmozioni2quartile!C124)),1,0)</f>
        <v>1</v>
      </c>
      <c r="L125" s="28">
        <f>IF(AND([2]Oracolo!F124="n",NOT([2]Oracolo!F124=RiconoscimentoEmozioni2quartile!D124)),1,0)</f>
        <v>1</v>
      </c>
      <c r="M125" s="28">
        <f>IF(AND([2]Oracolo!G124="n",NOT([2]Oracolo!G124=RiconoscimentoEmozioni2quartile!E124)),1,0)</f>
        <v>1</v>
      </c>
      <c r="N125" s="28">
        <f>IF(AND([2]Oracolo!H124="n",NOT([2]Oracolo!H124=RiconoscimentoEmozioni2quartile!F124)),1,0)</f>
        <v>0</v>
      </c>
      <c r="O125" s="28">
        <f>IF(AND([2]Oracolo!I124="n",NOT([2]Oracolo!I124=RiconoscimentoEmozioni2quartile!G124)),1,0)</f>
        <v>1</v>
      </c>
      <c r="P125" s="28">
        <f>IF(AND([2]Oracolo!J124="n",NOT([2]Oracolo!J124=RiconoscimentoEmozioni2quartile!H124)),1,0)</f>
        <v>0</v>
      </c>
      <c r="Q125" s="28">
        <f>IF(AND([2]Oracolo!K124="n",NOT([2]Oracolo!K124=RiconoscimentoEmozioni2quartile!I124)),1,0)</f>
        <v>1</v>
      </c>
      <c r="R125" s="29">
        <f>IF(AND([2]Oracolo!D124="n",NOT([2]Oracolo!D124=RiconoscimentoEmozioni3quartile!B124)),1,0)</f>
        <v>0</v>
      </c>
      <c r="S125" s="28">
        <f>IF(AND([2]Oracolo!E124="n",NOT([2]Oracolo!E124=RiconoscimentoEmozioni3quartile!C124)),1,0)</f>
        <v>1</v>
      </c>
      <c r="T125" s="28">
        <f>IF(AND([2]Oracolo!F124="n",NOT([2]Oracolo!F124=RiconoscimentoEmozioni3quartile!D124)),1,0)</f>
        <v>0</v>
      </c>
      <c r="U125" s="28">
        <f>IF(AND([2]Oracolo!G124="n",NOT([2]Oracolo!G124=RiconoscimentoEmozioni3quartile!E124)),1,0)</f>
        <v>1</v>
      </c>
      <c r="V125" s="28">
        <f>IF(AND([2]Oracolo!H124="n",NOT([2]Oracolo!H124=RiconoscimentoEmozioni3quartile!F124)),1,0)</f>
        <v>0</v>
      </c>
      <c r="W125" s="28">
        <f>IF(AND([2]Oracolo!I124="n",NOT([2]Oracolo!I124=RiconoscimentoEmozioni3quartile!G124)),1,0)</f>
        <v>0</v>
      </c>
      <c r="X125" s="28">
        <f>IF(AND([2]Oracolo!J124="n",NOT([2]Oracolo!J124=RiconoscimentoEmozioni3quartile!H124)),1,0)</f>
        <v>0</v>
      </c>
      <c r="Y125" s="30">
        <f>IF(AND([2]Oracolo!K124="n",NOT([2]Oracolo!K124=RiconoscimentoEmozioni3quartile!I124)),1,0)</f>
        <v>0</v>
      </c>
      <c r="Z125" s="29">
        <f>IF(AND([2]Oracolo!C124=1,AnalizzatoWin!G123=3),1,0)</f>
        <v>0</v>
      </c>
      <c r="AA125" s="46">
        <f>IF(AND([2]Oracolo!$C124=1,AnalizzatoWin!$J123=3),1,0)</f>
        <v>0</v>
      </c>
      <c r="AB125" s="29">
        <f>IF(AND([2]Oracolo!C124=3,AnalizzatoWin!G123=1),1,0)</f>
        <v>0</v>
      </c>
      <c r="AC125" s="46">
        <f>IF(AND([2]Oracolo!$C124=3,AnalizzatoWin!$J123=1),1,0)</f>
        <v>0</v>
      </c>
    </row>
    <row r="126" spans="1:29" ht="60" x14ac:dyDescent="0.25">
      <c r="A126" s="13" t="s">
        <v>123</v>
      </c>
      <c r="B126" s="29">
        <f>IF(AND([2]Oracolo!D125="n",NOT([2]Oracolo!D125=RiconoscimentoEmozioni1quartile!B125)),1,0)</f>
        <v>1</v>
      </c>
      <c r="C126" s="28">
        <f>IF(AND([2]Oracolo!E125="n",NOT([2]Oracolo!E125=RiconoscimentoEmozioni1quartile!C125)),1,0)</f>
        <v>0</v>
      </c>
      <c r="D126" s="28">
        <f>IF(AND([2]Oracolo!F125="n",NOT([2]Oracolo!F125=RiconoscimentoEmozioni1quartile!D125)),1,0)</f>
        <v>1</v>
      </c>
      <c r="E126" s="28">
        <f>IF(AND([2]Oracolo!G125="n",NOT([2]Oracolo!G125=RiconoscimentoEmozioni1quartile!E125)),1,0)</f>
        <v>1</v>
      </c>
      <c r="F126" s="28">
        <f>IF(AND([2]Oracolo!H125="n",NOT([2]Oracolo!H125=RiconoscimentoEmozioni1quartile!F125)),1,0)</f>
        <v>1</v>
      </c>
      <c r="G126" s="28">
        <f>IF(AND([2]Oracolo!I125="n",NOT([2]Oracolo!I125=RiconoscimentoEmozioni1quartile!G125)),1,0)</f>
        <v>0</v>
      </c>
      <c r="H126" s="28">
        <f>IF(AND([2]Oracolo!J125="n",NOT([2]Oracolo!J125=RiconoscimentoEmozioni1quartile!H125)),1,0)</f>
        <v>0</v>
      </c>
      <c r="I126" s="30">
        <f>IF(AND([2]Oracolo!K125="n",NOT([2]Oracolo!K125=RiconoscimentoEmozioni1quartile!I125)),1,0)</f>
        <v>1</v>
      </c>
      <c r="J126" s="28">
        <f>IF(AND([2]Oracolo!D125="n",NOT([2]Oracolo!D125=RiconoscimentoEmozioni2quartile!B125)),1,0)</f>
        <v>1</v>
      </c>
      <c r="K126" s="28">
        <f>IF(AND([2]Oracolo!E125="n",NOT([2]Oracolo!E125=RiconoscimentoEmozioni2quartile!C125)),1,0)</f>
        <v>0</v>
      </c>
      <c r="L126" s="28">
        <f>IF(AND([2]Oracolo!F125="n",NOT([2]Oracolo!F125=RiconoscimentoEmozioni2quartile!D125)),1,0)</f>
        <v>1</v>
      </c>
      <c r="M126" s="28">
        <f>IF(AND([2]Oracolo!G125="n",NOT([2]Oracolo!G125=RiconoscimentoEmozioni2quartile!E125)),1,0)</f>
        <v>0</v>
      </c>
      <c r="N126" s="28">
        <f>IF(AND([2]Oracolo!H125="n",NOT([2]Oracolo!H125=RiconoscimentoEmozioni2quartile!F125)),1,0)</f>
        <v>1</v>
      </c>
      <c r="O126" s="28">
        <f>IF(AND([2]Oracolo!I125="n",NOT([2]Oracolo!I125=RiconoscimentoEmozioni2quartile!G125)),1,0)</f>
        <v>0</v>
      </c>
      <c r="P126" s="28">
        <f>IF(AND([2]Oracolo!J125="n",NOT([2]Oracolo!J125=RiconoscimentoEmozioni2quartile!H125)),1,0)</f>
        <v>0</v>
      </c>
      <c r="Q126" s="28">
        <f>IF(AND([2]Oracolo!K125="n",NOT([2]Oracolo!K125=RiconoscimentoEmozioni2quartile!I125)),1,0)</f>
        <v>1</v>
      </c>
      <c r="R126" s="29">
        <f>IF(AND([2]Oracolo!D125="n",NOT([2]Oracolo!D125=RiconoscimentoEmozioni3quartile!B125)),1,0)</f>
        <v>0</v>
      </c>
      <c r="S126" s="28">
        <f>IF(AND([2]Oracolo!E125="n",NOT([2]Oracolo!E125=RiconoscimentoEmozioni3quartile!C125)),1,0)</f>
        <v>0</v>
      </c>
      <c r="T126" s="28">
        <f>IF(AND([2]Oracolo!F125="n",NOT([2]Oracolo!F125=RiconoscimentoEmozioni3quartile!D125)),1,0)</f>
        <v>0</v>
      </c>
      <c r="U126" s="28">
        <f>IF(AND([2]Oracolo!G125="n",NOT([2]Oracolo!G125=RiconoscimentoEmozioni3quartile!E125)),1,0)</f>
        <v>0</v>
      </c>
      <c r="V126" s="28">
        <f>IF(AND([2]Oracolo!H125="n",NOT([2]Oracolo!H125=RiconoscimentoEmozioni3quartile!F125)),1,0)</f>
        <v>0</v>
      </c>
      <c r="W126" s="28">
        <f>IF(AND([2]Oracolo!I125="n",NOT([2]Oracolo!I125=RiconoscimentoEmozioni3quartile!G125)),1,0)</f>
        <v>0</v>
      </c>
      <c r="X126" s="28">
        <f>IF(AND([2]Oracolo!J125="n",NOT([2]Oracolo!J125=RiconoscimentoEmozioni3quartile!H125)),1,0)</f>
        <v>0</v>
      </c>
      <c r="Y126" s="30">
        <f>IF(AND([2]Oracolo!K125="n",NOT([2]Oracolo!K125=RiconoscimentoEmozioni3quartile!I125)),1,0)</f>
        <v>0</v>
      </c>
      <c r="Z126" s="29">
        <f>IF(AND([2]Oracolo!C125=1,AnalizzatoWin!G124=3),1,0)</f>
        <v>0</v>
      </c>
      <c r="AA126" s="46">
        <f>IF(AND([2]Oracolo!$C125=1,AnalizzatoWin!$J124=3),1,0)</f>
        <v>0</v>
      </c>
      <c r="AB126" s="29">
        <f>IF(AND([2]Oracolo!C125=3,AnalizzatoWin!G124=1),1,0)</f>
        <v>0</v>
      </c>
      <c r="AC126" s="46">
        <f>IF(AND([2]Oracolo!$C125=3,AnalizzatoWin!$J124=1),1,0)</f>
        <v>1</v>
      </c>
    </row>
    <row r="127" spans="1:29" ht="75" x14ac:dyDescent="0.25">
      <c r="A127" s="13" t="s">
        <v>124</v>
      </c>
      <c r="B127" s="29">
        <f>IF(AND([2]Oracolo!D126="n",NOT([2]Oracolo!D126=RiconoscimentoEmozioni1quartile!B126)),1,0)</f>
        <v>1</v>
      </c>
      <c r="C127" s="28">
        <f>IF(AND([2]Oracolo!E126="n",NOT([2]Oracolo!E126=RiconoscimentoEmozioni1quartile!C126)),1,0)</f>
        <v>1</v>
      </c>
      <c r="D127" s="28">
        <f>IF(AND([2]Oracolo!F126="n",NOT([2]Oracolo!F126=RiconoscimentoEmozioni1quartile!D126)),1,0)</f>
        <v>1</v>
      </c>
      <c r="E127" s="28">
        <f>IF(AND([2]Oracolo!G126="n",NOT([2]Oracolo!G126=RiconoscimentoEmozioni1quartile!E126)),1,0)</f>
        <v>1</v>
      </c>
      <c r="F127" s="28">
        <f>IF(AND([2]Oracolo!H126="n",NOT([2]Oracolo!H126=RiconoscimentoEmozioni1quartile!F126)),1,0)</f>
        <v>0</v>
      </c>
      <c r="G127" s="28">
        <f>IF(AND([2]Oracolo!I126="n",NOT([2]Oracolo!I126=RiconoscimentoEmozioni1quartile!G126)),1,0)</f>
        <v>0</v>
      </c>
      <c r="H127" s="28">
        <f>IF(AND([2]Oracolo!J126="n",NOT([2]Oracolo!J126=RiconoscimentoEmozioni1quartile!H126)),1,0)</f>
        <v>0</v>
      </c>
      <c r="I127" s="30">
        <f>IF(AND([2]Oracolo!K126="n",NOT([2]Oracolo!K126=RiconoscimentoEmozioni1quartile!I126)),1,0)</f>
        <v>1</v>
      </c>
      <c r="J127" s="28">
        <f>IF(AND([2]Oracolo!D126="n",NOT([2]Oracolo!D126=RiconoscimentoEmozioni2quartile!B126)),1,0)</f>
        <v>1</v>
      </c>
      <c r="K127" s="28">
        <f>IF(AND([2]Oracolo!E126="n",NOT([2]Oracolo!E126=RiconoscimentoEmozioni2quartile!C126)),1,0)</f>
        <v>1</v>
      </c>
      <c r="L127" s="28">
        <f>IF(AND([2]Oracolo!F126="n",NOT([2]Oracolo!F126=RiconoscimentoEmozioni2quartile!D126)),1,0)</f>
        <v>1</v>
      </c>
      <c r="M127" s="28">
        <f>IF(AND([2]Oracolo!G126="n",NOT([2]Oracolo!G126=RiconoscimentoEmozioni2quartile!E126)),1,0)</f>
        <v>1</v>
      </c>
      <c r="N127" s="28">
        <f>IF(AND([2]Oracolo!H126="n",NOT([2]Oracolo!H126=RiconoscimentoEmozioni2quartile!F126)),1,0)</f>
        <v>0</v>
      </c>
      <c r="O127" s="28">
        <f>IF(AND([2]Oracolo!I126="n",NOT([2]Oracolo!I126=RiconoscimentoEmozioni2quartile!G126)),1,0)</f>
        <v>0</v>
      </c>
      <c r="P127" s="28">
        <f>IF(AND([2]Oracolo!J126="n",NOT([2]Oracolo!J126=RiconoscimentoEmozioni2quartile!H126)),1,0)</f>
        <v>0</v>
      </c>
      <c r="Q127" s="28">
        <f>IF(AND([2]Oracolo!K126="n",NOT([2]Oracolo!K126=RiconoscimentoEmozioni2quartile!I126)),1,0)</f>
        <v>1</v>
      </c>
      <c r="R127" s="29">
        <f>IF(AND([2]Oracolo!D126="n",NOT([2]Oracolo!D126=RiconoscimentoEmozioni3quartile!B126)),1,0)</f>
        <v>1</v>
      </c>
      <c r="S127" s="28">
        <f>IF(AND([2]Oracolo!E126="n",NOT([2]Oracolo!E126=RiconoscimentoEmozioni3quartile!C126)),1,0)</f>
        <v>0</v>
      </c>
      <c r="T127" s="28">
        <f>IF(AND([2]Oracolo!F126="n",NOT([2]Oracolo!F126=RiconoscimentoEmozioni3quartile!D126)),1,0)</f>
        <v>1</v>
      </c>
      <c r="U127" s="28">
        <f>IF(AND([2]Oracolo!G126="n",NOT([2]Oracolo!G126=RiconoscimentoEmozioni3quartile!E126)),1,0)</f>
        <v>1</v>
      </c>
      <c r="V127" s="28">
        <f>IF(AND([2]Oracolo!H126="n",NOT([2]Oracolo!H126=RiconoscimentoEmozioni3quartile!F126)),1,0)</f>
        <v>0</v>
      </c>
      <c r="W127" s="28">
        <f>IF(AND([2]Oracolo!I126="n",NOT([2]Oracolo!I126=RiconoscimentoEmozioni3quartile!G126)),1,0)</f>
        <v>0</v>
      </c>
      <c r="X127" s="28">
        <f>IF(AND([2]Oracolo!J126="n",NOT([2]Oracolo!J126=RiconoscimentoEmozioni3quartile!H126)),1,0)</f>
        <v>0</v>
      </c>
      <c r="Y127" s="30">
        <f>IF(AND([2]Oracolo!K126="n",NOT([2]Oracolo!K126=RiconoscimentoEmozioni3quartile!I126)),1,0)</f>
        <v>1</v>
      </c>
      <c r="Z127" s="29">
        <f>IF(AND([2]Oracolo!C126=1,AnalizzatoWin!G125=3),1,0)</f>
        <v>0</v>
      </c>
      <c r="AA127" s="46">
        <f>IF(AND([2]Oracolo!$C126=1,AnalizzatoWin!$J125=3),1,0)</f>
        <v>0</v>
      </c>
      <c r="AB127" s="29">
        <f>IF(AND([2]Oracolo!C126=3,AnalizzatoWin!G125=1),1,0)</f>
        <v>0</v>
      </c>
      <c r="AC127" s="46">
        <f>IF(AND([2]Oracolo!$C126=3,AnalizzatoWin!$J125=1),1,0)</f>
        <v>0</v>
      </c>
    </row>
    <row r="128" spans="1:29" ht="60" x14ac:dyDescent="0.25">
      <c r="A128" s="13" t="s">
        <v>125</v>
      </c>
      <c r="B128" s="29">
        <f>IF(AND([2]Oracolo!D127="n",NOT([2]Oracolo!D127=RiconoscimentoEmozioni1quartile!B127)),1,0)</f>
        <v>1</v>
      </c>
      <c r="C128" s="28">
        <f>IF(AND([2]Oracolo!E127="n",NOT([2]Oracolo!E127=RiconoscimentoEmozioni1quartile!C127)),1,0)</f>
        <v>1</v>
      </c>
      <c r="D128" s="28">
        <f>IF(AND([2]Oracolo!F127="n",NOT([2]Oracolo!F127=RiconoscimentoEmozioni1quartile!D127)),1,0)</f>
        <v>1</v>
      </c>
      <c r="E128" s="28">
        <f>IF(AND([2]Oracolo!G127="n",NOT([2]Oracolo!G127=RiconoscimentoEmozioni1quartile!E127)),1,0)</f>
        <v>1</v>
      </c>
      <c r="F128" s="28">
        <f>IF(AND([2]Oracolo!H127="n",NOT([2]Oracolo!H127=RiconoscimentoEmozioni1quartile!F127)),1,0)</f>
        <v>1</v>
      </c>
      <c r="G128" s="28">
        <f>IF(AND([2]Oracolo!I127="n",NOT([2]Oracolo!I127=RiconoscimentoEmozioni1quartile!G127)),1,0)</f>
        <v>1</v>
      </c>
      <c r="H128" s="28">
        <f>IF(AND([2]Oracolo!J127="n",NOT([2]Oracolo!J127=RiconoscimentoEmozioni1quartile!H127)),1,0)</f>
        <v>0</v>
      </c>
      <c r="I128" s="30">
        <f>IF(AND([2]Oracolo!K127="n",NOT([2]Oracolo!K127=RiconoscimentoEmozioni1quartile!I127)),1,0)</f>
        <v>1</v>
      </c>
      <c r="J128" s="28">
        <f>IF(AND([2]Oracolo!D127="n",NOT([2]Oracolo!D127=RiconoscimentoEmozioni2quartile!B127)),1,0)</f>
        <v>1</v>
      </c>
      <c r="K128" s="28">
        <f>IF(AND([2]Oracolo!E127="n",NOT([2]Oracolo!E127=RiconoscimentoEmozioni2quartile!C127)),1,0)</f>
        <v>1</v>
      </c>
      <c r="L128" s="28">
        <f>IF(AND([2]Oracolo!F127="n",NOT([2]Oracolo!F127=RiconoscimentoEmozioni2quartile!D127)),1,0)</f>
        <v>1</v>
      </c>
      <c r="M128" s="28">
        <f>IF(AND([2]Oracolo!G127="n",NOT([2]Oracolo!G127=RiconoscimentoEmozioni2quartile!E127)),1,0)</f>
        <v>1</v>
      </c>
      <c r="N128" s="28">
        <f>IF(AND([2]Oracolo!H127="n",NOT([2]Oracolo!H127=RiconoscimentoEmozioni2quartile!F127)),1,0)</f>
        <v>0</v>
      </c>
      <c r="O128" s="28">
        <f>IF(AND([2]Oracolo!I127="n",NOT([2]Oracolo!I127=RiconoscimentoEmozioni2quartile!G127)),1,0)</f>
        <v>1</v>
      </c>
      <c r="P128" s="28">
        <f>IF(AND([2]Oracolo!J127="n",NOT([2]Oracolo!J127=RiconoscimentoEmozioni2quartile!H127)),1,0)</f>
        <v>0</v>
      </c>
      <c r="Q128" s="28">
        <f>IF(AND([2]Oracolo!K127="n",NOT([2]Oracolo!K127=RiconoscimentoEmozioni2quartile!I127)),1,0)</f>
        <v>1</v>
      </c>
      <c r="R128" s="29">
        <f>IF(AND([2]Oracolo!D127="n",NOT([2]Oracolo!D127=RiconoscimentoEmozioni3quartile!B127)),1,0)</f>
        <v>0</v>
      </c>
      <c r="S128" s="28">
        <f>IF(AND([2]Oracolo!E127="n",NOT([2]Oracolo!E127=RiconoscimentoEmozioni3quartile!C127)),1,0)</f>
        <v>1</v>
      </c>
      <c r="T128" s="28">
        <f>IF(AND([2]Oracolo!F127="n",NOT([2]Oracolo!F127=RiconoscimentoEmozioni3quartile!D127)),1,0)</f>
        <v>0</v>
      </c>
      <c r="U128" s="28">
        <f>IF(AND([2]Oracolo!G127="n",NOT([2]Oracolo!G127=RiconoscimentoEmozioni3quartile!E127)),1,0)</f>
        <v>1</v>
      </c>
      <c r="V128" s="28">
        <f>IF(AND([2]Oracolo!H127="n",NOT([2]Oracolo!H127=RiconoscimentoEmozioni3quartile!F127)),1,0)</f>
        <v>0</v>
      </c>
      <c r="W128" s="28">
        <f>IF(AND([2]Oracolo!I127="n",NOT([2]Oracolo!I127=RiconoscimentoEmozioni3quartile!G127)),1,0)</f>
        <v>1</v>
      </c>
      <c r="X128" s="28">
        <f>IF(AND([2]Oracolo!J127="n",NOT([2]Oracolo!J127=RiconoscimentoEmozioni3quartile!H127)),1,0)</f>
        <v>0</v>
      </c>
      <c r="Y128" s="30">
        <f>IF(AND([2]Oracolo!K127="n",NOT([2]Oracolo!K127=RiconoscimentoEmozioni3quartile!I127)),1,0)</f>
        <v>1</v>
      </c>
      <c r="Z128" s="29">
        <f>IF(AND([2]Oracolo!C127=1,AnalizzatoWin!G126=3),1,0)</f>
        <v>0</v>
      </c>
      <c r="AA128" s="46">
        <f>IF(AND([2]Oracolo!$C127=1,AnalizzatoWin!$J126=3),1,0)</f>
        <v>0</v>
      </c>
      <c r="AB128" s="29">
        <f>IF(AND([2]Oracolo!C127=3,AnalizzatoWin!G126=1),1,0)</f>
        <v>0</v>
      </c>
      <c r="AC128" s="46">
        <f>IF(AND([2]Oracolo!$C127=3,AnalizzatoWin!$J126=1),1,0)</f>
        <v>0</v>
      </c>
    </row>
    <row r="129" spans="1:29" ht="135" x14ac:dyDescent="0.25">
      <c r="A129" s="14" t="s">
        <v>126</v>
      </c>
      <c r="B129" s="29">
        <f>IF(AND([2]Oracolo!D128="n",NOT([2]Oracolo!D128=RiconoscimentoEmozioni1quartile!B128)),1,0)</f>
        <v>1</v>
      </c>
      <c r="C129" s="28">
        <f>IF(AND([2]Oracolo!E128="n",NOT([2]Oracolo!E128=RiconoscimentoEmozioni1quartile!C128)),1,0)</f>
        <v>1</v>
      </c>
      <c r="D129" s="28">
        <f>IF(AND([2]Oracolo!F128="n",NOT([2]Oracolo!F128=RiconoscimentoEmozioni1quartile!D128)),1,0)</f>
        <v>1</v>
      </c>
      <c r="E129" s="28">
        <f>IF(AND([2]Oracolo!G128="n",NOT([2]Oracolo!G128=RiconoscimentoEmozioni1quartile!E128)),1,0)</f>
        <v>1</v>
      </c>
      <c r="F129" s="28">
        <f>IF(AND([2]Oracolo!H128="n",NOT([2]Oracolo!H128=RiconoscimentoEmozioni1quartile!F128)),1,0)</f>
        <v>1</v>
      </c>
      <c r="G129" s="28">
        <f>IF(AND([2]Oracolo!I128="n",NOT([2]Oracolo!I128=RiconoscimentoEmozioni1quartile!G128)),1,0)</f>
        <v>1</v>
      </c>
      <c r="H129" s="28">
        <f>IF(AND([2]Oracolo!J128="n",NOT([2]Oracolo!J128=RiconoscimentoEmozioni1quartile!H128)),1,0)</f>
        <v>0</v>
      </c>
      <c r="I129" s="30">
        <f>IF(AND([2]Oracolo!K128="n",NOT([2]Oracolo!K128=RiconoscimentoEmozioni1quartile!I128)),1,0)</f>
        <v>1</v>
      </c>
      <c r="J129" s="28">
        <f>IF(AND([2]Oracolo!D128="n",NOT([2]Oracolo!D128=RiconoscimentoEmozioni2quartile!B128)),1,0)</f>
        <v>0</v>
      </c>
      <c r="K129" s="28">
        <f>IF(AND([2]Oracolo!E128="n",NOT([2]Oracolo!E128=RiconoscimentoEmozioni2quartile!C128)),1,0)</f>
        <v>1</v>
      </c>
      <c r="L129" s="28">
        <f>IF(AND([2]Oracolo!F128="n",NOT([2]Oracolo!F128=RiconoscimentoEmozioni2quartile!D128)),1,0)</f>
        <v>0</v>
      </c>
      <c r="M129" s="28">
        <f>IF(AND([2]Oracolo!G128="n",NOT([2]Oracolo!G128=RiconoscimentoEmozioni2quartile!E128)),1,0)</f>
        <v>0</v>
      </c>
      <c r="N129" s="28">
        <f>IF(AND([2]Oracolo!H128="n",NOT([2]Oracolo!H128=RiconoscimentoEmozioni2quartile!F128)),1,0)</f>
        <v>1</v>
      </c>
      <c r="O129" s="28">
        <f>IF(AND([2]Oracolo!I128="n",NOT([2]Oracolo!I128=RiconoscimentoEmozioni2quartile!G128)),1,0)</f>
        <v>0</v>
      </c>
      <c r="P129" s="28">
        <f>IF(AND([2]Oracolo!J128="n",NOT([2]Oracolo!J128=RiconoscimentoEmozioni2quartile!H128)),1,0)</f>
        <v>0</v>
      </c>
      <c r="Q129" s="28">
        <f>IF(AND([2]Oracolo!K128="n",NOT([2]Oracolo!K128=RiconoscimentoEmozioni2quartile!I128)),1,0)</f>
        <v>1</v>
      </c>
      <c r="R129" s="29">
        <f>IF(AND([2]Oracolo!D128="n",NOT([2]Oracolo!D128=RiconoscimentoEmozioni3quartile!B128)),1,0)</f>
        <v>0</v>
      </c>
      <c r="S129" s="28">
        <f>IF(AND([2]Oracolo!E128="n",NOT([2]Oracolo!E128=RiconoscimentoEmozioni3quartile!C128)),1,0)</f>
        <v>0</v>
      </c>
      <c r="T129" s="28">
        <f>IF(AND([2]Oracolo!F128="n",NOT([2]Oracolo!F128=RiconoscimentoEmozioni3quartile!D128)),1,0)</f>
        <v>0</v>
      </c>
      <c r="U129" s="28">
        <f>IF(AND([2]Oracolo!G128="n",NOT([2]Oracolo!G128=RiconoscimentoEmozioni3quartile!E128)),1,0)</f>
        <v>0</v>
      </c>
      <c r="V129" s="28">
        <f>IF(AND([2]Oracolo!H128="n",NOT([2]Oracolo!H128=RiconoscimentoEmozioni3quartile!F128)),1,0)</f>
        <v>0</v>
      </c>
      <c r="W129" s="28">
        <f>IF(AND([2]Oracolo!I128="n",NOT([2]Oracolo!I128=RiconoscimentoEmozioni3quartile!G128)),1,0)</f>
        <v>0</v>
      </c>
      <c r="X129" s="28">
        <f>IF(AND([2]Oracolo!J128="n",NOT([2]Oracolo!J128=RiconoscimentoEmozioni3quartile!H128)),1,0)</f>
        <v>0</v>
      </c>
      <c r="Y129" s="30">
        <f>IF(AND([2]Oracolo!K128="n",NOT([2]Oracolo!K128=RiconoscimentoEmozioni3quartile!I128)),1,0)</f>
        <v>0</v>
      </c>
      <c r="Z129" s="29">
        <f>IF(AND([2]Oracolo!C128=1,AnalizzatoWin!G127=3),1,0)</f>
        <v>0</v>
      </c>
      <c r="AA129" s="46">
        <f>IF(AND([2]Oracolo!$C128=1,AnalizzatoWin!$J127=3),1,0)</f>
        <v>0</v>
      </c>
      <c r="AB129" s="29">
        <f>IF(AND([2]Oracolo!C128=3,AnalizzatoWin!G127=1),1,0)</f>
        <v>0</v>
      </c>
      <c r="AC129" s="46">
        <f>IF(AND([2]Oracolo!$C128=3,AnalizzatoWin!$J127=1),1,0)</f>
        <v>0</v>
      </c>
    </row>
    <row r="130" spans="1:29" ht="45" x14ac:dyDescent="0.25">
      <c r="A130" s="13" t="s">
        <v>127</v>
      </c>
      <c r="B130" s="29">
        <f>IF(AND([2]Oracolo!D129="n",NOT([2]Oracolo!D129=RiconoscimentoEmozioni1quartile!B129)),1,0)</f>
        <v>1</v>
      </c>
      <c r="C130" s="28">
        <f>IF(AND([2]Oracolo!E129="n",NOT([2]Oracolo!E129=RiconoscimentoEmozioni1quartile!C129)),1,0)</f>
        <v>1</v>
      </c>
      <c r="D130" s="28">
        <f>IF(AND([2]Oracolo!F129="n",NOT([2]Oracolo!F129=RiconoscimentoEmozioni1quartile!D129)),1,0)</f>
        <v>1</v>
      </c>
      <c r="E130" s="28">
        <f>IF(AND([2]Oracolo!G129="n",NOT([2]Oracolo!G129=RiconoscimentoEmozioni1quartile!E129)),1,0)</f>
        <v>1</v>
      </c>
      <c r="F130" s="28">
        <f>IF(AND([2]Oracolo!H129="n",NOT([2]Oracolo!H129=RiconoscimentoEmozioni1quartile!F129)),1,0)</f>
        <v>0</v>
      </c>
      <c r="G130" s="28">
        <f>IF(AND([2]Oracolo!I129="n",NOT([2]Oracolo!I129=RiconoscimentoEmozioni1quartile!G129)),1,0)</f>
        <v>1</v>
      </c>
      <c r="H130" s="28">
        <f>IF(AND([2]Oracolo!J129="n",NOT([2]Oracolo!J129=RiconoscimentoEmozioni1quartile!H129)),1,0)</f>
        <v>1</v>
      </c>
      <c r="I130" s="30">
        <f>IF(AND([2]Oracolo!K129="n",NOT([2]Oracolo!K129=RiconoscimentoEmozioni1quartile!I129)),1,0)</f>
        <v>1</v>
      </c>
      <c r="J130" s="28">
        <f>IF(AND([2]Oracolo!D129="n",NOT([2]Oracolo!D129=RiconoscimentoEmozioni2quartile!B129)),1,0)</f>
        <v>1</v>
      </c>
      <c r="K130" s="28">
        <f>IF(AND([2]Oracolo!E129="n",NOT([2]Oracolo!E129=RiconoscimentoEmozioni2quartile!C129)),1,0)</f>
        <v>1</v>
      </c>
      <c r="L130" s="28">
        <f>IF(AND([2]Oracolo!F129="n",NOT([2]Oracolo!F129=RiconoscimentoEmozioni2quartile!D129)),1,0)</f>
        <v>1</v>
      </c>
      <c r="M130" s="28">
        <f>IF(AND([2]Oracolo!G129="n",NOT([2]Oracolo!G129=RiconoscimentoEmozioni2quartile!E129)),1,0)</f>
        <v>1</v>
      </c>
      <c r="N130" s="28">
        <f>IF(AND([2]Oracolo!H129="n",NOT([2]Oracolo!H129=RiconoscimentoEmozioni2quartile!F129)),1,0)</f>
        <v>0</v>
      </c>
      <c r="O130" s="28">
        <f>IF(AND([2]Oracolo!I129="n",NOT([2]Oracolo!I129=RiconoscimentoEmozioni2quartile!G129)),1,0)</f>
        <v>1</v>
      </c>
      <c r="P130" s="28">
        <f>IF(AND([2]Oracolo!J129="n",NOT([2]Oracolo!J129=RiconoscimentoEmozioni2quartile!H129)),1,0)</f>
        <v>1</v>
      </c>
      <c r="Q130" s="28">
        <f>IF(AND([2]Oracolo!K129="n",NOT([2]Oracolo!K129=RiconoscimentoEmozioni2quartile!I129)),1,0)</f>
        <v>1</v>
      </c>
      <c r="R130" s="29">
        <f>IF(AND([2]Oracolo!D129="n",NOT([2]Oracolo!D129=RiconoscimentoEmozioni3quartile!B129)),1,0)</f>
        <v>0</v>
      </c>
      <c r="S130" s="28">
        <f>IF(AND([2]Oracolo!E129="n",NOT([2]Oracolo!E129=RiconoscimentoEmozioni3quartile!C129)),1,0)</f>
        <v>1</v>
      </c>
      <c r="T130" s="28">
        <f>IF(AND([2]Oracolo!F129="n",NOT([2]Oracolo!F129=RiconoscimentoEmozioni3quartile!D129)),1,0)</f>
        <v>0</v>
      </c>
      <c r="U130" s="28">
        <f>IF(AND([2]Oracolo!G129="n",NOT([2]Oracolo!G129=RiconoscimentoEmozioni3quartile!E129)),1,0)</f>
        <v>0</v>
      </c>
      <c r="V130" s="28">
        <f>IF(AND([2]Oracolo!H129="n",NOT([2]Oracolo!H129=RiconoscimentoEmozioni3quartile!F129)),1,0)</f>
        <v>0</v>
      </c>
      <c r="W130" s="28">
        <f>IF(AND([2]Oracolo!I129="n",NOT([2]Oracolo!I129=RiconoscimentoEmozioni3quartile!G129)),1,0)</f>
        <v>1</v>
      </c>
      <c r="X130" s="28">
        <f>IF(AND([2]Oracolo!J129="n",NOT([2]Oracolo!J129=RiconoscimentoEmozioni3quartile!H129)),1,0)</f>
        <v>0</v>
      </c>
      <c r="Y130" s="30">
        <f>IF(AND([2]Oracolo!K129="n",NOT([2]Oracolo!K129=RiconoscimentoEmozioni3quartile!I129)),1,0)</f>
        <v>1</v>
      </c>
      <c r="Z130" s="29">
        <f>IF(AND([2]Oracolo!C129=1,AnalizzatoWin!G128=3),1,0)</f>
        <v>0</v>
      </c>
      <c r="AA130" s="46">
        <f>IF(AND([2]Oracolo!$C129=1,AnalizzatoWin!$J128=3),1,0)</f>
        <v>0</v>
      </c>
      <c r="AB130" s="29">
        <f>IF(AND([2]Oracolo!C129=3,AnalizzatoWin!G128=1),1,0)</f>
        <v>0</v>
      </c>
      <c r="AC130" s="46">
        <f>IF(AND([2]Oracolo!$C129=3,AnalizzatoWin!$J128=1),1,0)</f>
        <v>0</v>
      </c>
    </row>
    <row r="131" spans="1:29" x14ac:dyDescent="0.25">
      <c r="A131" s="13" t="s">
        <v>128</v>
      </c>
      <c r="B131" s="29">
        <f>IF(AND([2]Oracolo!D130="n",NOT([2]Oracolo!D130=RiconoscimentoEmozioni1quartile!B130)),1,0)</f>
        <v>1</v>
      </c>
      <c r="C131" s="28">
        <f>IF(AND([2]Oracolo!E130="n",NOT([2]Oracolo!E130=RiconoscimentoEmozioni1quartile!C130)),1,0)</f>
        <v>1</v>
      </c>
      <c r="D131" s="28">
        <f>IF(AND([2]Oracolo!F130="n",NOT([2]Oracolo!F130=RiconoscimentoEmozioni1quartile!D130)),1,0)</f>
        <v>1</v>
      </c>
      <c r="E131" s="28">
        <f>IF(AND([2]Oracolo!G130="n",NOT([2]Oracolo!G130=RiconoscimentoEmozioni1quartile!E130)),1,0)</f>
        <v>1</v>
      </c>
      <c r="F131" s="28">
        <f>IF(AND([2]Oracolo!H130="n",NOT([2]Oracolo!H130=RiconoscimentoEmozioni1quartile!F130)),1,0)</f>
        <v>0</v>
      </c>
      <c r="G131" s="28">
        <f>IF(AND([2]Oracolo!I130="n",NOT([2]Oracolo!I130=RiconoscimentoEmozioni1quartile!G130)),1,0)</f>
        <v>1</v>
      </c>
      <c r="H131" s="28">
        <f>IF(AND([2]Oracolo!J130="n",NOT([2]Oracolo!J130=RiconoscimentoEmozioni1quartile!H130)),1,0)</f>
        <v>0</v>
      </c>
      <c r="I131" s="30">
        <f>IF(AND([2]Oracolo!K130="n",NOT([2]Oracolo!K130=RiconoscimentoEmozioni1quartile!I130)),1,0)</f>
        <v>1</v>
      </c>
      <c r="J131" s="28">
        <f>IF(AND([2]Oracolo!D130="n",NOT([2]Oracolo!D130=RiconoscimentoEmozioni2quartile!B130)),1,0)</f>
        <v>0</v>
      </c>
      <c r="K131" s="28">
        <f>IF(AND([2]Oracolo!E130="n",NOT([2]Oracolo!E130=RiconoscimentoEmozioni2quartile!C130)),1,0)</f>
        <v>1</v>
      </c>
      <c r="L131" s="28">
        <f>IF(AND([2]Oracolo!F130="n",NOT([2]Oracolo!F130=RiconoscimentoEmozioni2quartile!D130)),1,0)</f>
        <v>1</v>
      </c>
      <c r="M131" s="28">
        <f>IF(AND([2]Oracolo!G130="n",NOT([2]Oracolo!G130=RiconoscimentoEmozioni2quartile!E130)),1,0)</f>
        <v>1</v>
      </c>
      <c r="N131" s="28">
        <f>IF(AND([2]Oracolo!H130="n",NOT([2]Oracolo!H130=RiconoscimentoEmozioni2quartile!F130)),1,0)</f>
        <v>0</v>
      </c>
      <c r="O131" s="28">
        <f>IF(AND([2]Oracolo!I130="n",NOT([2]Oracolo!I130=RiconoscimentoEmozioni2quartile!G130)),1,0)</f>
        <v>1</v>
      </c>
      <c r="P131" s="28">
        <f>IF(AND([2]Oracolo!J130="n",NOT([2]Oracolo!J130=RiconoscimentoEmozioni2quartile!H130)),1,0)</f>
        <v>0</v>
      </c>
      <c r="Q131" s="28">
        <f>IF(AND([2]Oracolo!K130="n",NOT([2]Oracolo!K130=RiconoscimentoEmozioni2quartile!I130)),1,0)</f>
        <v>1</v>
      </c>
      <c r="R131" s="29">
        <f>IF(AND([2]Oracolo!D130="n",NOT([2]Oracolo!D130=RiconoscimentoEmozioni3quartile!B130)),1,0)</f>
        <v>0</v>
      </c>
      <c r="S131" s="28">
        <f>IF(AND([2]Oracolo!E130="n",NOT([2]Oracolo!E130=RiconoscimentoEmozioni3quartile!C130)),1,0)</f>
        <v>1</v>
      </c>
      <c r="T131" s="28">
        <f>IF(AND([2]Oracolo!F130="n",NOT([2]Oracolo!F130=RiconoscimentoEmozioni3quartile!D130)),1,0)</f>
        <v>0</v>
      </c>
      <c r="U131" s="28">
        <f>IF(AND([2]Oracolo!G130="n",NOT([2]Oracolo!G130=RiconoscimentoEmozioni3quartile!E130)),1,0)</f>
        <v>0</v>
      </c>
      <c r="V131" s="28">
        <f>IF(AND([2]Oracolo!H130="n",NOT([2]Oracolo!H130=RiconoscimentoEmozioni3quartile!F130)),1,0)</f>
        <v>0</v>
      </c>
      <c r="W131" s="28">
        <f>IF(AND([2]Oracolo!I130="n",NOT([2]Oracolo!I130=RiconoscimentoEmozioni3quartile!G130)),1,0)</f>
        <v>0</v>
      </c>
      <c r="X131" s="28">
        <f>IF(AND([2]Oracolo!J130="n",NOT([2]Oracolo!J130=RiconoscimentoEmozioni3quartile!H130)),1,0)</f>
        <v>0</v>
      </c>
      <c r="Y131" s="30">
        <f>IF(AND([2]Oracolo!K130="n",NOT([2]Oracolo!K130=RiconoscimentoEmozioni3quartile!I130)),1,0)</f>
        <v>0</v>
      </c>
      <c r="Z131" s="29">
        <f>IF(AND([2]Oracolo!C130=1,AnalizzatoWin!G129=3),1,0)</f>
        <v>0</v>
      </c>
      <c r="AA131" s="46">
        <f>IF(AND([2]Oracolo!$C130=1,AnalizzatoWin!$J129=3),1,0)</f>
        <v>0</v>
      </c>
      <c r="AB131" s="29">
        <f>IF(AND([2]Oracolo!C130=3,AnalizzatoWin!G129=1),1,0)</f>
        <v>0</v>
      </c>
      <c r="AC131" s="46">
        <f>IF(AND([2]Oracolo!$C130=3,AnalizzatoWin!$J129=1),1,0)</f>
        <v>0</v>
      </c>
    </row>
    <row r="132" spans="1:29" x14ac:dyDescent="0.25">
      <c r="A132" s="13" t="s">
        <v>129</v>
      </c>
      <c r="B132" s="29">
        <f>IF(AND([2]Oracolo!D131="n",NOT([2]Oracolo!D131=RiconoscimentoEmozioni1quartile!B131)),1,0)</f>
        <v>1</v>
      </c>
      <c r="C132" s="28">
        <f>IF(AND([2]Oracolo!E131="n",NOT([2]Oracolo!E131=RiconoscimentoEmozioni1quartile!C131)),1,0)</f>
        <v>1</v>
      </c>
      <c r="D132" s="28">
        <f>IF(AND([2]Oracolo!F131="n",NOT([2]Oracolo!F131=RiconoscimentoEmozioni1quartile!D131)),1,0)</f>
        <v>1</v>
      </c>
      <c r="E132" s="28">
        <f>IF(AND([2]Oracolo!G131="n",NOT([2]Oracolo!G131=RiconoscimentoEmozioni1quartile!E131)),1,0)</f>
        <v>1</v>
      </c>
      <c r="F132" s="28">
        <f>IF(AND([2]Oracolo!H131="n",NOT([2]Oracolo!H131=RiconoscimentoEmozioni1quartile!F131)),1,0)</f>
        <v>0</v>
      </c>
      <c r="G132" s="28">
        <f>IF(AND([2]Oracolo!I131="n",NOT([2]Oracolo!I131=RiconoscimentoEmozioni1quartile!G131)),1,0)</f>
        <v>1</v>
      </c>
      <c r="H132" s="28">
        <f>IF(AND([2]Oracolo!J131="n",NOT([2]Oracolo!J131=RiconoscimentoEmozioni1quartile!H131)),1,0)</f>
        <v>1</v>
      </c>
      <c r="I132" s="30">
        <f>IF(AND([2]Oracolo!K131="n",NOT([2]Oracolo!K131=RiconoscimentoEmozioni1quartile!I131)),1,0)</f>
        <v>1</v>
      </c>
      <c r="J132" s="28">
        <f>IF(AND([2]Oracolo!D131="n",NOT([2]Oracolo!D131=RiconoscimentoEmozioni2quartile!B131)),1,0)</f>
        <v>0</v>
      </c>
      <c r="K132" s="28">
        <f>IF(AND([2]Oracolo!E131="n",NOT([2]Oracolo!E131=RiconoscimentoEmozioni2quartile!C131)),1,0)</f>
        <v>1</v>
      </c>
      <c r="L132" s="28">
        <f>IF(AND([2]Oracolo!F131="n",NOT([2]Oracolo!F131=RiconoscimentoEmozioni2quartile!D131)),1,0)</f>
        <v>0</v>
      </c>
      <c r="M132" s="28">
        <f>IF(AND([2]Oracolo!G131="n",NOT([2]Oracolo!G131=RiconoscimentoEmozioni2quartile!E131)),1,0)</f>
        <v>1</v>
      </c>
      <c r="N132" s="28">
        <f>IF(AND([2]Oracolo!H131="n",NOT([2]Oracolo!H131=RiconoscimentoEmozioni2quartile!F131)),1,0)</f>
        <v>0</v>
      </c>
      <c r="O132" s="28">
        <f>IF(AND([2]Oracolo!I131="n",NOT([2]Oracolo!I131=RiconoscimentoEmozioni2quartile!G131)),1,0)</f>
        <v>1</v>
      </c>
      <c r="P132" s="28">
        <f>IF(AND([2]Oracolo!J131="n",NOT([2]Oracolo!J131=RiconoscimentoEmozioni2quartile!H131)),1,0)</f>
        <v>1</v>
      </c>
      <c r="Q132" s="28">
        <f>IF(AND([2]Oracolo!K131="n",NOT([2]Oracolo!K131=RiconoscimentoEmozioni2quartile!I131)),1,0)</f>
        <v>0</v>
      </c>
      <c r="R132" s="29">
        <f>IF(AND([2]Oracolo!D131="n",NOT([2]Oracolo!D131=RiconoscimentoEmozioni3quartile!B131)),1,0)</f>
        <v>0</v>
      </c>
      <c r="S132" s="28">
        <f>IF(AND([2]Oracolo!E131="n",NOT([2]Oracolo!E131=RiconoscimentoEmozioni3quartile!C131)),1,0)</f>
        <v>1</v>
      </c>
      <c r="T132" s="28">
        <f>IF(AND([2]Oracolo!F131="n",NOT([2]Oracolo!F131=RiconoscimentoEmozioni3quartile!D131)),1,0)</f>
        <v>0</v>
      </c>
      <c r="U132" s="28">
        <f>IF(AND([2]Oracolo!G131="n",NOT([2]Oracolo!G131=RiconoscimentoEmozioni3quartile!E131)),1,0)</f>
        <v>1</v>
      </c>
      <c r="V132" s="28">
        <f>IF(AND([2]Oracolo!H131="n",NOT([2]Oracolo!H131=RiconoscimentoEmozioni3quartile!F131)),1,0)</f>
        <v>0</v>
      </c>
      <c r="W132" s="28">
        <f>IF(AND([2]Oracolo!I131="n",NOT([2]Oracolo!I131=RiconoscimentoEmozioni3quartile!G131)),1,0)</f>
        <v>0</v>
      </c>
      <c r="X132" s="28">
        <f>IF(AND([2]Oracolo!J131="n",NOT([2]Oracolo!J131=RiconoscimentoEmozioni3quartile!H131)),1,0)</f>
        <v>0</v>
      </c>
      <c r="Y132" s="30">
        <f>IF(AND([2]Oracolo!K131="n",NOT([2]Oracolo!K131=RiconoscimentoEmozioni3quartile!I131)),1,0)</f>
        <v>0</v>
      </c>
      <c r="Z132" s="29">
        <f>IF(AND([2]Oracolo!C131=1,AnalizzatoWin!G130=3),1,0)</f>
        <v>0</v>
      </c>
      <c r="AA132" s="46">
        <f>IF(AND([2]Oracolo!$C131=1,AnalizzatoWin!$J130=3),1,0)</f>
        <v>0</v>
      </c>
      <c r="AB132" s="29">
        <f>IF(AND([2]Oracolo!C131=3,AnalizzatoWin!G130=1),1,0)</f>
        <v>0</v>
      </c>
      <c r="AC132" s="46">
        <f>IF(AND([2]Oracolo!$C131=3,AnalizzatoWin!$J130=1),1,0)</f>
        <v>0</v>
      </c>
    </row>
    <row r="133" spans="1:29" ht="210" x14ac:dyDescent="0.25">
      <c r="A133" s="14" t="s">
        <v>130</v>
      </c>
      <c r="B133" s="29">
        <f>IF(AND([2]Oracolo!D132="n",NOT([2]Oracolo!D132=RiconoscimentoEmozioni1quartile!B132)),1,0)</f>
        <v>0</v>
      </c>
      <c r="C133" s="28">
        <f>IF(AND([2]Oracolo!E132="n",NOT([2]Oracolo!E132=RiconoscimentoEmozioni1quartile!C132)),1,0)</f>
        <v>1</v>
      </c>
      <c r="D133" s="28">
        <f>IF(AND([2]Oracolo!F132="n",NOT([2]Oracolo!F132=RiconoscimentoEmozioni1quartile!D132)),1,0)</f>
        <v>1</v>
      </c>
      <c r="E133" s="28">
        <f>IF(AND([2]Oracolo!G132="n",NOT([2]Oracolo!G132=RiconoscimentoEmozioni1quartile!E132)),1,0)</f>
        <v>1</v>
      </c>
      <c r="F133" s="28">
        <f>IF(AND([2]Oracolo!H132="n",NOT([2]Oracolo!H132=RiconoscimentoEmozioni1quartile!F132)),1,0)</f>
        <v>1</v>
      </c>
      <c r="G133" s="28">
        <f>IF(AND([2]Oracolo!I132="n",NOT([2]Oracolo!I132=RiconoscimentoEmozioni1quartile!G132)),1,0)</f>
        <v>0</v>
      </c>
      <c r="H133" s="28">
        <f>IF(AND([2]Oracolo!J132="n",NOT([2]Oracolo!J132=RiconoscimentoEmozioni1quartile!H132)),1,0)</f>
        <v>1</v>
      </c>
      <c r="I133" s="30">
        <f>IF(AND([2]Oracolo!K132="n",NOT([2]Oracolo!K132=RiconoscimentoEmozioni1quartile!I132)),1,0)</f>
        <v>1</v>
      </c>
      <c r="J133" s="28">
        <f>IF(AND([2]Oracolo!D132="n",NOT([2]Oracolo!D132=RiconoscimentoEmozioni2quartile!B132)),1,0)</f>
        <v>0</v>
      </c>
      <c r="K133" s="28">
        <f>IF(AND([2]Oracolo!E132="n",NOT([2]Oracolo!E132=RiconoscimentoEmozioni2quartile!C132)),1,0)</f>
        <v>1</v>
      </c>
      <c r="L133" s="28">
        <f>IF(AND([2]Oracolo!F132="n",NOT([2]Oracolo!F132=RiconoscimentoEmozioni2quartile!D132)),1,0)</f>
        <v>1</v>
      </c>
      <c r="M133" s="28">
        <f>IF(AND([2]Oracolo!G132="n",NOT([2]Oracolo!G132=RiconoscimentoEmozioni2quartile!E132)),1,0)</f>
        <v>1</v>
      </c>
      <c r="N133" s="28">
        <f>IF(AND([2]Oracolo!H132="n",NOT([2]Oracolo!H132=RiconoscimentoEmozioni2quartile!F132)),1,0)</f>
        <v>0</v>
      </c>
      <c r="O133" s="28">
        <f>IF(AND([2]Oracolo!I132="n",NOT([2]Oracolo!I132=RiconoscimentoEmozioni2quartile!G132)),1,0)</f>
        <v>0</v>
      </c>
      <c r="P133" s="28">
        <f>IF(AND([2]Oracolo!J132="n",NOT([2]Oracolo!J132=RiconoscimentoEmozioni2quartile!H132)),1,0)</f>
        <v>1</v>
      </c>
      <c r="Q133" s="28">
        <f>IF(AND([2]Oracolo!K132="n",NOT([2]Oracolo!K132=RiconoscimentoEmozioni2quartile!I132)),1,0)</f>
        <v>1</v>
      </c>
      <c r="R133" s="29">
        <f>IF(AND([2]Oracolo!D132="n",NOT([2]Oracolo!D132=RiconoscimentoEmozioni3quartile!B132)),1,0)</f>
        <v>0</v>
      </c>
      <c r="S133" s="28">
        <f>IF(AND([2]Oracolo!E132="n",NOT([2]Oracolo!E132=RiconoscimentoEmozioni3quartile!C132)),1,0)</f>
        <v>1</v>
      </c>
      <c r="T133" s="28">
        <f>IF(AND([2]Oracolo!F132="n",NOT([2]Oracolo!F132=RiconoscimentoEmozioni3quartile!D132)),1,0)</f>
        <v>0</v>
      </c>
      <c r="U133" s="28">
        <f>IF(AND([2]Oracolo!G132="n",NOT([2]Oracolo!G132=RiconoscimentoEmozioni3quartile!E132)),1,0)</f>
        <v>0</v>
      </c>
      <c r="V133" s="28">
        <f>IF(AND([2]Oracolo!H132="n",NOT([2]Oracolo!H132=RiconoscimentoEmozioni3quartile!F132)),1,0)</f>
        <v>0</v>
      </c>
      <c r="W133" s="28">
        <f>IF(AND([2]Oracolo!I132="n",NOT([2]Oracolo!I132=RiconoscimentoEmozioni3quartile!G132)),1,0)</f>
        <v>0</v>
      </c>
      <c r="X133" s="28">
        <f>IF(AND([2]Oracolo!J132="n",NOT([2]Oracolo!J132=RiconoscimentoEmozioni3quartile!H132)),1,0)</f>
        <v>1</v>
      </c>
      <c r="Y133" s="30">
        <f>IF(AND([2]Oracolo!K132="n",NOT([2]Oracolo!K132=RiconoscimentoEmozioni3quartile!I132)),1,0)</f>
        <v>0</v>
      </c>
      <c r="Z133" s="29">
        <f>IF(AND([2]Oracolo!C132=1,AnalizzatoWin!G131=3),1,0)</f>
        <v>0</v>
      </c>
      <c r="AA133" s="46">
        <f>IF(AND([2]Oracolo!$C132=1,AnalizzatoWin!$J131=3),1,0)</f>
        <v>0</v>
      </c>
      <c r="AB133" s="29">
        <f>IF(AND([2]Oracolo!C132=3,AnalizzatoWin!G131=1),1,0)</f>
        <v>0</v>
      </c>
      <c r="AC133" s="46">
        <f>IF(AND([2]Oracolo!$C132=3,AnalizzatoWin!$J131=1),1,0)</f>
        <v>0</v>
      </c>
    </row>
    <row r="134" spans="1:29" ht="30" x14ac:dyDescent="0.25">
      <c r="A134" s="14" t="s">
        <v>131</v>
      </c>
      <c r="B134" s="29">
        <f>IF(AND([2]Oracolo!D133="n",NOT([2]Oracolo!D133=RiconoscimentoEmozioni1quartile!B133)),1,0)</f>
        <v>1</v>
      </c>
      <c r="C134" s="28">
        <f>IF(AND([2]Oracolo!E133="n",NOT([2]Oracolo!E133=RiconoscimentoEmozioni1quartile!C133)),1,0)</f>
        <v>1</v>
      </c>
      <c r="D134" s="28">
        <f>IF(AND([2]Oracolo!F133="n",NOT([2]Oracolo!F133=RiconoscimentoEmozioni1quartile!D133)),1,0)</f>
        <v>1</v>
      </c>
      <c r="E134" s="28">
        <f>IF(AND([2]Oracolo!G133="n",NOT([2]Oracolo!G133=RiconoscimentoEmozioni1quartile!E133)),1,0)</f>
        <v>1</v>
      </c>
      <c r="F134" s="28">
        <f>IF(AND([2]Oracolo!H133="n",NOT([2]Oracolo!H133=RiconoscimentoEmozioni1quartile!F133)),1,0)</f>
        <v>0</v>
      </c>
      <c r="G134" s="28">
        <f>IF(AND([2]Oracolo!I133="n",NOT([2]Oracolo!I133=RiconoscimentoEmozioni1quartile!G133)),1,0)</f>
        <v>1</v>
      </c>
      <c r="H134" s="28">
        <f>IF(AND([2]Oracolo!J133="n",NOT([2]Oracolo!J133=RiconoscimentoEmozioni1quartile!H133)),1,0)</f>
        <v>0</v>
      </c>
      <c r="I134" s="30">
        <f>IF(AND([2]Oracolo!K133="n",NOT([2]Oracolo!K133=RiconoscimentoEmozioni1quartile!I133)),1,0)</f>
        <v>0</v>
      </c>
      <c r="J134" s="28">
        <f>IF(AND([2]Oracolo!D133="n",NOT([2]Oracolo!D133=RiconoscimentoEmozioni2quartile!B133)),1,0)</f>
        <v>1</v>
      </c>
      <c r="K134" s="28">
        <f>IF(AND([2]Oracolo!E133="n",NOT([2]Oracolo!E133=RiconoscimentoEmozioni2quartile!C133)),1,0)</f>
        <v>0</v>
      </c>
      <c r="L134" s="28">
        <f>IF(AND([2]Oracolo!F133="n",NOT([2]Oracolo!F133=RiconoscimentoEmozioni2quartile!D133)),1,0)</f>
        <v>1</v>
      </c>
      <c r="M134" s="28">
        <f>IF(AND([2]Oracolo!G133="n",NOT([2]Oracolo!G133=RiconoscimentoEmozioni2quartile!E133)),1,0)</f>
        <v>1</v>
      </c>
      <c r="N134" s="28">
        <f>IF(AND([2]Oracolo!H133="n",NOT([2]Oracolo!H133=RiconoscimentoEmozioni2quartile!F133)),1,0)</f>
        <v>0</v>
      </c>
      <c r="O134" s="28">
        <f>IF(AND([2]Oracolo!I133="n",NOT([2]Oracolo!I133=RiconoscimentoEmozioni2quartile!G133)),1,0)</f>
        <v>1</v>
      </c>
      <c r="P134" s="28">
        <f>IF(AND([2]Oracolo!J133="n",NOT([2]Oracolo!J133=RiconoscimentoEmozioni2quartile!H133)),1,0)</f>
        <v>0</v>
      </c>
      <c r="Q134" s="28">
        <f>IF(AND([2]Oracolo!K133="n",NOT([2]Oracolo!K133=RiconoscimentoEmozioni2quartile!I133)),1,0)</f>
        <v>0</v>
      </c>
      <c r="R134" s="29">
        <f>IF(AND([2]Oracolo!D133="n",NOT([2]Oracolo!D133=RiconoscimentoEmozioni3quartile!B133)),1,0)</f>
        <v>1</v>
      </c>
      <c r="S134" s="28">
        <f>IF(AND([2]Oracolo!E133="n",NOT([2]Oracolo!E133=RiconoscimentoEmozioni3quartile!C133)),1,0)</f>
        <v>0</v>
      </c>
      <c r="T134" s="28">
        <f>IF(AND([2]Oracolo!F133="n",NOT([2]Oracolo!F133=RiconoscimentoEmozioni3quartile!D133)),1,0)</f>
        <v>0</v>
      </c>
      <c r="U134" s="28">
        <f>IF(AND([2]Oracolo!G133="n",NOT([2]Oracolo!G133=RiconoscimentoEmozioni3quartile!E133)),1,0)</f>
        <v>0</v>
      </c>
      <c r="V134" s="28">
        <f>IF(AND([2]Oracolo!H133="n",NOT([2]Oracolo!H133=RiconoscimentoEmozioni3quartile!F133)),1,0)</f>
        <v>0</v>
      </c>
      <c r="W134" s="28">
        <f>IF(AND([2]Oracolo!I133="n",NOT([2]Oracolo!I133=RiconoscimentoEmozioni3quartile!G133)),1,0)</f>
        <v>0</v>
      </c>
      <c r="X134" s="28">
        <f>IF(AND([2]Oracolo!J133="n",NOT([2]Oracolo!J133=RiconoscimentoEmozioni3quartile!H133)),1,0)</f>
        <v>0</v>
      </c>
      <c r="Y134" s="30">
        <f>IF(AND([2]Oracolo!K133="n",NOT([2]Oracolo!K133=RiconoscimentoEmozioni3quartile!I133)),1,0)</f>
        <v>0</v>
      </c>
      <c r="Z134" s="29">
        <f>IF(AND([2]Oracolo!C133=1,AnalizzatoWin!G132=3),1,0)</f>
        <v>0</v>
      </c>
      <c r="AA134" s="46">
        <f>IF(AND([2]Oracolo!$C133=1,AnalizzatoWin!$J132=3),1,0)</f>
        <v>0</v>
      </c>
      <c r="AB134" s="29">
        <f>IF(AND([2]Oracolo!C133=3,AnalizzatoWin!G132=1),1,0)</f>
        <v>1</v>
      </c>
      <c r="AC134" s="46">
        <f>IF(AND([2]Oracolo!$C133=3,AnalizzatoWin!$J132=1),1,0)</f>
        <v>0</v>
      </c>
    </row>
    <row r="135" spans="1:29" ht="45" x14ac:dyDescent="0.25">
      <c r="A135" s="13" t="s">
        <v>132</v>
      </c>
      <c r="B135" s="29">
        <f>IF(AND([2]Oracolo!D134="n",NOT([2]Oracolo!D134=RiconoscimentoEmozioni1quartile!B134)),1,0)</f>
        <v>1</v>
      </c>
      <c r="C135" s="28">
        <f>IF(AND([2]Oracolo!E134="n",NOT([2]Oracolo!E134=RiconoscimentoEmozioni1quartile!C134)),1,0)</f>
        <v>1</v>
      </c>
      <c r="D135" s="28">
        <f>IF(AND([2]Oracolo!F134="n",NOT([2]Oracolo!F134=RiconoscimentoEmozioni1quartile!D134)),1,0)</f>
        <v>1</v>
      </c>
      <c r="E135" s="28">
        <f>IF(AND([2]Oracolo!G134="n",NOT([2]Oracolo!G134=RiconoscimentoEmozioni1quartile!E134)),1,0)</f>
        <v>1</v>
      </c>
      <c r="F135" s="28">
        <f>IF(AND([2]Oracolo!H134="n",NOT([2]Oracolo!H134=RiconoscimentoEmozioni1quartile!F134)),1,0)</f>
        <v>0</v>
      </c>
      <c r="G135" s="28">
        <f>IF(AND([2]Oracolo!I134="n",NOT([2]Oracolo!I134=RiconoscimentoEmozioni1quartile!G134)),1,0)</f>
        <v>1</v>
      </c>
      <c r="H135" s="28">
        <f>IF(AND([2]Oracolo!J134="n",NOT([2]Oracolo!J134=RiconoscimentoEmozioni1quartile!H134)),1,0)</f>
        <v>1</v>
      </c>
      <c r="I135" s="30">
        <f>IF(AND([2]Oracolo!K134="n",NOT([2]Oracolo!K134=RiconoscimentoEmozioni1quartile!I134)),1,0)</f>
        <v>0</v>
      </c>
      <c r="J135" s="28">
        <f>IF(AND([2]Oracolo!D134="n",NOT([2]Oracolo!D134=RiconoscimentoEmozioni2quartile!B134)),1,0)</f>
        <v>1</v>
      </c>
      <c r="K135" s="28">
        <f>IF(AND([2]Oracolo!E134="n",NOT([2]Oracolo!E134=RiconoscimentoEmozioni2quartile!C134)),1,0)</f>
        <v>1</v>
      </c>
      <c r="L135" s="28">
        <f>IF(AND([2]Oracolo!F134="n",NOT([2]Oracolo!F134=RiconoscimentoEmozioni2quartile!D134)),1,0)</f>
        <v>1</v>
      </c>
      <c r="M135" s="28">
        <f>IF(AND([2]Oracolo!G134="n",NOT([2]Oracolo!G134=RiconoscimentoEmozioni2quartile!E134)),1,0)</f>
        <v>1</v>
      </c>
      <c r="N135" s="28">
        <f>IF(AND([2]Oracolo!H134="n",NOT([2]Oracolo!H134=RiconoscimentoEmozioni2quartile!F134)),1,0)</f>
        <v>0</v>
      </c>
      <c r="O135" s="28">
        <f>IF(AND([2]Oracolo!I134="n",NOT([2]Oracolo!I134=RiconoscimentoEmozioni2quartile!G134)),1,0)</f>
        <v>1</v>
      </c>
      <c r="P135" s="28">
        <f>IF(AND([2]Oracolo!J134="n",NOT([2]Oracolo!J134=RiconoscimentoEmozioni2quartile!H134)),1,0)</f>
        <v>1</v>
      </c>
      <c r="Q135" s="28">
        <f>IF(AND([2]Oracolo!K134="n",NOT([2]Oracolo!K134=RiconoscimentoEmozioni2quartile!I134)),1,0)</f>
        <v>0</v>
      </c>
      <c r="R135" s="29">
        <f>IF(AND([2]Oracolo!D134="n",NOT([2]Oracolo!D134=RiconoscimentoEmozioni3quartile!B134)),1,0)</f>
        <v>1</v>
      </c>
      <c r="S135" s="28">
        <f>IF(AND([2]Oracolo!E134="n",NOT([2]Oracolo!E134=RiconoscimentoEmozioni3quartile!C134)),1,0)</f>
        <v>0</v>
      </c>
      <c r="T135" s="28">
        <f>IF(AND([2]Oracolo!F134="n",NOT([2]Oracolo!F134=RiconoscimentoEmozioni3quartile!D134)),1,0)</f>
        <v>1</v>
      </c>
      <c r="U135" s="28">
        <f>IF(AND([2]Oracolo!G134="n",NOT([2]Oracolo!G134=RiconoscimentoEmozioni3quartile!E134)),1,0)</f>
        <v>1</v>
      </c>
      <c r="V135" s="28">
        <f>IF(AND([2]Oracolo!H134="n",NOT([2]Oracolo!H134=RiconoscimentoEmozioni3quartile!F134)),1,0)</f>
        <v>0</v>
      </c>
      <c r="W135" s="28">
        <f>IF(AND([2]Oracolo!I134="n",NOT([2]Oracolo!I134=RiconoscimentoEmozioni3quartile!G134)),1,0)</f>
        <v>1</v>
      </c>
      <c r="X135" s="28">
        <f>IF(AND([2]Oracolo!J134="n",NOT([2]Oracolo!J134=RiconoscimentoEmozioni3quartile!H134)),1,0)</f>
        <v>0</v>
      </c>
      <c r="Y135" s="30">
        <f>IF(AND([2]Oracolo!K134="n",NOT([2]Oracolo!K134=RiconoscimentoEmozioni3quartile!I134)),1,0)</f>
        <v>0</v>
      </c>
      <c r="Z135" s="29">
        <f>IF(AND([2]Oracolo!C134=1,AnalizzatoWin!G133=3),1,0)</f>
        <v>0</v>
      </c>
      <c r="AA135" s="46">
        <f>IF(AND([2]Oracolo!$C134=1,AnalizzatoWin!$J133=3),1,0)</f>
        <v>0</v>
      </c>
      <c r="AB135" s="29">
        <f>IF(AND([2]Oracolo!C134=3,AnalizzatoWin!G133=1),1,0)</f>
        <v>0</v>
      </c>
      <c r="AC135" s="46">
        <f>IF(AND([2]Oracolo!$C134=3,AnalizzatoWin!$J133=1),1,0)</f>
        <v>0</v>
      </c>
    </row>
    <row r="136" spans="1:29" x14ac:dyDescent="0.25">
      <c r="A136" s="13" t="s">
        <v>133</v>
      </c>
      <c r="B136" s="29">
        <f>IF(AND([2]Oracolo!D135="n",NOT([2]Oracolo!D135=RiconoscimentoEmozioni1quartile!B135)),1,0)</f>
        <v>1</v>
      </c>
      <c r="C136" s="28">
        <f>IF(AND([2]Oracolo!E135="n",NOT([2]Oracolo!E135=RiconoscimentoEmozioni1quartile!C135)),1,0)</f>
        <v>1</v>
      </c>
      <c r="D136" s="28">
        <f>IF(AND([2]Oracolo!F135="n",NOT([2]Oracolo!F135=RiconoscimentoEmozioni1quartile!D135)),1,0)</f>
        <v>1</v>
      </c>
      <c r="E136" s="28">
        <f>IF(AND([2]Oracolo!G135="n",NOT([2]Oracolo!G135=RiconoscimentoEmozioni1quartile!E135)),1,0)</f>
        <v>1</v>
      </c>
      <c r="F136" s="28">
        <f>IF(AND([2]Oracolo!H135="n",NOT([2]Oracolo!H135=RiconoscimentoEmozioni1quartile!F135)),1,0)</f>
        <v>0</v>
      </c>
      <c r="G136" s="28">
        <f>IF(AND([2]Oracolo!I135="n",NOT([2]Oracolo!I135=RiconoscimentoEmozioni1quartile!G135)),1,0)</f>
        <v>1</v>
      </c>
      <c r="H136" s="28">
        <f>IF(AND([2]Oracolo!J135="n",NOT([2]Oracolo!J135=RiconoscimentoEmozioni1quartile!H135)),1,0)</f>
        <v>1</v>
      </c>
      <c r="I136" s="30">
        <f>IF(AND([2]Oracolo!K135="n",NOT([2]Oracolo!K135=RiconoscimentoEmozioni1quartile!I135)),1,0)</f>
        <v>1</v>
      </c>
      <c r="J136" s="28">
        <f>IF(AND([2]Oracolo!D135="n",NOT([2]Oracolo!D135=RiconoscimentoEmozioni2quartile!B135)),1,0)</f>
        <v>1</v>
      </c>
      <c r="K136" s="28">
        <f>IF(AND([2]Oracolo!E135="n",NOT([2]Oracolo!E135=RiconoscimentoEmozioni2quartile!C135)),1,0)</f>
        <v>1</v>
      </c>
      <c r="L136" s="28">
        <f>IF(AND([2]Oracolo!F135="n",NOT([2]Oracolo!F135=RiconoscimentoEmozioni2quartile!D135)),1,0)</f>
        <v>1</v>
      </c>
      <c r="M136" s="28">
        <f>IF(AND([2]Oracolo!G135="n",NOT([2]Oracolo!G135=RiconoscimentoEmozioni2quartile!E135)),1,0)</f>
        <v>1</v>
      </c>
      <c r="N136" s="28">
        <f>IF(AND([2]Oracolo!H135="n",NOT([2]Oracolo!H135=RiconoscimentoEmozioni2quartile!F135)),1,0)</f>
        <v>0</v>
      </c>
      <c r="O136" s="28">
        <f>IF(AND([2]Oracolo!I135="n",NOT([2]Oracolo!I135=RiconoscimentoEmozioni2quartile!G135)),1,0)</f>
        <v>1</v>
      </c>
      <c r="P136" s="28">
        <f>IF(AND([2]Oracolo!J135="n",NOT([2]Oracolo!J135=RiconoscimentoEmozioni2quartile!H135)),1,0)</f>
        <v>1</v>
      </c>
      <c r="Q136" s="28">
        <f>IF(AND([2]Oracolo!K135="n",NOT([2]Oracolo!K135=RiconoscimentoEmozioni2quartile!I135)),1,0)</f>
        <v>0</v>
      </c>
      <c r="R136" s="29">
        <f>IF(AND([2]Oracolo!D135="n",NOT([2]Oracolo!D135=RiconoscimentoEmozioni3quartile!B135)),1,0)</f>
        <v>1</v>
      </c>
      <c r="S136" s="28">
        <f>IF(AND([2]Oracolo!E135="n",NOT([2]Oracolo!E135=RiconoscimentoEmozioni3quartile!C135)),1,0)</f>
        <v>0</v>
      </c>
      <c r="T136" s="28">
        <f>IF(AND([2]Oracolo!F135="n",NOT([2]Oracolo!F135=RiconoscimentoEmozioni3quartile!D135)),1,0)</f>
        <v>1</v>
      </c>
      <c r="U136" s="28">
        <f>IF(AND([2]Oracolo!G135="n",NOT([2]Oracolo!G135=RiconoscimentoEmozioni3quartile!E135)),1,0)</f>
        <v>1</v>
      </c>
      <c r="V136" s="28">
        <f>IF(AND([2]Oracolo!H135="n",NOT([2]Oracolo!H135=RiconoscimentoEmozioni3quartile!F135)),1,0)</f>
        <v>0</v>
      </c>
      <c r="W136" s="28">
        <f>IF(AND([2]Oracolo!I135="n",NOT([2]Oracolo!I135=RiconoscimentoEmozioni3quartile!G135)),1,0)</f>
        <v>0</v>
      </c>
      <c r="X136" s="28">
        <f>IF(AND([2]Oracolo!J135="n",NOT([2]Oracolo!J135=RiconoscimentoEmozioni3quartile!H135)),1,0)</f>
        <v>1</v>
      </c>
      <c r="Y136" s="30">
        <f>IF(AND([2]Oracolo!K135="n",NOT([2]Oracolo!K135=RiconoscimentoEmozioni3quartile!I135)),1,0)</f>
        <v>0</v>
      </c>
      <c r="Z136" s="29">
        <f>IF(AND([2]Oracolo!C135=1,AnalizzatoWin!G134=3),1,0)</f>
        <v>0</v>
      </c>
      <c r="AA136" s="46">
        <f>IF(AND([2]Oracolo!$C135=1,AnalizzatoWin!$J134=3),1,0)</f>
        <v>0</v>
      </c>
      <c r="AB136" s="29">
        <f>IF(AND([2]Oracolo!C135=3,AnalizzatoWin!G134=1),1,0)</f>
        <v>0</v>
      </c>
      <c r="AC136" s="46">
        <f>IF(AND([2]Oracolo!$C135=3,AnalizzatoWin!$J134=1),1,0)</f>
        <v>0</v>
      </c>
    </row>
    <row r="137" spans="1:29" ht="30" x14ac:dyDescent="0.25">
      <c r="A137" s="14" t="s">
        <v>134</v>
      </c>
      <c r="B137" s="29">
        <f>IF(AND([2]Oracolo!D136="n",NOT([2]Oracolo!D136=RiconoscimentoEmozioni1quartile!B136)),1,0)</f>
        <v>1</v>
      </c>
      <c r="C137" s="28">
        <f>IF(AND([2]Oracolo!E136="n",NOT([2]Oracolo!E136=RiconoscimentoEmozioni1quartile!C136)),1,0)</f>
        <v>1</v>
      </c>
      <c r="D137" s="28">
        <f>IF(AND([2]Oracolo!F136="n",NOT([2]Oracolo!F136=RiconoscimentoEmozioni1quartile!D136)),1,0)</f>
        <v>1</v>
      </c>
      <c r="E137" s="28">
        <f>IF(AND([2]Oracolo!G136="n",NOT([2]Oracolo!G136=RiconoscimentoEmozioni1quartile!E136)),1,0)</f>
        <v>1</v>
      </c>
      <c r="F137" s="28">
        <f>IF(AND([2]Oracolo!H136="n",NOT([2]Oracolo!H136=RiconoscimentoEmozioni1quartile!F136)),1,0)</f>
        <v>0</v>
      </c>
      <c r="G137" s="28">
        <f>IF(AND([2]Oracolo!I136="n",NOT([2]Oracolo!I136=RiconoscimentoEmozioni1quartile!G136)),1,0)</f>
        <v>0</v>
      </c>
      <c r="H137" s="28">
        <f>IF(AND([2]Oracolo!J136="n",NOT([2]Oracolo!J136=RiconoscimentoEmozioni1quartile!H136)),1,0)</f>
        <v>1</v>
      </c>
      <c r="I137" s="30">
        <f>IF(AND([2]Oracolo!K136="n",NOT([2]Oracolo!K136=RiconoscimentoEmozioni1quartile!I136)),1,0)</f>
        <v>1</v>
      </c>
      <c r="J137" s="28">
        <f>IF(AND([2]Oracolo!D136="n",NOT([2]Oracolo!D136=RiconoscimentoEmozioni2quartile!B136)),1,0)</f>
        <v>1</v>
      </c>
      <c r="K137" s="28">
        <f>IF(AND([2]Oracolo!E136="n",NOT([2]Oracolo!E136=RiconoscimentoEmozioni2quartile!C136)),1,0)</f>
        <v>0</v>
      </c>
      <c r="L137" s="28">
        <f>IF(AND([2]Oracolo!F136="n",NOT([2]Oracolo!F136=RiconoscimentoEmozioni2quartile!D136)),1,0)</f>
        <v>1</v>
      </c>
      <c r="M137" s="28">
        <f>IF(AND([2]Oracolo!G136="n",NOT([2]Oracolo!G136=RiconoscimentoEmozioni2quartile!E136)),1,0)</f>
        <v>1</v>
      </c>
      <c r="N137" s="28">
        <f>IF(AND([2]Oracolo!H136="n",NOT([2]Oracolo!H136=RiconoscimentoEmozioni2quartile!F136)),1,0)</f>
        <v>0</v>
      </c>
      <c r="O137" s="28">
        <f>IF(AND([2]Oracolo!I136="n",NOT([2]Oracolo!I136=RiconoscimentoEmozioni2quartile!G136)),1,0)</f>
        <v>0</v>
      </c>
      <c r="P137" s="28">
        <f>IF(AND([2]Oracolo!J136="n",NOT([2]Oracolo!J136=RiconoscimentoEmozioni2quartile!H136)),1,0)</f>
        <v>1</v>
      </c>
      <c r="Q137" s="28">
        <f>IF(AND([2]Oracolo!K136="n",NOT([2]Oracolo!K136=RiconoscimentoEmozioni2quartile!I136)),1,0)</f>
        <v>1</v>
      </c>
      <c r="R137" s="29">
        <f>IF(AND([2]Oracolo!D136="n",NOT([2]Oracolo!D136=RiconoscimentoEmozioni3quartile!B136)),1,0)</f>
        <v>1</v>
      </c>
      <c r="S137" s="28">
        <f>IF(AND([2]Oracolo!E136="n",NOT([2]Oracolo!E136=RiconoscimentoEmozioni3quartile!C136)),1,0)</f>
        <v>0</v>
      </c>
      <c r="T137" s="28">
        <f>IF(AND([2]Oracolo!F136="n",NOT([2]Oracolo!F136=RiconoscimentoEmozioni3quartile!D136)),1,0)</f>
        <v>1</v>
      </c>
      <c r="U137" s="28">
        <f>IF(AND([2]Oracolo!G136="n",NOT([2]Oracolo!G136=RiconoscimentoEmozioni3quartile!E136)),1,0)</f>
        <v>0</v>
      </c>
      <c r="V137" s="28">
        <f>IF(AND([2]Oracolo!H136="n",NOT([2]Oracolo!H136=RiconoscimentoEmozioni3quartile!F136)),1,0)</f>
        <v>0</v>
      </c>
      <c r="W137" s="28">
        <f>IF(AND([2]Oracolo!I136="n",NOT([2]Oracolo!I136=RiconoscimentoEmozioni3quartile!G136)),1,0)</f>
        <v>0</v>
      </c>
      <c r="X137" s="28">
        <f>IF(AND([2]Oracolo!J136="n",NOT([2]Oracolo!J136=RiconoscimentoEmozioni3quartile!H136)),1,0)</f>
        <v>1</v>
      </c>
      <c r="Y137" s="30">
        <f>IF(AND([2]Oracolo!K136="n",NOT([2]Oracolo!K136=RiconoscimentoEmozioni3quartile!I136)),1,0)</f>
        <v>0</v>
      </c>
      <c r="Z137" s="29">
        <f>IF(AND([2]Oracolo!C136=1,AnalizzatoWin!G135=3),1,0)</f>
        <v>0</v>
      </c>
      <c r="AA137" s="46">
        <f>IF(AND([2]Oracolo!$C136=1,AnalizzatoWin!$J135=3),1,0)</f>
        <v>0</v>
      </c>
      <c r="AB137" s="29">
        <f>IF(AND([2]Oracolo!C136=3,AnalizzatoWin!G135=1),1,0)</f>
        <v>0</v>
      </c>
      <c r="AC137" s="46">
        <f>IF(AND([2]Oracolo!$C136=3,AnalizzatoWin!$J135=1),1,0)</f>
        <v>0</v>
      </c>
    </row>
    <row r="138" spans="1:29" x14ac:dyDescent="0.25">
      <c r="A138" s="13" t="s">
        <v>135</v>
      </c>
      <c r="B138" s="29">
        <f>IF(AND([2]Oracolo!D137="n",NOT([2]Oracolo!D137=RiconoscimentoEmozioni1quartile!B137)),1,0)</f>
        <v>1</v>
      </c>
      <c r="C138" s="28">
        <f>IF(AND([2]Oracolo!E137="n",NOT([2]Oracolo!E137=RiconoscimentoEmozioni1quartile!C137)),1,0)</f>
        <v>1</v>
      </c>
      <c r="D138" s="28">
        <f>IF(AND([2]Oracolo!F137="n",NOT([2]Oracolo!F137=RiconoscimentoEmozioni1quartile!D137)),1,0)</f>
        <v>1</v>
      </c>
      <c r="E138" s="28">
        <f>IF(AND([2]Oracolo!G137="n",NOT([2]Oracolo!G137=RiconoscimentoEmozioni1quartile!E137)),1,0)</f>
        <v>1</v>
      </c>
      <c r="F138" s="28">
        <f>IF(AND([2]Oracolo!H137="n",NOT([2]Oracolo!H137=RiconoscimentoEmozioni1quartile!F137)),1,0)</f>
        <v>0</v>
      </c>
      <c r="G138" s="28">
        <f>IF(AND([2]Oracolo!I137="n",NOT([2]Oracolo!I137=RiconoscimentoEmozioni1quartile!G137)),1,0)</f>
        <v>1</v>
      </c>
      <c r="H138" s="28">
        <f>IF(AND([2]Oracolo!J137="n",NOT([2]Oracolo!J137=RiconoscimentoEmozioni1quartile!H137)),1,0)</f>
        <v>1</v>
      </c>
      <c r="I138" s="30">
        <f>IF(AND([2]Oracolo!K137="n",NOT([2]Oracolo!K137=RiconoscimentoEmozioni1quartile!I137)),1,0)</f>
        <v>0</v>
      </c>
      <c r="J138" s="28">
        <f>IF(AND([2]Oracolo!D137="n",NOT([2]Oracolo!D137=RiconoscimentoEmozioni2quartile!B137)),1,0)</f>
        <v>0</v>
      </c>
      <c r="K138" s="28">
        <f>IF(AND([2]Oracolo!E137="n",NOT([2]Oracolo!E137=RiconoscimentoEmozioni2quartile!C137)),1,0)</f>
        <v>1</v>
      </c>
      <c r="L138" s="28">
        <f>IF(AND([2]Oracolo!F137="n",NOT([2]Oracolo!F137=RiconoscimentoEmozioni2quartile!D137)),1,0)</f>
        <v>0</v>
      </c>
      <c r="M138" s="28">
        <f>IF(AND([2]Oracolo!G137="n",NOT([2]Oracolo!G137=RiconoscimentoEmozioni2quartile!E137)),1,0)</f>
        <v>1</v>
      </c>
      <c r="N138" s="28">
        <f>IF(AND([2]Oracolo!H137="n",NOT([2]Oracolo!H137=RiconoscimentoEmozioni2quartile!F137)),1,0)</f>
        <v>0</v>
      </c>
      <c r="O138" s="28">
        <f>IF(AND([2]Oracolo!I137="n",NOT([2]Oracolo!I137=RiconoscimentoEmozioni2quartile!G137)),1,0)</f>
        <v>0</v>
      </c>
      <c r="P138" s="28">
        <f>IF(AND([2]Oracolo!J137="n",NOT([2]Oracolo!J137=RiconoscimentoEmozioni2quartile!H137)),1,0)</f>
        <v>1</v>
      </c>
      <c r="Q138" s="28">
        <f>IF(AND([2]Oracolo!K137="n",NOT([2]Oracolo!K137=RiconoscimentoEmozioni2quartile!I137)),1,0)</f>
        <v>0</v>
      </c>
      <c r="R138" s="29">
        <f>IF(AND([2]Oracolo!D137="n",NOT([2]Oracolo!D137=RiconoscimentoEmozioni3quartile!B137)),1,0)</f>
        <v>0</v>
      </c>
      <c r="S138" s="28">
        <f>IF(AND([2]Oracolo!E137="n",NOT([2]Oracolo!E137=RiconoscimentoEmozioni3quartile!C137)),1,0)</f>
        <v>1</v>
      </c>
      <c r="T138" s="28">
        <f>IF(AND([2]Oracolo!F137="n",NOT([2]Oracolo!F137=RiconoscimentoEmozioni3quartile!D137)),1,0)</f>
        <v>0</v>
      </c>
      <c r="U138" s="28">
        <f>IF(AND([2]Oracolo!G137="n",NOT([2]Oracolo!G137=RiconoscimentoEmozioni3quartile!E137)),1,0)</f>
        <v>0</v>
      </c>
      <c r="V138" s="28">
        <f>IF(AND([2]Oracolo!H137="n",NOT([2]Oracolo!H137=RiconoscimentoEmozioni3quartile!F137)),1,0)</f>
        <v>0</v>
      </c>
      <c r="W138" s="28">
        <f>IF(AND([2]Oracolo!I137="n",NOT([2]Oracolo!I137=RiconoscimentoEmozioni3quartile!G137)),1,0)</f>
        <v>0</v>
      </c>
      <c r="X138" s="28">
        <f>IF(AND([2]Oracolo!J137="n",NOT([2]Oracolo!J137=RiconoscimentoEmozioni3quartile!H137)),1,0)</f>
        <v>0</v>
      </c>
      <c r="Y138" s="30">
        <f>IF(AND([2]Oracolo!K137="n",NOT([2]Oracolo!K137=RiconoscimentoEmozioni3quartile!I137)),1,0)</f>
        <v>0</v>
      </c>
      <c r="Z138" s="29">
        <f>IF(AND([2]Oracolo!C137=1,AnalizzatoWin!G136=3),1,0)</f>
        <v>0</v>
      </c>
      <c r="AA138" s="46">
        <f>IF(AND([2]Oracolo!$C137=1,AnalizzatoWin!$J136=3),1,0)</f>
        <v>0</v>
      </c>
      <c r="AB138" s="29">
        <f>IF(AND([2]Oracolo!C137=3,AnalizzatoWin!G136=1),1,0)</f>
        <v>0</v>
      </c>
      <c r="AC138" s="46">
        <f>IF(AND([2]Oracolo!$C137=3,AnalizzatoWin!$J136=1),1,0)</f>
        <v>0</v>
      </c>
    </row>
    <row r="139" spans="1:29" ht="30" x14ac:dyDescent="0.25">
      <c r="A139" s="14" t="s">
        <v>136</v>
      </c>
      <c r="B139" s="29">
        <f>IF(AND([2]Oracolo!D138="n",NOT([2]Oracolo!D138=RiconoscimentoEmozioni1quartile!B138)),1,0)</f>
        <v>1</v>
      </c>
      <c r="C139" s="28">
        <f>IF(AND([2]Oracolo!E138="n",NOT([2]Oracolo!E138=RiconoscimentoEmozioni1quartile!C138)),1,0)</f>
        <v>1</v>
      </c>
      <c r="D139" s="28">
        <f>IF(AND([2]Oracolo!F138="n",NOT([2]Oracolo!F138=RiconoscimentoEmozioni1quartile!D138)),1,0)</f>
        <v>1</v>
      </c>
      <c r="E139" s="28">
        <f>IF(AND([2]Oracolo!G138="n",NOT([2]Oracolo!G138=RiconoscimentoEmozioni1quartile!E138)),1,0)</f>
        <v>1</v>
      </c>
      <c r="F139" s="28">
        <f>IF(AND([2]Oracolo!H138="n",NOT([2]Oracolo!H138=RiconoscimentoEmozioni1quartile!F138)),1,0)</f>
        <v>0</v>
      </c>
      <c r="G139" s="28">
        <f>IF(AND([2]Oracolo!I138="n",NOT([2]Oracolo!I138=RiconoscimentoEmozioni1quartile!G138)),1,0)</f>
        <v>1</v>
      </c>
      <c r="H139" s="28">
        <f>IF(AND([2]Oracolo!J138="n",NOT([2]Oracolo!J138=RiconoscimentoEmozioni1quartile!H138)),1,0)</f>
        <v>1</v>
      </c>
      <c r="I139" s="30">
        <f>IF(AND([2]Oracolo!K138="n",NOT([2]Oracolo!K138=RiconoscimentoEmozioni1quartile!I138)),1,0)</f>
        <v>0</v>
      </c>
      <c r="J139" s="28">
        <f>IF(AND([2]Oracolo!D138="n",NOT([2]Oracolo!D138=RiconoscimentoEmozioni2quartile!B138)),1,0)</f>
        <v>0</v>
      </c>
      <c r="K139" s="28">
        <f>IF(AND([2]Oracolo!E138="n",NOT([2]Oracolo!E138=RiconoscimentoEmozioni2quartile!C138)),1,0)</f>
        <v>1</v>
      </c>
      <c r="L139" s="28">
        <f>IF(AND([2]Oracolo!F138="n",NOT([2]Oracolo!F138=RiconoscimentoEmozioni2quartile!D138)),1,0)</f>
        <v>0</v>
      </c>
      <c r="M139" s="28">
        <f>IF(AND([2]Oracolo!G138="n",NOT([2]Oracolo!G138=RiconoscimentoEmozioni2quartile!E138)),1,0)</f>
        <v>1</v>
      </c>
      <c r="N139" s="28">
        <f>IF(AND([2]Oracolo!H138="n",NOT([2]Oracolo!H138=RiconoscimentoEmozioni2quartile!F138)),1,0)</f>
        <v>0</v>
      </c>
      <c r="O139" s="28">
        <f>IF(AND([2]Oracolo!I138="n",NOT([2]Oracolo!I138=RiconoscimentoEmozioni2quartile!G138)),1,0)</f>
        <v>0</v>
      </c>
      <c r="P139" s="28">
        <f>IF(AND([2]Oracolo!J138="n",NOT([2]Oracolo!J138=RiconoscimentoEmozioni2quartile!H138)),1,0)</f>
        <v>1</v>
      </c>
      <c r="Q139" s="28">
        <f>IF(AND([2]Oracolo!K138="n",NOT([2]Oracolo!K138=RiconoscimentoEmozioni2quartile!I138)),1,0)</f>
        <v>0</v>
      </c>
      <c r="R139" s="29">
        <f>IF(AND([2]Oracolo!D138="n",NOT([2]Oracolo!D138=RiconoscimentoEmozioni3quartile!B138)),1,0)</f>
        <v>0</v>
      </c>
      <c r="S139" s="28">
        <f>IF(AND([2]Oracolo!E138="n",NOT([2]Oracolo!E138=RiconoscimentoEmozioni3quartile!C138)),1,0)</f>
        <v>1</v>
      </c>
      <c r="T139" s="28">
        <f>IF(AND([2]Oracolo!F138="n",NOT([2]Oracolo!F138=RiconoscimentoEmozioni3quartile!D138)),1,0)</f>
        <v>0</v>
      </c>
      <c r="U139" s="28">
        <f>IF(AND([2]Oracolo!G138="n",NOT([2]Oracolo!G138=RiconoscimentoEmozioni3quartile!E138)),1,0)</f>
        <v>0</v>
      </c>
      <c r="V139" s="28">
        <f>IF(AND([2]Oracolo!H138="n",NOT([2]Oracolo!H138=RiconoscimentoEmozioni3quartile!F138)),1,0)</f>
        <v>0</v>
      </c>
      <c r="W139" s="28">
        <f>IF(AND([2]Oracolo!I138="n",NOT([2]Oracolo!I138=RiconoscimentoEmozioni3quartile!G138)),1,0)</f>
        <v>0</v>
      </c>
      <c r="X139" s="28">
        <f>IF(AND([2]Oracolo!J138="n",NOT([2]Oracolo!J138=RiconoscimentoEmozioni3quartile!H138)),1,0)</f>
        <v>0</v>
      </c>
      <c r="Y139" s="30">
        <f>IF(AND([2]Oracolo!K138="n",NOT([2]Oracolo!K138=RiconoscimentoEmozioni3quartile!I138)),1,0)</f>
        <v>0</v>
      </c>
      <c r="Z139" s="29">
        <f>IF(AND([2]Oracolo!C138=1,AnalizzatoWin!G137=3),1,0)</f>
        <v>0</v>
      </c>
      <c r="AA139" s="46">
        <f>IF(AND([2]Oracolo!$C138=1,AnalizzatoWin!$J137=3),1,0)</f>
        <v>0</v>
      </c>
      <c r="AB139" s="29">
        <f>IF(AND([2]Oracolo!C138=3,AnalizzatoWin!G137=1),1,0)</f>
        <v>0</v>
      </c>
      <c r="AC139" s="46">
        <f>IF(AND([2]Oracolo!$C138=3,AnalizzatoWin!$J137=1),1,0)</f>
        <v>0</v>
      </c>
    </row>
    <row r="140" spans="1:29" x14ac:dyDescent="0.25">
      <c r="A140" s="13" t="s">
        <v>137</v>
      </c>
      <c r="B140" s="29">
        <f>IF(AND([2]Oracolo!D139="n",NOT([2]Oracolo!D139=RiconoscimentoEmozioni1quartile!B139)),1,0)</f>
        <v>1</v>
      </c>
      <c r="C140" s="28">
        <f>IF(AND([2]Oracolo!E139="n",NOT([2]Oracolo!E139=RiconoscimentoEmozioni1quartile!C139)),1,0)</f>
        <v>1</v>
      </c>
      <c r="D140" s="28">
        <f>IF(AND([2]Oracolo!F139="n",NOT([2]Oracolo!F139=RiconoscimentoEmozioni1quartile!D139)),1,0)</f>
        <v>1</v>
      </c>
      <c r="E140" s="28">
        <f>IF(AND([2]Oracolo!G139="n",NOT([2]Oracolo!G139=RiconoscimentoEmozioni1quartile!E139)),1,0)</f>
        <v>1</v>
      </c>
      <c r="F140" s="28">
        <f>IF(AND([2]Oracolo!H139="n",NOT([2]Oracolo!H139=RiconoscimentoEmozioni1quartile!F139)),1,0)</f>
        <v>0</v>
      </c>
      <c r="G140" s="28">
        <f>IF(AND([2]Oracolo!I139="n",NOT([2]Oracolo!I139=RiconoscimentoEmozioni1quartile!G139)),1,0)</f>
        <v>1</v>
      </c>
      <c r="H140" s="28">
        <f>IF(AND([2]Oracolo!J139="n",NOT([2]Oracolo!J139=RiconoscimentoEmozioni1quartile!H139)),1,0)</f>
        <v>1</v>
      </c>
      <c r="I140" s="30">
        <f>IF(AND([2]Oracolo!K139="n",NOT([2]Oracolo!K139=RiconoscimentoEmozioni1quartile!I139)),1,0)</f>
        <v>1</v>
      </c>
      <c r="J140" s="28">
        <f>IF(AND([2]Oracolo!D139="n",NOT([2]Oracolo!D139=RiconoscimentoEmozioni2quartile!B139)),1,0)</f>
        <v>1</v>
      </c>
      <c r="K140" s="28">
        <f>IF(AND([2]Oracolo!E139="n",NOT([2]Oracolo!E139=RiconoscimentoEmozioni2quartile!C139)),1,0)</f>
        <v>1</v>
      </c>
      <c r="L140" s="28">
        <f>IF(AND([2]Oracolo!F139="n",NOT([2]Oracolo!F139=RiconoscimentoEmozioni2quartile!D139)),1,0)</f>
        <v>1</v>
      </c>
      <c r="M140" s="28">
        <f>IF(AND([2]Oracolo!G139="n",NOT([2]Oracolo!G139=RiconoscimentoEmozioni2quartile!E139)),1,0)</f>
        <v>1</v>
      </c>
      <c r="N140" s="28">
        <f>IF(AND([2]Oracolo!H139="n",NOT([2]Oracolo!H139=RiconoscimentoEmozioni2quartile!F139)),1,0)</f>
        <v>0</v>
      </c>
      <c r="O140" s="28">
        <f>IF(AND([2]Oracolo!I139="n",NOT([2]Oracolo!I139=RiconoscimentoEmozioni2quartile!G139)),1,0)</f>
        <v>1</v>
      </c>
      <c r="P140" s="28">
        <f>IF(AND([2]Oracolo!J139="n",NOT([2]Oracolo!J139=RiconoscimentoEmozioni2quartile!H139)),1,0)</f>
        <v>1</v>
      </c>
      <c r="Q140" s="28">
        <f>IF(AND([2]Oracolo!K139="n",NOT([2]Oracolo!K139=RiconoscimentoEmozioni2quartile!I139)),1,0)</f>
        <v>1</v>
      </c>
      <c r="R140" s="29">
        <f>IF(AND([2]Oracolo!D139="n",NOT([2]Oracolo!D139=RiconoscimentoEmozioni3quartile!B139)),1,0)</f>
        <v>1</v>
      </c>
      <c r="S140" s="28">
        <f>IF(AND([2]Oracolo!E139="n",NOT([2]Oracolo!E139=RiconoscimentoEmozioni3quartile!C139)),1,0)</f>
        <v>1</v>
      </c>
      <c r="T140" s="28">
        <f>IF(AND([2]Oracolo!F139="n",NOT([2]Oracolo!F139=RiconoscimentoEmozioni3quartile!D139)),1,0)</f>
        <v>1</v>
      </c>
      <c r="U140" s="28">
        <f>IF(AND([2]Oracolo!G139="n",NOT([2]Oracolo!G139=RiconoscimentoEmozioni3quartile!E139)),1,0)</f>
        <v>1</v>
      </c>
      <c r="V140" s="28">
        <f>IF(AND([2]Oracolo!H139="n",NOT([2]Oracolo!H139=RiconoscimentoEmozioni3quartile!F139)),1,0)</f>
        <v>0</v>
      </c>
      <c r="W140" s="28">
        <f>IF(AND([2]Oracolo!I139="n",NOT([2]Oracolo!I139=RiconoscimentoEmozioni3quartile!G139)),1,0)</f>
        <v>1</v>
      </c>
      <c r="X140" s="28">
        <f>IF(AND([2]Oracolo!J139="n",NOT([2]Oracolo!J139=RiconoscimentoEmozioni3quartile!H139)),1,0)</f>
        <v>1</v>
      </c>
      <c r="Y140" s="30">
        <f>IF(AND([2]Oracolo!K139="n",NOT([2]Oracolo!K139=RiconoscimentoEmozioni3quartile!I139)),1,0)</f>
        <v>1</v>
      </c>
      <c r="Z140" s="29">
        <f>IF(AND([2]Oracolo!C139=1,AnalizzatoWin!G138=3),1,0)</f>
        <v>0</v>
      </c>
      <c r="AA140" s="46">
        <f>IF(AND([2]Oracolo!$C139=1,AnalizzatoWin!$J138=3),1,0)</f>
        <v>0</v>
      </c>
      <c r="AB140" s="29">
        <f>IF(AND([2]Oracolo!C139=3,AnalizzatoWin!G138=1),1,0)</f>
        <v>0</v>
      </c>
      <c r="AC140" s="46">
        <f>IF(AND([2]Oracolo!$C139=3,AnalizzatoWin!$J138=1),1,0)</f>
        <v>0</v>
      </c>
    </row>
    <row r="141" spans="1:29" x14ac:dyDescent="0.25">
      <c r="A141" s="13" t="s">
        <v>138</v>
      </c>
      <c r="B141" s="29">
        <f>IF(AND([2]Oracolo!D140="n",NOT([2]Oracolo!D140=RiconoscimentoEmozioni1quartile!B140)),1,0)</f>
        <v>0</v>
      </c>
      <c r="C141" s="28">
        <f>IF(AND([2]Oracolo!E140="n",NOT([2]Oracolo!E140=RiconoscimentoEmozioni1quartile!C140)),1,0)</f>
        <v>0</v>
      </c>
      <c r="D141" s="28">
        <f>IF(AND([2]Oracolo!F140="n",NOT([2]Oracolo!F140=RiconoscimentoEmozioni1quartile!D140)),1,0)</f>
        <v>1</v>
      </c>
      <c r="E141" s="28">
        <f>IF(AND([2]Oracolo!G140="n",NOT([2]Oracolo!G140=RiconoscimentoEmozioni1quartile!E140)),1,0)</f>
        <v>0</v>
      </c>
      <c r="F141" s="28">
        <f>IF(AND([2]Oracolo!H140="n",NOT([2]Oracolo!H140=RiconoscimentoEmozioni1quartile!F140)),1,0)</f>
        <v>0</v>
      </c>
      <c r="G141" s="28">
        <f>IF(AND([2]Oracolo!I140="n",NOT([2]Oracolo!I140=RiconoscimentoEmozioni1quartile!G140)),1,0)</f>
        <v>1</v>
      </c>
      <c r="H141" s="28">
        <f>IF(AND([2]Oracolo!J140="n",NOT([2]Oracolo!J140=RiconoscimentoEmozioni1quartile!H140)),1,0)</f>
        <v>1</v>
      </c>
      <c r="I141" s="30">
        <f>IF(AND([2]Oracolo!K140="n",NOT([2]Oracolo!K140=RiconoscimentoEmozioni1quartile!I140)),1,0)</f>
        <v>0</v>
      </c>
      <c r="J141" s="28">
        <f>IF(AND([2]Oracolo!D140="n",NOT([2]Oracolo!D140=RiconoscimentoEmozioni2quartile!B140)),1,0)</f>
        <v>0</v>
      </c>
      <c r="K141" s="28">
        <f>IF(AND([2]Oracolo!E140="n",NOT([2]Oracolo!E140=RiconoscimentoEmozioni2quartile!C140)),1,0)</f>
        <v>0</v>
      </c>
      <c r="L141" s="28">
        <f>IF(AND([2]Oracolo!F140="n",NOT([2]Oracolo!F140=RiconoscimentoEmozioni2quartile!D140)),1,0)</f>
        <v>0</v>
      </c>
      <c r="M141" s="28">
        <f>IF(AND([2]Oracolo!G140="n",NOT([2]Oracolo!G140=RiconoscimentoEmozioni2quartile!E140)),1,0)</f>
        <v>0</v>
      </c>
      <c r="N141" s="28">
        <f>IF(AND([2]Oracolo!H140="n",NOT([2]Oracolo!H140=RiconoscimentoEmozioni2quartile!F140)),1,0)</f>
        <v>0</v>
      </c>
      <c r="O141" s="28">
        <f>IF(AND([2]Oracolo!I140="n",NOT([2]Oracolo!I140=RiconoscimentoEmozioni2quartile!G140)),1,0)</f>
        <v>0</v>
      </c>
      <c r="P141" s="28">
        <f>IF(AND([2]Oracolo!J140="n",NOT([2]Oracolo!J140=RiconoscimentoEmozioni2quartile!H140)),1,0)</f>
        <v>1</v>
      </c>
      <c r="Q141" s="28">
        <f>IF(AND([2]Oracolo!K140="n",NOT([2]Oracolo!K140=RiconoscimentoEmozioni2quartile!I140)),1,0)</f>
        <v>0</v>
      </c>
      <c r="R141" s="29">
        <f>IF(AND([2]Oracolo!D140="n",NOT([2]Oracolo!D140=RiconoscimentoEmozioni3quartile!B140)),1,0)</f>
        <v>0</v>
      </c>
      <c r="S141" s="28">
        <f>IF(AND([2]Oracolo!E140="n",NOT([2]Oracolo!E140=RiconoscimentoEmozioni3quartile!C140)),1,0)</f>
        <v>0</v>
      </c>
      <c r="T141" s="28">
        <f>IF(AND([2]Oracolo!F140="n",NOT([2]Oracolo!F140=RiconoscimentoEmozioni3quartile!D140)),1,0)</f>
        <v>0</v>
      </c>
      <c r="U141" s="28">
        <f>IF(AND([2]Oracolo!G140="n",NOT([2]Oracolo!G140=RiconoscimentoEmozioni3quartile!E140)),1,0)</f>
        <v>0</v>
      </c>
      <c r="V141" s="28">
        <f>IF(AND([2]Oracolo!H140="n",NOT([2]Oracolo!H140=RiconoscimentoEmozioni3quartile!F140)),1,0)</f>
        <v>0</v>
      </c>
      <c r="W141" s="28">
        <f>IF(AND([2]Oracolo!I140="n",NOT([2]Oracolo!I140=RiconoscimentoEmozioni3quartile!G140)),1,0)</f>
        <v>0</v>
      </c>
      <c r="X141" s="28">
        <f>IF(AND([2]Oracolo!J140="n",NOT([2]Oracolo!J140=RiconoscimentoEmozioni3quartile!H140)),1,0)</f>
        <v>1</v>
      </c>
      <c r="Y141" s="30">
        <f>IF(AND([2]Oracolo!K140="n",NOT([2]Oracolo!K140=RiconoscimentoEmozioni3quartile!I140)),1,0)</f>
        <v>0</v>
      </c>
      <c r="Z141" s="29">
        <f>IF(AND([2]Oracolo!C140=1,AnalizzatoWin!G139=3),1,0)</f>
        <v>0</v>
      </c>
      <c r="AA141" s="46">
        <f>IF(AND([2]Oracolo!$C140=1,AnalizzatoWin!$J139=3),1,0)</f>
        <v>0</v>
      </c>
      <c r="AB141" s="29">
        <f>IF(AND([2]Oracolo!C140=3,AnalizzatoWin!G139=1),1,0)</f>
        <v>0</v>
      </c>
      <c r="AC141" s="46">
        <f>IF(AND([2]Oracolo!$C140=3,AnalizzatoWin!$J139=1),1,0)</f>
        <v>0</v>
      </c>
    </row>
    <row r="142" spans="1:29" ht="30" x14ac:dyDescent="0.25">
      <c r="A142" s="13" t="s">
        <v>139</v>
      </c>
      <c r="B142" s="29">
        <f>IF(AND([2]Oracolo!D141="n",NOT([2]Oracolo!D141=RiconoscimentoEmozioni1quartile!B141)),1,0)</f>
        <v>0</v>
      </c>
      <c r="C142" s="28">
        <f>IF(AND([2]Oracolo!E141="n",NOT([2]Oracolo!E141=RiconoscimentoEmozioni1quartile!C141)),1,0)</f>
        <v>0</v>
      </c>
      <c r="D142" s="28">
        <f>IF(AND([2]Oracolo!F141="n",NOT([2]Oracolo!F141=RiconoscimentoEmozioni1quartile!D141)),1,0)</f>
        <v>0</v>
      </c>
      <c r="E142" s="28">
        <f>IF(AND([2]Oracolo!G141="n",NOT([2]Oracolo!G141=RiconoscimentoEmozioni1quartile!E141)),1,0)</f>
        <v>0</v>
      </c>
      <c r="F142" s="28">
        <f>IF(AND([2]Oracolo!H141="n",NOT([2]Oracolo!H141=RiconoscimentoEmozioni1quartile!F141)),1,0)</f>
        <v>0</v>
      </c>
      <c r="G142" s="28">
        <f>IF(AND([2]Oracolo!I141="n",NOT([2]Oracolo!I141=RiconoscimentoEmozioni1quartile!G141)),1,0)</f>
        <v>0</v>
      </c>
      <c r="H142" s="28">
        <f>IF(AND([2]Oracolo!J141="n",NOT([2]Oracolo!J141=RiconoscimentoEmozioni1quartile!H141)),1,0)</f>
        <v>0</v>
      </c>
      <c r="I142" s="30">
        <f>IF(AND([2]Oracolo!K141="n",NOT([2]Oracolo!K141=RiconoscimentoEmozioni1quartile!I141)),1,0)</f>
        <v>0</v>
      </c>
      <c r="J142" s="28">
        <f>IF(AND([2]Oracolo!D141="n",NOT([2]Oracolo!D141=RiconoscimentoEmozioni2quartile!B141)),1,0)</f>
        <v>0</v>
      </c>
      <c r="K142" s="28">
        <f>IF(AND([2]Oracolo!E141="n",NOT([2]Oracolo!E141=RiconoscimentoEmozioni2quartile!C141)),1,0)</f>
        <v>0</v>
      </c>
      <c r="L142" s="28">
        <f>IF(AND([2]Oracolo!F141="n",NOT([2]Oracolo!F141=RiconoscimentoEmozioni2quartile!D141)),1,0)</f>
        <v>0</v>
      </c>
      <c r="M142" s="28">
        <f>IF(AND([2]Oracolo!G141="n",NOT([2]Oracolo!G141=RiconoscimentoEmozioni2quartile!E141)),1,0)</f>
        <v>0</v>
      </c>
      <c r="N142" s="28">
        <f>IF(AND([2]Oracolo!H141="n",NOT([2]Oracolo!H141=RiconoscimentoEmozioni2quartile!F141)),1,0)</f>
        <v>0</v>
      </c>
      <c r="O142" s="28">
        <f>IF(AND([2]Oracolo!I141="n",NOT([2]Oracolo!I141=RiconoscimentoEmozioni2quartile!G141)),1,0)</f>
        <v>0</v>
      </c>
      <c r="P142" s="28">
        <f>IF(AND([2]Oracolo!J141="n",NOT([2]Oracolo!J141=RiconoscimentoEmozioni2quartile!H141)),1,0)</f>
        <v>0</v>
      </c>
      <c r="Q142" s="28">
        <f>IF(AND([2]Oracolo!K141="n",NOT([2]Oracolo!K141=RiconoscimentoEmozioni2quartile!I141)),1,0)</f>
        <v>0</v>
      </c>
      <c r="R142" s="29">
        <f>IF(AND([2]Oracolo!D141="n",NOT([2]Oracolo!D141=RiconoscimentoEmozioni3quartile!B141)),1,0)</f>
        <v>0</v>
      </c>
      <c r="S142" s="28">
        <f>IF(AND([2]Oracolo!E141="n",NOT([2]Oracolo!E141=RiconoscimentoEmozioni3quartile!C141)),1,0)</f>
        <v>0</v>
      </c>
      <c r="T142" s="28">
        <f>IF(AND([2]Oracolo!F141="n",NOT([2]Oracolo!F141=RiconoscimentoEmozioni3quartile!D141)),1,0)</f>
        <v>0</v>
      </c>
      <c r="U142" s="28">
        <f>IF(AND([2]Oracolo!G141="n",NOT([2]Oracolo!G141=RiconoscimentoEmozioni3quartile!E141)),1,0)</f>
        <v>0</v>
      </c>
      <c r="V142" s="28">
        <f>IF(AND([2]Oracolo!H141="n",NOT([2]Oracolo!H141=RiconoscimentoEmozioni3quartile!F141)),1,0)</f>
        <v>0</v>
      </c>
      <c r="W142" s="28">
        <f>IF(AND([2]Oracolo!I141="n",NOT([2]Oracolo!I141=RiconoscimentoEmozioni3quartile!G141)),1,0)</f>
        <v>0</v>
      </c>
      <c r="X142" s="28">
        <f>IF(AND([2]Oracolo!J141="n",NOT([2]Oracolo!J141=RiconoscimentoEmozioni3quartile!H141)),1,0)</f>
        <v>0</v>
      </c>
      <c r="Y142" s="30">
        <f>IF(AND([2]Oracolo!K141="n",NOT([2]Oracolo!K141=RiconoscimentoEmozioni3quartile!I141)),1,0)</f>
        <v>0</v>
      </c>
      <c r="Z142" s="29">
        <f>IF(AND([2]Oracolo!C141=1,AnalizzatoWin!G140=3),1,0)</f>
        <v>0</v>
      </c>
      <c r="AA142" s="46">
        <f>IF(AND([2]Oracolo!$C141=1,AnalizzatoWin!$J140=3),1,0)</f>
        <v>0</v>
      </c>
      <c r="AB142" s="29">
        <f>IF(AND([2]Oracolo!C141=3,AnalizzatoWin!G140=1),1,0)</f>
        <v>0</v>
      </c>
      <c r="AC142" s="46">
        <f>IF(AND([2]Oracolo!$C141=3,AnalizzatoWin!$J140=1),1,0)</f>
        <v>0</v>
      </c>
    </row>
    <row r="143" spans="1:29" ht="45" x14ac:dyDescent="0.25">
      <c r="A143" s="13" t="s">
        <v>140</v>
      </c>
      <c r="B143" s="29">
        <f>IF(AND([2]Oracolo!D142="n",NOT([2]Oracolo!D142=RiconoscimentoEmozioni1quartile!B142)),1,0)</f>
        <v>1</v>
      </c>
      <c r="C143" s="28">
        <f>IF(AND([2]Oracolo!E142="n",NOT([2]Oracolo!E142=RiconoscimentoEmozioni1quartile!C142)),1,0)</f>
        <v>1</v>
      </c>
      <c r="D143" s="28">
        <f>IF(AND([2]Oracolo!F142="n",NOT([2]Oracolo!F142=RiconoscimentoEmozioni1quartile!D142)),1,0)</f>
        <v>1</v>
      </c>
      <c r="E143" s="28">
        <f>IF(AND([2]Oracolo!G142="n",NOT([2]Oracolo!G142=RiconoscimentoEmozioni1quartile!E142)),1,0)</f>
        <v>1</v>
      </c>
      <c r="F143" s="28">
        <f>IF(AND([2]Oracolo!H142="n",NOT([2]Oracolo!H142=RiconoscimentoEmozioni1quartile!F142)),1,0)</f>
        <v>0</v>
      </c>
      <c r="G143" s="28">
        <f>IF(AND([2]Oracolo!I142="n",NOT([2]Oracolo!I142=RiconoscimentoEmozioni1quartile!G142)),1,0)</f>
        <v>0</v>
      </c>
      <c r="H143" s="28">
        <f>IF(AND([2]Oracolo!J142="n",NOT([2]Oracolo!J142=RiconoscimentoEmozioni1quartile!H142)),1,0)</f>
        <v>1</v>
      </c>
      <c r="I143" s="30">
        <f>IF(AND([2]Oracolo!K142="n",NOT([2]Oracolo!K142=RiconoscimentoEmozioni1quartile!I142)),1,0)</f>
        <v>1</v>
      </c>
      <c r="J143" s="28">
        <f>IF(AND([2]Oracolo!D142="n",NOT([2]Oracolo!D142=RiconoscimentoEmozioni2quartile!B142)),1,0)</f>
        <v>1</v>
      </c>
      <c r="K143" s="28">
        <f>IF(AND([2]Oracolo!E142="n",NOT([2]Oracolo!E142=RiconoscimentoEmozioni2quartile!C142)),1,0)</f>
        <v>1</v>
      </c>
      <c r="L143" s="28">
        <f>IF(AND([2]Oracolo!F142="n",NOT([2]Oracolo!F142=RiconoscimentoEmozioni2quartile!D142)),1,0)</f>
        <v>1</v>
      </c>
      <c r="M143" s="28">
        <f>IF(AND([2]Oracolo!G142="n",NOT([2]Oracolo!G142=RiconoscimentoEmozioni2quartile!E142)),1,0)</f>
        <v>1</v>
      </c>
      <c r="N143" s="28">
        <f>IF(AND([2]Oracolo!H142="n",NOT([2]Oracolo!H142=RiconoscimentoEmozioni2quartile!F142)),1,0)</f>
        <v>0</v>
      </c>
      <c r="O143" s="28">
        <f>IF(AND([2]Oracolo!I142="n",NOT([2]Oracolo!I142=RiconoscimentoEmozioni2quartile!G142)),1,0)</f>
        <v>0</v>
      </c>
      <c r="P143" s="28">
        <f>IF(AND([2]Oracolo!J142="n",NOT([2]Oracolo!J142=RiconoscimentoEmozioni2quartile!H142)),1,0)</f>
        <v>0</v>
      </c>
      <c r="Q143" s="28">
        <f>IF(AND([2]Oracolo!K142="n",NOT([2]Oracolo!K142=RiconoscimentoEmozioni2quartile!I142)),1,0)</f>
        <v>1</v>
      </c>
      <c r="R143" s="29">
        <f>IF(AND([2]Oracolo!D142="n",NOT([2]Oracolo!D142=RiconoscimentoEmozioni3quartile!B142)),1,0)</f>
        <v>1</v>
      </c>
      <c r="S143" s="28">
        <f>IF(AND([2]Oracolo!E142="n",NOT([2]Oracolo!E142=RiconoscimentoEmozioni3quartile!C142)),1,0)</f>
        <v>0</v>
      </c>
      <c r="T143" s="28">
        <f>IF(AND([2]Oracolo!F142="n",NOT([2]Oracolo!F142=RiconoscimentoEmozioni3quartile!D142)),1,0)</f>
        <v>1</v>
      </c>
      <c r="U143" s="28">
        <f>IF(AND([2]Oracolo!G142="n",NOT([2]Oracolo!G142=RiconoscimentoEmozioni3quartile!E142)),1,0)</f>
        <v>1</v>
      </c>
      <c r="V143" s="28">
        <f>IF(AND([2]Oracolo!H142="n",NOT([2]Oracolo!H142=RiconoscimentoEmozioni3quartile!F142)),1,0)</f>
        <v>0</v>
      </c>
      <c r="W143" s="28">
        <f>IF(AND([2]Oracolo!I142="n",NOT([2]Oracolo!I142=RiconoscimentoEmozioni3quartile!G142)),1,0)</f>
        <v>0</v>
      </c>
      <c r="X143" s="28">
        <f>IF(AND([2]Oracolo!J142="n",NOT([2]Oracolo!J142=RiconoscimentoEmozioni3quartile!H142)),1,0)</f>
        <v>0</v>
      </c>
      <c r="Y143" s="30">
        <f>IF(AND([2]Oracolo!K142="n",NOT([2]Oracolo!K142=RiconoscimentoEmozioni3quartile!I142)),1,0)</f>
        <v>1</v>
      </c>
      <c r="Z143" s="29">
        <f>IF(AND([2]Oracolo!C142=1,AnalizzatoWin!G141=3),1,0)</f>
        <v>0</v>
      </c>
      <c r="AA143" s="46">
        <f>IF(AND([2]Oracolo!$C142=1,AnalizzatoWin!$J141=3),1,0)</f>
        <v>0</v>
      </c>
      <c r="AB143" s="29">
        <f>IF(AND([2]Oracolo!C142=3,AnalizzatoWin!G141=1),1,0)</f>
        <v>0</v>
      </c>
      <c r="AC143" s="46">
        <f>IF(AND([2]Oracolo!$C142=3,AnalizzatoWin!$J141=1),1,0)</f>
        <v>0</v>
      </c>
    </row>
    <row r="144" spans="1:29" ht="30" x14ac:dyDescent="0.25">
      <c r="A144" s="13" t="s">
        <v>141</v>
      </c>
      <c r="B144" s="29">
        <f>IF(AND([2]Oracolo!D143="n",NOT([2]Oracolo!D143=RiconoscimentoEmozioni1quartile!B143)),1,0)</f>
        <v>1</v>
      </c>
      <c r="C144" s="28">
        <f>IF(AND([2]Oracolo!E143="n",NOT([2]Oracolo!E143=RiconoscimentoEmozioni1quartile!C143)),1,0)</f>
        <v>0</v>
      </c>
      <c r="D144" s="28">
        <f>IF(AND([2]Oracolo!F143="n",NOT([2]Oracolo!F143=RiconoscimentoEmozioni1quartile!D143)),1,0)</f>
        <v>1</v>
      </c>
      <c r="E144" s="28">
        <f>IF(AND([2]Oracolo!G143="n",NOT([2]Oracolo!G143=RiconoscimentoEmozioni1quartile!E143)),1,0)</f>
        <v>1</v>
      </c>
      <c r="F144" s="28">
        <f>IF(AND([2]Oracolo!H143="n",NOT([2]Oracolo!H143=RiconoscimentoEmozioni1quartile!F143)),1,0)</f>
        <v>0</v>
      </c>
      <c r="G144" s="28">
        <f>IF(AND([2]Oracolo!I143="n",NOT([2]Oracolo!I143=RiconoscimentoEmozioni1quartile!G143)),1,0)</f>
        <v>0</v>
      </c>
      <c r="H144" s="28">
        <f>IF(AND([2]Oracolo!J143="n",NOT([2]Oracolo!J143=RiconoscimentoEmozioni1quartile!H143)),1,0)</f>
        <v>1</v>
      </c>
      <c r="I144" s="30">
        <f>IF(AND([2]Oracolo!K143="n",NOT([2]Oracolo!K143=RiconoscimentoEmozioni1quartile!I143)),1,0)</f>
        <v>1</v>
      </c>
      <c r="J144" s="28">
        <f>IF(AND([2]Oracolo!D143="n",NOT([2]Oracolo!D143=RiconoscimentoEmozioni2quartile!B143)),1,0)</f>
        <v>1</v>
      </c>
      <c r="K144" s="28">
        <f>IF(AND([2]Oracolo!E143="n",NOT([2]Oracolo!E143=RiconoscimentoEmozioni2quartile!C143)),1,0)</f>
        <v>0</v>
      </c>
      <c r="L144" s="28">
        <f>IF(AND([2]Oracolo!F143="n",NOT([2]Oracolo!F143=RiconoscimentoEmozioni2quartile!D143)),1,0)</f>
        <v>1</v>
      </c>
      <c r="M144" s="28">
        <f>IF(AND([2]Oracolo!G143="n",NOT([2]Oracolo!G143=RiconoscimentoEmozioni2quartile!E143)),1,0)</f>
        <v>1</v>
      </c>
      <c r="N144" s="28">
        <f>IF(AND([2]Oracolo!H143="n",NOT([2]Oracolo!H143=RiconoscimentoEmozioni2quartile!F143)),1,0)</f>
        <v>0</v>
      </c>
      <c r="O144" s="28">
        <f>IF(AND([2]Oracolo!I143="n",NOT([2]Oracolo!I143=RiconoscimentoEmozioni2quartile!G143)),1,0)</f>
        <v>0</v>
      </c>
      <c r="P144" s="28">
        <f>IF(AND([2]Oracolo!J143="n",NOT([2]Oracolo!J143=RiconoscimentoEmozioni2quartile!H143)),1,0)</f>
        <v>1</v>
      </c>
      <c r="Q144" s="28">
        <f>IF(AND([2]Oracolo!K143="n",NOT([2]Oracolo!K143=RiconoscimentoEmozioni2quartile!I143)),1,0)</f>
        <v>1</v>
      </c>
      <c r="R144" s="29">
        <f>IF(AND([2]Oracolo!D143="n",NOT([2]Oracolo!D143=RiconoscimentoEmozioni3quartile!B143)),1,0)</f>
        <v>1</v>
      </c>
      <c r="S144" s="28">
        <f>IF(AND([2]Oracolo!E143="n",NOT([2]Oracolo!E143=RiconoscimentoEmozioni3quartile!C143)),1,0)</f>
        <v>0</v>
      </c>
      <c r="T144" s="28">
        <f>IF(AND([2]Oracolo!F143="n",NOT([2]Oracolo!F143=RiconoscimentoEmozioni3quartile!D143)),1,0)</f>
        <v>1</v>
      </c>
      <c r="U144" s="28">
        <f>IF(AND([2]Oracolo!G143="n",NOT([2]Oracolo!G143=RiconoscimentoEmozioni3quartile!E143)),1,0)</f>
        <v>0</v>
      </c>
      <c r="V144" s="28">
        <f>IF(AND([2]Oracolo!H143="n",NOT([2]Oracolo!H143=RiconoscimentoEmozioni3quartile!F143)),1,0)</f>
        <v>0</v>
      </c>
      <c r="W144" s="28">
        <f>IF(AND([2]Oracolo!I143="n",NOT([2]Oracolo!I143=RiconoscimentoEmozioni3quartile!G143)),1,0)</f>
        <v>0</v>
      </c>
      <c r="X144" s="28">
        <f>IF(AND([2]Oracolo!J143="n",NOT([2]Oracolo!J143=RiconoscimentoEmozioni3quartile!H143)),1,0)</f>
        <v>0</v>
      </c>
      <c r="Y144" s="30">
        <f>IF(AND([2]Oracolo!K143="n",NOT([2]Oracolo!K143=RiconoscimentoEmozioni3quartile!I143)),1,0)</f>
        <v>0</v>
      </c>
      <c r="Z144" s="29">
        <f>IF(AND([2]Oracolo!C143=1,AnalizzatoWin!G142=3),1,0)</f>
        <v>0</v>
      </c>
      <c r="AA144" s="46">
        <f>IF(AND([2]Oracolo!$C143=1,AnalizzatoWin!$J142=3),1,0)</f>
        <v>0</v>
      </c>
      <c r="AB144" s="29">
        <f>IF(AND([2]Oracolo!C143=3,AnalizzatoWin!G142=1),1,0)</f>
        <v>0</v>
      </c>
      <c r="AC144" s="46">
        <f>IF(AND([2]Oracolo!$C143=3,AnalizzatoWin!$J142=1),1,0)</f>
        <v>0</v>
      </c>
    </row>
    <row r="145" spans="1:29" ht="45" x14ac:dyDescent="0.25">
      <c r="A145" s="13" t="s">
        <v>142</v>
      </c>
      <c r="B145" s="29">
        <f>IF(AND([2]Oracolo!D144="n",NOT([2]Oracolo!D144=RiconoscimentoEmozioni1quartile!B144)),1,0)</f>
        <v>1</v>
      </c>
      <c r="C145" s="28">
        <f>IF(AND([2]Oracolo!E144="n",NOT([2]Oracolo!E144=RiconoscimentoEmozioni1quartile!C144)),1,0)</f>
        <v>1</v>
      </c>
      <c r="D145" s="28">
        <f>IF(AND([2]Oracolo!F144="n",NOT([2]Oracolo!F144=RiconoscimentoEmozioni1quartile!D144)),1,0)</f>
        <v>1</v>
      </c>
      <c r="E145" s="28">
        <f>IF(AND([2]Oracolo!G144="n",NOT([2]Oracolo!G144=RiconoscimentoEmozioni1quartile!E144)),1,0)</f>
        <v>1</v>
      </c>
      <c r="F145" s="28">
        <f>IF(AND([2]Oracolo!H144="n",NOT([2]Oracolo!H144=RiconoscimentoEmozioni1quartile!F144)),1,0)</f>
        <v>0</v>
      </c>
      <c r="G145" s="28">
        <f>IF(AND([2]Oracolo!I144="n",NOT([2]Oracolo!I144=RiconoscimentoEmozioni1quartile!G144)),1,0)</f>
        <v>0</v>
      </c>
      <c r="H145" s="28">
        <f>IF(AND([2]Oracolo!J144="n",NOT([2]Oracolo!J144=RiconoscimentoEmozioni1quartile!H144)),1,0)</f>
        <v>1</v>
      </c>
      <c r="I145" s="30">
        <f>IF(AND([2]Oracolo!K144="n",NOT([2]Oracolo!K144=RiconoscimentoEmozioni1quartile!I144)),1,0)</f>
        <v>1</v>
      </c>
      <c r="J145" s="28">
        <f>IF(AND([2]Oracolo!D144="n",NOT([2]Oracolo!D144=RiconoscimentoEmozioni2quartile!B144)),1,0)</f>
        <v>1</v>
      </c>
      <c r="K145" s="28">
        <f>IF(AND([2]Oracolo!E144="n",NOT([2]Oracolo!E144=RiconoscimentoEmozioni2quartile!C144)),1,0)</f>
        <v>0</v>
      </c>
      <c r="L145" s="28">
        <f>IF(AND([2]Oracolo!F144="n",NOT([2]Oracolo!F144=RiconoscimentoEmozioni2quartile!D144)),1,0)</f>
        <v>1</v>
      </c>
      <c r="M145" s="28">
        <f>IF(AND([2]Oracolo!G144="n",NOT([2]Oracolo!G144=RiconoscimentoEmozioni2quartile!E144)),1,0)</f>
        <v>1</v>
      </c>
      <c r="N145" s="28">
        <f>IF(AND([2]Oracolo!H144="n",NOT([2]Oracolo!H144=RiconoscimentoEmozioni2quartile!F144)),1,0)</f>
        <v>0</v>
      </c>
      <c r="O145" s="28">
        <f>IF(AND([2]Oracolo!I144="n",NOT([2]Oracolo!I144=RiconoscimentoEmozioni2quartile!G144)),1,0)</f>
        <v>0</v>
      </c>
      <c r="P145" s="28">
        <f>IF(AND([2]Oracolo!J144="n",NOT([2]Oracolo!J144=RiconoscimentoEmozioni2quartile!H144)),1,0)</f>
        <v>0</v>
      </c>
      <c r="Q145" s="28">
        <f>IF(AND([2]Oracolo!K144="n",NOT([2]Oracolo!K144=RiconoscimentoEmozioni2quartile!I144)),1,0)</f>
        <v>1</v>
      </c>
      <c r="R145" s="29">
        <f>IF(AND([2]Oracolo!D144="n",NOT([2]Oracolo!D144=RiconoscimentoEmozioni3quartile!B144)),1,0)</f>
        <v>1</v>
      </c>
      <c r="S145" s="28">
        <f>IF(AND([2]Oracolo!E144="n",NOT([2]Oracolo!E144=RiconoscimentoEmozioni3quartile!C144)),1,0)</f>
        <v>0</v>
      </c>
      <c r="T145" s="28">
        <f>IF(AND([2]Oracolo!F144="n",NOT([2]Oracolo!F144=RiconoscimentoEmozioni3quartile!D144)),1,0)</f>
        <v>1</v>
      </c>
      <c r="U145" s="28">
        <f>IF(AND([2]Oracolo!G144="n",NOT([2]Oracolo!G144=RiconoscimentoEmozioni3quartile!E144)),1,0)</f>
        <v>0</v>
      </c>
      <c r="V145" s="28">
        <f>IF(AND([2]Oracolo!H144="n",NOT([2]Oracolo!H144=RiconoscimentoEmozioni3quartile!F144)),1,0)</f>
        <v>0</v>
      </c>
      <c r="W145" s="28">
        <f>IF(AND([2]Oracolo!I144="n",NOT([2]Oracolo!I144=RiconoscimentoEmozioni3quartile!G144)),1,0)</f>
        <v>0</v>
      </c>
      <c r="X145" s="28">
        <f>IF(AND([2]Oracolo!J144="n",NOT([2]Oracolo!J144=RiconoscimentoEmozioni3quartile!H144)),1,0)</f>
        <v>0</v>
      </c>
      <c r="Y145" s="30">
        <f>IF(AND([2]Oracolo!K144="n",NOT([2]Oracolo!K144=RiconoscimentoEmozioni3quartile!I144)),1,0)</f>
        <v>1</v>
      </c>
      <c r="Z145" s="29">
        <f>IF(AND([2]Oracolo!C144=1,AnalizzatoWin!G143=3),1,0)</f>
        <v>0</v>
      </c>
      <c r="AA145" s="46">
        <f>IF(AND([2]Oracolo!$C144=1,AnalizzatoWin!$J143=3),1,0)</f>
        <v>0</v>
      </c>
      <c r="AB145" s="29">
        <f>IF(AND([2]Oracolo!C144=3,AnalizzatoWin!G143=1),1,0)</f>
        <v>0</v>
      </c>
      <c r="AC145" s="46">
        <f>IF(AND([2]Oracolo!$C144=3,AnalizzatoWin!$J143=1),1,0)</f>
        <v>0</v>
      </c>
    </row>
    <row r="146" spans="1:29" ht="90" x14ac:dyDescent="0.25">
      <c r="A146" s="13" t="s">
        <v>143</v>
      </c>
      <c r="B146" s="29">
        <f>IF(AND([2]Oracolo!D145="n",NOT([2]Oracolo!D145=RiconoscimentoEmozioni1quartile!B145)),1,0)</f>
        <v>0</v>
      </c>
      <c r="C146" s="28">
        <f>IF(AND([2]Oracolo!E145="n",NOT([2]Oracolo!E145=RiconoscimentoEmozioni1quartile!C145)),1,0)</f>
        <v>1</v>
      </c>
      <c r="D146" s="28">
        <f>IF(AND([2]Oracolo!F145="n",NOT([2]Oracolo!F145=RiconoscimentoEmozioni1quartile!D145)),1,0)</f>
        <v>1</v>
      </c>
      <c r="E146" s="28">
        <f>IF(AND([2]Oracolo!G145="n",NOT([2]Oracolo!G145=RiconoscimentoEmozioni1quartile!E145)),1,0)</f>
        <v>1</v>
      </c>
      <c r="F146" s="28">
        <f>IF(AND([2]Oracolo!H145="n",NOT([2]Oracolo!H145=RiconoscimentoEmozioni1quartile!F145)),1,0)</f>
        <v>0</v>
      </c>
      <c r="G146" s="28">
        <f>IF(AND([2]Oracolo!I145="n",NOT([2]Oracolo!I145=RiconoscimentoEmozioni1quartile!G145)),1,0)</f>
        <v>0</v>
      </c>
      <c r="H146" s="28">
        <f>IF(AND([2]Oracolo!J145="n",NOT([2]Oracolo!J145=RiconoscimentoEmozioni1quartile!H145)),1,0)</f>
        <v>1</v>
      </c>
      <c r="I146" s="30">
        <f>IF(AND([2]Oracolo!K145="n",NOT([2]Oracolo!K145=RiconoscimentoEmozioni1quartile!I145)),1,0)</f>
        <v>1</v>
      </c>
      <c r="J146" s="28">
        <f>IF(AND([2]Oracolo!D145="n",NOT([2]Oracolo!D145=RiconoscimentoEmozioni2quartile!B145)),1,0)</f>
        <v>0</v>
      </c>
      <c r="K146" s="28">
        <f>IF(AND([2]Oracolo!E145="n",NOT([2]Oracolo!E145=RiconoscimentoEmozioni2quartile!C145)),1,0)</f>
        <v>1</v>
      </c>
      <c r="L146" s="28">
        <f>IF(AND([2]Oracolo!F145="n",NOT([2]Oracolo!F145=RiconoscimentoEmozioni2quartile!D145)),1,0)</f>
        <v>1</v>
      </c>
      <c r="M146" s="28">
        <f>IF(AND([2]Oracolo!G145="n",NOT([2]Oracolo!G145=RiconoscimentoEmozioni2quartile!E145)),1,0)</f>
        <v>1</v>
      </c>
      <c r="N146" s="28">
        <f>IF(AND([2]Oracolo!H145="n",NOT([2]Oracolo!H145=RiconoscimentoEmozioni2quartile!F145)),1,0)</f>
        <v>0</v>
      </c>
      <c r="O146" s="28">
        <f>IF(AND([2]Oracolo!I145="n",NOT([2]Oracolo!I145=RiconoscimentoEmozioni2quartile!G145)),1,0)</f>
        <v>0</v>
      </c>
      <c r="P146" s="28">
        <f>IF(AND([2]Oracolo!J145="n",NOT([2]Oracolo!J145=RiconoscimentoEmozioni2quartile!H145)),1,0)</f>
        <v>1</v>
      </c>
      <c r="Q146" s="28">
        <f>IF(AND([2]Oracolo!K145="n",NOT([2]Oracolo!K145=RiconoscimentoEmozioni2quartile!I145)),1,0)</f>
        <v>1</v>
      </c>
      <c r="R146" s="29">
        <f>IF(AND([2]Oracolo!D145="n",NOT([2]Oracolo!D145=RiconoscimentoEmozioni3quartile!B145)),1,0)</f>
        <v>0</v>
      </c>
      <c r="S146" s="28">
        <f>IF(AND([2]Oracolo!E145="n",NOT([2]Oracolo!E145=RiconoscimentoEmozioni3quartile!C145)),1,0)</f>
        <v>1</v>
      </c>
      <c r="T146" s="28">
        <f>IF(AND([2]Oracolo!F145="n",NOT([2]Oracolo!F145=RiconoscimentoEmozioni3quartile!D145)),1,0)</f>
        <v>1</v>
      </c>
      <c r="U146" s="28">
        <f>IF(AND([2]Oracolo!G145="n",NOT([2]Oracolo!G145=RiconoscimentoEmozioni3quartile!E145)),1,0)</f>
        <v>1</v>
      </c>
      <c r="V146" s="28">
        <f>IF(AND([2]Oracolo!H145="n",NOT([2]Oracolo!H145=RiconoscimentoEmozioni3quartile!F145)),1,0)</f>
        <v>0</v>
      </c>
      <c r="W146" s="28">
        <f>IF(AND([2]Oracolo!I145="n",NOT([2]Oracolo!I145=RiconoscimentoEmozioni3quartile!G145)),1,0)</f>
        <v>0</v>
      </c>
      <c r="X146" s="28">
        <f>IF(AND([2]Oracolo!J145="n",NOT([2]Oracolo!J145=RiconoscimentoEmozioni3quartile!H145)),1,0)</f>
        <v>0</v>
      </c>
      <c r="Y146" s="30">
        <f>IF(AND([2]Oracolo!K145="n",NOT([2]Oracolo!K145=RiconoscimentoEmozioni3quartile!I145)),1,0)</f>
        <v>1</v>
      </c>
      <c r="Z146" s="29">
        <f>IF(AND([2]Oracolo!C145=1,AnalizzatoWin!G144=3),1,0)</f>
        <v>0</v>
      </c>
      <c r="AA146" s="46">
        <f>IF(AND([2]Oracolo!$C145=1,AnalizzatoWin!$J144=3),1,0)</f>
        <v>1</v>
      </c>
      <c r="AB146" s="29">
        <f>IF(AND([2]Oracolo!C145=3,AnalizzatoWin!G144=1),1,0)</f>
        <v>0</v>
      </c>
      <c r="AC146" s="46">
        <f>IF(AND([2]Oracolo!$C145=3,AnalizzatoWin!$J144=1),1,0)</f>
        <v>0</v>
      </c>
    </row>
    <row r="147" spans="1:29" ht="165" x14ac:dyDescent="0.25">
      <c r="A147" s="14" t="s">
        <v>144</v>
      </c>
      <c r="B147" s="29">
        <f>IF(AND([2]Oracolo!D146="n",NOT([2]Oracolo!D146=RiconoscimentoEmozioni1quartile!B146)),1,0)</f>
        <v>0</v>
      </c>
      <c r="C147" s="28">
        <f>IF(AND([2]Oracolo!E146="n",NOT([2]Oracolo!E146=RiconoscimentoEmozioni1quartile!C146)),1,0)</f>
        <v>1</v>
      </c>
      <c r="D147" s="28">
        <f>IF(AND([2]Oracolo!F146="n",NOT([2]Oracolo!F146=RiconoscimentoEmozioni1quartile!D146)),1,0)</f>
        <v>1</v>
      </c>
      <c r="E147" s="28">
        <f>IF(AND([2]Oracolo!G146="n",NOT([2]Oracolo!G146=RiconoscimentoEmozioni1quartile!E146)),1,0)</f>
        <v>1</v>
      </c>
      <c r="F147" s="28">
        <f>IF(AND([2]Oracolo!H146="n",NOT([2]Oracolo!H146=RiconoscimentoEmozioni1quartile!F146)),1,0)</f>
        <v>1</v>
      </c>
      <c r="G147" s="28">
        <f>IF(AND([2]Oracolo!I146="n",NOT([2]Oracolo!I146=RiconoscimentoEmozioni1quartile!G146)),1,0)</f>
        <v>0</v>
      </c>
      <c r="H147" s="28">
        <f>IF(AND([2]Oracolo!J146="n",NOT([2]Oracolo!J146=RiconoscimentoEmozioni1quartile!H146)),1,0)</f>
        <v>1</v>
      </c>
      <c r="I147" s="30">
        <f>IF(AND([2]Oracolo!K146="n",NOT([2]Oracolo!K146=RiconoscimentoEmozioni1quartile!I146)),1,0)</f>
        <v>1</v>
      </c>
      <c r="J147" s="28">
        <f>IF(AND([2]Oracolo!D146="n",NOT([2]Oracolo!D146=RiconoscimentoEmozioni2quartile!B146)),1,0)</f>
        <v>0</v>
      </c>
      <c r="K147" s="28">
        <f>IF(AND([2]Oracolo!E146="n",NOT([2]Oracolo!E146=RiconoscimentoEmozioni2quartile!C146)),1,0)</f>
        <v>1</v>
      </c>
      <c r="L147" s="28">
        <f>IF(AND([2]Oracolo!F146="n",NOT([2]Oracolo!F146=RiconoscimentoEmozioni2quartile!D146)),1,0)</f>
        <v>1</v>
      </c>
      <c r="M147" s="28">
        <f>IF(AND([2]Oracolo!G146="n",NOT([2]Oracolo!G146=RiconoscimentoEmozioni2quartile!E146)),1,0)</f>
        <v>1</v>
      </c>
      <c r="N147" s="28">
        <f>IF(AND([2]Oracolo!H146="n",NOT([2]Oracolo!H146=RiconoscimentoEmozioni2quartile!F146)),1,0)</f>
        <v>0</v>
      </c>
      <c r="O147" s="28">
        <f>IF(AND([2]Oracolo!I146="n",NOT([2]Oracolo!I146=RiconoscimentoEmozioni2quartile!G146)),1,0)</f>
        <v>0</v>
      </c>
      <c r="P147" s="28">
        <f>IF(AND([2]Oracolo!J146="n",NOT([2]Oracolo!J146=RiconoscimentoEmozioni2quartile!H146)),1,0)</f>
        <v>1</v>
      </c>
      <c r="Q147" s="28">
        <f>IF(AND([2]Oracolo!K146="n",NOT([2]Oracolo!K146=RiconoscimentoEmozioni2quartile!I146)),1,0)</f>
        <v>0</v>
      </c>
      <c r="R147" s="29">
        <f>IF(AND([2]Oracolo!D146="n",NOT([2]Oracolo!D146=RiconoscimentoEmozioni3quartile!B146)),1,0)</f>
        <v>0</v>
      </c>
      <c r="S147" s="28">
        <f>IF(AND([2]Oracolo!E146="n",NOT([2]Oracolo!E146=RiconoscimentoEmozioni3quartile!C146)),1,0)</f>
        <v>0</v>
      </c>
      <c r="T147" s="28">
        <f>IF(AND([2]Oracolo!F146="n",NOT([2]Oracolo!F146=RiconoscimentoEmozioni3quartile!D146)),1,0)</f>
        <v>0</v>
      </c>
      <c r="U147" s="28">
        <f>IF(AND([2]Oracolo!G146="n",NOT([2]Oracolo!G146=RiconoscimentoEmozioni3quartile!E146)),1,0)</f>
        <v>1</v>
      </c>
      <c r="V147" s="28">
        <f>IF(AND([2]Oracolo!H146="n",NOT([2]Oracolo!H146=RiconoscimentoEmozioni3quartile!F146)),1,0)</f>
        <v>0</v>
      </c>
      <c r="W147" s="28">
        <f>IF(AND([2]Oracolo!I146="n",NOT([2]Oracolo!I146=RiconoscimentoEmozioni3quartile!G146)),1,0)</f>
        <v>0</v>
      </c>
      <c r="X147" s="28">
        <f>IF(AND([2]Oracolo!J146="n",NOT([2]Oracolo!J146=RiconoscimentoEmozioni3quartile!H146)),1,0)</f>
        <v>1</v>
      </c>
      <c r="Y147" s="30">
        <f>IF(AND([2]Oracolo!K146="n",NOT([2]Oracolo!K146=RiconoscimentoEmozioni3quartile!I146)),1,0)</f>
        <v>0</v>
      </c>
      <c r="Z147" s="29">
        <f>IF(AND([2]Oracolo!C146=1,AnalizzatoWin!G145=3),1,0)</f>
        <v>0</v>
      </c>
      <c r="AA147" s="46">
        <f>IF(AND([2]Oracolo!$C146=1,AnalizzatoWin!$J145=3),1,0)</f>
        <v>0</v>
      </c>
      <c r="AB147" s="29">
        <f>IF(AND([2]Oracolo!C146=3,AnalizzatoWin!G145=1),1,0)</f>
        <v>0</v>
      </c>
      <c r="AC147" s="46">
        <f>IF(AND([2]Oracolo!$C146=3,AnalizzatoWin!$J145=1),1,0)</f>
        <v>0</v>
      </c>
    </row>
    <row r="148" spans="1:29" ht="105" x14ac:dyDescent="0.25">
      <c r="A148" s="14" t="s">
        <v>145</v>
      </c>
      <c r="B148" s="29">
        <f>IF(AND([2]Oracolo!D147="n",NOT([2]Oracolo!D147=RiconoscimentoEmozioni1quartile!B147)),1,0)</f>
        <v>0</v>
      </c>
      <c r="C148" s="28">
        <f>IF(AND([2]Oracolo!E147="n",NOT([2]Oracolo!E147=RiconoscimentoEmozioni1quartile!C147)),1,0)</f>
        <v>1</v>
      </c>
      <c r="D148" s="28">
        <f>IF(AND([2]Oracolo!F147="n",NOT([2]Oracolo!F147=RiconoscimentoEmozioni1quartile!D147)),1,0)</f>
        <v>1</v>
      </c>
      <c r="E148" s="28">
        <f>IF(AND([2]Oracolo!G147="n",NOT([2]Oracolo!G147=RiconoscimentoEmozioni1quartile!E147)),1,0)</f>
        <v>1</v>
      </c>
      <c r="F148" s="28">
        <f>IF(AND([2]Oracolo!H147="n",NOT([2]Oracolo!H147=RiconoscimentoEmozioni1quartile!F147)),1,0)</f>
        <v>1</v>
      </c>
      <c r="G148" s="28">
        <f>IF(AND([2]Oracolo!I147="n",NOT([2]Oracolo!I147=RiconoscimentoEmozioni1quartile!G147)),1,0)</f>
        <v>0</v>
      </c>
      <c r="H148" s="28">
        <f>IF(AND([2]Oracolo!J147="n",NOT([2]Oracolo!J147=RiconoscimentoEmozioni1quartile!H147)),1,0)</f>
        <v>1</v>
      </c>
      <c r="I148" s="30">
        <f>IF(AND([2]Oracolo!K147="n",NOT([2]Oracolo!K147=RiconoscimentoEmozioni1quartile!I147)),1,0)</f>
        <v>1</v>
      </c>
      <c r="J148" s="28">
        <f>IF(AND([2]Oracolo!D147="n",NOT([2]Oracolo!D147=RiconoscimentoEmozioni2quartile!B147)),1,0)</f>
        <v>0</v>
      </c>
      <c r="K148" s="28">
        <f>IF(AND([2]Oracolo!E147="n",NOT([2]Oracolo!E147=RiconoscimentoEmozioni2quartile!C147)),1,0)</f>
        <v>1</v>
      </c>
      <c r="L148" s="28">
        <f>IF(AND([2]Oracolo!F147="n",NOT([2]Oracolo!F147=RiconoscimentoEmozioni2quartile!D147)),1,0)</f>
        <v>1</v>
      </c>
      <c r="M148" s="28">
        <f>IF(AND([2]Oracolo!G147="n",NOT([2]Oracolo!G147=RiconoscimentoEmozioni2quartile!E147)),1,0)</f>
        <v>1</v>
      </c>
      <c r="N148" s="28">
        <f>IF(AND([2]Oracolo!H147="n",NOT([2]Oracolo!H147=RiconoscimentoEmozioni2quartile!F147)),1,0)</f>
        <v>0</v>
      </c>
      <c r="O148" s="28">
        <f>IF(AND([2]Oracolo!I147="n",NOT([2]Oracolo!I147=RiconoscimentoEmozioni2quartile!G147)),1,0)</f>
        <v>0</v>
      </c>
      <c r="P148" s="28">
        <f>IF(AND([2]Oracolo!J147="n",NOT([2]Oracolo!J147=RiconoscimentoEmozioni2quartile!H147)),1,0)</f>
        <v>1</v>
      </c>
      <c r="Q148" s="28">
        <f>IF(AND([2]Oracolo!K147="n",NOT([2]Oracolo!K147=RiconoscimentoEmozioni2quartile!I147)),1,0)</f>
        <v>1</v>
      </c>
      <c r="R148" s="29">
        <f>IF(AND([2]Oracolo!D147="n",NOT([2]Oracolo!D147=RiconoscimentoEmozioni3quartile!B147)),1,0)</f>
        <v>0</v>
      </c>
      <c r="S148" s="28">
        <f>IF(AND([2]Oracolo!E147="n",NOT([2]Oracolo!E147=RiconoscimentoEmozioni3quartile!C147)),1,0)</f>
        <v>0</v>
      </c>
      <c r="T148" s="28">
        <f>IF(AND([2]Oracolo!F147="n",NOT([2]Oracolo!F147=RiconoscimentoEmozioni3quartile!D147)),1,0)</f>
        <v>0</v>
      </c>
      <c r="U148" s="28">
        <f>IF(AND([2]Oracolo!G147="n",NOT([2]Oracolo!G147=RiconoscimentoEmozioni3quartile!E147)),1,0)</f>
        <v>0</v>
      </c>
      <c r="V148" s="28">
        <f>IF(AND([2]Oracolo!H147="n",NOT([2]Oracolo!H147=RiconoscimentoEmozioni3quartile!F147)),1,0)</f>
        <v>0</v>
      </c>
      <c r="W148" s="28">
        <f>IF(AND([2]Oracolo!I147="n",NOT([2]Oracolo!I147=RiconoscimentoEmozioni3quartile!G147)),1,0)</f>
        <v>0</v>
      </c>
      <c r="X148" s="28">
        <f>IF(AND([2]Oracolo!J147="n",NOT([2]Oracolo!J147=RiconoscimentoEmozioni3quartile!H147)),1,0)</f>
        <v>0</v>
      </c>
      <c r="Y148" s="30">
        <f>IF(AND([2]Oracolo!K147="n",NOT([2]Oracolo!K147=RiconoscimentoEmozioni3quartile!I147)),1,0)</f>
        <v>1</v>
      </c>
      <c r="Z148" s="29">
        <f>IF(AND([2]Oracolo!C147=1,AnalizzatoWin!G146=3),1,0)</f>
        <v>0</v>
      </c>
      <c r="AA148" s="46">
        <f>IF(AND([2]Oracolo!$C147=1,AnalizzatoWin!$J146=3),1,0)</f>
        <v>0</v>
      </c>
      <c r="AB148" s="29">
        <f>IF(AND([2]Oracolo!C147=3,AnalizzatoWin!G146=1),1,0)</f>
        <v>0</v>
      </c>
      <c r="AC148" s="46">
        <f>IF(AND([2]Oracolo!$C147=3,AnalizzatoWin!$J146=1),1,0)</f>
        <v>0</v>
      </c>
    </row>
    <row r="149" spans="1:29" ht="45" x14ac:dyDescent="0.25">
      <c r="A149" s="13" t="s">
        <v>146</v>
      </c>
      <c r="B149" s="29">
        <f>IF(AND([2]Oracolo!D148="n",NOT([2]Oracolo!D148=RiconoscimentoEmozioni1quartile!B148)),1,0)</f>
        <v>1</v>
      </c>
      <c r="C149" s="28">
        <f>IF(AND([2]Oracolo!E148="n",NOT([2]Oracolo!E148=RiconoscimentoEmozioni1quartile!C148)),1,0)</f>
        <v>1</v>
      </c>
      <c r="D149" s="28">
        <f>IF(AND([2]Oracolo!F148="n",NOT([2]Oracolo!F148=RiconoscimentoEmozioni1quartile!D148)),1,0)</f>
        <v>1</v>
      </c>
      <c r="E149" s="28">
        <f>IF(AND([2]Oracolo!G148="n",NOT([2]Oracolo!G148=RiconoscimentoEmozioni1quartile!E148)),1,0)</f>
        <v>1</v>
      </c>
      <c r="F149" s="28">
        <f>IF(AND([2]Oracolo!H148="n",NOT([2]Oracolo!H148=RiconoscimentoEmozioni1quartile!F148)),1,0)</f>
        <v>0</v>
      </c>
      <c r="G149" s="28">
        <f>IF(AND([2]Oracolo!I148="n",NOT([2]Oracolo!I148=RiconoscimentoEmozioni1quartile!G148)),1,0)</f>
        <v>0</v>
      </c>
      <c r="H149" s="28">
        <f>IF(AND([2]Oracolo!J148="n",NOT([2]Oracolo!J148=RiconoscimentoEmozioni1quartile!H148)),1,0)</f>
        <v>1</v>
      </c>
      <c r="I149" s="30">
        <f>IF(AND([2]Oracolo!K148="n",NOT([2]Oracolo!K148=RiconoscimentoEmozioni1quartile!I148)),1,0)</f>
        <v>1</v>
      </c>
      <c r="J149" s="28">
        <f>IF(AND([2]Oracolo!D148="n",NOT([2]Oracolo!D148=RiconoscimentoEmozioni2quartile!B148)),1,0)</f>
        <v>1</v>
      </c>
      <c r="K149" s="28">
        <f>IF(AND([2]Oracolo!E148="n",NOT([2]Oracolo!E148=RiconoscimentoEmozioni2quartile!C148)),1,0)</f>
        <v>1</v>
      </c>
      <c r="L149" s="28">
        <f>IF(AND([2]Oracolo!F148="n",NOT([2]Oracolo!F148=RiconoscimentoEmozioni2quartile!D148)),1,0)</f>
        <v>1</v>
      </c>
      <c r="M149" s="28">
        <f>IF(AND([2]Oracolo!G148="n",NOT([2]Oracolo!G148=RiconoscimentoEmozioni2quartile!E148)),1,0)</f>
        <v>1</v>
      </c>
      <c r="N149" s="28">
        <f>IF(AND([2]Oracolo!H148="n",NOT([2]Oracolo!H148=RiconoscimentoEmozioni2quartile!F148)),1,0)</f>
        <v>0</v>
      </c>
      <c r="O149" s="28">
        <f>IF(AND([2]Oracolo!I148="n",NOT([2]Oracolo!I148=RiconoscimentoEmozioni2quartile!G148)),1,0)</f>
        <v>0</v>
      </c>
      <c r="P149" s="28">
        <f>IF(AND([2]Oracolo!J148="n",NOT([2]Oracolo!J148=RiconoscimentoEmozioni2quartile!H148)),1,0)</f>
        <v>1</v>
      </c>
      <c r="Q149" s="28">
        <f>IF(AND([2]Oracolo!K148="n",NOT([2]Oracolo!K148=RiconoscimentoEmozioni2quartile!I148)),1,0)</f>
        <v>1</v>
      </c>
      <c r="R149" s="29">
        <f>IF(AND([2]Oracolo!D148="n",NOT([2]Oracolo!D148=RiconoscimentoEmozioni3quartile!B148)),1,0)</f>
        <v>1</v>
      </c>
      <c r="S149" s="28">
        <f>IF(AND([2]Oracolo!E148="n",NOT([2]Oracolo!E148=RiconoscimentoEmozioni3quartile!C148)),1,0)</f>
        <v>0</v>
      </c>
      <c r="T149" s="28">
        <f>IF(AND([2]Oracolo!F148="n",NOT([2]Oracolo!F148=RiconoscimentoEmozioni3quartile!D148)),1,0)</f>
        <v>1</v>
      </c>
      <c r="U149" s="28">
        <f>IF(AND([2]Oracolo!G148="n",NOT([2]Oracolo!G148=RiconoscimentoEmozioni3quartile!E148)),1,0)</f>
        <v>1</v>
      </c>
      <c r="V149" s="28">
        <f>IF(AND([2]Oracolo!H148="n",NOT([2]Oracolo!H148=RiconoscimentoEmozioni3quartile!F148)),1,0)</f>
        <v>0</v>
      </c>
      <c r="W149" s="28">
        <f>IF(AND([2]Oracolo!I148="n",NOT([2]Oracolo!I148=RiconoscimentoEmozioni3quartile!G148)),1,0)</f>
        <v>0</v>
      </c>
      <c r="X149" s="28">
        <f>IF(AND([2]Oracolo!J148="n",NOT([2]Oracolo!J148=RiconoscimentoEmozioni3quartile!H148)),1,0)</f>
        <v>0</v>
      </c>
      <c r="Y149" s="30">
        <f>IF(AND([2]Oracolo!K148="n",NOT([2]Oracolo!K148=RiconoscimentoEmozioni3quartile!I148)),1,0)</f>
        <v>1</v>
      </c>
      <c r="Z149" s="29">
        <f>IF(AND([2]Oracolo!C148=1,AnalizzatoWin!G147=3),1,0)</f>
        <v>0</v>
      </c>
      <c r="AA149" s="46">
        <f>IF(AND([2]Oracolo!$C148=1,AnalizzatoWin!$J147=3),1,0)</f>
        <v>0</v>
      </c>
      <c r="AB149" s="29">
        <f>IF(AND([2]Oracolo!C148=3,AnalizzatoWin!G147=1),1,0)</f>
        <v>0</v>
      </c>
      <c r="AC149" s="46">
        <f>IF(AND([2]Oracolo!$C148=3,AnalizzatoWin!$J147=1),1,0)</f>
        <v>0</v>
      </c>
    </row>
    <row r="150" spans="1:29" ht="45" x14ac:dyDescent="0.25">
      <c r="A150" s="13" t="s">
        <v>147</v>
      </c>
      <c r="B150" s="29">
        <f>IF(AND([2]Oracolo!D149="n",NOT([2]Oracolo!D149=RiconoscimentoEmozioni1quartile!B149)),1,0)</f>
        <v>0</v>
      </c>
      <c r="C150" s="28">
        <f>IF(AND([2]Oracolo!E149="n",NOT([2]Oracolo!E149=RiconoscimentoEmozioni1quartile!C149)),1,0)</f>
        <v>1</v>
      </c>
      <c r="D150" s="28">
        <f>IF(AND([2]Oracolo!F149="n",NOT([2]Oracolo!F149=RiconoscimentoEmozioni1quartile!D149)),1,0)</f>
        <v>1</v>
      </c>
      <c r="E150" s="28">
        <f>IF(AND([2]Oracolo!G149="n",NOT([2]Oracolo!G149=RiconoscimentoEmozioni1quartile!E149)),1,0)</f>
        <v>1</v>
      </c>
      <c r="F150" s="28">
        <f>IF(AND([2]Oracolo!H149="n",NOT([2]Oracolo!H149=RiconoscimentoEmozioni1quartile!F149)),1,0)</f>
        <v>1</v>
      </c>
      <c r="G150" s="28">
        <f>IF(AND([2]Oracolo!I149="n",NOT([2]Oracolo!I149=RiconoscimentoEmozioni1quartile!G149)),1,0)</f>
        <v>0</v>
      </c>
      <c r="H150" s="28">
        <f>IF(AND([2]Oracolo!J149="n",NOT([2]Oracolo!J149=RiconoscimentoEmozioni1quartile!H149)),1,0)</f>
        <v>1</v>
      </c>
      <c r="I150" s="30">
        <f>IF(AND([2]Oracolo!K149="n",NOT([2]Oracolo!K149=RiconoscimentoEmozioni1quartile!I149)),1,0)</f>
        <v>1</v>
      </c>
      <c r="J150" s="28">
        <f>IF(AND([2]Oracolo!D149="n",NOT([2]Oracolo!D149=RiconoscimentoEmozioni2quartile!B149)),1,0)</f>
        <v>0</v>
      </c>
      <c r="K150" s="28">
        <f>IF(AND([2]Oracolo!E149="n",NOT([2]Oracolo!E149=RiconoscimentoEmozioni2quartile!C149)),1,0)</f>
        <v>1</v>
      </c>
      <c r="L150" s="28">
        <f>IF(AND([2]Oracolo!F149="n",NOT([2]Oracolo!F149=RiconoscimentoEmozioni2quartile!D149)),1,0)</f>
        <v>1</v>
      </c>
      <c r="M150" s="28">
        <f>IF(AND([2]Oracolo!G149="n",NOT([2]Oracolo!G149=RiconoscimentoEmozioni2quartile!E149)),1,0)</f>
        <v>1</v>
      </c>
      <c r="N150" s="28">
        <f>IF(AND([2]Oracolo!H149="n",NOT([2]Oracolo!H149=RiconoscimentoEmozioni2quartile!F149)),1,0)</f>
        <v>0</v>
      </c>
      <c r="O150" s="28">
        <f>IF(AND([2]Oracolo!I149="n",NOT([2]Oracolo!I149=RiconoscimentoEmozioni2quartile!G149)),1,0)</f>
        <v>0</v>
      </c>
      <c r="P150" s="28">
        <f>IF(AND([2]Oracolo!J149="n",NOT([2]Oracolo!J149=RiconoscimentoEmozioni2quartile!H149)),1,0)</f>
        <v>1</v>
      </c>
      <c r="Q150" s="28">
        <f>IF(AND([2]Oracolo!K149="n",NOT([2]Oracolo!K149=RiconoscimentoEmozioni2quartile!I149)),1,0)</f>
        <v>1</v>
      </c>
      <c r="R150" s="29">
        <f>IF(AND([2]Oracolo!D149="n",NOT([2]Oracolo!D149=RiconoscimentoEmozioni3quartile!B149)),1,0)</f>
        <v>0</v>
      </c>
      <c r="S150" s="28">
        <f>IF(AND([2]Oracolo!E149="n",NOT([2]Oracolo!E149=RiconoscimentoEmozioni3quartile!C149)),1,0)</f>
        <v>1</v>
      </c>
      <c r="T150" s="28">
        <f>IF(AND([2]Oracolo!F149="n",NOT([2]Oracolo!F149=RiconoscimentoEmozioni3quartile!D149)),1,0)</f>
        <v>0</v>
      </c>
      <c r="U150" s="28">
        <f>IF(AND([2]Oracolo!G149="n",NOT([2]Oracolo!G149=RiconoscimentoEmozioni3quartile!E149)),1,0)</f>
        <v>1</v>
      </c>
      <c r="V150" s="28">
        <f>IF(AND([2]Oracolo!H149="n",NOT([2]Oracolo!H149=RiconoscimentoEmozioni3quartile!F149)),1,0)</f>
        <v>0</v>
      </c>
      <c r="W150" s="28">
        <f>IF(AND([2]Oracolo!I149="n",NOT([2]Oracolo!I149=RiconoscimentoEmozioni3quartile!G149)),1,0)</f>
        <v>0</v>
      </c>
      <c r="X150" s="28">
        <f>IF(AND([2]Oracolo!J149="n",NOT([2]Oracolo!J149=RiconoscimentoEmozioni3quartile!H149)),1,0)</f>
        <v>0</v>
      </c>
      <c r="Y150" s="30">
        <f>IF(AND([2]Oracolo!K149="n",NOT([2]Oracolo!K149=RiconoscimentoEmozioni3quartile!I149)),1,0)</f>
        <v>1</v>
      </c>
      <c r="Z150" s="29">
        <f>IF(AND([2]Oracolo!C149=1,AnalizzatoWin!G148=3),1,0)</f>
        <v>0</v>
      </c>
      <c r="AA150" s="46">
        <f>IF(AND([2]Oracolo!$C149=1,AnalizzatoWin!$J148=3),1,0)</f>
        <v>0</v>
      </c>
      <c r="AB150" s="29">
        <f>IF(AND([2]Oracolo!C149=3,AnalizzatoWin!G148=1),1,0)</f>
        <v>0</v>
      </c>
      <c r="AC150" s="46">
        <f>IF(AND([2]Oracolo!$C149=3,AnalizzatoWin!$J148=1),1,0)</f>
        <v>0</v>
      </c>
    </row>
    <row r="151" spans="1:29" ht="45" x14ac:dyDescent="0.25">
      <c r="A151" s="14" t="s">
        <v>148</v>
      </c>
      <c r="B151" s="29">
        <f>IF(AND([2]Oracolo!D150="n",NOT([2]Oracolo!D150=RiconoscimentoEmozioni1quartile!B150)),1,0)</f>
        <v>1</v>
      </c>
      <c r="C151" s="28">
        <f>IF(AND([2]Oracolo!E150="n",NOT([2]Oracolo!E150=RiconoscimentoEmozioni1quartile!C150)),1,0)</f>
        <v>1</v>
      </c>
      <c r="D151" s="28">
        <f>IF(AND([2]Oracolo!F150="n",NOT([2]Oracolo!F150=RiconoscimentoEmozioni1quartile!D150)),1,0)</f>
        <v>1</v>
      </c>
      <c r="E151" s="28">
        <f>IF(AND([2]Oracolo!G150="n",NOT([2]Oracolo!G150=RiconoscimentoEmozioni1quartile!E150)),1,0)</f>
        <v>1</v>
      </c>
      <c r="F151" s="28">
        <f>IF(AND([2]Oracolo!H150="n",NOT([2]Oracolo!H150=RiconoscimentoEmozioni1quartile!F150)),1,0)</f>
        <v>1</v>
      </c>
      <c r="G151" s="28">
        <f>IF(AND([2]Oracolo!I150="n",NOT([2]Oracolo!I150=RiconoscimentoEmozioni1quartile!G150)),1,0)</f>
        <v>0</v>
      </c>
      <c r="H151" s="28">
        <f>IF(AND([2]Oracolo!J150="n",NOT([2]Oracolo!J150=RiconoscimentoEmozioni1quartile!H150)),1,0)</f>
        <v>1</v>
      </c>
      <c r="I151" s="30">
        <f>IF(AND([2]Oracolo!K150="n",NOT([2]Oracolo!K150=RiconoscimentoEmozioni1quartile!I150)),1,0)</f>
        <v>1</v>
      </c>
      <c r="J151" s="28">
        <f>IF(AND([2]Oracolo!D150="n",NOT([2]Oracolo!D150=RiconoscimentoEmozioni2quartile!B150)),1,0)</f>
        <v>1</v>
      </c>
      <c r="K151" s="28">
        <f>IF(AND([2]Oracolo!E150="n",NOT([2]Oracolo!E150=RiconoscimentoEmozioni2quartile!C150)),1,0)</f>
        <v>1</v>
      </c>
      <c r="L151" s="28">
        <f>IF(AND([2]Oracolo!F150="n",NOT([2]Oracolo!F150=RiconoscimentoEmozioni2quartile!D150)),1,0)</f>
        <v>1</v>
      </c>
      <c r="M151" s="28">
        <f>IF(AND([2]Oracolo!G150="n",NOT([2]Oracolo!G150=RiconoscimentoEmozioni2quartile!E150)),1,0)</f>
        <v>1</v>
      </c>
      <c r="N151" s="28">
        <f>IF(AND([2]Oracolo!H150="n",NOT([2]Oracolo!H150=RiconoscimentoEmozioni2quartile!F150)),1,0)</f>
        <v>0</v>
      </c>
      <c r="O151" s="28">
        <f>IF(AND([2]Oracolo!I150="n",NOT([2]Oracolo!I150=RiconoscimentoEmozioni2quartile!G150)),1,0)</f>
        <v>0</v>
      </c>
      <c r="P151" s="28">
        <f>IF(AND([2]Oracolo!J150="n",NOT([2]Oracolo!J150=RiconoscimentoEmozioni2quartile!H150)),1,0)</f>
        <v>0</v>
      </c>
      <c r="Q151" s="28">
        <f>IF(AND([2]Oracolo!K150="n",NOT([2]Oracolo!K150=RiconoscimentoEmozioni2quartile!I150)),1,0)</f>
        <v>1</v>
      </c>
      <c r="R151" s="29">
        <f>IF(AND([2]Oracolo!D150="n",NOT([2]Oracolo!D150=RiconoscimentoEmozioni3quartile!B150)),1,0)</f>
        <v>0</v>
      </c>
      <c r="S151" s="28">
        <f>IF(AND([2]Oracolo!E150="n",NOT([2]Oracolo!E150=RiconoscimentoEmozioni3quartile!C150)),1,0)</f>
        <v>0</v>
      </c>
      <c r="T151" s="28">
        <f>IF(AND([2]Oracolo!F150="n",NOT([2]Oracolo!F150=RiconoscimentoEmozioni3quartile!D150)),1,0)</f>
        <v>0</v>
      </c>
      <c r="U151" s="28">
        <f>IF(AND([2]Oracolo!G150="n",NOT([2]Oracolo!G150=RiconoscimentoEmozioni3quartile!E150)),1,0)</f>
        <v>0</v>
      </c>
      <c r="V151" s="28">
        <f>IF(AND([2]Oracolo!H150="n",NOT([2]Oracolo!H150=RiconoscimentoEmozioni3quartile!F150)),1,0)</f>
        <v>0</v>
      </c>
      <c r="W151" s="28">
        <f>IF(AND([2]Oracolo!I150="n",NOT([2]Oracolo!I150=RiconoscimentoEmozioni3quartile!G150)),1,0)</f>
        <v>0</v>
      </c>
      <c r="X151" s="28">
        <f>IF(AND([2]Oracolo!J150="n",NOT([2]Oracolo!J150=RiconoscimentoEmozioni3quartile!H150)),1,0)</f>
        <v>0</v>
      </c>
      <c r="Y151" s="30">
        <f>IF(AND([2]Oracolo!K150="n",NOT([2]Oracolo!K150=RiconoscimentoEmozioni3quartile!I150)),1,0)</f>
        <v>1</v>
      </c>
      <c r="Z151" s="29">
        <f>IF(AND([2]Oracolo!C150=1,AnalizzatoWin!G149=3),1,0)</f>
        <v>0</v>
      </c>
      <c r="AA151" s="46">
        <f>IF(AND([2]Oracolo!$C150=1,AnalizzatoWin!$J149=3),1,0)</f>
        <v>0</v>
      </c>
      <c r="AB151" s="29">
        <f>IF(AND([2]Oracolo!C150=3,AnalizzatoWin!G149=1),1,0)</f>
        <v>0</v>
      </c>
      <c r="AC151" s="46">
        <f>IF(AND([2]Oracolo!$C150=3,AnalizzatoWin!$J149=1),1,0)</f>
        <v>0</v>
      </c>
    </row>
    <row r="152" spans="1:29" ht="105" x14ac:dyDescent="0.25">
      <c r="A152" s="14" t="s">
        <v>149</v>
      </c>
      <c r="B152" s="29">
        <f>IF(AND([2]Oracolo!D151="n",NOT([2]Oracolo!D151=RiconoscimentoEmozioni1quartile!B151)),1,0)</f>
        <v>0</v>
      </c>
      <c r="C152" s="28">
        <f>IF(AND([2]Oracolo!E151="n",NOT([2]Oracolo!E151=RiconoscimentoEmozioni1quartile!C151)),1,0)</f>
        <v>0</v>
      </c>
      <c r="D152" s="28">
        <f>IF(AND([2]Oracolo!F151="n",NOT([2]Oracolo!F151=RiconoscimentoEmozioni1quartile!D151)),1,0)</f>
        <v>0</v>
      </c>
      <c r="E152" s="28">
        <f>IF(AND([2]Oracolo!G151="n",NOT([2]Oracolo!G151=RiconoscimentoEmozioni1quartile!E151)),1,0)</f>
        <v>0</v>
      </c>
      <c r="F152" s="28">
        <f>IF(AND([2]Oracolo!H151="n",NOT([2]Oracolo!H151=RiconoscimentoEmozioni1quartile!F151)),1,0)</f>
        <v>1</v>
      </c>
      <c r="G152" s="28">
        <f>IF(AND([2]Oracolo!I151="n",NOT([2]Oracolo!I151=RiconoscimentoEmozioni1quartile!G151)),1,0)</f>
        <v>0</v>
      </c>
      <c r="H152" s="28">
        <f>IF(AND([2]Oracolo!J151="n",NOT([2]Oracolo!J151=RiconoscimentoEmozioni1quartile!H151)),1,0)</f>
        <v>0</v>
      </c>
      <c r="I152" s="30">
        <f>IF(AND([2]Oracolo!K151="n",NOT([2]Oracolo!K151=RiconoscimentoEmozioni1quartile!I151)),1,0)</f>
        <v>0</v>
      </c>
      <c r="J152" s="28">
        <f>IF(AND([2]Oracolo!D151="n",NOT([2]Oracolo!D151=RiconoscimentoEmozioni2quartile!B151)),1,0)</f>
        <v>0</v>
      </c>
      <c r="K152" s="28">
        <f>IF(AND([2]Oracolo!E151="n",NOT([2]Oracolo!E151=RiconoscimentoEmozioni2quartile!C151)),1,0)</f>
        <v>0</v>
      </c>
      <c r="L152" s="28">
        <f>IF(AND([2]Oracolo!F151="n",NOT([2]Oracolo!F151=RiconoscimentoEmozioni2quartile!D151)),1,0)</f>
        <v>0</v>
      </c>
      <c r="M152" s="28">
        <f>IF(AND([2]Oracolo!G151="n",NOT([2]Oracolo!G151=RiconoscimentoEmozioni2quartile!E151)),1,0)</f>
        <v>0</v>
      </c>
      <c r="N152" s="28">
        <f>IF(AND([2]Oracolo!H151="n",NOT([2]Oracolo!H151=RiconoscimentoEmozioni2quartile!F151)),1,0)</f>
        <v>1</v>
      </c>
      <c r="O152" s="28">
        <f>IF(AND([2]Oracolo!I151="n",NOT([2]Oracolo!I151=RiconoscimentoEmozioni2quartile!G151)),1,0)</f>
        <v>0</v>
      </c>
      <c r="P152" s="28">
        <f>IF(AND([2]Oracolo!J151="n",NOT([2]Oracolo!J151=RiconoscimentoEmozioni2quartile!H151)),1,0)</f>
        <v>0</v>
      </c>
      <c r="Q152" s="28">
        <f>IF(AND([2]Oracolo!K151="n",NOT([2]Oracolo!K151=RiconoscimentoEmozioni2quartile!I151)),1,0)</f>
        <v>0</v>
      </c>
      <c r="R152" s="29">
        <f>IF(AND([2]Oracolo!D151="n",NOT([2]Oracolo!D151=RiconoscimentoEmozioni3quartile!B151)),1,0)</f>
        <v>0</v>
      </c>
      <c r="S152" s="28">
        <f>IF(AND([2]Oracolo!E151="n",NOT([2]Oracolo!E151=RiconoscimentoEmozioni3quartile!C151)),1,0)</f>
        <v>0</v>
      </c>
      <c r="T152" s="28">
        <f>IF(AND([2]Oracolo!F151="n",NOT([2]Oracolo!F151=RiconoscimentoEmozioni3quartile!D151)),1,0)</f>
        <v>0</v>
      </c>
      <c r="U152" s="28">
        <f>IF(AND([2]Oracolo!G151="n",NOT([2]Oracolo!G151=RiconoscimentoEmozioni3quartile!E151)),1,0)</f>
        <v>0</v>
      </c>
      <c r="V152" s="28">
        <f>IF(AND([2]Oracolo!H151="n",NOT([2]Oracolo!H151=RiconoscimentoEmozioni3quartile!F151)),1,0)</f>
        <v>1</v>
      </c>
      <c r="W152" s="28">
        <f>IF(AND([2]Oracolo!I151="n",NOT([2]Oracolo!I151=RiconoscimentoEmozioni3quartile!G151)),1,0)</f>
        <v>0</v>
      </c>
      <c r="X152" s="28">
        <f>IF(AND([2]Oracolo!J151="n",NOT([2]Oracolo!J151=RiconoscimentoEmozioni3quartile!H151)),1,0)</f>
        <v>0</v>
      </c>
      <c r="Y152" s="30">
        <f>IF(AND([2]Oracolo!K151="n",NOT([2]Oracolo!K151=RiconoscimentoEmozioni3quartile!I151)),1,0)</f>
        <v>0</v>
      </c>
      <c r="Z152" s="29">
        <f>IF(AND([2]Oracolo!C151=1,AnalizzatoWin!G150=3),1,0)</f>
        <v>1</v>
      </c>
      <c r="AA152" s="46">
        <f>IF(AND([2]Oracolo!$C151=1,AnalizzatoWin!$J150=3),1,0)</f>
        <v>0</v>
      </c>
      <c r="AB152" s="29">
        <f>IF(AND([2]Oracolo!C151=3,AnalizzatoWin!G150=1),1,0)</f>
        <v>0</v>
      </c>
      <c r="AC152" s="46">
        <f>IF(AND([2]Oracolo!$C151=3,AnalizzatoWin!$J150=1),1,0)</f>
        <v>0</v>
      </c>
    </row>
    <row r="153" spans="1:29" ht="30" x14ac:dyDescent="0.25">
      <c r="A153" s="14" t="s">
        <v>150</v>
      </c>
      <c r="B153" s="29">
        <f>IF(AND([2]Oracolo!D152="n",NOT([2]Oracolo!D152=RiconoscimentoEmozioni1quartile!B152)),1,0)</f>
        <v>0</v>
      </c>
      <c r="C153" s="28">
        <f>IF(AND([2]Oracolo!E152="n",NOT([2]Oracolo!E152=RiconoscimentoEmozioni1quartile!C152)),1,0)</f>
        <v>1</v>
      </c>
      <c r="D153" s="28">
        <f>IF(AND([2]Oracolo!F152="n",NOT([2]Oracolo!F152=RiconoscimentoEmozioni1quartile!D152)),1,0)</f>
        <v>0</v>
      </c>
      <c r="E153" s="28">
        <f>IF(AND([2]Oracolo!G152="n",NOT([2]Oracolo!G152=RiconoscimentoEmozioni1quartile!E152)),1,0)</f>
        <v>0</v>
      </c>
      <c r="F153" s="28">
        <f>IF(AND([2]Oracolo!H152="n",NOT([2]Oracolo!H152=RiconoscimentoEmozioni1quartile!F152)),1,0)</f>
        <v>1</v>
      </c>
      <c r="G153" s="28">
        <f>IF(AND([2]Oracolo!I152="n",NOT([2]Oracolo!I152=RiconoscimentoEmozioni1quartile!G152)),1,0)</f>
        <v>0</v>
      </c>
      <c r="H153" s="28">
        <f>IF(AND([2]Oracolo!J152="n",NOT([2]Oracolo!J152=RiconoscimentoEmozioni1quartile!H152)),1,0)</f>
        <v>0</v>
      </c>
      <c r="I153" s="30">
        <f>IF(AND([2]Oracolo!K152="n",NOT([2]Oracolo!K152=RiconoscimentoEmozioni1quartile!I152)),1,0)</f>
        <v>0</v>
      </c>
      <c r="J153" s="28">
        <f>IF(AND([2]Oracolo!D152="n",NOT([2]Oracolo!D152=RiconoscimentoEmozioni2quartile!B152)),1,0)</f>
        <v>0</v>
      </c>
      <c r="K153" s="28">
        <f>IF(AND([2]Oracolo!E152="n",NOT([2]Oracolo!E152=RiconoscimentoEmozioni2quartile!C152)),1,0)</f>
        <v>1</v>
      </c>
      <c r="L153" s="28">
        <f>IF(AND([2]Oracolo!F152="n",NOT([2]Oracolo!F152=RiconoscimentoEmozioni2quartile!D152)),1,0)</f>
        <v>0</v>
      </c>
      <c r="M153" s="28">
        <f>IF(AND([2]Oracolo!G152="n",NOT([2]Oracolo!G152=RiconoscimentoEmozioni2quartile!E152)),1,0)</f>
        <v>0</v>
      </c>
      <c r="N153" s="28">
        <f>IF(AND([2]Oracolo!H152="n",NOT([2]Oracolo!H152=RiconoscimentoEmozioni2quartile!F152)),1,0)</f>
        <v>1</v>
      </c>
      <c r="O153" s="28">
        <f>IF(AND([2]Oracolo!I152="n",NOT([2]Oracolo!I152=RiconoscimentoEmozioni2quartile!G152)),1,0)</f>
        <v>0</v>
      </c>
      <c r="P153" s="28">
        <f>IF(AND([2]Oracolo!J152="n",NOT([2]Oracolo!J152=RiconoscimentoEmozioni2quartile!H152)),1,0)</f>
        <v>0</v>
      </c>
      <c r="Q153" s="28">
        <f>IF(AND([2]Oracolo!K152="n",NOT([2]Oracolo!K152=RiconoscimentoEmozioni2quartile!I152)),1,0)</f>
        <v>0</v>
      </c>
      <c r="R153" s="29">
        <f>IF(AND([2]Oracolo!D152="n",NOT([2]Oracolo!D152=RiconoscimentoEmozioni3quartile!B152)),1,0)</f>
        <v>0</v>
      </c>
      <c r="S153" s="28">
        <f>IF(AND([2]Oracolo!E152="n",NOT([2]Oracolo!E152=RiconoscimentoEmozioni3quartile!C152)),1,0)</f>
        <v>0</v>
      </c>
      <c r="T153" s="28">
        <f>IF(AND([2]Oracolo!F152="n",NOT([2]Oracolo!F152=RiconoscimentoEmozioni3quartile!D152)),1,0)</f>
        <v>0</v>
      </c>
      <c r="U153" s="28">
        <f>IF(AND([2]Oracolo!G152="n",NOT([2]Oracolo!G152=RiconoscimentoEmozioni3quartile!E152)),1,0)</f>
        <v>0</v>
      </c>
      <c r="V153" s="28">
        <f>IF(AND([2]Oracolo!H152="n",NOT([2]Oracolo!H152=RiconoscimentoEmozioni3quartile!F152)),1,0)</f>
        <v>1</v>
      </c>
      <c r="W153" s="28">
        <f>IF(AND([2]Oracolo!I152="n",NOT([2]Oracolo!I152=RiconoscimentoEmozioni3quartile!G152)),1,0)</f>
        <v>0</v>
      </c>
      <c r="X153" s="28">
        <f>IF(AND([2]Oracolo!J152="n",NOT([2]Oracolo!J152=RiconoscimentoEmozioni3quartile!H152)),1,0)</f>
        <v>0</v>
      </c>
      <c r="Y153" s="30">
        <f>IF(AND([2]Oracolo!K152="n",NOT([2]Oracolo!K152=RiconoscimentoEmozioni3quartile!I152)),1,0)</f>
        <v>0</v>
      </c>
      <c r="Z153" s="29">
        <f>IF(AND([2]Oracolo!C152=1,AnalizzatoWin!G151=3),1,0)</f>
        <v>0</v>
      </c>
      <c r="AA153" s="46">
        <f>IF(AND([2]Oracolo!$C152=1,AnalizzatoWin!$J151=3),1,0)</f>
        <v>0</v>
      </c>
      <c r="AB153" s="29">
        <f>IF(AND([2]Oracolo!C152=3,AnalizzatoWin!G151=1),1,0)</f>
        <v>0</v>
      </c>
      <c r="AC153" s="46">
        <f>IF(AND([2]Oracolo!$C152=3,AnalizzatoWin!$J151=1),1,0)</f>
        <v>0</v>
      </c>
    </row>
    <row r="154" spans="1:29" ht="135" x14ac:dyDescent="0.25">
      <c r="A154" s="13" t="s">
        <v>151</v>
      </c>
      <c r="B154" s="29">
        <f>IF(AND([2]Oracolo!D153="n",NOT([2]Oracolo!D153=RiconoscimentoEmozioni1quartile!B153)),1,0)</f>
        <v>0</v>
      </c>
      <c r="C154" s="28">
        <f>IF(AND([2]Oracolo!E153="n",NOT([2]Oracolo!E153=RiconoscimentoEmozioni1quartile!C153)),1,0)</f>
        <v>1</v>
      </c>
      <c r="D154" s="28">
        <f>IF(AND([2]Oracolo!F153="n",NOT([2]Oracolo!F153=RiconoscimentoEmozioni1quartile!D153)),1,0)</f>
        <v>0</v>
      </c>
      <c r="E154" s="28">
        <f>IF(AND([2]Oracolo!G153="n",NOT([2]Oracolo!G153=RiconoscimentoEmozioni1quartile!E153)),1,0)</f>
        <v>0</v>
      </c>
      <c r="F154" s="28">
        <f>IF(AND([2]Oracolo!H153="n",NOT([2]Oracolo!H153=RiconoscimentoEmozioni1quartile!F153)),1,0)</f>
        <v>1</v>
      </c>
      <c r="G154" s="28">
        <f>IF(AND([2]Oracolo!I153="n",NOT([2]Oracolo!I153=RiconoscimentoEmozioni1quartile!G153)),1,0)</f>
        <v>0</v>
      </c>
      <c r="H154" s="28">
        <f>IF(AND([2]Oracolo!J153="n",NOT([2]Oracolo!J153=RiconoscimentoEmozioni1quartile!H153)),1,0)</f>
        <v>0</v>
      </c>
      <c r="I154" s="30">
        <f>IF(AND([2]Oracolo!K153="n",NOT([2]Oracolo!K153=RiconoscimentoEmozioni1quartile!I153)),1,0)</f>
        <v>0</v>
      </c>
      <c r="J154" s="28">
        <f>IF(AND([2]Oracolo!D153="n",NOT([2]Oracolo!D153=RiconoscimentoEmozioni2quartile!B153)),1,0)</f>
        <v>0</v>
      </c>
      <c r="K154" s="28">
        <f>IF(AND([2]Oracolo!E153="n",NOT([2]Oracolo!E153=RiconoscimentoEmozioni2quartile!C153)),1,0)</f>
        <v>0</v>
      </c>
      <c r="L154" s="28">
        <f>IF(AND([2]Oracolo!F153="n",NOT([2]Oracolo!F153=RiconoscimentoEmozioni2quartile!D153)),1,0)</f>
        <v>0</v>
      </c>
      <c r="M154" s="28">
        <f>IF(AND([2]Oracolo!G153="n",NOT([2]Oracolo!G153=RiconoscimentoEmozioni2quartile!E153)),1,0)</f>
        <v>0</v>
      </c>
      <c r="N154" s="28">
        <f>IF(AND([2]Oracolo!H153="n",NOT([2]Oracolo!H153=RiconoscimentoEmozioni2quartile!F153)),1,0)</f>
        <v>1</v>
      </c>
      <c r="O154" s="28">
        <f>IF(AND([2]Oracolo!I153="n",NOT([2]Oracolo!I153=RiconoscimentoEmozioni2quartile!G153)),1,0)</f>
        <v>0</v>
      </c>
      <c r="P154" s="28">
        <f>IF(AND([2]Oracolo!J153="n",NOT([2]Oracolo!J153=RiconoscimentoEmozioni2quartile!H153)),1,0)</f>
        <v>0</v>
      </c>
      <c r="Q154" s="28">
        <f>IF(AND([2]Oracolo!K153="n",NOT([2]Oracolo!K153=RiconoscimentoEmozioni2quartile!I153)),1,0)</f>
        <v>0</v>
      </c>
      <c r="R154" s="29">
        <f>IF(AND([2]Oracolo!D153="n",NOT([2]Oracolo!D153=RiconoscimentoEmozioni3quartile!B153)),1,0)</f>
        <v>0</v>
      </c>
      <c r="S154" s="28">
        <f>IF(AND([2]Oracolo!E153="n",NOT([2]Oracolo!E153=RiconoscimentoEmozioni3quartile!C153)),1,0)</f>
        <v>0</v>
      </c>
      <c r="T154" s="28">
        <f>IF(AND([2]Oracolo!F153="n",NOT([2]Oracolo!F153=RiconoscimentoEmozioni3quartile!D153)),1,0)</f>
        <v>0</v>
      </c>
      <c r="U154" s="28">
        <f>IF(AND([2]Oracolo!G153="n",NOT([2]Oracolo!G153=RiconoscimentoEmozioni3quartile!E153)),1,0)</f>
        <v>0</v>
      </c>
      <c r="V154" s="28">
        <f>IF(AND([2]Oracolo!H153="n",NOT([2]Oracolo!H153=RiconoscimentoEmozioni3quartile!F153)),1,0)</f>
        <v>1</v>
      </c>
      <c r="W154" s="28">
        <f>IF(AND([2]Oracolo!I153="n",NOT([2]Oracolo!I153=RiconoscimentoEmozioni3quartile!G153)),1,0)</f>
        <v>0</v>
      </c>
      <c r="X154" s="28">
        <f>IF(AND([2]Oracolo!J153="n",NOT([2]Oracolo!J153=RiconoscimentoEmozioni3quartile!H153)),1,0)</f>
        <v>0</v>
      </c>
      <c r="Y154" s="30">
        <f>IF(AND([2]Oracolo!K153="n",NOT([2]Oracolo!K153=RiconoscimentoEmozioni3quartile!I153)),1,0)</f>
        <v>0</v>
      </c>
      <c r="Z154" s="29">
        <f>IF(AND([2]Oracolo!C153=1,AnalizzatoWin!G152=3),1,0)</f>
        <v>0</v>
      </c>
      <c r="AA154" s="46">
        <f>IF(AND([2]Oracolo!$C153=1,AnalizzatoWin!$J152=3),1,0)</f>
        <v>0</v>
      </c>
      <c r="AB154" s="29">
        <f>IF(AND([2]Oracolo!C153=3,AnalizzatoWin!G152=1),1,0)</f>
        <v>0</v>
      </c>
      <c r="AC154" s="46">
        <f>IF(AND([2]Oracolo!$C153=3,AnalizzatoWin!$J152=1),1,0)</f>
        <v>0</v>
      </c>
    </row>
    <row r="155" spans="1:29" ht="30" x14ac:dyDescent="0.25">
      <c r="A155" s="14" t="s">
        <v>152</v>
      </c>
      <c r="B155" s="29">
        <f>IF(AND([2]Oracolo!D154="n",NOT([2]Oracolo!D154=RiconoscimentoEmozioni1quartile!B154)),1,0)</f>
        <v>0</v>
      </c>
      <c r="C155" s="28">
        <f>IF(AND([2]Oracolo!E154="n",NOT([2]Oracolo!E154=RiconoscimentoEmozioni1quartile!C154)),1,0)</f>
        <v>0</v>
      </c>
      <c r="D155" s="28">
        <f>IF(AND([2]Oracolo!F154="n",NOT([2]Oracolo!F154=RiconoscimentoEmozioni1quartile!D154)),1,0)</f>
        <v>0</v>
      </c>
      <c r="E155" s="28">
        <f>IF(AND([2]Oracolo!G154="n",NOT([2]Oracolo!G154=RiconoscimentoEmozioni1quartile!E154)),1,0)</f>
        <v>0</v>
      </c>
      <c r="F155" s="28">
        <f>IF(AND([2]Oracolo!H154="n",NOT([2]Oracolo!H154=RiconoscimentoEmozioni1quartile!F154)),1,0)</f>
        <v>0</v>
      </c>
      <c r="G155" s="28">
        <f>IF(AND([2]Oracolo!I154="n",NOT([2]Oracolo!I154=RiconoscimentoEmozioni1quartile!G154)),1,0)</f>
        <v>0</v>
      </c>
      <c r="H155" s="28">
        <f>IF(AND([2]Oracolo!J154="n",NOT([2]Oracolo!J154=RiconoscimentoEmozioni1quartile!H154)),1,0)</f>
        <v>0</v>
      </c>
      <c r="I155" s="30">
        <f>IF(AND([2]Oracolo!K154="n",NOT([2]Oracolo!K154=RiconoscimentoEmozioni1quartile!I154)),1,0)</f>
        <v>0</v>
      </c>
      <c r="J155" s="28">
        <f>IF(AND([2]Oracolo!D154="n",NOT([2]Oracolo!D154=RiconoscimentoEmozioni2quartile!B154)),1,0)</f>
        <v>0</v>
      </c>
      <c r="K155" s="28">
        <f>IF(AND([2]Oracolo!E154="n",NOT([2]Oracolo!E154=RiconoscimentoEmozioni2quartile!C154)),1,0)</f>
        <v>0</v>
      </c>
      <c r="L155" s="28">
        <f>IF(AND([2]Oracolo!F154="n",NOT([2]Oracolo!F154=RiconoscimentoEmozioni2quartile!D154)),1,0)</f>
        <v>0</v>
      </c>
      <c r="M155" s="28">
        <f>IF(AND([2]Oracolo!G154="n",NOT([2]Oracolo!G154=RiconoscimentoEmozioni2quartile!E154)),1,0)</f>
        <v>0</v>
      </c>
      <c r="N155" s="28">
        <f>IF(AND([2]Oracolo!H154="n",NOT([2]Oracolo!H154=RiconoscimentoEmozioni2quartile!F154)),1,0)</f>
        <v>0</v>
      </c>
      <c r="O155" s="28">
        <f>IF(AND([2]Oracolo!I154="n",NOT([2]Oracolo!I154=RiconoscimentoEmozioni2quartile!G154)),1,0)</f>
        <v>0</v>
      </c>
      <c r="P155" s="28">
        <f>IF(AND([2]Oracolo!J154="n",NOT([2]Oracolo!J154=RiconoscimentoEmozioni2quartile!H154)),1,0)</f>
        <v>0</v>
      </c>
      <c r="Q155" s="28">
        <f>IF(AND([2]Oracolo!K154="n",NOT([2]Oracolo!K154=RiconoscimentoEmozioni2quartile!I154)),1,0)</f>
        <v>0</v>
      </c>
      <c r="R155" s="29">
        <f>IF(AND([2]Oracolo!D154="n",NOT([2]Oracolo!D154=RiconoscimentoEmozioni3quartile!B154)),1,0)</f>
        <v>0</v>
      </c>
      <c r="S155" s="28">
        <f>IF(AND([2]Oracolo!E154="n",NOT([2]Oracolo!E154=RiconoscimentoEmozioni3quartile!C154)),1,0)</f>
        <v>0</v>
      </c>
      <c r="T155" s="28">
        <f>IF(AND([2]Oracolo!F154="n",NOT([2]Oracolo!F154=RiconoscimentoEmozioni3quartile!D154)),1,0)</f>
        <v>0</v>
      </c>
      <c r="U155" s="28">
        <f>IF(AND([2]Oracolo!G154="n",NOT([2]Oracolo!G154=RiconoscimentoEmozioni3quartile!E154)),1,0)</f>
        <v>0</v>
      </c>
      <c r="V155" s="28">
        <f>IF(AND([2]Oracolo!H154="n",NOT([2]Oracolo!H154=RiconoscimentoEmozioni3quartile!F154)),1,0)</f>
        <v>0</v>
      </c>
      <c r="W155" s="28">
        <f>IF(AND([2]Oracolo!I154="n",NOT([2]Oracolo!I154=RiconoscimentoEmozioni3quartile!G154)),1,0)</f>
        <v>0</v>
      </c>
      <c r="X155" s="28">
        <f>IF(AND([2]Oracolo!J154="n",NOT([2]Oracolo!J154=RiconoscimentoEmozioni3quartile!H154)),1,0)</f>
        <v>0</v>
      </c>
      <c r="Y155" s="30">
        <f>IF(AND([2]Oracolo!K154="n",NOT([2]Oracolo!K154=RiconoscimentoEmozioni3quartile!I154)),1,0)</f>
        <v>0</v>
      </c>
      <c r="Z155" s="29">
        <f>IF(AND([2]Oracolo!C154=1,AnalizzatoWin!G153=3),1,0)</f>
        <v>0</v>
      </c>
      <c r="AA155" s="46">
        <f>IF(AND([2]Oracolo!$C154=1,AnalizzatoWin!$J153=3),1,0)</f>
        <v>0</v>
      </c>
      <c r="AB155" s="29">
        <f>IF(AND([2]Oracolo!C154=3,AnalizzatoWin!G153=1),1,0)</f>
        <v>0</v>
      </c>
      <c r="AC155" s="46">
        <f>IF(AND([2]Oracolo!$C154=3,AnalizzatoWin!$J153=1),1,0)</f>
        <v>0</v>
      </c>
    </row>
    <row r="156" spans="1:29" ht="30" x14ac:dyDescent="0.25">
      <c r="A156" s="13" t="s">
        <v>153</v>
      </c>
      <c r="B156" s="29">
        <f>IF(AND([2]Oracolo!D155="n",NOT([2]Oracolo!D155=RiconoscimentoEmozioni1quartile!B155)),1,0)</f>
        <v>1</v>
      </c>
      <c r="C156" s="28">
        <f>IF(AND([2]Oracolo!E155="n",NOT([2]Oracolo!E155=RiconoscimentoEmozioni1quartile!C155)),1,0)</f>
        <v>1</v>
      </c>
      <c r="D156" s="28">
        <f>IF(AND([2]Oracolo!F155="n",NOT([2]Oracolo!F155=RiconoscimentoEmozioni1quartile!D155)),1,0)</f>
        <v>1</v>
      </c>
      <c r="E156" s="28">
        <f>IF(AND([2]Oracolo!G155="n",NOT([2]Oracolo!G155=RiconoscimentoEmozioni1quartile!E155)),1,0)</f>
        <v>1</v>
      </c>
      <c r="F156" s="28">
        <f>IF(AND([2]Oracolo!H155="n",NOT([2]Oracolo!H155=RiconoscimentoEmozioni1quartile!F155)),1,0)</f>
        <v>1</v>
      </c>
      <c r="G156" s="28">
        <f>IF(AND([2]Oracolo!I155="n",NOT([2]Oracolo!I155=RiconoscimentoEmozioni1quartile!G155)),1,0)</f>
        <v>0</v>
      </c>
      <c r="H156" s="28">
        <f>IF(AND([2]Oracolo!J155="n",NOT([2]Oracolo!J155=RiconoscimentoEmozioni1quartile!H155)),1,0)</f>
        <v>0</v>
      </c>
      <c r="I156" s="30">
        <f>IF(AND([2]Oracolo!K155="n",NOT([2]Oracolo!K155=RiconoscimentoEmozioni1quartile!I155)),1,0)</f>
        <v>0</v>
      </c>
      <c r="J156" s="28">
        <f>IF(AND([2]Oracolo!D155="n",NOT([2]Oracolo!D155=RiconoscimentoEmozioni2quartile!B155)),1,0)</f>
        <v>0</v>
      </c>
      <c r="K156" s="28">
        <f>IF(AND([2]Oracolo!E155="n",NOT([2]Oracolo!E155=RiconoscimentoEmozioni2quartile!C155)),1,0)</f>
        <v>0</v>
      </c>
      <c r="L156" s="28">
        <f>IF(AND([2]Oracolo!F155="n",NOT([2]Oracolo!F155=RiconoscimentoEmozioni2quartile!D155)),1,0)</f>
        <v>0</v>
      </c>
      <c r="M156" s="28">
        <f>IF(AND([2]Oracolo!G155="n",NOT([2]Oracolo!G155=RiconoscimentoEmozioni2quartile!E155)),1,0)</f>
        <v>0</v>
      </c>
      <c r="N156" s="28">
        <f>IF(AND([2]Oracolo!H155="n",NOT([2]Oracolo!H155=RiconoscimentoEmozioni2quartile!F155)),1,0)</f>
        <v>1</v>
      </c>
      <c r="O156" s="28">
        <f>IF(AND([2]Oracolo!I155="n",NOT([2]Oracolo!I155=RiconoscimentoEmozioni2quartile!G155)),1,0)</f>
        <v>0</v>
      </c>
      <c r="P156" s="28">
        <f>IF(AND([2]Oracolo!J155="n",NOT([2]Oracolo!J155=RiconoscimentoEmozioni2quartile!H155)),1,0)</f>
        <v>0</v>
      </c>
      <c r="Q156" s="28">
        <f>IF(AND([2]Oracolo!K155="n",NOT([2]Oracolo!K155=RiconoscimentoEmozioni2quartile!I155)),1,0)</f>
        <v>0</v>
      </c>
      <c r="R156" s="29">
        <f>IF(AND([2]Oracolo!D155="n",NOT([2]Oracolo!D155=RiconoscimentoEmozioni3quartile!B155)),1,0)</f>
        <v>0</v>
      </c>
      <c r="S156" s="28">
        <f>IF(AND([2]Oracolo!E155="n",NOT([2]Oracolo!E155=RiconoscimentoEmozioni3quartile!C155)),1,0)</f>
        <v>0</v>
      </c>
      <c r="T156" s="28">
        <f>IF(AND([2]Oracolo!F155="n",NOT([2]Oracolo!F155=RiconoscimentoEmozioni3quartile!D155)),1,0)</f>
        <v>0</v>
      </c>
      <c r="U156" s="28">
        <f>IF(AND([2]Oracolo!G155="n",NOT([2]Oracolo!G155=RiconoscimentoEmozioni3quartile!E155)),1,0)</f>
        <v>0</v>
      </c>
      <c r="V156" s="28">
        <f>IF(AND([2]Oracolo!H155="n",NOT([2]Oracolo!H155=RiconoscimentoEmozioni3quartile!F155)),1,0)</f>
        <v>0</v>
      </c>
      <c r="W156" s="28">
        <f>IF(AND([2]Oracolo!I155="n",NOT([2]Oracolo!I155=RiconoscimentoEmozioni3quartile!G155)),1,0)</f>
        <v>0</v>
      </c>
      <c r="X156" s="28">
        <f>IF(AND([2]Oracolo!J155="n",NOT([2]Oracolo!J155=RiconoscimentoEmozioni3quartile!H155)),1,0)</f>
        <v>0</v>
      </c>
      <c r="Y156" s="30">
        <f>IF(AND([2]Oracolo!K155="n",NOT([2]Oracolo!K155=RiconoscimentoEmozioni3quartile!I155)),1,0)</f>
        <v>0</v>
      </c>
      <c r="Z156" s="29">
        <f>IF(AND([2]Oracolo!C155=1,AnalizzatoWin!G154=3),1,0)</f>
        <v>0</v>
      </c>
      <c r="AA156" s="46">
        <f>IF(AND([2]Oracolo!$C155=1,AnalizzatoWin!$J154=3),1,0)</f>
        <v>0</v>
      </c>
      <c r="AB156" s="29">
        <f>IF(AND([2]Oracolo!C155=3,AnalizzatoWin!G154=1),1,0)</f>
        <v>0</v>
      </c>
      <c r="AC156" s="46">
        <f>IF(AND([2]Oracolo!$C155=3,AnalizzatoWin!$J154=1),1,0)</f>
        <v>0</v>
      </c>
    </row>
    <row r="157" spans="1:29" ht="45" x14ac:dyDescent="0.25">
      <c r="A157" s="13" t="s">
        <v>154</v>
      </c>
      <c r="B157" s="29">
        <f>IF(AND([2]Oracolo!D156="n",NOT([2]Oracolo!D156=RiconoscimentoEmozioni1quartile!B156)),1,0)</f>
        <v>1</v>
      </c>
      <c r="C157" s="28">
        <f>IF(AND([2]Oracolo!E156="n",NOT([2]Oracolo!E156=RiconoscimentoEmozioni1quartile!C156)),1,0)</f>
        <v>0</v>
      </c>
      <c r="D157" s="28">
        <f>IF(AND([2]Oracolo!F156="n",NOT([2]Oracolo!F156=RiconoscimentoEmozioni1quartile!D156)),1,0)</f>
        <v>1</v>
      </c>
      <c r="E157" s="28">
        <f>IF(AND([2]Oracolo!G156="n",NOT([2]Oracolo!G156=RiconoscimentoEmozioni1quartile!E156)),1,0)</f>
        <v>0</v>
      </c>
      <c r="F157" s="28">
        <f>IF(AND([2]Oracolo!H156="n",NOT([2]Oracolo!H156=RiconoscimentoEmozioni1quartile!F156)),1,0)</f>
        <v>0</v>
      </c>
      <c r="G157" s="28">
        <f>IF(AND([2]Oracolo!I156="n",NOT([2]Oracolo!I156=RiconoscimentoEmozioni1quartile!G156)),1,0)</f>
        <v>0</v>
      </c>
      <c r="H157" s="28">
        <f>IF(AND([2]Oracolo!J156="n",NOT([2]Oracolo!J156=RiconoscimentoEmozioni1quartile!H156)),1,0)</f>
        <v>0</v>
      </c>
      <c r="I157" s="30">
        <f>IF(AND([2]Oracolo!K156="n",NOT([2]Oracolo!K156=RiconoscimentoEmozioni1quartile!I156)),1,0)</f>
        <v>0</v>
      </c>
      <c r="J157" s="28">
        <f>IF(AND([2]Oracolo!D156="n",NOT([2]Oracolo!D156=RiconoscimentoEmozioni2quartile!B156)),1,0)</f>
        <v>1</v>
      </c>
      <c r="K157" s="28">
        <f>IF(AND([2]Oracolo!E156="n",NOT([2]Oracolo!E156=RiconoscimentoEmozioni2quartile!C156)),1,0)</f>
        <v>0</v>
      </c>
      <c r="L157" s="28">
        <f>IF(AND([2]Oracolo!F156="n",NOT([2]Oracolo!F156=RiconoscimentoEmozioni2quartile!D156)),1,0)</f>
        <v>0</v>
      </c>
      <c r="M157" s="28">
        <f>IF(AND([2]Oracolo!G156="n",NOT([2]Oracolo!G156=RiconoscimentoEmozioni2quartile!E156)),1,0)</f>
        <v>0</v>
      </c>
      <c r="N157" s="28">
        <f>IF(AND([2]Oracolo!H156="n",NOT([2]Oracolo!H156=RiconoscimentoEmozioni2quartile!F156)),1,0)</f>
        <v>0</v>
      </c>
      <c r="O157" s="28">
        <f>IF(AND([2]Oracolo!I156="n",NOT([2]Oracolo!I156=RiconoscimentoEmozioni2quartile!G156)),1,0)</f>
        <v>0</v>
      </c>
      <c r="P157" s="28">
        <f>IF(AND([2]Oracolo!J156="n",NOT([2]Oracolo!J156=RiconoscimentoEmozioni2quartile!H156)),1,0)</f>
        <v>0</v>
      </c>
      <c r="Q157" s="28">
        <f>IF(AND([2]Oracolo!K156="n",NOT([2]Oracolo!K156=RiconoscimentoEmozioni2quartile!I156)),1,0)</f>
        <v>0</v>
      </c>
      <c r="R157" s="29">
        <f>IF(AND([2]Oracolo!D156="n",NOT([2]Oracolo!D156=RiconoscimentoEmozioni3quartile!B156)),1,0)</f>
        <v>0</v>
      </c>
      <c r="S157" s="28">
        <f>IF(AND([2]Oracolo!E156="n",NOT([2]Oracolo!E156=RiconoscimentoEmozioni3quartile!C156)),1,0)</f>
        <v>0</v>
      </c>
      <c r="T157" s="28">
        <f>IF(AND([2]Oracolo!F156="n",NOT([2]Oracolo!F156=RiconoscimentoEmozioni3quartile!D156)),1,0)</f>
        <v>0</v>
      </c>
      <c r="U157" s="28">
        <f>IF(AND([2]Oracolo!G156="n",NOT([2]Oracolo!G156=RiconoscimentoEmozioni3quartile!E156)),1,0)</f>
        <v>0</v>
      </c>
      <c r="V157" s="28">
        <f>IF(AND([2]Oracolo!H156="n",NOT([2]Oracolo!H156=RiconoscimentoEmozioni3quartile!F156)),1,0)</f>
        <v>0</v>
      </c>
      <c r="W157" s="28">
        <f>IF(AND([2]Oracolo!I156="n",NOT([2]Oracolo!I156=RiconoscimentoEmozioni3quartile!G156)),1,0)</f>
        <v>0</v>
      </c>
      <c r="X157" s="28">
        <f>IF(AND([2]Oracolo!J156="n",NOT([2]Oracolo!J156=RiconoscimentoEmozioni3quartile!H156)),1,0)</f>
        <v>0</v>
      </c>
      <c r="Y157" s="30">
        <f>IF(AND([2]Oracolo!K156="n",NOT([2]Oracolo!K156=RiconoscimentoEmozioni3quartile!I156)),1,0)</f>
        <v>0</v>
      </c>
      <c r="Z157" s="29">
        <f>IF(AND([2]Oracolo!C156=1,AnalizzatoWin!G155=3),1,0)</f>
        <v>0</v>
      </c>
      <c r="AA157" s="46">
        <f>IF(AND([2]Oracolo!$C156=1,AnalizzatoWin!$J155=3),1,0)</f>
        <v>0</v>
      </c>
      <c r="AB157" s="29">
        <f>IF(AND([2]Oracolo!C156=3,AnalizzatoWin!G155=1),1,0)</f>
        <v>0</v>
      </c>
      <c r="AC157" s="46">
        <f>IF(AND([2]Oracolo!$C156=3,AnalizzatoWin!$J155=1),1,0)</f>
        <v>0</v>
      </c>
    </row>
    <row r="158" spans="1:29" ht="30" x14ac:dyDescent="0.25">
      <c r="A158" s="13" t="s">
        <v>155</v>
      </c>
      <c r="B158" s="29">
        <f>IF(AND([2]Oracolo!D157="n",NOT([2]Oracolo!D157=RiconoscimentoEmozioni1quartile!B157)),1,0)</f>
        <v>1</v>
      </c>
      <c r="C158" s="28">
        <f>IF(AND([2]Oracolo!E157="n",NOT([2]Oracolo!E157=RiconoscimentoEmozioni1quartile!C157)),1,0)</f>
        <v>1</v>
      </c>
      <c r="D158" s="28">
        <f>IF(AND([2]Oracolo!F157="n",NOT([2]Oracolo!F157=RiconoscimentoEmozioni1quartile!D157)),1,0)</f>
        <v>1</v>
      </c>
      <c r="E158" s="28">
        <f>IF(AND([2]Oracolo!G157="n",NOT([2]Oracolo!G157=RiconoscimentoEmozioni1quartile!E157)),1,0)</f>
        <v>1</v>
      </c>
      <c r="F158" s="28">
        <f>IF(AND([2]Oracolo!H157="n",NOT([2]Oracolo!H157=RiconoscimentoEmozioni1quartile!F157)),1,0)</f>
        <v>1</v>
      </c>
      <c r="G158" s="28">
        <f>IF(AND([2]Oracolo!I157="n",NOT([2]Oracolo!I157=RiconoscimentoEmozioni1quartile!G157)),1,0)</f>
        <v>1</v>
      </c>
      <c r="H158" s="28">
        <f>IF(AND([2]Oracolo!J157="n",NOT([2]Oracolo!J157=RiconoscimentoEmozioni1quartile!H157)),1,0)</f>
        <v>1</v>
      </c>
      <c r="I158" s="30">
        <f>IF(AND([2]Oracolo!K157="n",NOT([2]Oracolo!K157=RiconoscimentoEmozioni1quartile!I157)),1,0)</f>
        <v>0</v>
      </c>
      <c r="J158" s="28">
        <f>IF(AND([2]Oracolo!D157="n",NOT([2]Oracolo!D157=RiconoscimentoEmozioni2quartile!B157)),1,0)</f>
        <v>1</v>
      </c>
      <c r="K158" s="28">
        <f>IF(AND([2]Oracolo!E157="n",NOT([2]Oracolo!E157=RiconoscimentoEmozioni2quartile!C157)),1,0)</f>
        <v>1</v>
      </c>
      <c r="L158" s="28">
        <f>IF(AND([2]Oracolo!F157="n",NOT([2]Oracolo!F157=RiconoscimentoEmozioni2quartile!D157)),1,0)</f>
        <v>0</v>
      </c>
      <c r="M158" s="28">
        <f>IF(AND([2]Oracolo!G157="n",NOT([2]Oracolo!G157=RiconoscimentoEmozioni2quartile!E157)),1,0)</f>
        <v>1</v>
      </c>
      <c r="N158" s="28">
        <f>IF(AND([2]Oracolo!H157="n",NOT([2]Oracolo!H157=RiconoscimentoEmozioni2quartile!F157)),1,0)</f>
        <v>1</v>
      </c>
      <c r="O158" s="28">
        <f>IF(AND([2]Oracolo!I157="n",NOT([2]Oracolo!I157=RiconoscimentoEmozioni2quartile!G157)),1,0)</f>
        <v>0</v>
      </c>
      <c r="P158" s="28">
        <f>IF(AND([2]Oracolo!J157="n",NOT([2]Oracolo!J157=RiconoscimentoEmozioni2quartile!H157)),1,0)</f>
        <v>1</v>
      </c>
      <c r="Q158" s="28">
        <f>IF(AND([2]Oracolo!K157="n",NOT([2]Oracolo!K157=RiconoscimentoEmozioni2quartile!I157)),1,0)</f>
        <v>0</v>
      </c>
      <c r="R158" s="29">
        <f>IF(AND([2]Oracolo!D157="n",NOT([2]Oracolo!D157=RiconoscimentoEmozioni3quartile!B157)),1,0)</f>
        <v>0</v>
      </c>
      <c r="S158" s="28">
        <f>IF(AND([2]Oracolo!E157="n",NOT([2]Oracolo!E157=RiconoscimentoEmozioni3quartile!C157)),1,0)</f>
        <v>1</v>
      </c>
      <c r="T158" s="28">
        <f>IF(AND([2]Oracolo!F157="n",NOT([2]Oracolo!F157=RiconoscimentoEmozioni3quartile!D157)),1,0)</f>
        <v>0</v>
      </c>
      <c r="U158" s="28">
        <f>IF(AND([2]Oracolo!G157="n",NOT([2]Oracolo!G157=RiconoscimentoEmozioni3quartile!E157)),1,0)</f>
        <v>0</v>
      </c>
      <c r="V158" s="28">
        <f>IF(AND([2]Oracolo!H157="n",NOT([2]Oracolo!H157=RiconoscimentoEmozioni3quartile!F157)),1,0)</f>
        <v>0</v>
      </c>
      <c r="W158" s="28">
        <f>IF(AND([2]Oracolo!I157="n",NOT([2]Oracolo!I157=RiconoscimentoEmozioni3quartile!G157)),1,0)</f>
        <v>0</v>
      </c>
      <c r="X158" s="28">
        <f>IF(AND([2]Oracolo!J157="n",NOT([2]Oracolo!J157=RiconoscimentoEmozioni3quartile!H157)),1,0)</f>
        <v>0</v>
      </c>
      <c r="Y158" s="30">
        <f>IF(AND([2]Oracolo!K157="n",NOT([2]Oracolo!K157=RiconoscimentoEmozioni3quartile!I157)),1,0)</f>
        <v>0</v>
      </c>
      <c r="Z158" s="29">
        <f>IF(AND([2]Oracolo!C157=1,AnalizzatoWin!G156=3),1,0)</f>
        <v>0</v>
      </c>
      <c r="AA158" s="46">
        <f>IF(AND([2]Oracolo!$C157=1,AnalizzatoWin!$J156=3),1,0)</f>
        <v>0</v>
      </c>
      <c r="AB158" s="29">
        <f>IF(AND([2]Oracolo!C157=3,AnalizzatoWin!G156=1),1,0)</f>
        <v>0</v>
      </c>
      <c r="AC158" s="46">
        <f>IF(AND([2]Oracolo!$C157=3,AnalizzatoWin!$J156=1),1,0)</f>
        <v>0</v>
      </c>
    </row>
    <row r="159" spans="1:29" ht="30" x14ac:dyDescent="0.25">
      <c r="A159" s="13" t="s">
        <v>156</v>
      </c>
      <c r="B159" s="29">
        <f>IF(AND([2]Oracolo!D158="n",NOT([2]Oracolo!D158=RiconoscimentoEmozioni1quartile!B158)),1,0)</f>
        <v>1</v>
      </c>
      <c r="C159" s="28">
        <f>IF(AND([2]Oracolo!E158="n",NOT([2]Oracolo!E158=RiconoscimentoEmozioni1quartile!C158)),1,0)</f>
        <v>1</v>
      </c>
      <c r="D159" s="28">
        <f>IF(AND([2]Oracolo!F158="n",NOT([2]Oracolo!F158=RiconoscimentoEmozioni1quartile!D158)),1,0)</f>
        <v>1</v>
      </c>
      <c r="E159" s="28">
        <f>IF(AND([2]Oracolo!G158="n",NOT([2]Oracolo!G158=RiconoscimentoEmozioni1quartile!E158)),1,0)</f>
        <v>1</v>
      </c>
      <c r="F159" s="28">
        <f>IF(AND([2]Oracolo!H158="n",NOT([2]Oracolo!H158=RiconoscimentoEmozioni1quartile!F158)),1,0)</f>
        <v>1</v>
      </c>
      <c r="G159" s="28">
        <f>IF(AND([2]Oracolo!I158="n",NOT([2]Oracolo!I158=RiconoscimentoEmozioni1quartile!G158)),1,0)</f>
        <v>1</v>
      </c>
      <c r="H159" s="28">
        <f>IF(AND([2]Oracolo!J158="n",NOT([2]Oracolo!J158=RiconoscimentoEmozioni1quartile!H158)),1,0)</f>
        <v>0</v>
      </c>
      <c r="I159" s="30">
        <f>IF(AND([2]Oracolo!K158="n",NOT([2]Oracolo!K158=RiconoscimentoEmozioni1quartile!I158)),1,0)</f>
        <v>0</v>
      </c>
      <c r="J159" s="28">
        <f>IF(AND([2]Oracolo!D158="n",NOT([2]Oracolo!D158=RiconoscimentoEmozioni2quartile!B158)),1,0)</f>
        <v>1</v>
      </c>
      <c r="K159" s="28">
        <f>IF(AND([2]Oracolo!E158="n",NOT([2]Oracolo!E158=RiconoscimentoEmozioni2quartile!C158)),1,0)</f>
        <v>0</v>
      </c>
      <c r="L159" s="28">
        <f>IF(AND([2]Oracolo!F158="n",NOT([2]Oracolo!F158=RiconoscimentoEmozioni2quartile!D158)),1,0)</f>
        <v>1</v>
      </c>
      <c r="M159" s="28">
        <f>IF(AND([2]Oracolo!G158="n",NOT([2]Oracolo!G158=RiconoscimentoEmozioni2quartile!E158)),1,0)</f>
        <v>1</v>
      </c>
      <c r="N159" s="28">
        <f>IF(AND([2]Oracolo!H158="n",NOT([2]Oracolo!H158=RiconoscimentoEmozioni2quartile!F158)),1,0)</f>
        <v>0</v>
      </c>
      <c r="O159" s="28">
        <f>IF(AND([2]Oracolo!I158="n",NOT([2]Oracolo!I158=RiconoscimentoEmozioni2quartile!G158)),1,0)</f>
        <v>1</v>
      </c>
      <c r="P159" s="28">
        <f>IF(AND([2]Oracolo!J158="n",NOT([2]Oracolo!J158=RiconoscimentoEmozioni2quartile!H158)),1,0)</f>
        <v>0</v>
      </c>
      <c r="Q159" s="28">
        <f>IF(AND([2]Oracolo!K158="n",NOT([2]Oracolo!K158=RiconoscimentoEmozioni2quartile!I158)),1,0)</f>
        <v>0</v>
      </c>
      <c r="R159" s="29">
        <f>IF(AND([2]Oracolo!D158="n",NOT([2]Oracolo!D158=RiconoscimentoEmozioni3quartile!B158)),1,0)</f>
        <v>1</v>
      </c>
      <c r="S159" s="28">
        <f>IF(AND([2]Oracolo!E158="n",NOT([2]Oracolo!E158=RiconoscimentoEmozioni3quartile!C158)),1,0)</f>
        <v>0</v>
      </c>
      <c r="T159" s="28">
        <f>IF(AND([2]Oracolo!F158="n",NOT([2]Oracolo!F158=RiconoscimentoEmozioni3quartile!D158)),1,0)</f>
        <v>1</v>
      </c>
      <c r="U159" s="28">
        <f>IF(AND([2]Oracolo!G158="n",NOT([2]Oracolo!G158=RiconoscimentoEmozioni3quartile!E158)),1,0)</f>
        <v>0</v>
      </c>
      <c r="V159" s="28">
        <f>IF(AND([2]Oracolo!H158="n",NOT([2]Oracolo!H158=RiconoscimentoEmozioni3quartile!F158)),1,0)</f>
        <v>0</v>
      </c>
      <c r="W159" s="28">
        <f>IF(AND([2]Oracolo!I158="n",NOT([2]Oracolo!I158=RiconoscimentoEmozioni3quartile!G158)),1,0)</f>
        <v>1</v>
      </c>
      <c r="X159" s="28">
        <f>IF(AND([2]Oracolo!J158="n",NOT([2]Oracolo!J158=RiconoscimentoEmozioni3quartile!H158)),1,0)</f>
        <v>0</v>
      </c>
      <c r="Y159" s="30">
        <f>IF(AND([2]Oracolo!K158="n",NOT([2]Oracolo!K158=RiconoscimentoEmozioni3quartile!I158)),1,0)</f>
        <v>0</v>
      </c>
      <c r="Z159" s="29">
        <f>IF(AND([2]Oracolo!C158=1,AnalizzatoWin!G157=3),1,0)</f>
        <v>0</v>
      </c>
      <c r="AA159" s="46">
        <f>IF(AND([2]Oracolo!$C158=1,AnalizzatoWin!$J157=3),1,0)</f>
        <v>0</v>
      </c>
      <c r="AB159" s="29">
        <f>IF(AND([2]Oracolo!C158=3,AnalizzatoWin!G157=1),1,0)</f>
        <v>0</v>
      </c>
      <c r="AC159" s="46">
        <f>IF(AND([2]Oracolo!$C158=3,AnalizzatoWin!$J157=1),1,0)</f>
        <v>0</v>
      </c>
    </row>
    <row r="160" spans="1:29" ht="30" x14ac:dyDescent="0.25">
      <c r="A160" s="14" t="s">
        <v>157</v>
      </c>
      <c r="B160" s="29">
        <f>IF(AND([2]Oracolo!D159="n",NOT([2]Oracolo!D159=RiconoscimentoEmozioni1quartile!B159)),1,0)</f>
        <v>0</v>
      </c>
      <c r="C160" s="28">
        <f>IF(AND([2]Oracolo!E159="n",NOT([2]Oracolo!E159=RiconoscimentoEmozioni1quartile!C159)),1,0)</f>
        <v>0</v>
      </c>
      <c r="D160" s="28">
        <f>IF(AND([2]Oracolo!F159="n",NOT([2]Oracolo!F159=RiconoscimentoEmozioni1quartile!D159)),1,0)</f>
        <v>0</v>
      </c>
      <c r="E160" s="28">
        <f>IF(AND([2]Oracolo!G159="n",NOT([2]Oracolo!G159=RiconoscimentoEmozioni1quartile!E159)),1,0)</f>
        <v>0</v>
      </c>
      <c r="F160" s="28">
        <f>IF(AND([2]Oracolo!H159="n",NOT([2]Oracolo!H159=RiconoscimentoEmozioni1quartile!F159)),1,0)</f>
        <v>1</v>
      </c>
      <c r="G160" s="28">
        <f>IF(AND([2]Oracolo!I159="n",NOT([2]Oracolo!I159=RiconoscimentoEmozioni1quartile!G159)),1,0)</f>
        <v>0</v>
      </c>
      <c r="H160" s="28">
        <f>IF(AND([2]Oracolo!J159="n",NOT([2]Oracolo!J159=RiconoscimentoEmozioni1quartile!H159)),1,0)</f>
        <v>0</v>
      </c>
      <c r="I160" s="30">
        <f>IF(AND([2]Oracolo!K159="n",NOT([2]Oracolo!K159=RiconoscimentoEmozioni1quartile!I159)),1,0)</f>
        <v>0</v>
      </c>
      <c r="J160" s="28">
        <f>IF(AND([2]Oracolo!D159="n",NOT([2]Oracolo!D159=RiconoscimentoEmozioni2quartile!B159)),1,0)</f>
        <v>0</v>
      </c>
      <c r="K160" s="28">
        <f>IF(AND([2]Oracolo!E159="n",NOT([2]Oracolo!E159=RiconoscimentoEmozioni2quartile!C159)),1,0)</f>
        <v>0</v>
      </c>
      <c r="L160" s="28">
        <f>IF(AND([2]Oracolo!F159="n",NOT([2]Oracolo!F159=RiconoscimentoEmozioni2quartile!D159)),1,0)</f>
        <v>0</v>
      </c>
      <c r="M160" s="28">
        <f>IF(AND([2]Oracolo!G159="n",NOT([2]Oracolo!G159=RiconoscimentoEmozioni2quartile!E159)),1,0)</f>
        <v>0</v>
      </c>
      <c r="N160" s="28">
        <f>IF(AND([2]Oracolo!H159="n",NOT([2]Oracolo!H159=RiconoscimentoEmozioni2quartile!F159)),1,0)</f>
        <v>1</v>
      </c>
      <c r="O160" s="28">
        <f>IF(AND([2]Oracolo!I159="n",NOT([2]Oracolo!I159=RiconoscimentoEmozioni2quartile!G159)),1,0)</f>
        <v>0</v>
      </c>
      <c r="P160" s="28">
        <f>IF(AND([2]Oracolo!J159="n",NOT([2]Oracolo!J159=RiconoscimentoEmozioni2quartile!H159)),1,0)</f>
        <v>0</v>
      </c>
      <c r="Q160" s="28">
        <f>IF(AND([2]Oracolo!K159="n",NOT([2]Oracolo!K159=RiconoscimentoEmozioni2quartile!I159)),1,0)</f>
        <v>0</v>
      </c>
      <c r="R160" s="29">
        <f>IF(AND([2]Oracolo!D159="n",NOT([2]Oracolo!D159=RiconoscimentoEmozioni3quartile!B159)),1,0)</f>
        <v>0</v>
      </c>
      <c r="S160" s="28">
        <f>IF(AND([2]Oracolo!E159="n",NOT([2]Oracolo!E159=RiconoscimentoEmozioni3quartile!C159)),1,0)</f>
        <v>0</v>
      </c>
      <c r="T160" s="28">
        <f>IF(AND([2]Oracolo!F159="n",NOT([2]Oracolo!F159=RiconoscimentoEmozioni3quartile!D159)),1,0)</f>
        <v>0</v>
      </c>
      <c r="U160" s="28">
        <f>IF(AND([2]Oracolo!G159="n",NOT([2]Oracolo!G159=RiconoscimentoEmozioni3quartile!E159)),1,0)</f>
        <v>0</v>
      </c>
      <c r="V160" s="28">
        <f>IF(AND([2]Oracolo!H159="n",NOT([2]Oracolo!H159=RiconoscimentoEmozioni3quartile!F159)),1,0)</f>
        <v>1</v>
      </c>
      <c r="W160" s="28">
        <f>IF(AND([2]Oracolo!I159="n",NOT([2]Oracolo!I159=RiconoscimentoEmozioni3quartile!G159)),1,0)</f>
        <v>0</v>
      </c>
      <c r="X160" s="28">
        <f>IF(AND([2]Oracolo!J159="n",NOT([2]Oracolo!J159=RiconoscimentoEmozioni3quartile!H159)),1,0)</f>
        <v>0</v>
      </c>
      <c r="Y160" s="30">
        <f>IF(AND([2]Oracolo!K159="n",NOT([2]Oracolo!K159=RiconoscimentoEmozioni3quartile!I159)),1,0)</f>
        <v>0</v>
      </c>
      <c r="Z160" s="29">
        <f>IF(AND([2]Oracolo!C159=1,AnalizzatoWin!G158=3),1,0)</f>
        <v>0</v>
      </c>
      <c r="AA160" s="46">
        <f>IF(AND([2]Oracolo!$C159=1,AnalizzatoWin!$J158=3),1,0)</f>
        <v>0</v>
      </c>
      <c r="AB160" s="29">
        <f>IF(AND([2]Oracolo!C159=3,AnalizzatoWin!G158=1),1,0)</f>
        <v>0</v>
      </c>
      <c r="AC160" s="46">
        <f>IF(AND([2]Oracolo!$C159=3,AnalizzatoWin!$J158=1),1,0)</f>
        <v>0</v>
      </c>
    </row>
    <row r="161" spans="1:29" ht="30" x14ac:dyDescent="0.25">
      <c r="A161" s="14" t="s">
        <v>158</v>
      </c>
      <c r="B161" s="29">
        <f>IF(AND([2]Oracolo!D160="n",NOT([2]Oracolo!D160=RiconoscimentoEmozioni1quartile!B160)),1,0)</f>
        <v>1</v>
      </c>
      <c r="C161" s="28">
        <f>IF(AND([2]Oracolo!E160="n",NOT([2]Oracolo!E160=RiconoscimentoEmozioni1quartile!C160)),1,0)</f>
        <v>1</v>
      </c>
      <c r="D161" s="28">
        <f>IF(AND([2]Oracolo!F160="n",NOT([2]Oracolo!F160=RiconoscimentoEmozioni1quartile!D160)),1,0)</f>
        <v>1</v>
      </c>
      <c r="E161" s="28">
        <f>IF(AND([2]Oracolo!G160="n",NOT([2]Oracolo!G160=RiconoscimentoEmozioni1quartile!E160)),1,0)</f>
        <v>1</v>
      </c>
      <c r="F161" s="28">
        <f>IF(AND([2]Oracolo!H160="n",NOT([2]Oracolo!H160=RiconoscimentoEmozioni1quartile!F160)),1,0)</f>
        <v>1</v>
      </c>
      <c r="G161" s="28">
        <f>IF(AND([2]Oracolo!I160="n",NOT([2]Oracolo!I160=RiconoscimentoEmozioni1quartile!G160)),1,0)</f>
        <v>1</v>
      </c>
      <c r="H161" s="28">
        <f>IF(AND([2]Oracolo!J160="n",NOT([2]Oracolo!J160=RiconoscimentoEmozioni1quartile!H160)),1,0)</f>
        <v>1</v>
      </c>
      <c r="I161" s="30">
        <f>IF(AND([2]Oracolo!K160="n",NOT([2]Oracolo!K160=RiconoscimentoEmozioni1quartile!I160)),1,0)</f>
        <v>1</v>
      </c>
      <c r="J161" s="28">
        <f>IF(AND([2]Oracolo!D160="n",NOT([2]Oracolo!D160=RiconoscimentoEmozioni2quartile!B160)),1,0)</f>
        <v>0</v>
      </c>
      <c r="K161" s="28">
        <f>IF(AND([2]Oracolo!E160="n",NOT([2]Oracolo!E160=RiconoscimentoEmozioni2quartile!C160)),1,0)</f>
        <v>1</v>
      </c>
      <c r="L161" s="28">
        <f>IF(AND([2]Oracolo!F160="n",NOT([2]Oracolo!F160=RiconoscimentoEmozioni2quartile!D160)),1,0)</f>
        <v>0</v>
      </c>
      <c r="M161" s="28">
        <f>IF(AND([2]Oracolo!G160="n",NOT([2]Oracolo!G160=RiconoscimentoEmozioni2quartile!E160)),1,0)</f>
        <v>0</v>
      </c>
      <c r="N161" s="28">
        <f>IF(AND([2]Oracolo!H160="n",NOT([2]Oracolo!H160=RiconoscimentoEmozioni2quartile!F160)),1,0)</f>
        <v>1</v>
      </c>
      <c r="O161" s="28">
        <f>IF(AND([2]Oracolo!I160="n",NOT([2]Oracolo!I160=RiconoscimentoEmozioni2quartile!G160)),1,0)</f>
        <v>0</v>
      </c>
      <c r="P161" s="28">
        <f>IF(AND([2]Oracolo!J160="n",NOT([2]Oracolo!J160=RiconoscimentoEmozioni2quartile!H160)),1,0)</f>
        <v>0</v>
      </c>
      <c r="Q161" s="28">
        <f>IF(AND([2]Oracolo!K160="n",NOT([2]Oracolo!K160=RiconoscimentoEmozioni2quartile!I160)),1,0)</f>
        <v>0</v>
      </c>
      <c r="R161" s="29">
        <f>IF(AND([2]Oracolo!D160="n",NOT([2]Oracolo!D160=RiconoscimentoEmozioni3quartile!B160)),1,0)</f>
        <v>0</v>
      </c>
      <c r="S161" s="28">
        <f>IF(AND([2]Oracolo!E160="n",NOT([2]Oracolo!E160=RiconoscimentoEmozioni3quartile!C160)),1,0)</f>
        <v>0</v>
      </c>
      <c r="T161" s="28">
        <f>IF(AND([2]Oracolo!F160="n",NOT([2]Oracolo!F160=RiconoscimentoEmozioni3quartile!D160)),1,0)</f>
        <v>0</v>
      </c>
      <c r="U161" s="28">
        <f>IF(AND([2]Oracolo!G160="n",NOT([2]Oracolo!G160=RiconoscimentoEmozioni3quartile!E160)),1,0)</f>
        <v>0</v>
      </c>
      <c r="V161" s="28">
        <f>IF(AND([2]Oracolo!H160="n",NOT([2]Oracolo!H160=RiconoscimentoEmozioni3quartile!F160)),1,0)</f>
        <v>0</v>
      </c>
      <c r="W161" s="28">
        <f>IF(AND([2]Oracolo!I160="n",NOT([2]Oracolo!I160=RiconoscimentoEmozioni3quartile!G160)),1,0)</f>
        <v>0</v>
      </c>
      <c r="X161" s="28">
        <f>IF(AND([2]Oracolo!J160="n",NOT([2]Oracolo!J160=RiconoscimentoEmozioni3quartile!H160)),1,0)</f>
        <v>0</v>
      </c>
      <c r="Y161" s="30">
        <f>IF(AND([2]Oracolo!K160="n",NOT([2]Oracolo!K160=RiconoscimentoEmozioni3quartile!I160)),1,0)</f>
        <v>0</v>
      </c>
      <c r="Z161" s="29">
        <f>IF(AND([2]Oracolo!C160=1,AnalizzatoWin!G159=3),1,0)</f>
        <v>0</v>
      </c>
      <c r="AA161" s="46">
        <f>IF(AND([2]Oracolo!$C160=1,AnalizzatoWin!$J159=3),1,0)</f>
        <v>0</v>
      </c>
      <c r="AB161" s="29">
        <f>IF(AND([2]Oracolo!C160=3,AnalizzatoWin!G159=1),1,0)</f>
        <v>0</v>
      </c>
      <c r="AC161" s="46">
        <f>IF(AND([2]Oracolo!$C160=3,AnalizzatoWin!$J159=1),1,0)</f>
        <v>1</v>
      </c>
    </row>
    <row r="162" spans="1:29" ht="45" x14ac:dyDescent="0.25">
      <c r="A162" s="14" t="s">
        <v>159</v>
      </c>
      <c r="B162" s="29">
        <f>IF(AND([2]Oracolo!D161="n",NOT([2]Oracolo!D161=RiconoscimentoEmozioni1quartile!B161)),1,0)</f>
        <v>1</v>
      </c>
      <c r="C162" s="28">
        <f>IF(AND([2]Oracolo!E161="n",NOT([2]Oracolo!E161=RiconoscimentoEmozioni1quartile!C161)),1,0)</f>
        <v>1</v>
      </c>
      <c r="D162" s="28">
        <f>IF(AND([2]Oracolo!F161="n",NOT([2]Oracolo!F161=RiconoscimentoEmozioni1quartile!D161)),1,0)</f>
        <v>1</v>
      </c>
      <c r="E162" s="28">
        <f>IF(AND([2]Oracolo!G161="n",NOT([2]Oracolo!G161=RiconoscimentoEmozioni1quartile!E161)),1,0)</f>
        <v>1</v>
      </c>
      <c r="F162" s="28">
        <f>IF(AND([2]Oracolo!H161="n",NOT([2]Oracolo!H161=RiconoscimentoEmozioni1quartile!F161)),1,0)</f>
        <v>0</v>
      </c>
      <c r="G162" s="28">
        <f>IF(AND([2]Oracolo!I161="n",NOT([2]Oracolo!I161=RiconoscimentoEmozioni1quartile!G161)),1,0)</f>
        <v>1</v>
      </c>
      <c r="H162" s="28">
        <f>IF(AND([2]Oracolo!J161="n",NOT([2]Oracolo!J161=RiconoscimentoEmozioni1quartile!H161)),1,0)</f>
        <v>1</v>
      </c>
      <c r="I162" s="30">
        <f>IF(AND([2]Oracolo!K161="n",NOT([2]Oracolo!K161=RiconoscimentoEmozioni1quartile!I161)),1,0)</f>
        <v>0</v>
      </c>
      <c r="J162" s="28">
        <f>IF(AND([2]Oracolo!D161="n",NOT([2]Oracolo!D161=RiconoscimentoEmozioni2quartile!B161)),1,0)</f>
        <v>1</v>
      </c>
      <c r="K162" s="28">
        <f>IF(AND([2]Oracolo!E161="n",NOT([2]Oracolo!E161=RiconoscimentoEmozioni2quartile!C161)),1,0)</f>
        <v>1</v>
      </c>
      <c r="L162" s="28">
        <f>IF(AND([2]Oracolo!F161="n",NOT([2]Oracolo!F161=RiconoscimentoEmozioni2quartile!D161)),1,0)</f>
        <v>1</v>
      </c>
      <c r="M162" s="28">
        <f>IF(AND([2]Oracolo!G161="n",NOT([2]Oracolo!G161=RiconoscimentoEmozioni2quartile!E161)),1,0)</f>
        <v>1</v>
      </c>
      <c r="N162" s="28">
        <f>IF(AND([2]Oracolo!H161="n",NOT([2]Oracolo!H161=RiconoscimentoEmozioni2quartile!F161)),1,0)</f>
        <v>0</v>
      </c>
      <c r="O162" s="28">
        <f>IF(AND([2]Oracolo!I161="n",NOT([2]Oracolo!I161=RiconoscimentoEmozioni2quartile!G161)),1,0)</f>
        <v>1</v>
      </c>
      <c r="P162" s="28">
        <f>IF(AND([2]Oracolo!J161="n",NOT([2]Oracolo!J161=RiconoscimentoEmozioni2quartile!H161)),1,0)</f>
        <v>0</v>
      </c>
      <c r="Q162" s="28">
        <f>IF(AND([2]Oracolo!K161="n",NOT([2]Oracolo!K161=RiconoscimentoEmozioni2quartile!I161)),1,0)</f>
        <v>0</v>
      </c>
      <c r="R162" s="29">
        <f>IF(AND([2]Oracolo!D161="n",NOT([2]Oracolo!D161=RiconoscimentoEmozioni3quartile!B161)),1,0)</f>
        <v>1</v>
      </c>
      <c r="S162" s="28">
        <f>IF(AND([2]Oracolo!E161="n",NOT([2]Oracolo!E161=RiconoscimentoEmozioni3quartile!C161)),1,0)</f>
        <v>1</v>
      </c>
      <c r="T162" s="28">
        <f>IF(AND([2]Oracolo!F161="n",NOT([2]Oracolo!F161=RiconoscimentoEmozioni3quartile!D161)),1,0)</f>
        <v>0</v>
      </c>
      <c r="U162" s="28">
        <f>IF(AND([2]Oracolo!G161="n",NOT([2]Oracolo!G161=RiconoscimentoEmozioni3quartile!E161)),1,0)</f>
        <v>1</v>
      </c>
      <c r="V162" s="28">
        <f>IF(AND([2]Oracolo!H161="n",NOT([2]Oracolo!H161=RiconoscimentoEmozioni3quartile!F161)),1,0)</f>
        <v>0</v>
      </c>
      <c r="W162" s="28">
        <f>IF(AND([2]Oracolo!I161="n",NOT([2]Oracolo!I161=RiconoscimentoEmozioni3quartile!G161)),1,0)</f>
        <v>0</v>
      </c>
      <c r="X162" s="28">
        <f>IF(AND([2]Oracolo!J161="n",NOT([2]Oracolo!J161=RiconoscimentoEmozioni3quartile!H161)),1,0)</f>
        <v>0</v>
      </c>
      <c r="Y162" s="30">
        <f>IF(AND([2]Oracolo!K161="n",NOT([2]Oracolo!K161=RiconoscimentoEmozioni3quartile!I161)),1,0)</f>
        <v>0</v>
      </c>
      <c r="Z162" s="29">
        <f>IF(AND([2]Oracolo!C161=1,AnalizzatoWin!G160=3),1,0)</f>
        <v>0</v>
      </c>
      <c r="AA162" s="46">
        <f>IF(AND([2]Oracolo!$C161=1,AnalizzatoWin!$J160=3),1,0)</f>
        <v>0</v>
      </c>
      <c r="AB162" s="29">
        <f>IF(AND([2]Oracolo!C161=3,AnalizzatoWin!G160=1),1,0)</f>
        <v>0</v>
      </c>
      <c r="AC162" s="46">
        <f>IF(AND([2]Oracolo!$C161=3,AnalizzatoWin!$J160=1),1,0)</f>
        <v>0</v>
      </c>
    </row>
    <row r="163" spans="1:29" ht="195" x14ac:dyDescent="0.25">
      <c r="A163" s="14" t="s">
        <v>160</v>
      </c>
      <c r="B163" s="29">
        <f>IF(AND([2]Oracolo!D162="n",NOT([2]Oracolo!D162=RiconoscimentoEmozioni1quartile!B162)),1,0)</f>
        <v>1</v>
      </c>
      <c r="C163" s="28">
        <f>IF(AND([2]Oracolo!E162="n",NOT([2]Oracolo!E162=RiconoscimentoEmozioni1quartile!C162)),1,0)</f>
        <v>1</v>
      </c>
      <c r="D163" s="28">
        <f>IF(AND([2]Oracolo!F162="n",NOT([2]Oracolo!F162=RiconoscimentoEmozioni1quartile!D162)),1,0)</f>
        <v>1</v>
      </c>
      <c r="E163" s="28">
        <f>IF(AND([2]Oracolo!G162="n",NOT([2]Oracolo!G162=RiconoscimentoEmozioni1quartile!E162)),1,0)</f>
        <v>1</v>
      </c>
      <c r="F163" s="28">
        <f>IF(AND([2]Oracolo!H162="n",NOT([2]Oracolo!H162=RiconoscimentoEmozioni1quartile!F162)),1,0)</f>
        <v>0</v>
      </c>
      <c r="G163" s="28">
        <f>IF(AND([2]Oracolo!I162="n",NOT([2]Oracolo!I162=RiconoscimentoEmozioni1quartile!G162)),1,0)</f>
        <v>1</v>
      </c>
      <c r="H163" s="28">
        <f>IF(AND([2]Oracolo!J162="n",NOT([2]Oracolo!J162=RiconoscimentoEmozioni1quartile!H162)),1,0)</f>
        <v>0</v>
      </c>
      <c r="I163" s="30">
        <f>IF(AND([2]Oracolo!K162="n",NOT([2]Oracolo!K162=RiconoscimentoEmozioni1quartile!I162)),1,0)</f>
        <v>1</v>
      </c>
      <c r="J163" s="28">
        <f>IF(AND([2]Oracolo!D162="n",NOT([2]Oracolo!D162=RiconoscimentoEmozioni2quartile!B162)),1,0)</f>
        <v>0</v>
      </c>
      <c r="K163" s="28">
        <f>IF(AND([2]Oracolo!E162="n",NOT([2]Oracolo!E162=RiconoscimentoEmozioni2quartile!C162)),1,0)</f>
        <v>0</v>
      </c>
      <c r="L163" s="28">
        <f>IF(AND([2]Oracolo!F162="n",NOT([2]Oracolo!F162=RiconoscimentoEmozioni2quartile!D162)),1,0)</f>
        <v>0</v>
      </c>
      <c r="M163" s="28">
        <f>IF(AND([2]Oracolo!G162="n",NOT([2]Oracolo!G162=RiconoscimentoEmozioni2quartile!E162)),1,0)</f>
        <v>0</v>
      </c>
      <c r="N163" s="28">
        <f>IF(AND([2]Oracolo!H162="n",NOT([2]Oracolo!H162=RiconoscimentoEmozioni2quartile!F162)),1,0)</f>
        <v>0</v>
      </c>
      <c r="O163" s="28">
        <f>IF(AND([2]Oracolo!I162="n",NOT([2]Oracolo!I162=RiconoscimentoEmozioni2quartile!G162)),1,0)</f>
        <v>0</v>
      </c>
      <c r="P163" s="28">
        <f>IF(AND([2]Oracolo!J162="n",NOT([2]Oracolo!J162=RiconoscimentoEmozioni2quartile!H162)),1,0)</f>
        <v>0</v>
      </c>
      <c r="Q163" s="28">
        <f>IF(AND([2]Oracolo!K162="n",NOT([2]Oracolo!K162=RiconoscimentoEmozioni2quartile!I162)),1,0)</f>
        <v>0</v>
      </c>
      <c r="R163" s="29">
        <f>IF(AND([2]Oracolo!D162="n",NOT([2]Oracolo!D162=RiconoscimentoEmozioni3quartile!B162)),1,0)</f>
        <v>0</v>
      </c>
      <c r="S163" s="28">
        <f>IF(AND([2]Oracolo!E162="n",NOT([2]Oracolo!E162=RiconoscimentoEmozioni3quartile!C162)),1,0)</f>
        <v>0</v>
      </c>
      <c r="T163" s="28">
        <f>IF(AND([2]Oracolo!F162="n",NOT([2]Oracolo!F162=RiconoscimentoEmozioni3quartile!D162)),1,0)</f>
        <v>0</v>
      </c>
      <c r="U163" s="28">
        <f>IF(AND([2]Oracolo!G162="n",NOT([2]Oracolo!G162=RiconoscimentoEmozioni3quartile!E162)),1,0)</f>
        <v>0</v>
      </c>
      <c r="V163" s="28">
        <f>IF(AND([2]Oracolo!H162="n",NOT([2]Oracolo!H162=RiconoscimentoEmozioni3quartile!F162)),1,0)</f>
        <v>0</v>
      </c>
      <c r="W163" s="28">
        <f>IF(AND([2]Oracolo!I162="n",NOT([2]Oracolo!I162=RiconoscimentoEmozioni3quartile!G162)),1,0)</f>
        <v>0</v>
      </c>
      <c r="X163" s="28">
        <f>IF(AND([2]Oracolo!J162="n",NOT([2]Oracolo!J162=RiconoscimentoEmozioni3quartile!H162)),1,0)</f>
        <v>0</v>
      </c>
      <c r="Y163" s="30">
        <f>IF(AND([2]Oracolo!K162="n",NOT([2]Oracolo!K162=RiconoscimentoEmozioni3quartile!I162)),1,0)</f>
        <v>0</v>
      </c>
      <c r="Z163" s="29">
        <f>IF(AND([2]Oracolo!C162=1,AnalizzatoWin!G161=3),1,0)</f>
        <v>0</v>
      </c>
      <c r="AA163" s="46">
        <f>IF(AND([2]Oracolo!$C162=1,AnalizzatoWin!$J161=3),1,0)</f>
        <v>0</v>
      </c>
      <c r="AB163" s="29">
        <f>IF(AND([2]Oracolo!C162=3,AnalizzatoWin!G161=1),1,0)</f>
        <v>0</v>
      </c>
      <c r="AC163" s="46">
        <f>IF(AND([2]Oracolo!$C162=3,AnalizzatoWin!$J161=1),1,0)</f>
        <v>0</v>
      </c>
    </row>
    <row r="164" spans="1:29" ht="90" x14ac:dyDescent="0.25">
      <c r="A164" s="13" t="s">
        <v>161</v>
      </c>
      <c r="B164" s="29">
        <f>IF(AND([2]Oracolo!D163="n",NOT([2]Oracolo!D163=RiconoscimentoEmozioni1quartile!B163)),1,0)</f>
        <v>1</v>
      </c>
      <c r="C164" s="28">
        <f>IF(AND([2]Oracolo!E163="n",NOT([2]Oracolo!E163=RiconoscimentoEmozioni1quartile!C163)),1,0)</f>
        <v>1</v>
      </c>
      <c r="D164" s="28">
        <f>IF(AND([2]Oracolo!F163="n",NOT([2]Oracolo!F163=RiconoscimentoEmozioni1quartile!D163)),1,0)</f>
        <v>1</v>
      </c>
      <c r="E164" s="28">
        <f>IF(AND([2]Oracolo!G163="n",NOT([2]Oracolo!G163=RiconoscimentoEmozioni1quartile!E163)),1,0)</f>
        <v>1</v>
      </c>
      <c r="F164" s="28">
        <f>IF(AND([2]Oracolo!H163="n",NOT([2]Oracolo!H163=RiconoscimentoEmozioni1quartile!F163)),1,0)</f>
        <v>1</v>
      </c>
      <c r="G164" s="28">
        <f>IF(AND([2]Oracolo!I163="n",NOT([2]Oracolo!I163=RiconoscimentoEmozioni1quartile!G163)),1,0)</f>
        <v>1</v>
      </c>
      <c r="H164" s="28">
        <f>IF(AND([2]Oracolo!J163="n",NOT([2]Oracolo!J163=RiconoscimentoEmozioni1quartile!H163)),1,0)</f>
        <v>0</v>
      </c>
      <c r="I164" s="30">
        <f>IF(AND([2]Oracolo!K163="n",NOT([2]Oracolo!K163=RiconoscimentoEmozioni1quartile!I163)),1,0)</f>
        <v>1</v>
      </c>
      <c r="J164" s="28">
        <f>IF(AND([2]Oracolo!D163="n",NOT([2]Oracolo!D163=RiconoscimentoEmozioni2quartile!B163)),1,0)</f>
        <v>1</v>
      </c>
      <c r="K164" s="28">
        <f>IF(AND([2]Oracolo!E163="n",NOT([2]Oracolo!E163=RiconoscimentoEmozioni2quartile!C163)),1,0)</f>
        <v>1</v>
      </c>
      <c r="L164" s="28">
        <f>IF(AND([2]Oracolo!F163="n",NOT([2]Oracolo!F163=RiconoscimentoEmozioni2quartile!D163)),1,0)</f>
        <v>1</v>
      </c>
      <c r="M164" s="28">
        <f>IF(AND([2]Oracolo!G163="n",NOT([2]Oracolo!G163=RiconoscimentoEmozioni2quartile!E163)),1,0)</f>
        <v>1</v>
      </c>
      <c r="N164" s="28">
        <f>IF(AND([2]Oracolo!H163="n",NOT([2]Oracolo!H163=RiconoscimentoEmozioni2quartile!F163)),1,0)</f>
        <v>0</v>
      </c>
      <c r="O164" s="28">
        <f>IF(AND([2]Oracolo!I163="n",NOT([2]Oracolo!I163=RiconoscimentoEmozioni2quartile!G163)),1,0)</f>
        <v>1</v>
      </c>
      <c r="P164" s="28">
        <f>IF(AND([2]Oracolo!J163="n",NOT([2]Oracolo!J163=RiconoscimentoEmozioni2quartile!H163)),1,0)</f>
        <v>0</v>
      </c>
      <c r="Q164" s="28">
        <f>IF(AND([2]Oracolo!K163="n",NOT([2]Oracolo!K163=RiconoscimentoEmozioni2quartile!I163)),1,0)</f>
        <v>1</v>
      </c>
      <c r="R164" s="29">
        <f>IF(AND([2]Oracolo!D163="n",NOT([2]Oracolo!D163=RiconoscimentoEmozioni3quartile!B163)),1,0)</f>
        <v>1</v>
      </c>
      <c r="S164" s="28">
        <f>IF(AND([2]Oracolo!E163="n",NOT([2]Oracolo!E163=RiconoscimentoEmozioni3quartile!C163)),1,0)</f>
        <v>0</v>
      </c>
      <c r="T164" s="28">
        <f>IF(AND([2]Oracolo!F163="n",NOT([2]Oracolo!F163=RiconoscimentoEmozioni3quartile!D163)),1,0)</f>
        <v>1</v>
      </c>
      <c r="U164" s="28">
        <f>IF(AND([2]Oracolo!G163="n",NOT([2]Oracolo!G163=RiconoscimentoEmozioni3quartile!E163)),1,0)</f>
        <v>0</v>
      </c>
      <c r="V164" s="28">
        <f>IF(AND([2]Oracolo!H163="n",NOT([2]Oracolo!H163=RiconoscimentoEmozioni3quartile!F163)),1,0)</f>
        <v>0</v>
      </c>
      <c r="W164" s="28">
        <f>IF(AND([2]Oracolo!I163="n",NOT([2]Oracolo!I163=RiconoscimentoEmozioni3quartile!G163)),1,0)</f>
        <v>1</v>
      </c>
      <c r="X164" s="28">
        <f>IF(AND([2]Oracolo!J163="n",NOT([2]Oracolo!J163=RiconoscimentoEmozioni3quartile!H163)),1,0)</f>
        <v>0</v>
      </c>
      <c r="Y164" s="30">
        <f>IF(AND([2]Oracolo!K163="n",NOT([2]Oracolo!K163=RiconoscimentoEmozioni3quartile!I163)),1,0)</f>
        <v>1</v>
      </c>
      <c r="Z164" s="29">
        <f>IF(AND([2]Oracolo!C163=1,AnalizzatoWin!G162=3),1,0)</f>
        <v>0</v>
      </c>
      <c r="AA164" s="46">
        <f>IF(AND([2]Oracolo!$C163=1,AnalizzatoWin!$J162=3),1,0)</f>
        <v>0</v>
      </c>
      <c r="AB164" s="29">
        <f>IF(AND([2]Oracolo!C163=3,AnalizzatoWin!G162=1),1,0)</f>
        <v>0</v>
      </c>
      <c r="AC164" s="46">
        <f>IF(AND([2]Oracolo!$C163=3,AnalizzatoWin!$J162=1),1,0)</f>
        <v>0</v>
      </c>
    </row>
    <row r="165" spans="1:29" ht="75" x14ac:dyDescent="0.25">
      <c r="A165" s="13" t="s">
        <v>162</v>
      </c>
      <c r="B165" s="29">
        <f>IF(AND([2]Oracolo!D164="n",NOT([2]Oracolo!D164=RiconoscimentoEmozioni1quartile!B164)),1,0)</f>
        <v>1</v>
      </c>
      <c r="C165" s="28">
        <f>IF(AND([2]Oracolo!E164="n",NOT([2]Oracolo!E164=RiconoscimentoEmozioni1quartile!C164)),1,0)</f>
        <v>1</v>
      </c>
      <c r="D165" s="28">
        <f>IF(AND([2]Oracolo!F164="n",NOT([2]Oracolo!F164=RiconoscimentoEmozioni1quartile!D164)),1,0)</f>
        <v>1</v>
      </c>
      <c r="E165" s="28">
        <f>IF(AND([2]Oracolo!G164="n",NOT([2]Oracolo!G164=RiconoscimentoEmozioni1quartile!E164)),1,0)</f>
        <v>1</v>
      </c>
      <c r="F165" s="28">
        <f>IF(AND([2]Oracolo!H164="n",NOT([2]Oracolo!H164=RiconoscimentoEmozioni1quartile!F164)),1,0)</f>
        <v>0</v>
      </c>
      <c r="G165" s="28">
        <f>IF(AND([2]Oracolo!I164="n",NOT([2]Oracolo!I164=RiconoscimentoEmozioni1quartile!G164)),1,0)</f>
        <v>1</v>
      </c>
      <c r="H165" s="28">
        <f>IF(AND([2]Oracolo!J164="n",NOT([2]Oracolo!J164=RiconoscimentoEmozioni1quartile!H164)),1,0)</f>
        <v>0</v>
      </c>
      <c r="I165" s="30">
        <f>IF(AND([2]Oracolo!K164="n",NOT([2]Oracolo!K164=RiconoscimentoEmozioni1quartile!I164)),1,0)</f>
        <v>0</v>
      </c>
      <c r="J165" s="28">
        <f>IF(AND([2]Oracolo!D164="n",NOT([2]Oracolo!D164=RiconoscimentoEmozioni2quartile!B164)),1,0)</f>
        <v>0</v>
      </c>
      <c r="K165" s="28">
        <f>IF(AND([2]Oracolo!E164="n",NOT([2]Oracolo!E164=RiconoscimentoEmozioni2quartile!C164)),1,0)</f>
        <v>0</v>
      </c>
      <c r="L165" s="28">
        <f>IF(AND([2]Oracolo!F164="n",NOT([2]Oracolo!F164=RiconoscimentoEmozioni2quartile!D164)),1,0)</f>
        <v>0</v>
      </c>
      <c r="M165" s="28">
        <f>IF(AND([2]Oracolo!G164="n",NOT([2]Oracolo!G164=RiconoscimentoEmozioni2quartile!E164)),1,0)</f>
        <v>0</v>
      </c>
      <c r="N165" s="28">
        <f>IF(AND([2]Oracolo!H164="n",NOT([2]Oracolo!H164=RiconoscimentoEmozioni2quartile!F164)),1,0)</f>
        <v>0</v>
      </c>
      <c r="O165" s="28">
        <f>IF(AND([2]Oracolo!I164="n",NOT([2]Oracolo!I164=RiconoscimentoEmozioni2quartile!G164)),1,0)</f>
        <v>1</v>
      </c>
      <c r="P165" s="28">
        <f>IF(AND([2]Oracolo!J164="n",NOT([2]Oracolo!J164=RiconoscimentoEmozioni2quartile!H164)),1,0)</f>
        <v>0</v>
      </c>
      <c r="Q165" s="28">
        <f>IF(AND([2]Oracolo!K164="n",NOT([2]Oracolo!K164=RiconoscimentoEmozioni2quartile!I164)),1,0)</f>
        <v>0</v>
      </c>
      <c r="R165" s="29">
        <f>IF(AND([2]Oracolo!D164="n",NOT([2]Oracolo!D164=RiconoscimentoEmozioni3quartile!B164)),1,0)</f>
        <v>0</v>
      </c>
      <c r="S165" s="28">
        <f>IF(AND([2]Oracolo!E164="n",NOT([2]Oracolo!E164=RiconoscimentoEmozioni3quartile!C164)),1,0)</f>
        <v>0</v>
      </c>
      <c r="T165" s="28">
        <f>IF(AND([2]Oracolo!F164="n",NOT([2]Oracolo!F164=RiconoscimentoEmozioni3quartile!D164)),1,0)</f>
        <v>0</v>
      </c>
      <c r="U165" s="28">
        <f>IF(AND([2]Oracolo!G164="n",NOT([2]Oracolo!G164=RiconoscimentoEmozioni3quartile!E164)),1,0)</f>
        <v>0</v>
      </c>
      <c r="V165" s="28">
        <f>IF(AND([2]Oracolo!H164="n",NOT([2]Oracolo!H164=RiconoscimentoEmozioni3quartile!F164)),1,0)</f>
        <v>0</v>
      </c>
      <c r="W165" s="28">
        <f>IF(AND([2]Oracolo!I164="n",NOT([2]Oracolo!I164=RiconoscimentoEmozioni3quartile!G164)),1,0)</f>
        <v>0</v>
      </c>
      <c r="X165" s="28">
        <f>IF(AND([2]Oracolo!J164="n",NOT([2]Oracolo!J164=RiconoscimentoEmozioni3quartile!H164)),1,0)</f>
        <v>0</v>
      </c>
      <c r="Y165" s="30">
        <f>IF(AND([2]Oracolo!K164="n",NOT([2]Oracolo!K164=RiconoscimentoEmozioni3quartile!I164)),1,0)</f>
        <v>0</v>
      </c>
      <c r="Z165" s="29">
        <f>IF(AND([2]Oracolo!C164=1,AnalizzatoWin!G163=3),1,0)</f>
        <v>0</v>
      </c>
      <c r="AA165" s="46">
        <f>IF(AND([2]Oracolo!$C164=1,AnalizzatoWin!$J163=3),1,0)</f>
        <v>0</v>
      </c>
      <c r="AB165" s="29">
        <f>IF(AND([2]Oracolo!C164=3,AnalizzatoWin!G163=1),1,0)</f>
        <v>0</v>
      </c>
      <c r="AC165" s="46">
        <f>IF(AND([2]Oracolo!$C164=3,AnalizzatoWin!$J163=1),1,0)</f>
        <v>0</v>
      </c>
    </row>
    <row r="166" spans="1:29" ht="165" x14ac:dyDescent="0.25">
      <c r="A166" s="13" t="s">
        <v>163</v>
      </c>
      <c r="B166" s="29">
        <f>IF(AND([2]Oracolo!D165="n",NOT([2]Oracolo!D165=RiconoscimentoEmozioni1quartile!B165)),1,0)</f>
        <v>0</v>
      </c>
      <c r="C166" s="28">
        <f>IF(AND([2]Oracolo!E165="n",NOT([2]Oracolo!E165=RiconoscimentoEmozioni1quartile!C165)),1,0)</f>
        <v>1</v>
      </c>
      <c r="D166" s="28">
        <f>IF(AND([2]Oracolo!F165="n",NOT([2]Oracolo!F165=RiconoscimentoEmozioni1quartile!D165)),1,0)</f>
        <v>0</v>
      </c>
      <c r="E166" s="28">
        <f>IF(AND([2]Oracolo!G165="n",NOT([2]Oracolo!G165=RiconoscimentoEmozioni1quartile!E165)),1,0)</f>
        <v>1</v>
      </c>
      <c r="F166" s="28">
        <f>IF(AND([2]Oracolo!H165="n",NOT([2]Oracolo!H165=RiconoscimentoEmozioni1quartile!F165)),1,0)</f>
        <v>0</v>
      </c>
      <c r="G166" s="28">
        <f>IF(AND([2]Oracolo!I165="n",NOT([2]Oracolo!I165=RiconoscimentoEmozioni1quartile!G165)),1,0)</f>
        <v>1</v>
      </c>
      <c r="H166" s="28">
        <f>IF(AND([2]Oracolo!J165="n",NOT([2]Oracolo!J165=RiconoscimentoEmozioni1quartile!H165)),1,0)</f>
        <v>0</v>
      </c>
      <c r="I166" s="30">
        <f>IF(AND([2]Oracolo!K165="n",NOT([2]Oracolo!K165=RiconoscimentoEmozioni1quartile!I165)),1,0)</f>
        <v>0</v>
      </c>
      <c r="J166" s="28">
        <f>IF(AND([2]Oracolo!D165="n",NOT([2]Oracolo!D165=RiconoscimentoEmozioni2quartile!B165)),1,0)</f>
        <v>0</v>
      </c>
      <c r="K166" s="28">
        <f>IF(AND([2]Oracolo!E165="n",NOT([2]Oracolo!E165=RiconoscimentoEmozioni2quartile!C165)),1,0)</f>
        <v>1</v>
      </c>
      <c r="L166" s="28">
        <f>IF(AND([2]Oracolo!F165="n",NOT([2]Oracolo!F165=RiconoscimentoEmozioni2quartile!D165)),1,0)</f>
        <v>0</v>
      </c>
      <c r="M166" s="28">
        <f>IF(AND([2]Oracolo!G165="n",NOT([2]Oracolo!G165=RiconoscimentoEmozioni2quartile!E165)),1,0)</f>
        <v>0</v>
      </c>
      <c r="N166" s="28">
        <f>IF(AND([2]Oracolo!H165="n",NOT([2]Oracolo!H165=RiconoscimentoEmozioni2quartile!F165)),1,0)</f>
        <v>0</v>
      </c>
      <c r="O166" s="28">
        <f>IF(AND([2]Oracolo!I165="n",NOT([2]Oracolo!I165=RiconoscimentoEmozioni2quartile!G165)),1,0)</f>
        <v>0</v>
      </c>
      <c r="P166" s="28">
        <f>IF(AND([2]Oracolo!J165="n",NOT([2]Oracolo!J165=RiconoscimentoEmozioni2quartile!H165)),1,0)</f>
        <v>0</v>
      </c>
      <c r="Q166" s="28">
        <f>IF(AND([2]Oracolo!K165="n",NOT([2]Oracolo!K165=RiconoscimentoEmozioni2quartile!I165)),1,0)</f>
        <v>0</v>
      </c>
      <c r="R166" s="29">
        <f>IF(AND([2]Oracolo!D165="n",NOT([2]Oracolo!D165=RiconoscimentoEmozioni3quartile!B165)),1,0)</f>
        <v>0</v>
      </c>
      <c r="S166" s="28">
        <f>IF(AND([2]Oracolo!E165="n",NOT([2]Oracolo!E165=RiconoscimentoEmozioni3quartile!C165)),1,0)</f>
        <v>0</v>
      </c>
      <c r="T166" s="28">
        <f>IF(AND([2]Oracolo!F165="n",NOT([2]Oracolo!F165=RiconoscimentoEmozioni3quartile!D165)),1,0)</f>
        <v>0</v>
      </c>
      <c r="U166" s="28">
        <f>IF(AND([2]Oracolo!G165="n",NOT([2]Oracolo!G165=RiconoscimentoEmozioni3quartile!E165)),1,0)</f>
        <v>0</v>
      </c>
      <c r="V166" s="28">
        <f>IF(AND([2]Oracolo!H165="n",NOT([2]Oracolo!H165=RiconoscimentoEmozioni3quartile!F165)),1,0)</f>
        <v>0</v>
      </c>
      <c r="W166" s="28">
        <f>IF(AND([2]Oracolo!I165="n",NOT([2]Oracolo!I165=RiconoscimentoEmozioni3quartile!G165)),1,0)</f>
        <v>0</v>
      </c>
      <c r="X166" s="28">
        <f>IF(AND([2]Oracolo!J165="n",NOT([2]Oracolo!J165=RiconoscimentoEmozioni3quartile!H165)),1,0)</f>
        <v>0</v>
      </c>
      <c r="Y166" s="30">
        <f>IF(AND([2]Oracolo!K165="n",NOT([2]Oracolo!K165=RiconoscimentoEmozioni3quartile!I165)),1,0)</f>
        <v>0</v>
      </c>
      <c r="Z166" s="29">
        <f>IF(AND([2]Oracolo!C165=1,AnalizzatoWin!G164=3),1,0)</f>
        <v>0</v>
      </c>
      <c r="AA166" s="46">
        <f>IF(AND([2]Oracolo!$C165=1,AnalizzatoWin!$J164=3),1,0)</f>
        <v>0</v>
      </c>
      <c r="AB166" s="29">
        <f>IF(AND([2]Oracolo!C165=3,AnalizzatoWin!G164=1),1,0)</f>
        <v>0</v>
      </c>
      <c r="AC166" s="46">
        <f>IF(AND([2]Oracolo!$C165=3,AnalizzatoWin!$J164=1),1,0)</f>
        <v>0</v>
      </c>
    </row>
    <row r="167" spans="1:29" ht="60" x14ac:dyDescent="0.25">
      <c r="A167" s="13" t="s">
        <v>164</v>
      </c>
      <c r="B167" s="29">
        <f>IF(AND([2]Oracolo!D166="n",NOT([2]Oracolo!D166=RiconoscimentoEmozioni1quartile!B166)),1,0)</f>
        <v>1</v>
      </c>
      <c r="C167" s="28">
        <f>IF(AND([2]Oracolo!E166="n",NOT([2]Oracolo!E166=RiconoscimentoEmozioni1quartile!C166)),1,0)</f>
        <v>1</v>
      </c>
      <c r="D167" s="28">
        <f>IF(AND([2]Oracolo!F166="n",NOT([2]Oracolo!F166=RiconoscimentoEmozioni1quartile!D166)),1,0)</f>
        <v>1</v>
      </c>
      <c r="E167" s="28">
        <f>IF(AND([2]Oracolo!G166="n",NOT([2]Oracolo!G166=RiconoscimentoEmozioni1quartile!E166)),1,0)</f>
        <v>1</v>
      </c>
      <c r="F167" s="28">
        <f>IF(AND([2]Oracolo!H166="n",NOT([2]Oracolo!H166=RiconoscimentoEmozioni1quartile!F166)),1,0)</f>
        <v>0</v>
      </c>
      <c r="G167" s="28">
        <f>IF(AND([2]Oracolo!I166="n",NOT([2]Oracolo!I166=RiconoscimentoEmozioni1quartile!G166)),1,0)</f>
        <v>1</v>
      </c>
      <c r="H167" s="28">
        <f>IF(AND([2]Oracolo!J166="n",NOT([2]Oracolo!J166=RiconoscimentoEmozioni1quartile!H166)),1,0)</f>
        <v>1</v>
      </c>
      <c r="I167" s="30">
        <f>IF(AND([2]Oracolo!K166="n",NOT([2]Oracolo!K166=RiconoscimentoEmozioni1quartile!I166)),1,0)</f>
        <v>1</v>
      </c>
      <c r="J167" s="28">
        <f>IF(AND([2]Oracolo!D166="n",NOT([2]Oracolo!D166=RiconoscimentoEmozioni2quartile!B166)),1,0)</f>
        <v>1</v>
      </c>
      <c r="K167" s="28">
        <f>IF(AND([2]Oracolo!E166="n",NOT([2]Oracolo!E166=RiconoscimentoEmozioni2quartile!C166)),1,0)</f>
        <v>0</v>
      </c>
      <c r="L167" s="28">
        <f>IF(AND([2]Oracolo!F166="n",NOT([2]Oracolo!F166=RiconoscimentoEmozioni2quartile!D166)),1,0)</f>
        <v>1</v>
      </c>
      <c r="M167" s="28">
        <f>IF(AND([2]Oracolo!G166="n",NOT([2]Oracolo!G166=RiconoscimentoEmozioni2quartile!E166)),1,0)</f>
        <v>1</v>
      </c>
      <c r="N167" s="28">
        <f>IF(AND([2]Oracolo!H166="n",NOT([2]Oracolo!H166=RiconoscimentoEmozioni2quartile!F166)),1,0)</f>
        <v>0</v>
      </c>
      <c r="O167" s="28">
        <f>IF(AND([2]Oracolo!I166="n",NOT([2]Oracolo!I166=RiconoscimentoEmozioni2quartile!G166)),1,0)</f>
        <v>1</v>
      </c>
      <c r="P167" s="28">
        <f>IF(AND([2]Oracolo!J166="n",NOT([2]Oracolo!J166=RiconoscimentoEmozioni2quartile!H166)),1,0)</f>
        <v>0</v>
      </c>
      <c r="Q167" s="28">
        <f>IF(AND([2]Oracolo!K166="n",NOT([2]Oracolo!K166=RiconoscimentoEmozioni2quartile!I166)),1,0)</f>
        <v>0</v>
      </c>
      <c r="R167" s="29">
        <f>IF(AND([2]Oracolo!D166="n",NOT([2]Oracolo!D166=RiconoscimentoEmozioni3quartile!B166)),1,0)</f>
        <v>1</v>
      </c>
      <c r="S167" s="28">
        <f>IF(AND([2]Oracolo!E166="n",NOT([2]Oracolo!E166=RiconoscimentoEmozioni3quartile!C166)),1,0)</f>
        <v>0</v>
      </c>
      <c r="T167" s="28">
        <f>IF(AND([2]Oracolo!F166="n",NOT([2]Oracolo!F166=RiconoscimentoEmozioni3quartile!D166)),1,0)</f>
        <v>0</v>
      </c>
      <c r="U167" s="28">
        <f>IF(AND([2]Oracolo!G166="n",NOT([2]Oracolo!G166=RiconoscimentoEmozioni3quartile!E166)),1,0)</f>
        <v>0</v>
      </c>
      <c r="V167" s="28">
        <f>IF(AND([2]Oracolo!H166="n",NOT([2]Oracolo!H166=RiconoscimentoEmozioni3quartile!F166)),1,0)</f>
        <v>0</v>
      </c>
      <c r="W167" s="28">
        <f>IF(AND([2]Oracolo!I166="n",NOT([2]Oracolo!I166=RiconoscimentoEmozioni3quartile!G166)),1,0)</f>
        <v>0</v>
      </c>
      <c r="X167" s="28">
        <f>IF(AND([2]Oracolo!J166="n",NOT([2]Oracolo!J166=RiconoscimentoEmozioni3quartile!H166)),1,0)</f>
        <v>0</v>
      </c>
      <c r="Y167" s="30">
        <f>IF(AND([2]Oracolo!K166="n",NOT([2]Oracolo!K166=RiconoscimentoEmozioni3quartile!I166)),1,0)</f>
        <v>0</v>
      </c>
      <c r="Z167" s="29">
        <f>IF(AND([2]Oracolo!C166=1,AnalizzatoWin!G165=3),1,0)</f>
        <v>0</v>
      </c>
      <c r="AA167" s="46">
        <f>IF(AND([2]Oracolo!$C166=1,AnalizzatoWin!$J165=3),1,0)</f>
        <v>0</v>
      </c>
      <c r="AB167" s="29">
        <f>IF(AND([2]Oracolo!C166=3,AnalizzatoWin!G165=1),1,0)</f>
        <v>0</v>
      </c>
      <c r="AC167" s="46">
        <f>IF(AND([2]Oracolo!$C166=3,AnalizzatoWin!$J165=1),1,0)</f>
        <v>0</v>
      </c>
    </row>
    <row r="168" spans="1:29" ht="45" x14ac:dyDescent="0.25">
      <c r="A168" s="13" t="s">
        <v>165</v>
      </c>
      <c r="B168" s="29">
        <f>IF(AND([2]Oracolo!D167="n",NOT([2]Oracolo!D167=RiconoscimentoEmozioni1quartile!B167)),1,0)</f>
        <v>1</v>
      </c>
      <c r="C168" s="28">
        <f>IF(AND([2]Oracolo!E167="n",NOT([2]Oracolo!E167=RiconoscimentoEmozioni1quartile!C167)),1,0)</f>
        <v>1</v>
      </c>
      <c r="D168" s="28">
        <f>IF(AND([2]Oracolo!F167="n",NOT([2]Oracolo!F167=RiconoscimentoEmozioni1quartile!D167)),1,0)</f>
        <v>1</v>
      </c>
      <c r="E168" s="28">
        <f>IF(AND([2]Oracolo!G167="n",NOT([2]Oracolo!G167=RiconoscimentoEmozioni1quartile!E167)),1,0)</f>
        <v>1</v>
      </c>
      <c r="F168" s="28">
        <f>IF(AND([2]Oracolo!H167="n",NOT([2]Oracolo!H167=RiconoscimentoEmozioni1quartile!F167)),1,0)</f>
        <v>1</v>
      </c>
      <c r="G168" s="28">
        <f>IF(AND([2]Oracolo!I167="n",NOT([2]Oracolo!I167=RiconoscimentoEmozioni1quartile!G167)),1,0)</f>
        <v>0</v>
      </c>
      <c r="H168" s="28">
        <f>IF(AND([2]Oracolo!J167="n",NOT([2]Oracolo!J167=RiconoscimentoEmozioni1quartile!H167)),1,0)</f>
        <v>0</v>
      </c>
      <c r="I168" s="30">
        <f>IF(AND([2]Oracolo!K167="n",NOT([2]Oracolo!K167=RiconoscimentoEmozioni1quartile!I167)),1,0)</f>
        <v>1</v>
      </c>
      <c r="J168" s="28">
        <f>IF(AND([2]Oracolo!D167="n",NOT([2]Oracolo!D167=RiconoscimentoEmozioni2quartile!B167)),1,0)</f>
        <v>1</v>
      </c>
      <c r="K168" s="28">
        <f>IF(AND([2]Oracolo!E167="n",NOT([2]Oracolo!E167=RiconoscimentoEmozioni2quartile!C167)),1,0)</f>
        <v>0</v>
      </c>
      <c r="L168" s="28">
        <f>IF(AND([2]Oracolo!F167="n",NOT([2]Oracolo!F167=RiconoscimentoEmozioni2quartile!D167)),1,0)</f>
        <v>1</v>
      </c>
      <c r="M168" s="28">
        <f>IF(AND([2]Oracolo!G167="n",NOT([2]Oracolo!G167=RiconoscimentoEmozioni2quartile!E167)),1,0)</f>
        <v>1</v>
      </c>
      <c r="N168" s="28">
        <f>IF(AND([2]Oracolo!H167="n",NOT([2]Oracolo!H167=RiconoscimentoEmozioni2quartile!F167)),1,0)</f>
        <v>1</v>
      </c>
      <c r="O168" s="28">
        <f>IF(AND([2]Oracolo!I167="n",NOT([2]Oracolo!I167=RiconoscimentoEmozioni2quartile!G167)),1,0)</f>
        <v>0</v>
      </c>
      <c r="P168" s="28">
        <f>IF(AND([2]Oracolo!J167="n",NOT([2]Oracolo!J167=RiconoscimentoEmozioni2quartile!H167)),1,0)</f>
        <v>0</v>
      </c>
      <c r="Q168" s="28">
        <f>IF(AND([2]Oracolo!K167="n",NOT([2]Oracolo!K167=RiconoscimentoEmozioni2quartile!I167)),1,0)</f>
        <v>1</v>
      </c>
      <c r="R168" s="29">
        <f>IF(AND([2]Oracolo!D167="n",NOT([2]Oracolo!D167=RiconoscimentoEmozioni3quartile!B167)),1,0)</f>
        <v>0</v>
      </c>
      <c r="S168" s="28">
        <f>IF(AND([2]Oracolo!E167="n",NOT([2]Oracolo!E167=RiconoscimentoEmozioni3quartile!C167)),1,0)</f>
        <v>0</v>
      </c>
      <c r="T168" s="28">
        <f>IF(AND([2]Oracolo!F167="n",NOT([2]Oracolo!F167=RiconoscimentoEmozioni3quartile!D167)),1,0)</f>
        <v>0</v>
      </c>
      <c r="U168" s="28">
        <f>IF(AND([2]Oracolo!G167="n",NOT([2]Oracolo!G167=RiconoscimentoEmozioni3quartile!E167)),1,0)</f>
        <v>0</v>
      </c>
      <c r="V168" s="28">
        <f>IF(AND([2]Oracolo!H167="n",NOT([2]Oracolo!H167=RiconoscimentoEmozioni3quartile!F167)),1,0)</f>
        <v>0</v>
      </c>
      <c r="W168" s="28">
        <f>IF(AND([2]Oracolo!I167="n",NOT([2]Oracolo!I167=RiconoscimentoEmozioni3quartile!G167)),1,0)</f>
        <v>0</v>
      </c>
      <c r="X168" s="28">
        <f>IF(AND([2]Oracolo!J167="n",NOT([2]Oracolo!J167=RiconoscimentoEmozioni3quartile!H167)),1,0)</f>
        <v>0</v>
      </c>
      <c r="Y168" s="30">
        <f>IF(AND([2]Oracolo!K167="n",NOT([2]Oracolo!K167=RiconoscimentoEmozioni3quartile!I167)),1,0)</f>
        <v>1</v>
      </c>
      <c r="Z168" s="29">
        <f>IF(AND([2]Oracolo!C167=1,AnalizzatoWin!G166=3),1,0)</f>
        <v>0</v>
      </c>
      <c r="AA168" s="46">
        <f>IF(AND([2]Oracolo!$C167=1,AnalizzatoWin!$J166=3),1,0)</f>
        <v>0</v>
      </c>
      <c r="AB168" s="29">
        <f>IF(AND([2]Oracolo!C167=3,AnalizzatoWin!G166=1),1,0)</f>
        <v>0</v>
      </c>
      <c r="AC168" s="46">
        <f>IF(AND([2]Oracolo!$C167=3,AnalizzatoWin!$J166=1),1,0)</f>
        <v>0</v>
      </c>
    </row>
    <row r="169" spans="1:29" ht="105" x14ac:dyDescent="0.25">
      <c r="A169" s="13" t="s">
        <v>166</v>
      </c>
      <c r="B169" s="29">
        <f>IF(AND([2]Oracolo!D168="n",NOT([2]Oracolo!D168=RiconoscimentoEmozioni1quartile!B168)),1,0)</f>
        <v>1</v>
      </c>
      <c r="C169" s="28">
        <f>IF(AND([2]Oracolo!E168="n",NOT([2]Oracolo!E168=RiconoscimentoEmozioni1quartile!C168)),1,0)</f>
        <v>1</v>
      </c>
      <c r="D169" s="28">
        <f>IF(AND([2]Oracolo!F168="n",NOT([2]Oracolo!F168=RiconoscimentoEmozioni1quartile!D168)),1,0)</f>
        <v>1</v>
      </c>
      <c r="E169" s="28">
        <f>IF(AND([2]Oracolo!G168="n",NOT([2]Oracolo!G168=RiconoscimentoEmozioni1quartile!E168)),1,0)</f>
        <v>1</v>
      </c>
      <c r="F169" s="28">
        <f>IF(AND([2]Oracolo!H168="n",NOT([2]Oracolo!H168=RiconoscimentoEmozioni1quartile!F168)),1,0)</f>
        <v>1</v>
      </c>
      <c r="G169" s="28">
        <f>IF(AND([2]Oracolo!I168="n",NOT([2]Oracolo!I168=RiconoscimentoEmozioni1quartile!G168)),1,0)</f>
        <v>1</v>
      </c>
      <c r="H169" s="28">
        <f>IF(AND([2]Oracolo!J168="n",NOT([2]Oracolo!J168=RiconoscimentoEmozioni1quartile!H168)),1,0)</f>
        <v>0</v>
      </c>
      <c r="I169" s="30">
        <f>IF(AND([2]Oracolo!K168="n",NOT([2]Oracolo!K168=RiconoscimentoEmozioni1quartile!I168)),1,0)</f>
        <v>1</v>
      </c>
      <c r="J169" s="28">
        <f>IF(AND([2]Oracolo!D168="n",NOT([2]Oracolo!D168=RiconoscimentoEmozioni2quartile!B168)),1,0)</f>
        <v>0</v>
      </c>
      <c r="K169" s="28">
        <f>IF(AND([2]Oracolo!E168="n",NOT([2]Oracolo!E168=RiconoscimentoEmozioni2quartile!C168)),1,0)</f>
        <v>0</v>
      </c>
      <c r="L169" s="28">
        <f>IF(AND([2]Oracolo!F168="n",NOT([2]Oracolo!F168=RiconoscimentoEmozioni2quartile!D168)),1,0)</f>
        <v>0</v>
      </c>
      <c r="M169" s="28">
        <f>IF(AND([2]Oracolo!G168="n",NOT([2]Oracolo!G168=RiconoscimentoEmozioni2quartile!E168)),1,0)</f>
        <v>0</v>
      </c>
      <c r="N169" s="28">
        <f>IF(AND([2]Oracolo!H168="n",NOT([2]Oracolo!H168=RiconoscimentoEmozioni2quartile!F168)),1,0)</f>
        <v>1</v>
      </c>
      <c r="O169" s="28">
        <f>IF(AND([2]Oracolo!I168="n",NOT([2]Oracolo!I168=RiconoscimentoEmozioni2quartile!G168)),1,0)</f>
        <v>0</v>
      </c>
      <c r="P169" s="28">
        <f>IF(AND([2]Oracolo!J168="n",NOT([2]Oracolo!J168=RiconoscimentoEmozioni2quartile!H168)),1,0)</f>
        <v>0</v>
      </c>
      <c r="Q169" s="28">
        <f>IF(AND([2]Oracolo!K168="n",NOT([2]Oracolo!K168=RiconoscimentoEmozioni2quartile!I168)),1,0)</f>
        <v>0</v>
      </c>
      <c r="R169" s="29">
        <f>IF(AND([2]Oracolo!D168="n",NOT([2]Oracolo!D168=RiconoscimentoEmozioni3quartile!B168)),1,0)</f>
        <v>0</v>
      </c>
      <c r="S169" s="28">
        <f>IF(AND([2]Oracolo!E168="n",NOT([2]Oracolo!E168=RiconoscimentoEmozioni3quartile!C168)),1,0)</f>
        <v>0</v>
      </c>
      <c r="T169" s="28">
        <f>IF(AND([2]Oracolo!F168="n",NOT([2]Oracolo!F168=RiconoscimentoEmozioni3quartile!D168)),1,0)</f>
        <v>0</v>
      </c>
      <c r="U169" s="28">
        <f>IF(AND([2]Oracolo!G168="n",NOT([2]Oracolo!G168=RiconoscimentoEmozioni3quartile!E168)),1,0)</f>
        <v>0</v>
      </c>
      <c r="V169" s="28">
        <f>IF(AND([2]Oracolo!H168="n",NOT([2]Oracolo!H168=RiconoscimentoEmozioni3quartile!F168)),1,0)</f>
        <v>0</v>
      </c>
      <c r="W169" s="28">
        <f>IF(AND([2]Oracolo!I168="n",NOT([2]Oracolo!I168=RiconoscimentoEmozioni3quartile!G168)),1,0)</f>
        <v>0</v>
      </c>
      <c r="X169" s="28">
        <f>IF(AND([2]Oracolo!J168="n",NOT([2]Oracolo!J168=RiconoscimentoEmozioni3quartile!H168)),1,0)</f>
        <v>0</v>
      </c>
      <c r="Y169" s="30">
        <f>IF(AND([2]Oracolo!K168="n",NOT([2]Oracolo!K168=RiconoscimentoEmozioni3quartile!I168)),1,0)</f>
        <v>0</v>
      </c>
      <c r="Z169" s="29">
        <f>IF(AND([2]Oracolo!C168=1,AnalizzatoWin!G167=3),1,0)</f>
        <v>0</v>
      </c>
      <c r="AA169" s="46">
        <f>IF(AND([2]Oracolo!$C168=1,AnalizzatoWin!$J167=3),1,0)</f>
        <v>0</v>
      </c>
      <c r="AB169" s="29">
        <f>IF(AND([2]Oracolo!C168=3,AnalizzatoWin!G167=1),1,0)</f>
        <v>0</v>
      </c>
      <c r="AC169" s="46">
        <f>IF(AND([2]Oracolo!$C168=3,AnalizzatoWin!$J167=1),1,0)</f>
        <v>0</v>
      </c>
    </row>
    <row r="170" spans="1:29" ht="120" x14ac:dyDescent="0.25">
      <c r="A170" s="13" t="s">
        <v>167</v>
      </c>
      <c r="B170" s="29">
        <f>IF(AND([2]Oracolo!D169="n",NOT([2]Oracolo!D169=RiconoscimentoEmozioni1quartile!B169)),1,0)</f>
        <v>1</v>
      </c>
      <c r="C170" s="28">
        <f>IF(AND([2]Oracolo!E169="n",NOT([2]Oracolo!E169=RiconoscimentoEmozioni1quartile!C169)),1,0)</f>
        <v>0</v>
      </c>
      <c r="D170" s="28">
        <f>IF(AND([2]Oracolo!F169="n",NOT([2]Oracolo!F169=RiconoscimentoEmozioni1quartile!D169)),1,0)</f>
        <v>1</v>
      </c>
      <c r="E170" s="28">
        <f>IF(AND([2]Oracolo!G169="n",NOT([2]Oracolo!G169=RiconoscimentoEmozioni1quartile!E169)),1,0)</f>
        <v>1</v>
      </c>
      <c r="F170" s="28">
        <f>IF(AND([2]Oracolo!H169="n",NOT([2]Oracolo!H169=RiconoscimentoEmozioni1quartile!F169)),1,0)</f>
        <v>0</v>
      </c>
      <c r="G170" s="28">
        <f>IF(AND([2]Oracolo!I169="n",NOT([2]Oracolo!I169=RiconoscimentoEmozioni1quartile!G169)),1,0)</f>
        <v>1</v>
      </c>
      <c r="H170" s="28">
        <f>IF(AND([2]Oracolo!J169="n",NOT([2]Oracolo!J169=RiconoscimentoEmozioni1quartile!H169)),1,0)</f>
        <v>1</v>
      </c>
      <c r="I170" s="30">
        <f>IF(AND([2]Oracolo!K169="n",NOT([2]Oracolo!K169=RiconoscimentoEmozioni1quartile!I169)),1,0)</f>
        <v>0</v>
      </c>
      <c r="J170" s="28">
        <f>IF(AND([2]Oracolo!D169="n",NOT([2]Oracolo!D169=RiconoscimentoEmozioni2quartile!B169)),1,0)</f>
        <v>0</v>
      </c>
      <c r="K170" s="28">
        <f>IF(AND([2]Oracolo!E169="n",NOT([2]Oracolo!E169=RiconoscimentoEmozioni2quartile!C169)),1,0)</f>
        <v>0</v>
      </c>
      <c r="L170" s="28">
        <f>IF(AND([2]Oracolo!F169="n",NOT([2]Oracolo!F169=RiconoscimentoEmozioni2quartile!D169)),1,0)</f>
        <v>0</v>
      </c>
      <c r="M170" s="28">
        <f>IF(AND([2]Oracolo!G169="n",NOT([2]Oracolo!G169=RiconoscimentoEmozioni2quartile!E169)),1,0)</f>
        <v>0</v>
      </c>
      <c r="N170" s="28">
        <f>IF(AND([2]Oracolo!H169="n",NOT([2]Oracolo!H169=RiconoscimentoEmozioni2quartile!F169)),1,0)</f>
        <v>0</v>
      </c>
      <c r="O170" s="28">
        <f>IF(AND([2]Oracolo!I169="n",NOT([2]Oracolo!I169=RiconoscimentoEmozioni2quartile!G169)),1,0)</f>
        <v>1</v>
      </c>
      <c r="P170" s="28">
        <f>IF(AND([2]Oracolo!J169="n",NOT([2]Oracolo!J169=RiconoscimentoEmozioni2quartile!H169)),1,0)</f>
        <v>0</v>
      </c>
      <c r="Q170" s="28">
        <f>IF(AND([2]Oracolo!K169="n",NOT([2]Oracolo!K169=RiconoscimentoEmozioni2quartile!I169)),1,0)</f>
        <v>0</v>
      </c>
      <c r="R170" s="29">
        <f>IF(AND([2]Oracolo!D169="n",NOT([2]Oracolo!D169=RiconoscimentoEmozioni3quartile!B169)),1,0)</f>
        <v>0</v>
      </c>
      <c r="S170" s="28">
        <f>IF(AND([2]Oracolo!E169="n",NOT([2]Oracolo!E169=RiconoscimentoEmozioni3quartile!C169)),1,0)</f>
        <v>0</v>
      </c>
      <c r="T170" s="28">
        <f>IF(AND([2]Oracolo!F169="n",NOT([2]Oracolo!F169=RiconoscimentoEmozioni3quartile!D169)),1,0)</f>
        <v>0</v>
      </c>
      <c r="U170" s="28">
        <f>IF(AND([2]Oracolo!G169="n",NOT([2]Oracolo!G169=RiconoscimentoEmozioni3quartile!E169)),1,0)</f>
        <v>0</v>
      </c>
      <c r="V170" s="28">
        <f>IF(AND([2]Oracolo!H169="n",NOT([2]Oracolo!H169=RiconoscimentoEmozioni3quartile!F169)),1,0)</f>
        <v>0</v>
      </c>
      <c r="W170" s="28">
        <f>IF(AND([2]Oracolo!I169="n",NOT([2]Oracolo!I169=RiconoscimentoEmozioni3quartile!G169)),1,0)</f>
        <v>0</v>
      </c>
      <c r="X170" s="28">
        <f>IF(AND([2]Oracolo!J169="n",NOT([2]Oracolo!J169=RiconoscimentoEmozioni3quartile!H169)),1,0)</f>
        <v>0</v>
      </c>
      <c r="Y170" s="30">
        <f>IF(AND([2]Oracolo!K169="n",NOT([2]Oracolo!K169=RiconoscimentoEmozioni3quartile!I169)),1,0)</f>
        <v>0</v>
      </c>
      <c r="Z170" s="29">
        <f>IF(AND([2]Oracolo!C169=1,AnalizzatoWin!G168=3),1,0)</f>
        <v>0</v>
      </c>
      <c r="AA170" s="46">
        <f>IF(AND([2]Oracolo!$C169=1,AnalizzatoWin!$J168=3),1,0)</f>
        <v>0</v>
      </c>
      <c r="AB170" s="29">
        <f>IF(AND([2]Oracolo!C169=3,AnalizzatoWin!G168=1),1,0)</f>
        <v>0</v>
      </c>
      <c r="AC170" s="46">
        <f>IF(AND([2]Oracolo!$C169=3,AnalizzatoWin!$J168=1),1,0)</f>
        <v>0</v>
      </c>
    </row>
    <row r="171" spans="1:29" ht="30" x14ac:dyDescent="0.25">
      <c r="A171" s="13" t="s">
        <v>168</v>
      </c>
      <c r="B171" s="29">
        <f>IF(AND([2]Oracolo!D170="n",NOT([2]Oracolo!D170=RiconoscimentoEmozioni1quartile!B170)),1,0)</f>
        <v>1</v>
      </c>
      <c r="C171" s="28">
        <f>IF(AND([2]Oracolo!E170="n",NOT([2]Oracolo!E170=RiconoscimentoEmozioni1quartile!C170)),1,0)</f>
        <v>0</v>
      </c>
      <c r="D171" s="28">
        <f>IF(AND([2]Oracolo!F170="n",NOT([2]Oracolo!F170=RiconoscimentoEmozioni1quartile!D170)),1,0)</f>
        <v>1</v>
      </c>
      <c r="E171" s="28">
        <f>IF(AND([2]Oracolo!G170="n",NOT([2]Oracolo!G170=RiconoscimentoEmozioni1quartile!E170)),1,0)</f>
        <v>1</v>
      </c>
      <c r="F171" s="28">
        <f>IF(AND([2]Oracolo!H170="n",NOT([2]Oracolo!H170=RiconoscimentoEmozioni1quartile!F170)),1,0)</f>
        <v>1</v>
      </c>
      <c r="G171" s="28">
        <f>IF(AND([2]Oracolo!I170="n",NOT([2]Oracolo!I170=RiconoscimentoEmozioni1quartile!G170)),1,0)</f>
        <v>1</v>
      </c>
      <c r="H171" s="28">
        <f>IF(AND([2]Oracolo!J170="n",NOT([2]Oracolo!J170=RiconoscimentoEmozioni1quartile!H170)),1,0)</f>
        <v>0</v>
      </c>
      <c r="I171" s="30">
        <f>IF(AND([2]Oracolo!K170="n",NOT([2]Oracolo!K170=RiconoscimentoEmozioni1quartile!I170)),1,0)</f>
        <v>0</v>
      </c>
      <c r="J171" s="28">
        <f>IF(AND([2]Oracolo!D170="n",NOT([2]Oracolo!D170=RiconoscimentoEmozioni2quartile!B170)),1,0)</f>
        <v>1</v>
      </c>
      <c r="K171" s="28">
        <f>IF(AND([2]Oracolo!E170="n",NOT([2]Oracolo!E170=RiconoscimentoEmozioni2quartile!C170)),1,0)</f>
        <v>0</v>
      </c>
      <c r="L171" s="28">
        <f>IF(AND([2]Oracolo!F170="n",NOT([2]Oracolo!F170=RiconoscimentoEmozioni2quartile!D170)),1,0)</f>
        <v>1</v>
      </c>
      <c r="M171" s="28">
        <f>IF(AND([2]Oracolo!G170="n",NOT([2]Oracolo!G170=RiconoscimentoEmozioni2quartile!E170)),1,0)</f>
        <v>0</v>
      </c>
      <c r="N171" s="28">
        <f>IF(AND([2]Oracolo!H170="n",NOT([2]Oracolo!H170=RiconoscimentoEmozioni2quartile!F170)),1,0)</f>
        <v>0</v>
      </c>
      <c r="O171" s="28">
        <f>IF(AND([2]Oracolo!I170="n",NOT([2]Oracolo!I170=RiconoscimentoEmozioni2quartile!G170)),1,0)</f>
        <v>0</v>
      </c>
      <c r="P171" s="28">
        <f>IF(AND([2]Oracolo!J170="n",NOT([2]Oracolo!J170=RiconoscimentoEmozioni2quartile!H170)),1,0)</f>
        <v>0</v>
      </c>
      <c r="Q171" s="28">
        <f>IF(AND([2]Oracolo!K170="n",NOT([2]Oracolo!K170=RiconoscimentoEmozioni2quartile!I170)),1,0)</f>
        <v>0</v>
      </c>
      <c r="R171" s="29">
        <f>IF(AND([2]Oracolo!D170="n",NOT([2]Oracolo!D170=RiconoscimentoEmozioni3quartile!B170)),1,0)</f>
        <v>1</v>
      </c>
      <c r="S171" s="28">
        <f>IF(AND([2]Oracolo!E170="n",NOT([2]Oracolo!E170=RiconoscimentoEmozioni3quartile!C170)),1,0)</f>
        <v>0</v>
      </c>
      <c r="T171" s="28">
        <f>IF(AND([2]Oracolo!F170="n",NOT([2]Oracolo!F170=RiconoscimentoEmozioni3quartile!D170)),1,0)</f>
        <v>0</v>
      </c>
      <c r="U171" s="28">
        <f>IF(AND([2]Oracolo!G170="n",NOT([2]Oracolo!G170=RiconoscimentoEmozioni3quartile!E170)),1,0)</f>
        <v>0</v>
      </c>
      <c r="V171" s="28">
        <f>IF(AND([2]Oracolo!H170="n",NOT([2]Oracolo!H170=RiconoscimentoEmozioni3quartile!F170)),1,0)</f>
        <v>0</v>
      </c>
      <c r="W171" s="28">
        <f>IF(AND([2]Oracolo!I170="n",NOT([2]Oracolo!I170=RiconoscimentoEmozioni3quartile!G170)),1,0)</f>
        <v>0</v>
      </c>
      <c r="X171" s="28">
        <f>IF(AND([2]Oracolo!J170="n",NOT([2]Oracolo!J170=RiconoscimentoEmozioni3quartile!H170)),1,0)</f>
        <v>0</v>
      </c>
      <c r="Y171" s="30">
        <f>IF(AND([2]Oracolo!K170="n",NOT([2]Oracolo!K170=RiconoscimentoEmozioni3quartile!I170)),1,0)</f>
        <v>0</v>
      </c>
      <c r="Z171" s="29">
        <f>IF(AND([2]Oracolo!C170=1,AnalizzatoWin!G169=3),1,0)</f>
        <v>0</v>
      </c>
      <c r="AA171" s="46">
        <f>IF(AND([2]Oracolo!$C170=1,AnalizzatoWin!$J169=3),1,0)</f>
        <v>0</v>
      </c>
      <c r="AB171" s="29">
        <f>IF(AND([2]Oracolo!C170=3,AnalizzatoWin!G169=1),1,0)</f>
        <v>1</v>
      </c>
      <c r="AC171" s="46">
        <f>IF(AND([2]Oracolo!$C170=3,AnalizzatoWin!$J169=1),1,0)</f>
        <v>0</v>
      </c>
    </row>
    <row r="172" spans="1:29" ht="90" x14ac:dyDescent="0.25">
      <c r="A172" s="13" t="s">
        <v>169</v>
      </c>
      <c r="B172" s="29">
        <f>IF(AND([2]Oracolo!D171="n",NOT([2]Oracolo!D171=RiconoscimentoEmozioni1quartile!B171)),1,0)</f>
        <v>0</v>
      </c>
      <c r="C172" s="28">
        <f>IF(AND([2]Oracolo!E171="n",NOT([2]Oracolo!E171=RiconoscimentoEmozioni1quartile!C171)),1,0)</f>
        <v>1</v>
      </c>
      <c r="D172" s="28">
        <f>IF(AND([2]Oracolo!F171="n",NOT([2]Oracolo!F171=RiconoscimentoEmozioni1quartile!D171)),1,0)</f>
        <v>0</v>
      </c>
      <c r="E172" s="28">
        <f>IF(AND([2]Oracolo!G171="n",NOT([2]Oracolo!G171=RiconoscimentoEmozioni1quartile!E171)),1,0)</f>
        <v>1</v>
      </c>
      <c r="F172" s="28">
        <f>IF(AND([2]Oracolo!H171="n",NOT([2]Oracolo!H171=RiconoscimentoEmozioni1quartile!F171)),1,0)</f>
        <v>1</v>
      </c>
      <c r="G172" s="28">
        <f>IF(AND([2]Oracolo!I171="n",NOT([2]Oracolo!I171=RiconoscimentoEmozioni1quartile!G171)),1,0)</f>
        <v>1</v>
      </c>
      <c r="H172" s="28">
        <f>IF(AND([2]Oracolo!J171="n",NOT([2]Oracolo!J171=RiconoscimentoEmozioni1quartile!H171)),1,0)</f>
        <v>0</v>
      </c>
      <c r="I172" s="30">
        <f>IF(AND([2]Oracolo!K171="n",NOT([2]Oracolo!K171=RiconoscimentoEmozioni1quartile!I171)),1,0)</f>
        <v>1</v>
      </c>
      <c r="J172" s="28">
        <f>IF(AND([2]Oracolo!D171="n",NOT([2]Oracolo!D171=RiconoscimentoEmozioni2quartile!B171)),1,0)</f>
        <v>0</v>
      </c>
      <c r="K172" s="28">
        <f>IF(AND([2]Oracolo!E171="n",NOT([2]Oracolo!E171=RiconoscimentoEmozioni2quartile!C171)),1,0)</f>
        <v>1</v>
      </c>
      <c r="L172" s="28">
        <f>IF(AND([2]Oracolo!F171="n",NOT([2]Oracolo!F171=RiconoscimentoEmozioni2quartile!D171)),1,0)</f>
        <v>0</v>
      </c>
      <c r="M172" s="28">
        <f>IF(AND([2]Oracolo!G171="n",NOT([2]Oracolo!G171=RiconoscimentoEmozioni2quartile!E171)),1,0)</f>
        <v>0</v>
      </c>
      <c r="N172" s="28">
        <f>IF(AND([2]Oracolo!H171="n",NOT([2]Oracolo!H171=RiconoscimentoEmozioni2quartile!F171)),1,0)</f>
        <v>1</v>
      </c>
      <c r="O172" s="28">
        <f>IF(AND([2]Oracolo!I171="n",NOT([2]Oracolo!I171=RiconoscimentoEmozioni2quartile!G171)),1,0)</f>
        <v>0</v>
      </c>
      <c r="P172" s="28">
        <f>IF(AND([2]Oracolo!J171="n",NOT([2]Oracolo!J171=RiconoscimentoEmozioni2quartile!H171)),1,0)</f>
        <v>0</v>
      </c>
      <c r="Q172" s="28">
        <f>IF(AND([2]Oracolo!K171="n",NOT([2]Oracolo!K171=RiconoscimentoEmozioni2quartile!I171)),1,0)</f>
        <v>1</v>
      </c>
      <c r="R172" s="29">
        <f>IF(AND([2]Oracolo!D171="n",NOT([2]Oracolo!D171=RiconoscimentoEmozioni3quartile!B171)),1,0)</f>
        <v>0</v>
      </c>
      <c r="S172" s="28">
        <f>IF(AND([2]Oracolo!E171="n",NOT([2]Oracolo!E171=RiconoscimentoEmozioni3quartile!C171)),1,0)</f>
        <v>0</v>
      </c>
      <c r="T172" s="28">
        <f>IF(AND([2]Oracolo!F171="n",NOT([2]Oracolo!F171=RiconoscimentoEmozioni3quartile!D171)),1,0)</f>
        <v>0</v>
      </c>
      <c r="U172" s="28">
        <f>IF(AND([2]Oracolo!G171="n",NOT([2]Oracolo!G171=RiconoscimentoEmozioni3quartile!E171)),1,0)</f>
        <v>0</v>
      </c>
      <c r="V172" s="28">
        <f>IF(AND([2]Oracolo!H171="n",NOT([2]Oracolo!H171=RiconoscimentoEmozioni3quartile!F171)),1,0)</f>
        <v>1</v>
      </c>
      <c r="W172" s="28">
        <f>IF(AND([2]Oracolo!I171="n",NOT([2]Oracolo!I171=RiconoscimentoEmozioni3quartile!G171)),1,0)</f>
        <v>0</v>
      </c>
      <c r="X172" s="28">
        <f>IF(AND([2]Oracolo!J171="n",NOT([2]Oracolo!J171=RiconoscimentoEmozioni3quartile!H171)),1,0)</f>
        <v>0</v>
      </c>
      <c r="Y172" s="30">
        <f>IF(AND([2]Oracolo!K171="n",NOT([2]Oracolo!K171=RiconoscimentoEmozioni3quartile!I171)),1,0)</f>
        <v>0</v>
      </c>
      <c r="Z172" s="29">
        <f>IF(AND([2]Oracolo!C171=1,AnalizzatoWin!G170=3),1,0)</f>
        <v>0</v>
      </c>
      <c r="AA172" s="46">
        <f>IF(AND([2]Oracolo!$C171=1,AnalizzatoWin!$J170=3),1,0)</f>
        <v>0</v>
      </c>
      <c r="AB172" s="29">
        <f>IF(AND([2]Oracolo!C171=3,AnalizzatoWin!G170=1),1,0)</f>
        <v>0</v>
      </c>
      <c r="AC172" s="46">
        <f>IF(AND([2]Oracolo!$C171=3,AnalizzatoWin!$J170=1),1,0)</f>
        <v>0</v>
      </c>
    </row>
    <row r="173" spans="1:29" ht="30" x14ac:dyDescent="0.25">
      <c r="A173" s="13" t="s">
        <v>170</v>
      </c>
      <c r="B173" s="29">
        <f>IF(AND([2]Oracolo!D172="n",NOT([2]Oracolo!D172=RiconoscimentoEmozioni1quartile!B172)),1,0)</f>
        <v>1</v>
      </c>
      <c r="C173" s="28">
        <f>IF(AND([2]Oracolo!E172="n",NOT([2]Oracolo!E172=RiconoscimentoEmozioni1quartile!C172)),1,0)</f>
        <v>1</v>
      </c>
      <c r="D173" s="28">
        <f>IF(AND([2]Oracolo!F172="n",NOT([2]Oracolo!F172=RiconoscimentoEmozioni1quartile!D172)),1,0)</f>
        <v>1</v>
      </c>
      <c r="E173" s="28">
        <f>IF(AND([2]Oracolo!G172="n",NOT([2]Oracolo!G172=RiconoscimentoEmozioni1quartile!E172)),1,0)</f>
        <v>1</v>
      </c>
      <c r="F173" s="28">
        <f>IF(AND([2]Oracolo!H172="n",NOT([2]Oracolo!H172=RiconoscimentoEmozioni1quartile!F172)),1,0)</f>
        <v>0</v>
      </c>
      <c r="G173" s="28">
        <f>IF(AND([2]Oracolo!I172="n",NOT([2]Oracolo!I172=RiconoscimentoEmozioni1quartile!G172)),1,0)</f>
        <v>1</v>
      </c>
      <c r="H173" s="28">
        <f>IF(AND([2]Oracolo!J172="n",NOT([2]Oracolo!J172=RiconoscimentoEmozioni1quartile!H172)),1,0)</f>
        <v>1</v>
      </c>
      <c r="I173" s="30">
        <f>IF(AND([2]Oracolo!K172="n",NOT([2]Oracolo!K172=RiconoscimentoEmozioni1quartile!I172)),1,0)</f>
        <v>0</v>
      </c>
      <c r="J173" s="28">
        <f>IF(AND([2]Oracolo!D172="n",NOT([2]Oracolo!D172=RiconoscimentoEmozioni2quartile!B172)),1,0)</f>
        <v>1</v>
      </c>
      <c r="K173" s="28">
        <f>IF(AND([2]Oracolo!E172="n",NOT([2]Oracolo!E172=RiconoscimentoEmozioni2quartile!C172)),1,0)</f>
        <v>0</v>
      </c>
      <c r="L173" s="28">
        <f>IF(AND([2]Oracolo!F172="n",NOT([2]Oracolo!F172=RiconoscimentoEmozioni2quartile!D172)),1,0)</f>
        <v>0</v>
      </c>
      <c r="M173" s="28">
        <f>IF(AND([2]Oracolo!G172="n",NOT([2]Oracolo!G172=RiconoscimentoEmozioni2quartile!E172)),1,0)</f>
        <v>0</v>
      </c>
      <c r="N173" s="28">
        <f>IF(AND([2]Oracolo!H172="n",NOT([2]Oracolo!H172=RiconoscimentoEmozioni2quartile!F172)),1,0)</f>
        <v>0</v>
      </c>
      <c r="O173" s="28">
        <f>IF(AND([2]Oracolo!I172="n",NOT([2]Oracolo!I172=RiconoscimentoEmozioni2quartile!G172)),1,0)</f>
        <v>0</v>
      </c>
      <c r="P173" s="28">
        <f>IF(AND([2]Oracolo!J172="n",NOT([2]Oracolo!J172=RiconoscimentoEmozioni2quartile!H172)),1,0)</f>
        <v>1</v>
      </c>
      <c r="Q173" s="28">
        <f>IF(AND([2]Oracolo!K172="n",NOT([2]Oracolo!K172=RiconoscimentoEmozioni2quartile!I172)),1,0)</f>
        <v>0</v>
      </c>
      <c r="R173" s="29">
        <f>IF(AND([2]Oracolo!D172="n",NOT([2]Oracolo!D172=RiconoscimentoEmozioni3quartile!B172)),1,0)</f>
        <v>0</v>
      </c>
      <c r="S173" s="28">
        <f>IF(AND([2]Oracolo!E172="n",NOT([2]Oracolo!E172=RiconoscimentoEmozioni3quartile!C172)),1,0)</f>
        <v>0</v>
      </c>
      <c r="T173" s="28">
        <f>IF(AND([2]Oracolo!F172="n",NOT([2]Oracolo!F172=RiconoscimentoEmozioni3quartile!D172)),1,0)</f>
        <v>0</v>
      </c>
      <c r="U173" s="28">
        <f>IF(AND([2]Oracolo!G172="n",NOT([2]Oracolo!G172=RiconoscimentoEmozioni3quartile!E172)),1,0)</f>
        <v>0</v>
      </c>
      <c r="V173" s="28">
        <f>IF(AND([2]Oracolo!H172="n",NOT([2]Oracolo!H172=RiconoscimentoEmozioni3quartile!F172)),1,0)</f>
        <v>0</v>
      </c>
      <c r="W173" s="28">
        <f>IF(AND([2]Oracolo!I172="n",NOT([2]Oracolo!I172=RiconoscimentoEmozioni3quartile!G172)),1,0)</f>
        <v>0</v>
      </c>
      <c r="X173" s="28">
        <f>IF(AND([2]Oracolo!J172="n",NOT([2]Oracolo!J172=RiconoscimentoEmozioni3quartile!H172)),1,0)</f>
        <v>0</v>
      </c>
      <c r="Y173" s="30">
        <f>IF(AND([2]Oracolo!K172="n",NOT([2]Oracolo!K172=RiconoscimentoEmozioni3quartile!I172)),1,0)</f>
        <v>0</v>
      </c>
      <c r="Z173" s="29">
        <f>IF(AND([2]Oracolo!C172=1,AnalizzatoWin!G171=3),1,0)</f>
        <v>0</v>
      </c>
      <c r="AA173" s="46">
        <f>IF(AND([2]Oracolo!$C172=1,AnalizzatoWin!$J171=3),1,0)</f>
        <v>0</v>
      </c>
      <c r="AB173" s="29">
        <f>IF(AND([2]Oracolo!C172=3,AnalizzatoWin!G171=1),1,0)</f>
        <v>0</v>
      </c>
      <c r="AC173" s="46">
        <f>IF(AND([2]Oracolo!$C172=3,AnalizzatoWin!$J171=1),1,0)</f>
        <v>1</v>
      </c>
    </row>
    <row r="174" spans="1:29" ht="30" x14ac:dyDescent="0.25">
      <c r="A174" s="13" t="s">
        <v>171</v>
      </c>
      <c r="B174" s="29">
        <f>IF(AND([2]Oracolo!D173="n",NOT([2]Oracolo!D173=RiconoscimentoEmozioni1quartile!B173)),1,0)</f>
        <v>1</v>
      </c>
      <c r="C174" s="28">
        <f>IF(AND([2]Oracolo!E173="n",NOT([2]Oracolo!E173=RiconoscimentoEmozioni1quartile!C173)),1,0)</f>
        <v>1</v>
      </c>
      <c r="D174" s="28">
        <f>IF(AND([2]Oracolo!F173="n",NOT([2]Oracolo!F173=RiconoscimentoEmozioni1quartile!D173)),1,0)</f>
        <v>1</v>
      </c>
      <c r="E174" s="28">
        <f>IF(AND([2]Oracolo!G173="n",NOT([2]Oracolo!G173=RiconoscimentoEmozioni1quartile!E173)),1,0)</f>
        <v>1</v>
      </c>
      <c r="F174" s="28">
        <f>IF(AND([2]Oracolo!H173="n",NOT([2]Oracolo!H173=RiconoscimentoEmozioni1quartile!F173)),1,0)</f>
        <v>0</v>
      </c>
      <c r="G174" s="28">
        <f>IF(AND([2]Oracolo!I173="n",NOT([2]Oracolo!I173=RiconoscimentoEmozioni1quartile!G173)),1,0)</f>
        <v>1</v>
      </c>
      <c r="H174" s="28">
        <f>IF(AND([2]Oracolo!J173="n",NOT([2]Oracolo!J173=RiconoscimentoEmozioni1quartile!H173)),1,0)</f>
        <v>1</v>
      </c>
      <c r="I174" s="30">
        <f>IF(AND([2]Oracolo!K173="n",NOT([2]Oracolo!K173=RiconoscimentoEmozioni1quartile!I173)),1,0)</f>
        <v>0</v>
      </c>
      <c r="J174" s="28">
        <f>IF(AND([2]Oracolo!D173="n",NOT([2]Oracolo!D173=RiconoscimentoEmozioni2quartile!B173)),1,0)</f>
        <v>1</v>
      </c>
      <c r="K174" s="28">
        <f>IF(AND([2]Oracolo!E173="n",NOT([2]Oracolo!E173=RiconoscimentoEmozioni2quartile!C173)),1,0)</f>
        <v>0</v>
      </c>
      <c r="L174" s="28">
        <f>IF(AND([2]Oracolo!F173="n",NOT([2]Oracolo!F173=RiconoscimentoEmozioni2quartile!D173)),1,0)</f>
        <v>1</v>
      </c>
      <c r="M174" s="28">
        <f>IF(AND([2]Oracolo!G173="n",NOT([2]Oracolo!G173=RiconoscimentoEmozioni2quartile!E173)),1,0)</f>
        <v>0</v>
      </c>
      <c r="N174" s="28">
        <f>IF(AND([2]Oracolo!H173="n",NOT([2]Oracolo!H173=RiconoscimentoEmozioni2quartile!F173)),1,0)</f>
        <v>0</v>
      </c>
      <c r="O174" s="28">
        <f>IF(AND([2]Oracolo!I173="n",NOT([2]Oracolo!I173=RiconoscimentoEmozioni2quartile!G173)),1,0)</f>
        <v>1</v>
      </c>
      <c r="P174" s="28">
        <f>IF(AND([2]Oracolo!J173="n",NOT([2]Oracolo!J173=RiconoscimentoEmozioni2quartile!H173)),1,0)</f>
        <v>1</v>
      </c>
      <c r="Q174" s="28">
        <f>IF(AND([2]Oracolo!K173="n",NOT([2]Oracolo!K173=RiconoscimentoEmozioni2quartile!I173)),1,0)</f>
        <v>0</v>
      </c>
      <c r="R174" s="29">
        <f>IF(AND([2]Oracolo!D173="n",NOT([2]Oracolo!D173=RiconoscimentoEmozioni3quartile!B173)),1,0)</f>
        <v>0</v>
      </c>
      <c r="S174" s="28">
        <f>IF(AND([2]Oracolo!E173="n",NOT([2]Oracolo!E173=RiconoscimentoEmozioni3quartile!C173)),1,0)</f>
        <v>0</v>
      </c>
      <c r="T174" s="28">
        <f>IF(AND([2]Oracolo!F173="n",NOT([2]Oracolo!F173=RiconoscimentoEmozioni3quartile!D173)),1,0)</f>
        <v>0</v>
      </c>
      <c r="U174" s="28">
        <f>IF(AND([2]Oracolo!G173="n",NOT([2]Oracolo!G173=RiconoscimentoEmozioni3quartile!E173)),1,0)</f>
        <v>0</v>
      </c>
      <c r="V174" s="28">
        <f>IF(AND([2]Oracolo!H173="n",NOT([2]Oracolo!H173=RiconoscimentoEmozioni3quartile!F173)),1,0)</f>
        <v>0</v>
      </c>
      <c r="W174" s="28">
        <f>IF(AND([2]Oracolo!I173="n",NOT([2]Oracolo!I173=RiconoscimentoEmozioni3quartile!G173)),1,0)</f>
        <v>0</v>
      </c>
      <c r="X174" s="28">
        <f>IF(AND([2]Oracolo!J173="n",NOT([2]Oracolo!J173=RiconoscimentoEmozioni3quartile!H173)),1,0)</f>
        <v>0</v>
      </c>
      <c r="Y174" s="30">
        <f>IF(AND([2]Oracolo!K173="n",NOT([2]Oracolo!K173=RiconoscimentoEmozioni3quartile!I173)),1,0)</f>
        <v>0</v>
      </c>
      <c r="Z174" s="29">
        <f>IF(AND([2]Oracolo!C173=1,AnalizzatoWin!G172=3),1,0)</f>
        <v>0</v>
      </c>
      <c r="AA174" s="46">
        <f>IF(AND([2]Oracolo!$C173=1,AnalizzatoWin!$J172=3),1,0)</f>
        <v>0</v>
      </c>
      <c r="AB174" s="29">
        <f>IF(AND([2]Oracolo!C173=3,AnalizzatoWin!G172=1),1,0)</f>
        <v>0</v>
      </c>
      <c r="AC174" s="46">
        <f>IF(AND([2]Oracolo!$C173=3,AnalizzatoWin!$J172=1),1,0)</f>
        <v>0</v>
      </c>
    </row>
    <row r="175" spans="1:29" ht="45" x14ac:dyDescent="0.25">
      <c r="A175" s="13" t="s">
        <v>172</v>
      </c>
      <c r="B175" s="29">
        <f>IF(AND([2]Oracolo!D174="n",NOT([2]Oracolo!D174=RiconoscimentoEmozioni1quartile!B174)),1,0)</f>
        <v>0</v>
      </c>
      <c r="C175" s="28">
        <f>IF(AND([2]Oracolo!E174="n",NOT([2]Oracolo!E174=RiconoscimentoEmozioni1quartile!C174)),1,0)</f>
        <v>0</v>
      </c>
      <c r="D175" s="28">
        <f>IF(AND([2]Oracolo!F174="n",NOT([2]Oracolo!F174=RiconoscimentoEmozioni1quartile!D174)),1,0)</f>
        <v>0</v>
      </c>
      <c r="E175" s="28">
        <f>IF(AND([2]Oracolo!G174="n",NOT([2]Oracolo!G174=RiconoscimentoEmozioni1quartile!E174)),1,0)</f>
        <v>0</v>
      </c>
      <c r="F175" s="28">
        <f>IF(AND([2]Oracolo!H174="n",NOT([2]Oracolo!H174=RiconoscimentoEmozioni1quartile!F174)),1,0)</f>
        <v>1</v>
      </c>
      <c r="G175" s="28">
        <f>IF(AND([2]Oracolo!I174="n",NOT([2]Oracolo!I174=RiconoscimentoEmozioni1quartile!G174)),1,0)</f>
        <v>0</v>
      </c>
      <c r="H175" s="28">
        <f>IF(AND([2]Oracolo!J174="n",NOT([2]Oracolo!J174=RiconoscimentoEmozioni1quartile!H174)),1,0)</f>
        <v>0</v>
      </c>
      <c r="I175" s="30">
        <f>IF(AND([2]Oracolo!K174="n",NOT([2]Oracolo!K174=RiconoscimentoEmozioni1quartile!I174)),1,0)</f>
        <v>0</v>
      </c>
      <c r="J175" s="28">
        <f>IF(AND([2]Oracolo!D174="n",NOT([2]Oracolo!D174=RiconoscimentoEmozioni2quartile!B174)),1,0)</f>
        <v>0</v>
      </c>
      <c r="K175" s="28">
        <f>IF(AND([2]Oracolo!E174="n",NOT([2]Oracolo!E174=RiconoscimentoEmozioni2quartile!C174)),1,0)</f>
        <v>0</v>
      </c>
      <c r="L175" s="28">
        <f>IF(AND([2]Oracolo!F174="n",NOT([2]Oracolo!F174=RiconoscimentoEmozioni2quartile!D174)),1,0)</f>
        <v>0</v>
      </c>
      <c r="M175" s="28">
        <f>IF(AND([2]Oracolo!G174="n",NOT([2]Oracolo!G174=RiconoscimentoEmozioni2quartile!E174)),1,0)</f>
        <v>0</v>
      </c>
      <c r="N175" s="28">
        <f>IF(AND([2]Oracolo!H174="n",NOT([2]Oracolo!H174=RiconoscimentoEmozioni2quartile!F174)),1,0)</f>
        <v>1</v>
      </c>
      <c r="O175" s="28">
        <f>IF(AND([2]Oracolo!I174="n",NOT([2]Oracolo!I174=RiconoscimentoEmozioni2quartile!G174)),1,0)</f>
        <v>0</v>
      </c>
      <c r="P175" s="28">
        <f>IF(AND([2]Oracolo!J174="n",NOT([2]Oracolo!J174=RiconoscimentoEmozioni2quartile!H174)),1,0)</f>
        <v>0</v>
      </c>
      <c r="Q175" s="28">
        <f>IF(AND([2]Oracolo!K174="n",NOT([2]Oracolo!K174=RiconoscimentoEmozioni2quartile!I174)),1,0)</f>
        <v>0</v>
      </c>
      <c r="R175" s="29">
        <f>IF(AND([2]Oracolo!D174="n",NOT([2]Oracolo!D174=RiconoscimentoEmozioni3quartile!B174)),1,0)</f>
        <v>0</v>
      </c>
      <c r="S175" s="28">
        <f>IF(AND([2]Oracolo!E174="n",NOT([2]Oracolo!E174=RiconoscimentoEmozioni3quartile!C174)),1,0)</f>
        <v>0</v>
      </c>
      <c r="T175" s="28">
        <f>IF(AND([2]Oracolo!F174="n",NOT([2]Oracolo!F174=RiconoscimentoEmozioni3quartile!D174)),1,0)</f>
        <v>0</v>
      </c>
      <c r="U175" s="28">
        <f>IF(AND([2]Oracolo!G174="n",NOT([2]Oracolo!G174=RiconoscimentoEmozioni3quartile!E174)),1,0)</f>
        <v>0</v>
      </c>
      <c r="V175" s="28">
        <f>IF(AND([2]Oracolo!H174="n",NOT([2]Oracolo!H174=RiconoscimentoEmozioni3quartile!F174)),1,0)</f>
        <v>1</v>
      </c>
      <c r="W175" s="28">
        <f>IF(AND([2]Oracolo!I174="n",NOT([2]Oracolo!I174=RiconoscimentoEmozioni3quartile!G174)),1,0)</f>
        <v>0</v>
      </c>
      <c r="X175" s="28">
        <f>IF(AND([2]Oracolo!J174="n",NOT([2]Oracolo!J174=RiconoscimentoEmozioni3quartile!H174)),1,0)</f>
        <v>0</v>
      </c>
      <c r="Y175" s="30">
        <f>IF(AND([2]Oracolo!K174="n",NOT([2]Oracolo!K174=RiconoscimentoEmozioni3quartile!I174)),1,0)</f>
        <v>0</v>
      </c>
      <c r="Z175" s="29">
        <f>IF(AND([2]Oracolo!C174=1,AnalizzatoWin!G173=3),1,0)</f>
        <v>0</v>
      </c>
      <c r="AA175" s="46">
        <f>IF(AND([2]Oracolo!$C174=1,AnalizzatoWin!$J173=3),1,0)</f>
        <v>0</v>
      </c>
      <c r="AB175" s="29">
        <f>IF(AND([2]Oracolo!C174=3,AnalizzatoWin!G173=1),1,0)</f>
        <v>0</v>
      </c>
      <c r="AC175" s="46">
        <f>IF(AND([2]Oracolo!$C174=3,AnalizzatoWin!$J173=1),1,0)</f>
        <v>0</v>
      </c>
    </row>
    <row r="176" spans="1:29" ht="30" x14ac:dyDescent="0.25">
      <c r="A176" s="13" t="s">
        <v>173</v>
      </c>
      <c r="B176" s="29">
        <f>IF(AND([2]Oracolo!D175="n",NOT([2]Oracolo!D175=RiconoscimentoEmozioni1quartile!B175)),1,0)</f>
        <v>0</v>
      </c>
      <c r="C176" s="28">
        <f>IF(AND([2]Oracolo!E175="n",NOT([2]Oracolo!E175=RiconoscimentoEmozioni1quartile!C175)),1,0)</f>
        <v>0</v>
      </c>
      <c r="D176" s="28">
        <f>IF(AND([2]Oracolo!F175="n",NOT([2]Oracolo!F175=RiconoscimentoEmozioni1quartile!D175)),1,0)</f>
        <v>0</v>
      </c>
      <c r="E176" s="28">
        <f>IF(AND([2]Oracolo!G175="n",NOT([2]Oracolo!G175=RiconoscimentoEmozioni1quartile!E175)),1,0)</f>
        <v>0</v>
      </c>
      <c r="F176" s="28">
        <f>IF(AND([2]Oracolo!H175="n",NOT([2]Oracolo!H175=RiconoscimentoEmozioni1quartile!F175)),1,0)</f>
        <v>0</v>
      </c>
      <c r="G176" s="28">
        <f>IF(AND([2]Oracolo!I175="n",NOT([2]Oracolo!I175=RiconoscimentoEmozioni1quartile!G175)),1,0)</f>
        <v>0</v>
      </c>
      <c r="H176" s="28">
        <f>IF(AND([2]Oracolo!J175="n",NOT([2]Oracolo!J175=RiconoscimentoEmozioni1quartile!H175)),1,0)</f>
        <v>0</v>
      </c>
      <c r="I176" s="30">
        <f>IF(AND([2]Oracolo!K175="n",NOT([2]Oracolo!K175=RiconoscimentoEmozioni1quartile!I175)),1,0)</f>
        <v>0</v>
      </c>
      <c r="J176" s="28">
        <f>IF(AND([2]Oracolo!D175="n",NOT([2]Oracolo!D175=RiconoscimentoEmozioni2quartile!B175)),1,0)</f>
        <v>0</v>
      </c>
      <c r="K176" s="28">
        <f>IF(AND([2]Oracolo!E175="n",NOT([2]Oracolo!E175=RiconoscimentoEmozioni2quartile!C175)),1,0)</f>
        <v>0</v>
      </c>
      <c r="L176" s="28">
        <f>IF(AND([2]Oracolo!F175="n",NOT([2]Oracolo!F175=RiconoscimentoEmozioni2quartile!D175)),1,0)</f>
        <v>0</v>
      </c>
      <c r="M176" s="28">
        <f>IF(AND([2]Oracolo!G175="n",NOT([2]Oracolo!G175=RiconoscimentoEmozioni2quartile!E175)),1,0)</f>
        <v>0</v>
      </c>
      <c r="N176" s="28">
        <f>IF(AND([2]Oracolo!H175="n",NOT([2]Oracolo!H175=RiconoscimentoEmozioni2quartile!F175)),1,0)</f>
        <v>0</v>
      </c>
      <c r="O176" s="28">
        <f>IF(AND([2]Oracolo!I175="n",NOT([2]Oracolo!I175=RiconoscimentoEmozioni2quartile!G175)),1,0)</f>
        <v>0</v>
      </c>
      <c r="P176" s="28">
        <f>IF(AND([2]Oracolo!J175="n",NOT([2]Oracolo!J175=RiconoscimentoEmozioni2quartile!H175)),1,0)</f>
        <v>0</v>
      </c>
      <c r="Q176" s="28">
        <f>IF(AND([2]Oracolo!K175="n",NOT([2]Oracolo!K175=RiconoscimentoEmozioni2quartile!I175)),1,0)</f>
        <v>0</v>
      </c>
      <c r="R176" s="29">
        <f>IF(AND([2]Oracolo!D175="n",NOT([2]Oracolo!D175=RiconoscimentoEmozioni3quartile!B175)),1,0)</f>
        <v>0</v>
      </c>
      <c r="S176" s="28">
        <f>IF(AND([2]Oracolo!E175="n",NOT([2]Oracolo!E175=RiconoscimentoEmozioni3quartile!C175)),1,0)</f>
        <v>0</v>
      </c>
      <c r="T176" s="28">
        <f>IF(AND([2]Oracolo!F175="n",NOT([2]Oracolo!F175=RiconoscimentoEmozioni3quartile!D175)),1,0)</f>
        <v>0</v>
      </c>
      <c r="U176" s="28">
        <f>IF(AND([2]Oracolo!G175="n",NOT([2]Oracolo!G175=RiconoscimentoEmozioni3quartile!E175)),1,0)</f>
        <v>0</v>
      </c>
      <c r="V176" s="28">
        <f>IF(AND([2]Oracolo!H175="n",NOT([2]Oracolo!H175=RiconoscimentoEmozioni3quartile!F175)),1,0)</f>
        <v>0</v>
      </c>
      <c r="W176" s="28">
        <f>IF(AND([2]Oracolo!I175="n",NOT([2]Oracolo!I175=RiconoscimentoEmozioni3quartile!G175)),1,0)</f>
        <v>0</v>
      </c>
      <c r="X176" s="28">
        <f>IF(AND([2]Oracolo!J175="n",NOT([2]Oracolo!J175=RiconoscimentoEmozioni3quartile!H175)),1,0)</f>
        <v>0</v>
      </c>
      <c r="Y176" s="30">
        <f>IF(AND([2]Oracolo!K175="n",NOT([2]Oracolo!K175=RiconoscimentoEmozioni3quartile!I175)),1,0)</f>
        <v>0</v>
      </c>
      <c r="Z176" s="29">
        <f>IF(AND([2]Oracolo!C175=1,AnalizzatoWin!G174=3),1,0)</f>
        <v>0</v>
      </c>
      <c r="AA176" s="46">
        <f>IF(AND([2]Oracolo!$C175=1,AnalizzatoWin!$J174=3),1,0)</f>
        <v>0</v>
      </c>
      <c r="AB176" s="29">
        <f>IF(AND([2]Oracolo!C175=3,AnalizzatoWin!G174=1),1,0)</f>
        <v>1</v>
      </c>
      <c r="AC176" s="46">
        <f>IF(AND([2]Oracolo!$C175=3,AnalizzatoWin!$J174=1),1,0)</f>
        <v>0</v>
      </c>
    </row>
    <row r="177" spans="1:29" ht="75" x14ac:dyDescent="0.25">
      <c r="A177" s="13" t="s">
        <v>174</v>
      </c>
      <c r="B177" s="29">
        <f>IF(AND([2]Oracolo!D176="n",NOT([2]Oracolo!D176=RiconoscimentoEmozioni1quartile!B176)),1,0)</f>
        <v>1</v>
      </c>
      <c r="C177" s="28">
        <f>IF(AND([2]Oracolo!E176="n",NOT([2]Oracolo!E176=RiconoscimentoEmozioni1quartile!C176)),1,0)</f>
        <v>1</v>
      </c>
      <c r="D177" s="28">
        <f>IF(AND([2]Oracolo!F176="n",NOT([2]Oracolo!F176=RiconoscimentoEmozioni1quartile!D176)),1,0)</f>
        <v>1</v>
      </c>
      <c r="E177" s="28">
        <f>IF(AND([2]Oracolo!G176="n",NOT([2]Oracolo!G176=RiconoscimentoEmozioni1quartile!E176)),1,0)</f>
        <v>1</v>
      </c>
      <c r="F177" s="28">
        <f>IF(AND([2]Oracolo!H176="n",NOT([2]Oracolo!H176=RiconoscimentoEmozioni1quartile!F176)),1,0)</f>
        <v>0</v>
      </c>
      <c r="G177" s="28">
        <f>IF(AND([2]Oracolo!I176="n",NOT([2]Oracolo!I176=RiconoscimentoEmozioni1quartile!G176)),1,0)</f>
        <v>1</v>
      </c>
      <c r="H177" s="28">
        <f>IF(AND([2]Oracolo!J176="n",NOT([2]Oracolo!J176=RiconoscimentoEmozioni1quartile!H176)),1,0)</f>
        <v>1</v>
      </c>
      <c r="I177" s="30">
        <f>IF(AND([2]Oracolo!K176="n",NOT([2]Oracolo!K176=RiconoscimentoEmozioni1quartile!I176)),1,0)</f>
        <v>1</v>
      </c>
      <c r="J177" s="28">
        <f>IF(AND([2]Oracolo!D176="n",NOT([2]Oracolo!D176=RiconoscimentoEmozioni2quartile!B176)),1,0)</f>
        <v>1</v>
      </c>
      <c r="K177" s="28">
        <f>IF(AND([2]Oracolo!E176="n",NOT([2]Oracolo!E176=RiconoscimentoEmozioni2quartile!C176)),1,0)</f>
        <v>0</v>
      </c>
      <c r="L177" s="28">
        <f>IF(AND([2]Oracolo!F176="n",NOT([2]Oracolo!F176=RiconoscimentoEmozioni2quartile!D176)),1,0)</f>
        <v>1</v>
      </c>
      <c r="M177" s="28">
        <f>IF(AND([2]Oracolo!G176="n",NOT([2]Oracolo!G176=RiconoscimentoEmozioni2quartile!E176)),1,0)</f>
        <v>0</v>
      </c>
      <c r="N177" s="28">
        <f>IF(AND([2]Oracolo!H176="n",NOT([2]Oracolo!H176=RiconoscimentoEmozioni2quartile!F176)),1,0)</f>
        <v>0</v>
      </c>
      <c r="O177" s="28">
        <f>IF(AND([2]Oracolo!I176="n",NOT([2]Oracolo!I176=RiconoscimentoEmozioni2quartile!G176)),1,0)</f>
        <v>1</v>
      </c>
      <c r="P177" s="28">
        <f>IF(AND([2]Oracolo!J176="n",NOT([2]Oracolo!J176=RiconoscimentoEmozioni2quartile!H176)),1,0)</f>
        <v>1</v>
      </c>
      <c r="Q177" s="28">
        <f>IF(AND([2]Oracolo!K176="n",NOT([2]Oracolo!K176=RiconoscimentoEmozioni2quartile!I176)),1,0)</f>
        <v>1</v>
      </c>
      <c r="R177" s="29">
        <f>IF(AND([2]Oracolo!D176="n",NOT([2]Oracolo!D176=RiconoscimentoEmozioni3quartile!B176)),1,0)</f>
        <v>0</v>
      </c>
      <c r="S177" s="28">
        <f>IF(AND([2]Oracolo!E176="n",NOT([2]Oracolo!E176=RiconoscimentoEmozioni3quartile!C176)),1,0)</f>
        <v>0</v>
      </c>
      <c r="T177" s="28">
        <f>IF(AND([2]Oracolo!F176="n",NOT([2]Oracolo!F176=RiconoscimentoEmozioni3quartile!D176)),1,0)</f>
        <v>0</v>
      </c>
      <c r="U177" s="28">
        <f>IF(AND([2]Oracolo!G176="n",NOT([2]Oracolo!G176=RiconoscimentoEmozioni3quartile!E176)),1,0)</f>
        <v>0</v>
      </c>
      <c r="V177" s="28">
        <f>IF(AND([2]Oracolo!H176="n",NOT([2]Oracolo!H176=RiconoscimentoEmozioni3quartile!F176)),1,0)</f>
        <v>0</v>
      </c>
      <c r="W177" s="28">
        <f>IF(AND([2]Oracolo!I176="n",NOT([2]Oracolo!I176=RiconoscimentoEmozioni3quartile!G176)),1,0)</f>
        <v>0</v>
      </c>
      <c r="X177" s="28">
        <f>IF(AND([2]Oracolo!J176="n",NOT([2]Oracolo!J176=RiconoscimentoEmozioni3quartile!H176)),1,0)</f>
        <v>0</v>
      </c>
      <c r="Y177" s="30">
        <f>IF(AND([2]Oracolo!K176="n",NOT([2]Oracolo!K176=RiconoscimentoEmozioni3quartile!I176)),1,0)</f>
        <v>0</v>
      </c>
      <c r="Z177" s="29">
        <f>IF(AND([2]Oracolo!C176=1,AnalizzatoWin!G175=3),1,0)</f>
        <v>0</v>
      </c>
      <c r="AA177" s="46">
        <f>IF(AND([2]Oracolo!$C176=1,AnalizzatoWin!$J175=3),1,0)</f>
        <v>0</v>
      </c>
      <c r="AB177" s="29">
        <f>IF(AND([2]Oracolo!C176=3,AnalizzatoWin!G175=1),1,0)</f>
        <v>0</v>
      </c>
      <c r="AC177" s="46">
        <f>IF(AND([2]Oracolo!$C176=3,AnalizzatoWin!$J175=1),1,0)</f>
        <v>0</v>
      </c>
    </row>
    <row r="178" spans="1:29" ht="45" x14ac:dyDescent="0.25">
      <c r="A178" s="13" t="s">
        <v>175</v>
      </c>
      <c r="B178" s="29">
        <f>IF(AND([2]Oracolo!D177="n",NOT([2]Oracolo!D177=RiconoscimentoEmozioni1quartile!B177)),1,0)</f>
        <v>1</v>
      </c>
      <c r="C178" s="28">
        <f>IF(AND([2]Oracolo!E177="n",NOT([2]Oracolo!E177=RiconoscimentoEmozioni1quartile!C177)),1,0)</f>
        <v>0</v>
      </c>
      <c r="D178" s="28">
        <f>IF(AND([2]Oracolo!F177="n",NOT([2]Oracolo!F177=RiconoscimentoEmozioni1quartile!D177)),1,0)</f>
        <v>0</v>
      </c>
      <c r="E178" s="28">
        <f>IF(AND([2]Oracolo!G177="n",NOT([2]Oracolo!G177=RiconoscimentoEmozioni1quartile!E177)),1,0)</f>
        <v>0</v>
      </c>
      <c r="F178" s="28">
        <f>IF(AND([2]Oracolo!H177="n",NOT([2]Oracolo!H177=RiconoscimentoEmozioni1quartile!F177)),1,0)</f>
        <v>0</v>
      </c>
      <c r="G178" s="28">
        <f>IF(AND([2]Oracolo!I177="n",NOT([2]Oracolo!I177=RiconoscimentoEmozioni1quartile!G177)),1,0)</f>
        <v>0</v>
      </c>
      <c r="H178" s="28">
        <f>IF(AND([2]Oracolo!J177="n",NOT([2]Oracolo!J177=RiconoscimentoEmozioni1quartile!H177)),1,0)</f>
        <v>0</v>
      </c>
      <c r="I178" s="30">
        <f>IF(AND([2]Oracolo!K177="n",NOT([2]Oracolo!K177=RiconoscimentoEmozioni1quartile!I177)),1,0)</f>
        <v>0</v>
      </c>
      <c r="J178" s="28">
        <f>IF(AND([2]Oracolo!D177="n",NOT([2]Oracolo!D177=RiconoscimentoEmozioni2quartile!B177)),1,0)</f>
        <v>0</v>
      </c>
      <c r="K178" s="28">
        <f>IF(AND([2]Oracolo!E177="n",NOT([2]Oracolo!E177=RiconoscimentoEmozioni2quartile!C177)),1,0)</f>
        <v>0</v>
      </c>
      <c r="L178" s="28">
        <f>IF(AND([2]Oracolo!F177="n",NOT([2]Oracolo!F177=RiconoscimentoEmozioni2quartile!D177)),1,0)</f>
        <v>0</v>
      </c>
      <c r="M178" s="28">
        <f>IF(AND([2]Oracolo!G177="n",NOT([2]Oracolo!G177=RiconoscimentoEmozioni2quartile!E177)),1,0)</f>
        <v>0</v>
      </c>
      <c r="N178" s="28">
        <f>IF(AND([2]Oracolo!H177="n",NOT([2]Oracolo!H177=RiconoscimentoEmozioni2quartile!F177)),1,0)</f>
        <v>0</v>
      </c>
      <c r="O178" s="28">
        <f>IF(AND([2]Oracolo!I177="n",NOT([2]Oracolo!I177=RiconoscimentoEmozioni2quartile!G177)),1,0)</f>
        <v>0</v>
      </c>
      <c r="P178" s="28">
        <f>IF(AND([2]Oracolo!J177="n",NOT([2]Oracolo!J177=RiconoscimentoEmozioni2quartile!H177)),1,0)</f>
        <v>0</v>
      </c>
      <c r="Q178" s="28">
        <f>IF(AND([2]Oracolo!K177="n",NOT([2]Oracolo!K177=RiconoscimentoEmozioni2quartile!I177)),1,0)</f>
        <v>0</v>
      </c>
      <c r="R178" s="29">
        <f>IF(AND([2]Oracolo!D177="n",NOT([2]Oracolo!D177=RiconoscimentoEmozioni3quartile!B177)),1,0)</f>
        <v>0</v>
      </c>
      <c r="S178" s="28">
        <f>IF(AND([2]Oracolo!E177="n",NOT([2]Oracolo!E177=RiconoscimentoEmozioni3quartile!C177)),1,0)</f>
        <v>0</v>
      </c>
      <c r="T178" s="28">
        <f>IF(AND([2]Oracolo!F177="n",NOT([2]Oracolo!F177=RiconoscimentoEmozioni3quartile!D177)),1,0)</f>
        <v>0</v>
      </c>
      <c r="U178" s="28">
        <f>IF(AND([2]Oracolo!G177="n",NOT([2]Oracolo!G177=RiconoscimentoEmozioni3quartile!E177)),1,0)</f>
        <v>0</v>
      </c>
      <c r="V178" s="28">
        <f>IF(AND([2]Oracolo!H177="n",NOT([2]Oracolo!H177=RiconoscimentoEmozioni3quartile!F177)),1,0)</f>
        <v>0</v>
      </c>
      <c r="W178" s="28">
        <f>IF(AND([2]Oracolo!I177="n",NOT([2]Oracolo!I177=RiconoscimentoEmozioni3quartile!G177)),1,0)</f>
        <v>0</v>
      </c>
      <c r="X178" s="28">
        <f>IF(AND([2]Oracolo!J177="n",NOT([2]Oracolo!J177=RiconoscimentoEmozioni3quartile!H177)),1,0)</f>
        <v>0</v>
      </c>
      <c r="Y178" s="30">
        <f>IF(AND([2]Oracolo!K177="n",NOT([2]Oracolo!K177=RiconoscimentoEmozioni3quartile!I177)),1,0)</f>
        <v>0</v>
      </c>
      <c r="Z178" s="29">
        <f>IF(AND([2]Oracolo!C177=1,AnalizzatoWin!G176=3),1,0)</f>
        <v>0</v>
      </c>
      <c r="AA178" s="46">
        <f>IF(AND([2]Oracolo!$C177=1,AnalizzatoWin!$J176=3),1,0)</f>
        <v>0</v>
      </c>
      <c r="AB178" s="29">
        <f>IF(AND([2]Oracolo!C177=3,AnalizzatoWin!G176=1),1,0)</f>
        <v>0</v>
      </c>
      <c r="AC178" s="46">
        <f>IF(AND([2]Oracolo!$C177=3,AnalizzatoWin!$J176=1),1,0)</f>
        <v>0</v>
      </c>
    </row>
    <row r="179" spans="1:29" ht="30" x14ac:dyDescent="0.25">
      <c r="A179" s="13" t="s">
        <v>176</v>
      </c>
      <c r="B179" s="29">
        <f>IF(AND([2]Oracolo!D178="n",NOT([2]Oracolo!D178=RiconoscimentoEmozioni1quartile!B178)),1,0)</f>
        <v>1</v>
      </c>
      <c r="C179" s="28">
        <f>IF(AND([2]Oracolo!E178="n",NOT([2]Oracolo!E178=RiconoscimentoEmozioni1quartile!C178)),1,0)</f>
        <v>1</v>
      </c>
      <c r="D179" s="28">
        <f>IF(AND([2]Oracolo!F178="n",NOT([2]Oracolo!F178=RiconoscimentoEmozioni1quartile!D178)),1,0)</f>
        <v>1</v>
      </c>
      <c r="E179" s="28">
        <f>IF(AND([2]Oracolo!G178="n",NOT([2]Oracolo!G178=RiconoscimentoEmozioni1quartile!E178)),1,0)</f>
        <v>1</v>
      </c>
      <c r="F179" s="28">
        <f>IF(AND([2]Oracolo!H178="n",NOT([2]Oracolo!H178=RiconoscimentoEmozioni1quartile!F178)),1,0)</f>
        <v>0</v>
      </c>
      <c r="G179" s="28">
        <f>IF(AND([2]Oracolo!I178="n",NOT([2]Oracolo!I178=RiconoscimentoEmozioni1quartile!G178)),1,0)</f>
        <v>1</v>
      </c>
      <c r="H179" s="28">
        <f>IF(AND([2]Oracolo!J178="n",NOT([2]Oracolo!J178=RiconoscimentoEmozioni1quartile!H178)),1,0)</f>
        <v>1</v>
      </c>
      <c r="I179" s="30">
        <f>IF(AND([2]Oracolo!K178="n",NOT([2]Oracolo!K178=RiconoscimentoEmozioni1quartile!I178)),1,0)</f>
        <v>1</v>
      </c>
      <c r="J179" s="28">
        <f>IF(AND([2]Oracolo!D178="n",NOT([2]Oracolo!D178=RiconoscimentoEmozioni2quartile!B178)),1,0)</f>
        <v>1</v>
      </c>
      <c r="K179" s="28">
        <f>IF(AND([2]Oracolo!E178="n",NOT([2]Oracolo!E178=RiconoscimentoEmozioni2quartile!C178)),1,0)</f>
        <v>1</v>
      </c>
      <c r="L179" s="28">
        <f>IF(AND([2]Oracolo!F178="n",NOT([2]Oracolo!F178=RiconoscimentoEmozioni2quartile!D178)),1,0)</f>
        <v>1</v>
      </c>
      <c r="M179" s="28">
        <f>IF(AND([2]Oracolo!G178="n",NOT([2]Oracolo!G178=RiconoscimentoEmozioni2quartile!E178)),1,0)</f>
        <v>1</v>
      </c>
      <c r="N179" s="28">
        <f>IF(AND([2]Oracolo!H178="n",NOT([2]Oracolo!H178=RiconoscimentoEmozioni2quartile!F178)),1,0)</f>
        <v>0</v>
      </c>
      <c r="O179" s="28">
        <f>IF(AND([2]Oracolo!I178="n",NOT([2]Oracolo!I178=RiconoscimentoEmozioni2quartile!G178)),1,0)</f>
        <v>0</v>
      </c>
      <c r="P179" s="28">
        <f>IF(AND([2]Oracolo!J178="n",NOT([2]Oracolo!J178=RiconoscimentoEmozioni2quartile!H178)),1,0)</f>
        <v>1</v>
      </c>
      <c r="Q179" s="28">
        <f>IF(AND([2]Oracolo!K178="n",NOT([2]Oracolo!K178=RiconoscimentoEmozioni2quartile!I178)),1,0)</f>
        <v>1</v>
      </c>
      <c r="R179" s="29">
        <f>IF(AND([2]Oracolo!D178="n",NOT([2]Oracolo!D178=RiconoscimentoEmozioni3quartile!B178)),1,0)</f>
        <v>0</v>
      </c>
      <c r="S179" s="28">
        <f>IF(AND([2]Oracolo!E178="n",NOT([2]Oracolo!E178=RiconoscimentoEmozioni3quartile!C178)),1,0)</f>
        <v>1</v>
      </c>
      <c r="T179" s="28">
        <f>IF(AND([2]Oracolo!F178="n",NOT([2]Oracolo!F178=RiconoscimentoEmozioni3quartile!D178)),1,0)</f>
        <v>0</v>
      </c>
      <c r="U179" s="28">
        <f>IF(AND([2]Oracolo!G178="n",NOT([2]Oracolo!G178=RiconoscimentoEmozioni3quartile!E178)),1,0)</f>
        <v>0</v>
      </c>
      <c r="V179" s="28">
        <f>IF(AND([2]Oracolo!H178="n",NOT([2]Oracolo!H178=RiconoscimentoEmozioni3quartile!F178)),1,0)</f>
        <v>0</v>
      </c>
      <c r="W179" s="28">
        <f>IF(AND([2]Oracolo!I178="n",NOT([2]Oracolo!I178=RiconoscimentoEmozioni3quartile!G178)),1,0)</f>
        <v>0</v>
      </c>
      <c r="X179" s="28">
        <f>IF(AND([2]Oracolo!J178="n",NOT([2]Oracolo!J178=RiconoscimentoEmozioni3quartile!H178)),1,0)</f>
        <v>1</v>
      </c>
      <c r="Y179" s="30">
        <f>IF(AND([2]Oracolo!K178="n",NOT([2]Oracolo!K178=RiconoscimentoEmozioni3quartile!I178)),1,0)</f>
        <v>0</v>
      </c>
      <c r="Z179" s="29">
        <f>IF(AND([2]Oracolo!C178=1,AnalizzatoWin!G177=3),1,0)</f>
        <v>0</v>
      </c>
      <c r="AA179" s="46">
        <f>IF(AND([2]Oracolo!$C178=1,AnalizzatoWin!$J177=3),1,0)</f>
        <v>0</v>
      </c>
      <c r="AB179" s="29">
        <f>IF(AND([2]Oracolo!C178=3,AnalizzatoWin!G177=1),1,0)</f>
        <v>0</v>
      </c>
      <c r="AC179" s="46">
        <f>IF(AND([2]Oracolo!$C178=3,AnalizzatoWin!$J177=1),1,0)</f>
        <v>0</v>
      </c>
    </row>
    <row r="180" spans="1:29" ht="30" x14ac:dyDescent="0.25">
      <c r="A180" s="13" t="s">
        <v>177</v>
      </c>
      <c r="B180" s="29">
        <f>IF(AND([2]Oracolo!D179="n",NOT([2]Oracolo!D179=RiconoscimentoEmozioni1quartile!B179)),1,0)</f>
        <v>0</v>
      </c>
      <c r="C180" s="28">
        <f>IF(AND([2]Oracolo!E179="n",NOT([2]Oracolo!E179=RiconoscimentoEmozioni1quartile!C179)),1,0)</f>
        <v>0</v>
      </c>
      <c r="D180" s="28">
        <f>IF(AND([2]Oracolo!F179="n",NOT([2]Oracolo!F179=RiconoscimentoEmozioni1quartile!D179)),1,0)</f>
        <v>0</v>
      </c>
      <c r="E180" s="28">
        <f>IF(AND([2]Oracolo!G179="n",NOT([2]Oracolo!G179=RiconoscimentoEmozioni1quartile!E179)),1,0)</f>
        <v>0</v>
      </c>
      <c r="F180" s="28">
        <f>IF(AND([2]Oracolo!H179="n",NOT([2]Oracolo!H179=RiconoscimentoEmozioni1quartile!F179)),1,0)</f>
        <v>0</v>
      </c>
      <c r="G180" s="28">
        <f>IF(AND([2]Oracolo!I179="n",NOT([2]Oracolo!I179=RiconoscimentoEmozioni1quartile!G179)),1,0)</f>
        <v>0</v>
      </c>
      <c r="H180" s="28">
        <f>IF(AND([2]Oracolo!J179="n",NOT([2]Oracolo!J179=RiconoscimentoEmozioni1quartile!H179)),1,0)</f>
        <v>0</v>
      </c>
      <c r="I180" s="30">
        <f>IF(AND([2]Oracolo!K179="n",NOT([2]Oracolo!K179=RiconoscimentoEmozioni1quartile!I179)),1,0)</f>
        <v>0</v>
      </c>
      <c r="J180" s="28">
        <f>IF(AND([2]Oracolo!D179="n",NOT([2]Oracolo!D179=RiconoscimentoEmozioni2quartile!B179)),1,0)</f>
        <v>0</v>
      </c>
      <c r="K180" s="28">
        <f>IF(AND([2]Oracolo!E179="n",NOT([2]Oracolo!E179=RiconoscimentoEmozioni2quartile!C179)),1,0)</f>
        <v>0</v>
      </c>
      <c r="L180" s="28">
        <f>IF(AND([2]Oracolo!F179="n",NOT([2]Oracolo!F179=RiconoscimentoEmozioni2quartile!D179)),1,0)</f>
        <v>0</v>
      </c>
      <c r="M180" s="28">
        <f>IF(AND([2]Oracolo!G179="n",NOT([2]Oracolo!G179=RiconoscimentoEmozioni2quartile!E179)),1,0)</f>
        <v>0</v>
      </c>
      <c r="N180" s="28">
        <f>IF(AND([2]Oracolo!H179="n",NOT([2]Oracolo!H179=RiconoscimentoEmozioni2quartile!F179)),1,0)</f>
        <v>0</v>
      </c>
      <c r="O180" s="28">
        <f>IF(AND([2]Oracolo!I179="n",NOT([2]Oracolo!I179=RiconoscimentoEmozioni2quartile!G179)),1,0)</f>
        <v>0</v>
      </c>
      <c r="P180" s="28">
        <f>IF(AND([2]Oracolo!J179="n",NOT([2]Oracolo!J179=RiconoscimentoEmozioni2quartile!H179)),1,0)</f>
        <v>0</v>
      </c>
      <c r="Q180" s="28">
        <f>IF(AND([2]Oracolo!K179="n",NOT([2]Oracolo!K179=RiconoscimentoEmozioni2quartile!I179)),1,0)</f>
        <v>0</v>
      </c>
      <c r="R180" s="29">
        <f>IF(AND([2]Oracolo!D179="n",NOT([2]Oracolo!D179=RiconoscimentoEmozioni3quartile!B179)),1,0)</f>
        <v>0</v>
      </c>
      <c r="S180" s="28">
        <f>IF(AND([2]Oracolo!E179="n",NOT([2]Oracolo!E179=RiconoscimentoEmozioni3quartile!C179)),1,0)</f>
        <v>0</v>
      </c>
      <c r="T180" s="28">
        <f>IF(AND([2]Oracolo!F179="n",NOT([2]Oracolo!F179=RiconoscimentoEmozioni3quartile!D179)),1,0)</f>
        <v>0</v>
      </c>
      <c r="U180" s="28">
        <f>IF(AND([2]Oracolo!G179="n",NOT([2]Oracolo!G179=RiconoscimentoEmozioni3quartile!E179)),1,0)</f>
        <v>0</v>
      </c>
      <c r="V180" s="28">
        <f>IF(AND([2]Oracolo!H179="n",NOT([2]Oracolo!H179=RiconoscimentoEmozioni3quartile!F179)),1,0)</f>
        <v>0</v>
      </c>
      <c r="W180" s="28">
        <f>IF(AND([2]Oracolo!I179="n",NOT([2]Oracolo!I179=RiconoscimentoEmozioni3quartile!G179)),1,0)</f>
        <v>0</v>
      </c>
      <c r="X180" s="28">
        <f>IF(AND([2]Oracolo!J179="n",NOT([2]Oracolo!J179=RiconoscimentoEmozioni3quartile!H179)),1,0)</f>
        <v>0</v>
      </c>
      <c r="Y180" s="30">
        <f>IF(AND([2]Oracolo!K179="n",NOT([2]Oracolo!K179=RiconoscimentoEmozioni3quartile!I179)),1,0)</f>
        <v>0</v>
      </c>
      <c r="Z180" s="29">
        <f>IF(AND([2]Oracolo!C179=1,AnalizzatoWin!G178=3),1,0)</f>
        <v>0</v>
      </c>
      <c r="AA180" s="46">
        <f>IF(AND([2]Oracolo!$C179=1,AnalizzatoWin!$J178=3),1,0)</f>
        <v>0</v>
      </c>
      <c r="AB180" s="29">
        <f>IF(AND([2]Oracolo!C179=3,AnalizzatoWin!G178=1),1,0)</f>
        <v>0</v>
      </c>
      <c r="AC180" s="46">
        <f>IF(AND([2]Oracolo!$C179=3,AnalizzatoWin!$J178=1),1,0)</f>
        <v>0</v>
      </c>
    </row>
    <row r="181" spans="1:29" ht="120" x14ac:dyDescent="0.25">
      <c r="A181" s="13" t="s">
        <v>178</v>
      </c>
      <c r="B181" s="29">
        <f>IF(AND([2]Oracolo!D180="n",NOT([2]Oracolo!D180=RiconoscimentoEmozioni1quartile!B180)),1,0)</f>
        <v>1</v>
      </c>
      <c r="C181" s="28">
        <f>IF(AND([2]Oracolo!E180="n",NOT([2]Oracolo!E180=RiconoscimentoEmozioni1quartile!C180)),1,0)</f>
        <v>1</v>
      </c>
      <c r="D181" s="28">
        <f>IF(AND([2]Oracolo!F180="n",NOT([2]Oracolo!F180=RiconoscimentoEmozioni1quartile!D180)),1,0)</f>
        <v>1</v>
      </c>
      <c r="E181" s="28">
        <f>IF(AND([2]Oracolo!G180="n",NOT([2]Oracolo!G180=RiconoscimentoEmozioni1quartile!E180)),1,0)</f>
        <v>1</v>
      </c>
      <c r="F181" s="28">
        <f>IF(AND([2]Oracolo!H180="n",NOT([2]Oracolo!H180=RiconoscimentoEmozioni1quartile!F180)),1,0)</f>
        <v>0</v>
      </c>
      <c r="G181" s="28">
        <f>IF(AND([2]Oracolo!I180="n",NOT([2]Oracolo!I180=RiconoscimentoEmozioni1quartile!G180)),1,0)</f>
        <v>1</v>
      </c>
      <c r="H181" s="28">
        <f>IF(AND([2]Oracolo!J180="n",NOT([2]Oracolo!J180=RiconoscimentoEmozioni1quartile!H180)),1,0)</f>
        <v>0</v>
      </c>
      <c r="I181" s="30">
        <f>IF(AND([2]Oracolo!K180="n",NOT([2]Oracolo!K180=RiconoscimentoEmozioni1quartile!I180)),1,0)</f>
        <v>0</v>
      </c>
      <c r="J181" s="28">
        <f>IF(AND([2]Oracolo!D180="n",NOT([2]Oracolo!D180=RiconoscimentoEmozioni2quartile!B180)),1,0)</f>
        <v>1</v>
      </c>
      <c r="K181" s="28">
        <f>IF(AND([2]Oracolo!E180="n",NOT([2]Oracolo!E180=RiconoscimentoEmozioni2quartile!C180)),1,0)</f>
        <v>1</v>
      </c>
      <c r="L181" s="28">
        <f>IF(AND([2]Oracolo!F180="n",NOT([2]Oracolo!F180=RiconoscimentoEmozioni2quartile!D180)),1,0)</f>
        <v>1</v>
      </c>
      <c r="M181" s="28">
        <f>IF(AND([2]Oracolo!G180="n",NOT([2]Oracolo!G180=RiconoscimentoEmozioni2quartile!E180)),1,0)</f>
        <v>1</v>
      </c>
      <c r="N181" s="28">
        <f>IF(AND([2]Oracolo!H180="n",NOT([2]Oracolo!H180=RiconoscimentoEmozioni2quartile!F180)),1,0)</f>
        <v>0</v>
      </c>
      <c r="O181" s="28">
        <f>IF(AND([2]Oracolo!I180="n",NOT([2]Oracolo!I180=RiconoscimentoEmozioni2quartile!G180)),1,0)</f>
        <v>1</v>
      </c>
      <c r="P181" s="28">
        <f>IF(AND([2]Oracolo!J180="n",NOT([2]Oracolo!J180=RiconoscimentoEmozioni2quartile!H180)),1,0)</f>
        <v>0</v>
      </c>
      <c r="Q181" s="28">
        <f>IF(AND([2]Oracolo!K180="n",NOT([2]Oracolo!K180=RiconoscimentoEmozioni2quartile!I180)),1,0)</f>
        <v>0</v>
      </c>
      <c r="R181" s="29">
        <f>IF(AND([2]Oracolo!D180="n",NOT([2]Oracolo!D180=RiconoscimentoEmozioni3quartile!B180)),1,0)</f>
        <v>0</v>
      </c>
      <c r="S181" s="28">
        <f>IF(AND([2]Oracolo!E180="n",NOT([2]Oracolo!E180=RiconoscimentoEmozioni3quartile!C180)),1,0)</f>
        <v>1</v>
      </c>
      <c r="T181" s="28">
        <f>IF(AND([2]Oracolo!F180="n",NOT([2]Oracolo!F180=RiconoscimentoEmozioni3quartile!D180)),1,0)</f>
        <v>1</v>
      </c>
      <c r="U181" s="28">
        <f>IF(AND([2]Oracolo!G180="n",NOT([2]Oracolo!G180=RiconoscimentoEmozioni3quartile!E180)),1,0)</f>
        <v>1</v>
      </c>
      <c r="V181" s="28">
        <f>IF(AND([2]Oracolo!H180="n",NOT([2]Oracolo!H180=RiconoscimentoEmozioni3quartile!F180)),1,0)</f>
        <v>0</v>
      </c>
      <c r="W181" s="28">
        <f>IF(AND([2]Oracolo!I180="n",NOT([2]Oracolo!I180=RiconoscimentoEmozioni3quartile!G180)),1,0)</f>
        <v>1</v>
      </c>
      <c r="X181" s="28">
        <f>IF(AND([2]Oracolo!J180="n",NOT([2]Oracolo!J180=RiconoscimentoEmozioni3quartile!H180)),1,0)</f>
        <v>0</v>
      </c>
      <c r="Y181" s="30">
        <f>IF(AND([2]Oracolo!K180="n",NOT([2]Oracolo!K180=RiconoscimentoEmozioni3quartile!I180)),1,0)</f>
        <v>0</v>
      </c>
      <c r="Z181" s="29">
        <f>IF(AND([2]Oracolo!C180=1,AnalizzatoWin!G179=3),1,0)</f>
        <v>0</v>
      </c>
      <c r="AA181" s="46">
        <f>IF(AND([2]Oracolo!$C180=1,AnalizzatoWin!$J179=3),1,0)</f>
        <v>0</v>
      </c>
      <c r="AB181" s="29">
        <f>IF(AND([2]Oracolo!C180=3,AnalizzatoWin!G179=1),1,0)</f>
        <v>0</v>
      </c>
      <c r="AC181" s="46">
        <f>IF(AND([2]Oracolo!$C180=3,AnalizzatoWin!$J179=1),1,0)</f>
        <v>0</v>
      </c>
    </row>
    <row r="182" spans="1:29" ht="45" x14ac:dyDescent="0.25">
      <c r="A182" s="13" t="s">
        <v>179</v>
      </c>
      <c r="B182" s="29">
        <f>IF(AND([2]Oracolo!D181="n",NOT([2]Oracolo!D181=RiconoscimentoEmozioni1quartile!B181)),1,0)</f>
        <v>1</v>
      </c>
      <c r="C182" s="28">
        <f>IF(AND([2]Oracolo!E181="n",NOT([2]Oracolo!E181=RiconoscimentoEmozioni1quartile!C181)),1,0)</f>
        <v>0</v>
      </c>
      <c r="D182" s="28">
        <f>IF(AND([2]Oracolo!F181="n",NOT([2]Oracolo!F181=RiconoscimentoEmozioni1quartile!D181)),1,0)</f>
        <v>1</v>
      </c>
      <c r="E182" s="28">
        <f>IF(AND([2]Oracolo!G181="n",NOT([2]Oracolo!G181=RiconoscimentoEmozioni1quartile!E181)),1,0)</f>
        <v>1</v>
      </c>
      <c r="F182" s="28">
        <f>IF(AND([2]Oracolo!H181="n",NOT([2]Oracolo!H181=RiconoscimentoEmozioni1quartile!F181)),1,0)</f>
        <v>0</v>
      </c>
      <c r="G182" s="28">
        <f>IF(AND([2]Oracolo!I181="n",NOT([2]Oracolo!I181=RiconoscimentoEmozioni1quartile!G181)),1,0)</f>
        <v>1</v>
      </c>
      <c r="H182" s="28">
        <f>IF(AND([2]Oracolo!J181="n",NOT([2]Oracolo!J181=RiconoscimentoEmozioni1quartile!H181)),1,0)</f>
        <v>0</v>
      </c>
      <c r="I182" s="30">
        <f>IF(AND([2]Oracolo!K181="n",NOT([2]Oracolo!K181=RiconoscimentoEmozioni1quartile!I181)),1,0)</f>
        <v>0</v>
      </c>
      <c r="J182" s="28">
        <f>IF(AND([2]Oracolo!D181="n",NOT([2]Oracolo!D181=RiconoscimentoEmozioni2quartile!B181)),1,0)</f>
        <v>0</v>
      </c>
      <c r="K182" s="28">
        <f>IF(AND([2]Oracolo!E181="n",NOT([2]Oracolo!E181=RiconoscimentoEmozioni2quartile!C181)),1,0)</f>
        <v>0</v>
      </c>
      <c r="L182" s="28">
        <f>IF(AND([2]Oracolo!F181="n",NOT([2]Oracolo!F181=RiconoscimentoEmozioni2quartile!D181)),1,0)</f>
        <v>0</v>
      </c>
      <c r="M182" s="28">
        <f>IF(AND([2]Oracolo!G181="n",NOT([2]Oracolo!G181=RiconoscimentoEmozioni2quartile!E181)),1,0)</f>
        <v>0</v>
      </c>
      <c r="N182" s="28">
        <f>IF(AND([2]Oracolo!H181="n",NOT([2]Oracolo!H181=RiconoscimentoEmozioni2quartile!F181)),1,0)</f>
        <v>0</v>
      </c>
      <c r="O182" s="28">
        <f>IF(AND([2]Oracolo!I181="n",NOT([2]Oracolo!I181=RiconoscimentoEmozioni2quartile!G181)),1,0)</f>
        <v>1</v>
      </c>
      <c r="P182" s="28">
        <f>IF(AND([2]Oracolo!J181="n",NOT([2]Oracolo!J181=RiconoscimentoEmozioni2quartile!H181)),1,0)</f>
        <v>0</v>
      </c>
      <c r="Q182" s="28">
        <f>IF(AND([2]Oracolo!K181="n",NOT([2]Oracolo!K181=RiconoscimentoEmozioni2quartile!I181)),1,0)</f>
        <v>0</v>
      </c>
      <c r="R182" s="29">
        <f>IF(AND([2]Oracolo!D181="n",NOT([2]Oracolo!D181=RiconoscimentoEmozioni3quartile!B181)),1,0)</f>
        <v>0</v>
      </c>
      <c r="S182" s="28">
        <f>IF(AND([2]Oracolo!E181="n",NOT([2]Oracolo!E181=RiconoscimentoEmozioni3quartile!C181)),1,0)</f>
        <v>0</v>
      </c>
      <c r="T182" s="28">
        <f>IF(AND([2]Oracolo!F181="n",NOT([2]Oracolo!F181=RiconoscimentoEmozioni3quartile!D181)),1,0)</f>
        <v>0</v>
      </c>
      <c r="U182" s="28">
        <f>IF(AND([2]Oracolo!G181="n",NOT([2]Oracolo!G181=RiconoscimentoEmozioni3quartile!E181)),1,0)</f>
        <v>0</v>
      </c>
      <c r="V182" s="28">
        <f>IF(AND([2]Oracolo!H181="n",NOT([2]Oracolo!H181=RiconoscimentoEmozioni3quartile!F181)),1,0)</f>
        <v>0</v>
      </c>
      <c r="W182" s="28">
        <f>IF(AND([2]Oracolo!I181="n",NOT([2]Oracolo!I181=RiconoscimentoEmozioni3quartile!G181)),1,0)</f>
        <v>0</v>
      </c>
      <c r="X182" s="28">
        <f>IF(AND([2]Oracolo!J181="n",NOT([2]Oracolo!J181=RiconoscimentoEmozioni3quartile!H181)),1,0)</f>
        <v>0</v>
      </c>
      <c r="Y182" s="30">
        <f>IF(AND([2]Oracolo!K181="n",NOT([2]Oracolo!K181=RiconoscimentoEmozioni3quartile!I181)),1,0)</f>
        <v>0</v>
      </c>
      <c r="Z182" s="29">
        <f>IF(AND([2]Oracolo!C181=1,AnalizzatoWin!G180=3),1,0)</f>
        <v>0</v>
      </c>
      <c r="AA182" s="46">
        <f>IF(AND([2]Oracolo!$C181=1,AnalizzatoWin!$J180=3),1,0)</f>
        <v>0</v>
      </c>
      <c r="AB182" s="29">
        <f>IF(AND([2]Oracolo!C181=3,AnalizzatoWin!G180=1),1,0)</f>
        <v>0</v>
      </c>
      <c r="AC182" s="46">
        <f>IF(AND([2]Oracolo!$C181=3,AnalizzatoWin!$J180=1),1,0)</f>
        <v>0</v>
      </c>
    </row>
    <row r="183" spans="1:29" ht="90" x14ac:dyDescent="0.25">
      <c r="A183" s="13" t="s">
        <v>180</v>
      </c>
      <c r="B183" s="29">
        <f>IF(AND([2]Oracolo!D182="n",NOT([2]Oracolo!D182=RiconoscimentoEmozioni1quartile!B182)),1,0)</f>
        <v>1</v>
      </c>
      <c r="C183" s="28">
        <f>IF(AND([2]Oracolo!E182="n",NOT([2]Oracolo!E182=RiconoscimentoEmozioni1quartile!C182)),1,0)</f>
        <v>1</v>
      </c>
      <c r="D183" s="28">
        <f>IF(AND([2]Oracolo!F182="n",NOT([2]Oracolo!F182=RiconoscimentoEmozioni1quartile!D182)),1,0)</f>
        <v>1</v>
      </c>
      <c r="E183" s="28">
        <f>IF(AND([2]Oracolo!G182="n",NOT([2]Oracolo!G182=RiconoscimentoEmozioni1quartile!E182)),1,0)</f>
        <v>1</v>
      </c>
      <c r="F183" s="28">
        <f>IF(AND([2]Oracolo!H182="n",NOT([2]Oracolo!H182=RiconoscimentoEmozioni1quartile!F182)),1,0)</f>
        <v>0</v>
      </c>
      <c r="G183" s="28">
        <f>IF(AND([2]Oracolo!I182="n",NOT([2]Oracolo!I182=RiconoscimentoEmozioni1quartile!G182)),1,0)</f>
        <v>0</v>
      </c>
      <c r="H183" s="28">
        <f>IF(AND([2]Oracolo!J182="n",NOT([2]Oracolo!J182=RiconoscimentoEmozioni1quartile!H182)),1,0)</f>
        <v>0</v>
      </c>
      <c r="I183" s="30">
        <f>IF(AND([2]Oracolo!K182="n",NOT([2]Oracolo!K182=RiconoscimentoEmozioni1quartile!I182)),1,0)</f>
        <v>0</v>
      </c>
      <c r="J183" s="28">
        <f>IF(AND([2]Oracolo!D182="n",NOT([2]Oracolo!D182=RiconoscimentoEmozioni2quartile!B182)),1,0)</f>
        <v>0</v>
      </c>
      <c r="K183" s="28">
        <f>IF(AND([2]Oracolo!E182="n",NOT([2]Oracolo!E182=RiconoscimentoEmozioni2quartile!C182)),1,0)</f>
        <v>1</v>
      </c>
      <c r="L183" s="28">
        <f>IF(AND([2]Oracolo!F182="n",NOT([2]Oracolo!F182=RiconoscimentoEmozioni2quartile!D182)),1,0)</f>
        <v>0</v>
      </c>
      <c r="M183" s="28">
        <f>IF(AND([2]Oracolo!G182="n",NOT([2]Oracolo!G182=RiconoscimentoEmozioni2quartile!E182)),1,0)</f>
        <v>0</v>
      </c>
      <c r="N183" s="28">
        <f>IF(AND([2]Oracolo!H182="n",NOT([2]Oracolo!H182=RiconoscimentoEmozioni2quartile!F182)),1,0)</f>
        <v>0</v>
      </c>
      <c r="O183" s="28">
        <f>IF(AND([2]Oracolo!I182="n",NOT([2]Oracolo!I182=RiconoscimentoEmozioni2quartile!G182)),1,0)</f>
        <v>0</v>
      </c>
      <c r="P183" s="28">
        <f>IF(AND([2]Oracolo!J182="n",NOT([2]Oracolo!J182=RiconoscimentoEmozioni2quartile!H182)),1,0)</f>
        <v>0</v>
      </c>
      <c r="Q183" s="28">
        <f>IF(AND([2]Oracolo!K182="n",NOT([2]Oracolo!K182=RiconoscimentoEmozioni2quartile!I182)),1,0)</f>
        <v>0</v>
      </c>
      <c r="R183" s="29">
        <f>IF(AND([2]Oracolo!D182="n",NOT([2]Oracolo!D182=RiconoscimentoEmozioni3quartile!B182)),1,0)</f>
        <v>0</v>
      </c>
      <c r="S183" s="28">
        <f>IF(AND([2]Oracolo!E182="n",NOT([2]Oracolo!E182=RiconoscimentoEmozioni3quartile!C182)),1,0)</f>
        <v>0</v>
      </c>
      <c r="T183" s="28">
        <f>IF(AND([2]Oracolo!F182="n",NOT([2]Oracolo!F182=RiconoscimentoEmozioni3quartile!D182)),1,0)</f>
        <v>0</v>
      </c>
      <c r="U183" s="28">
        <f>IF(AND([2]Oracolo!G182="n",NOT([2]Oracolo!G182=RiconoscimentoEmozioni3quartile!E182)),1,0)</f>
        <v>0</v>
      </c>
      <c r="V183" s="28">
        <f>IF(AND([2]Oracolo!H182="n",NOT([2]Oracolo!H182=RiconoscimentoEmozioni3quartile!F182)),1,0)</f>
        <v>0</v>
      </c>
      <c r="W183" s="28">
        <f>IF(AND([2]Oracolo!I182="n",NOT([2]Oracolo!I182=RiconoscimentoEmozioni3quartile!G182)),1,0)</f>
        <v>0</v>
      </c>
      <c r="X183" s="28">
        <f>IF(AND([2]Oracolo!J182="n",NOT([2]Oracolo!J182=RiconoscimentoEmozioni3quartile!H182)),1,0)</f>
        <v>0</v>
      </c>
      <c r="Y183" s="30">
        <f>IF(AND([2]Oracolo!K182="n",NOT([2]Oracolo!K182=RiconoscimentoEmozioni3quartile!I182)),1,0)</f>
        <v>0</v>
      </c>
      <c r="Z183" s="29">
        <f>IF(AND([2]Oracolo!C182=1,AnalizzatoWin!G181=3),1,0)</f>
        <v>0</v>
      </c>
      <c r="AA183" s="46">
        <f>IF(AND([2]Oracolo!$C182=1,AnalizzatoWin!$J181=3),1,0)</f>
        <v>0</v>
      </c>
      <c r="AB183" s="29">
        <f>IF(AND([2]Oracolo!C182=3,AnalizzatoWin!G181=1),1,0)</f>
        <v>0</v>
      </c>
      <c r="AC183" s="46">
        <f>IF(AND([2]Oracolo!$C182=3,AnalizzatoWin!$J181=1),1,0)</f>
        <v>0</v>
      </c>
    </row>
    <row r="184" spans="1:29" ht="60" x14ac:dyDescent="0.25">
      <c r="A184" s="13" t="s">
        <v>181</v>
      </c>
      <c r="B184" s="29">
        <f>IF(AND([2]Oracolo!D183="n",NOT([2]Oracolo!D183=RiconoscimentoEmozioni1quartile!B183)),1,0)</f>
        <v>0</v>
      </c>
      <c r="C184" s="28">
        <f>IF(AND([2]Oracolo!E183="n",NOT([2]Oracolo!E183=RiconoscimentoEmozioni1quartile!C183)),1,0)</f>
        <v>1</v>
      </c>
      <c r="D184" s="28">
        <f>IF(AND([2]Oracolo!F183="n",NOT([2]Oracolo!F183=RiconoscimentoEmozioni1quartile!D183)),1,0)</f>
        <v>0</v>
      </c>
      <c r="E184" s="28">
        <f>IF(AND([2]Oracolo!G183="n",NOT([2]Oracolo!G183=RiconoscimentoEmozioni1quartile!E183)),1,0)</f>
        <v>0</v>
      </c>
      <c r="F184" s="28">
        <f>IF(AND([2]Oracolo!H183="n",NOT([2]Oracolo!H183=RiconoscimentoEmozioni1quartile!F183)),1,0)</f>
        <v>0</v>
      </c>
      <c r="G184" s="28">
        <f>IF(AND([2]Oracolo!I183="n",NOT([2]Oracolo!I183=RiconoscimentoEmozioni1quartile!G183)),1,0)</f>
        <v>0</v>
      </c>
      <c r="H184" s="28">
        <f>IF(AND([2]Oracolo!J183="n",NOT([2]Oracolo!J183=RiconoscimentoEmozioni1quartile!H183)),1,0)</f>
        <v>0</v>
      </c>
      <c r="I184" s="30">
        <f>IF(AND([2]Oracolo!K183="n",NOT([2]Oracolo!K183=RiconoscimentoEmozioni1quartile!I183)),1,0)</f>
        <v>0</v>
      </c>
      <c r="J184" s="28">
        <f>IF(AND([2]Oracolo!D183="n",NOT([2]Oracolo!D183=RiconoscimentoEmozioni2quartile!B183)),1,0)</f>
        <v>0</v>
      </c>
      <c r="K184" s="28">
        <f>IF(AND([2]Oracolo!E183="n",NOT([2]Oracolo!E183=RiconoscimentoEmozioni2quartile!C183)),1,0)</f>
        <v>1</v>
      </c>
      <c r="L184" s="28">
        <f>IF(AND([2]Oracolo!F183="n",NOT([2]Oracolo!F183=RiconoscimentoEmozioni2quartile!D183)),1,0)</f>
        <v>0</v>
      </c>
      <c r="M184" s="28">
        <f>IF(AND([2]Oracolo!G183="n",NOT([2]Oracolo!G183=RiconoscimentoEmozioni2quartile!E183)),1,0)</f>
        <v>0</v>
      </c>
      <c r="N184" s="28">
        <f>IF(AND([2]Oracolo!H183="n",NOT([2]Oracolo!H183=RiconoscimentoEmozioni2quartile!F183)),1,0)</f>
        <v>0</v>
      </c>
      <c r="O184" s="28">
        <f>IF(AND([2]Oracolo!I183="n",NOT([2]Oracolo!I183=RiconoscimentoEmozioni2quartile!G183)),1,0)</f>
        <v>0</v>
      </c>
      <c r="P184" s="28">
        <f>IF(AND([2]Oracolo!J183="n",NOT([2]Oracolo!J183=RiconoscimentoEmozioni2quartile!H183)),1,0)</f>
        <v>0</v>
      </c>
      <c r="Q184" s="28">
        <f>IF(AND([2]Oracolo!K183="n",NOT([2]Oracolo!K183=RiconoscimentoEmozioni2quartile!I183)),1,0)</f>
        <v>0</v>
      </c>
      <c r="R184" s="29">
        <f>IF(AND([2]Oracolo!D183="n",NOT([2]Oracolo!D183=RiconoscimentoEmozioni3quartile!B183)),1,0)</f>
        <v>0</v>
      </c>
      <c r="S184" s="28">
        <f>IF(AND([2]Oracolo!E183="n",NOT([2]Oracolo!E183=RiconoscimentoEmozioni3quartile!C183)),1,0)</f>
        <v>0</v>
      </c>
      <c r="T184" s="28">
        <f>IF(AND([2]Oracolo!F183="n",NOT([2]Oracolo!F183=RiconoscimentoEmozioni3quartile!D183)),1,0)</f>
        <v>0</v>
      </c>
      <c r="U184" s="28">
        <f>IF(AND([2]Oracolo!G183="n",NOT([2]Oracolo!G183=RiconoscimentoEmozioni3quartile!E183)),1,0)</f>
        <v>0</v>
      </c>
      <c r="V184" s="28">
        <f>IF(AND([2]Oracolo!H183="n",NOT([2]Oracolo!H183=RiconoscimentoEmozioni3quartile!F183)),1,0)</f>
        <v>0</v>
      </c>
      <c r="W184" s="28">
        <f>IF(AND([2]Oracolo!I183="n",NOT([2]Oracolo!I183=RiconoscimentoEmozioni3quartile!G183)),1,0)</f>
        <v>0</v>
      </c>
      <c r="X184" s="28">
        <f>IF(AND([2]Oracolo!J183="n",NOT([2]Oracolo!J183=RiconoscimentoEmozioni3quartile!H183)),1,0)</f>
        <v>0</v>
      </c>
      <c r="Y184" s="30">
        <f>IF(AND([2]Oracolo!K183="n",NOT([2]Oracolo!K183=RiconoscimentoEmozioni3quartile!I183)),1,0)</f>
        <v>0</v>
      </c>
      <c r="Z184" s="29">
        <f>IF(AND([2]Oracolo!C183=1,AnalizzatoWin!G182=3),1,0)</f>
        <v>0</v>
      </c>
      <c r="AA184" s="46">
        <f>IF(AND([2]Oracolo!$C183=1,AnalizzatoWin!$J182=3),1,0)</f>
        <v>0</v>
      </c>
      <c r="AB184" s="29">
        <f>IF(AND([2]Oracolo!C183=3,AnalizzatoWin!G182=1),1,0)</f>
        <v>0</v>
      </c>
      <c r="AC184" s="46">
        <f>IF(AND([2]Oracolo!$C183=3,AnalizzatoWin!$J182=1),1,0)</f>
        <v>0</v>
      </c>
    </row>
    <row r="185" spans="1:29" ht="150" x14ac:dyDescent="0.25">
      <c r="A185" s="13" t="s">
        <v>182</v>
      </c>
      <c r="B185" s="29">
        <f>IF(AND([2]Oracolo!D184="n",NOT([2]Oracolo!D184=RiconoscimentoEmozioni1quartile!B184)),1,0)</f>
        <v>1</v>
      </c>
      <c r="C185" s="28">
        <f>IF(AND([2]Oracolo!E184="n",NOT([2]Oracolo!E184=RiconoscimentoEmozioni1quartile!C184)),1,0)</f>
        <v>1</v>
      </c>
      <c r="D185" s="28">
        <f>IF(AND([2]Oracolo!F184="n",NOT([2]Oracolo!F184=RiconoscimentoEmozioni1quartile!D184)),1,0)</f>
        <v>1</v>
      </c>
      <c r="E185" s="28">
        <f>IF(AND([2]Oracolo!G184="n",NOT([2]Oracolo!G184=RiconoscimentoEmozioni1quartile!E184)),1,0)</f>
        <v>1</v>
      </c>
      <c r="F185" s="28">
        <f>IF(AND([2]Oracolo!H184="n",NOT([2]Oracolo!H184=RiconoscimentoEmozioni1quartile!F184)),1,0)</f>
        <v>0</v>
      </c>
      <c r="G185" s="28">
        <f>IF(AND([2]Oracolo!I184="n",NOT([2]Oracolo!I184=RiconoscimentoEmozioni1quartile!G184)),1,0)</f>
        <v>0</v>
      </c>
      <c r="H185" s="28">
        <f>IF(AND([2]Oracolo!J184="n",NOT([2]Oracolo!J184=RiconoscimentoEmozioni1quartile!H184)),1,0)</f>
        <v>0</v>
      </c>
      <c r="I185" s="30">
        <f>IF(AND([2]Oracolo!K184="n",NOT([2]Oracolo!K184=RiconoscimentoEmozioni1quartile!I184)),1,0)</f>
        <v>0</v>
      </c>
      <c r="J185" s="28">
        <f>IF(AND([2]Oracolo!D184="n",NOT([2]Oracolo!D184=RiconoscimentoEmozioni2quartile!B184)),1,0)</f>
        <v>1</v>
      </c>
      <c r="K185" s="28">
        <f>IF(AND([2]Oracolo!E184="n",NOT([2]Oracolo!E184=RiconoscimentoEmozioni2quartile!C184)),1,0)</f>
        <v>0</v>
      </c>
      <c r="L185" s="28">
        <f>IF(AND([2]Oracolo!F184="n",NOT([2]Oracolo!F184=RiconoscimentoEmozioni2quartile!D184)),1,0)</f>
        <v>1</v>
      </c>
      <c r="M185" s="28">
        <f>IF(AND([2]Oracolo!G184="n",NOT([2]Oracolo!G184=RiconoscimentoEmozioni2quartile!E184)),1,0)</f>
        <v>1</v>
      </c>
      <c r="N185" s="28">
        <f>IF(AND([2]Oracolo!H184="n",NOT([2]Oracolo!H184=RiconoscimentoEmozioni2quartile!F184)),1,0)</f>
        <v>0</v>
      </c>
      <c r="O185" s="28">
        <f>IF(AND([2]Oracolo!I184="n",NOT([2]Oracolo!I184=RiconoscimentoEmozioni2quartile!G184)),1,0)</f>
        <v>0</v>
      </c>
      <c r="P185" s="28">
        <f>IF(AND([2]Oracolo!J184="n",NOT([2]Oracolo!J184=RiconoscimentoEmozioni2quartile!H184)),1,0)</f>
        <v>0</v>
      </c>
      <c r="Q185" s="28">
        <f>IF(AND([2]Oracolo!K184="n",NOT([2]Oracolo!K184=RiconoscimentoEmozioni2quartile!I184)),1,0)</f>
        <v>0</v>
      </c>
      <c r="R185" s="29">
        <f>IF(AND([2]Oracolo!D184="n",NOT([2]Oracolo!D184=RiconoscimentoEmozioni3quartile!B184)),1,0)</f>
        <v>1</v>
      </c>
      <c r="S185" s="28">
        <f>IF(AND([2]Oracolo!E184="n",NOT([2]Oracolo!E184=RiconoscimentoEmozioni3quartile!C184)),1,0)</f>
        <v>0</v>
      </c>
      <c r="T185" s="28">
        <f>IF(AND([2]Oracolo!F184="n",NOT([2]Oracolo!F184=RiconoscimentoEmozioni3quartile!D184)),1,0)</f>
        <v>1</v>
      </c>
      <c r="U185" s="28">
        <f>IF(AND([2]Oracolo!G184="n",NOT([2]Oracolo!G184=RiconoscimentoEmozioni3quartile!E184)),1,0)</f>
        <v>1</v>
      </c>
      <c r="V185" s="28">
        <f>IF(AND([2]Oracolo!H184="n",NOT([2]Oracolo!H184=RiconoscimentoEmozioni3quartile!F184)),1,0)</f>
        <v>0</v>
      </c>
      <c r="W185" s="28">
        <f>IF(AND([2]Oracolo!I184="n",NOT([2]Oracolo!I184=RiconoscimentoEmozioni3quartile!G184)),1,0)</f>
        <v>0</v>
      </c>
      <c r="X185" s="28">
        <f>IF(AND([2]Oracolo!J184="n",NOT([2]Oracolo!J184=RiconoscimentoEmozioni3quartile!H184)),1,0)</f>
        <v>0</v>
      </c>
      <c r="Y185" s="30">
        <f>IF(AND([2]Oracolo!K184="n",NOT([2]Oracolo!K184=RiconoscimentoEmozioni3quartile!I184)),1,0)</f>
        <v>0</v>
      </c>
      <c r="Z185" s="29">
        <f>IF(AND([2]Oracolo!C184=1,AnalizzatoWin!G183=3),1,0)</f>
        <v>0</v>
      </c>
      <c r="AA185" s="46">
        <f>IF(AND([2]Oracolo!$C184=1,AnalizzatoWin!$J183=3),1,0)</f>
        <v>0</v>
      </c>
      <c r="AB185" s="29">
        <f>IF(AND([2]Oracolo!C184=3,AnalizzatoWin!G183=1),1,0)</f>
        <v>0</v>
      </c>
      <c r="AC185" s="46">
        <f>IF(AND([2]Oracolo!$C184=3,AnalizzatoWin!$J183=1),1,0)</f>
        <v>0</v>
      </c>
    </row>
    <row r="186" spans="1:29" ht="60" x14ac:dyDescent="0.25">
      <c r="A186" s="14" t="s">
        <v>183</v>
      </c>
      <c r="B186" s="29">
        <f>IF(AND([2]Oracolo!D185="n",NOT([2]Oracolo!D185=RiconoscimentoEmozioni1quartile!B185)),1,0)</f>
        <v>0</v>
      </c>
      <c r="C186" s="28">
        <f>IF(AND([2]Oracolo!E185="n",NOT([2]Oracolo!E185=RiconoscimentoEmozioni1quartile!C185)),1,0)</f>
        <v>1</v>
      </c>
      <c r="D186" s="28">
        <f>IF(AND([2]Oracolo!F185="n",NOT([2]Oracolo!F185=RiconoscimentoEmozioni1quartile!D185)),1,0)</f>
        <v>0</v>
      </c>
      <c r="E186" s="28">
        <f>IF(AND([2]Oracolo!G185="n",NOT([2]Oracolo!G185=RiconoscimentoEmozioni1quartile!E185)),1,0)</f>
        <v>1</v>
      </c>
      <c r="F186" s="28">
        <f>IF(AND([2]Oracolo!H185="n",NOT([2]Oracolo!H185=RiconoscimentoEmozioni1quartile!F185)),1,0)</f>
        <v>0</v>
      </c>
      <c r="G186" s="28">
        <f>IF(AND([2]Oracolo!I185="n",NOT([2]Oracolo!I185=RiconoscimentoEmozioni1quartile!G185)),1,0)</f>
        <v>1</v>
      </c>
      <c r="H186" s="28">
        <f>IF(AND([2]Oracolo!J185="n",NOT([2]Oracolo!J185=RiconoscimentoEmozioni1quartile!H185)),1,0)</f>
        <v>0</v>
      </c>
      <c r="I186" s="30">
        <f>IF(AND([2]Oracolo!K185="n",NOT([2]Oracolo!K185=RiconoscimentoEmozioni1quartile!I185)),1,0)</f>
        <v>0</v>
      </c>
      <c r="J186" s="28">
        <f>IF(AND([2]Oracolo!D185="n",NOT([2]Oracolo!D185=RiconoscimentoEmozioni2quartile!B185)),1,0)</f>
        <v>0</v>
      </c>
      <c r="K186" s="28">
        <f>IF(AND([2]Oracolo!E185="n",NOT([2]Oracolo!E185=RiconoscimentoEmozioni2quartile!C185)),1,0)</f>
        <v>1</v>
      </c>
      <c r="L186" s="28">
        <f>IF(AND([2]Oracolo!F185="n",NOT([2]Oracolo!F185=RiconoscimentoEmozioni2quartile!D185)),1,0)</f>
        <v>0</v>
      </c>
      <c r="M186" s="28">
        <f>IF(AND([2]Oracolo!G185="n",NOT([2]Oracolo!G185=RiconoscimentoEmozioni2quartile!E185)),1,0)</f>
        <v>0</v>
      </c>
      <c r="N186" s="28">
        <f>IF(AND([2]Oracolo!H185="n",NOT([2]Oracolo!H185=RiconoscimentoEmozioni2quartile!F185)),1,0)</f>
        <v>0</v>
      </c>
      <c r="O186" s="28">
        <f>IF(AND([2]Oracolo!I185="n",NOT([2]Oracolo!I185=RiconoscimentoEmozioni2quartile!G185)),1,0)</f>
        <v>0</v>
      </c>
      <c r="P186" s="28">
        <f>IF(AND([2]Oracolo!J185="n",NOT([2]Oracolo!J185=RiconoscimentoEmozioni2quartile!H185)),1,0)</f>
        <v>0</v>
      </c>
      <c r="Q186" s="28">
        <f>IF(AND([2]Oracolo!K185="n",NOT([2]Oracolo!K185=RiconoscimentoEmozioni2quartile!I185)),1,0)</f>
        <v>0</v>
      </c>
      <c r="R186" s="29">
        <f>IF(AND([2]Oracolo!D185="n",NOT([2]Oracolo!D185=RiconoscimentoEmozioni3quartile!B185)),1,0)</f>
        <v>0</v>
      </c>
      <c r="S186" s="28">
        <f>IF(AND([2]Oracolo!E185="n",NOT([2]Oracolo!E185=RiconoscimentoEmozioni3quartile!C185)),1,0)</f>
        <v>0</v>
      </c>
      <c r="T186" s="28">
        <f>IF(AND([2]Oracolo!F185="n",NOT([2]Oracolo!F185=RiconoscimentoEmozioni3quartile!D185)),1,0)</f>
        <v>0</v>
      </c>
      <c r="U186" s="28">
        <f>IF(AND([2]Oracolo!G185="n",NOT([2]Oracolo!G185=RiconoscimentoEmozioni3quartile!E185)),1,0)</f>
        <v>0</v>
      </c>
      <c r="V186" s="28">
        <f>IF(AND([2]Oracolo!H185="n",NOT([2]Oracolo!H185=RiconoscimentoEmozioni3quartile!F185)),1,0)</f>
        <v>0</v>
      </c>
      <c r="W186" s="28">
        <f>IF(AND([2]Oracolo!I185="n",NOT([2]Oracolo!I185=RiconoscimentoEmozioni3quartile!G185)),1,0)</f>
        <v>0</v>
      </c>
      <c r="X186" s="28">
        <f>IF(AND([2]Oracolo!J185="n",NOT([2]Oracolo!J185=RiconoscimentoEmozioni3quartile!H185)),1,0)</f>
        <v>0</v>
      </c>
      <c r="Y186" s="30">
        <f>IF(AND([2]Oracolo!K185="n",NOT([2]Oracolo!K185=RiconoscimentoEmozioni3quartile!I185)),1,0)</f>
        <v>0</v>
      </c>
      <c r="Z186" s="29">
        <f>IF(AND([2]Oracolo!C185=1,AnalizzatoWin!G184=3),1,0)</f>
        <v>0</v>
      </c>
      <c r="AA186" s="46">
        <f>IF(AND([2]Oracolo!$C185=1,AnalizzatoWin!$J184=3),1,0)</f>
        <v>0</v>
      </c>
      <c r="AB186" s="29">
        <f>IF(AND([2]Oracolo!C185=3,AnalizzatoWin!G184=1),1,0)</f>
        <v>0</v>
      </c>
      <c r="AC186" s="46">
        <f>IF(AND([2]Oracolo!$C185=3,AnalizzatoWin!$J184=1),1,0)</f>
        <v>0</v>
      </c>
    </row>
    <row r="187" spans="1:29" ht="240" x14ac:dyDescent="0.25">
      <c r="A187" s="13" t="s">
        <v>184</v>
      </c>
      <c r="B187" s="29">
        <f>IF(AND([2]Oracolo!D186="n",NOT([2]Oracolo!D186=RiconoscimentoEmozioni1quartile!B186)),1,0)</f>
        <v>1</v>
      </c>
      <c r="C187" s="28">
        <f>IF(AND([2]Oracolo!E186="n",NOT([2]Oracolo!E186=RiconoscimentoEmozioni1quartile!C186)),1,0)</f>
        <v>0</v>
      </c>
      <c r="D187" s="28">
        <f>IF(AND([2]Oracolo!F186="n",NOT([2]Oracolo!F186=RiconoscimentoEmozioni1quartile!D186)),1,0)</f>
        <v>1</v>
      </c>
      <c r="E187" s="28">
        <f>IF(AND([2]Oracolo!G186="n",NOT([2]Oracolo!G186=RiconoscimentoEmozioni1quartile!E186)),1,0)</f>
        <v>1</v>
      </c>
      <c r="F187" s="28">
        <f>IF(AND([2]Oracolo!H186="n",NOT([2]Oracolo!H186=RiconoscimentoEmozioni1quartile!F186)),1,0)</f>
        <v>0</v>
      </c>
      <c r="G187" s="28">
        <f>IF(AND([2]Oracolo!I186="n",NOT([2]Oracolo!I186=RiconoscimentoEmozioni1quartile!G186)),1,0)</f>
        <v>0</v>
      </c>
      <c r="H187" s="28">
        <f>IF(AND([2]Oracolo!J186="n",NOT([2]Oracolo!J186=RiconoscimentoEmozioni1quartile!H186)),1,0)</f>
        <v>0</v>
      </c>
      <c r="I187" s="30">
        <f>IF(AND([2]Oracolo!K186="n",NOT([2]Oracolo!K186=RiconoscimentoEmozioni1quartile!I186)),1,0)</f>
        <v>1</v>
      </c>
      <c r="J187" s="28">
        <f>IF(AND([2]Oracolo!D186="n",NOT([2]Oracolo!D186=RiconoscimentoEmozioni2quartile!B186)),1,0)</f>
        <v>1</v>
      </c>
      <c r="K187" s="28">
        <f>IF(AND([2]Oracolo!E186="n",NOT([2]Oracolo!E186=RiconoscimentoEmozioni2quartile!C186)),1,0)</f>
        <v>0</v>
      </c>
      <c r="L187" s="28">
        <f>IF(AND([2]Oracolo!F186="n",NOT([2]Oracolo!F186=RiconoscimentoEmozioni2quartile!D186)),1,0)</f>
        <v>1</v>
      </c>
      <c r="M187" s="28">
        <f>IF(AND([2]Oracolo!G186="n",NOT([2]Oracolo!G186=RiconoscimentoEmozioni2quartile!E186)),1,0)</f>
        <v>1</v>
      </c>
      <c r="N187" s="28">
        <f>IF(AND([2]Oracolo!H186="n",NOT([2]Oracolo!H186=RiconoscimentoEmozioni2quartile!F186)),1,0)</f>
        <v>0</v>
      </c>
      <c r="O187" s="28">
        <f>IF(AND([2]Oracolo!I186="n",NOT([2]Oracolo!I186=RiconoscimentoEmozioni2quartile!G186)),1,0)</f>
        <v>0</v>
      </c>
      <c r="P187" s="28">
        <f>IF(AND([2]Oracolo!J186="n",NOT([2]Oracolo!J186=RiconoscimentoEmozioni2quartile!H186)),1,0)</f>
        <v>0</v>
      </c>
      <c r="Q187" s="28">
        <f>IF(AND([2]Oracolo!K186="n",NOT([2]Oracolo!K186=RiconoscimentoEmozioni2quartile!I186)),1,0)</f>
        <v>1</v>
      </c>
      <c r="R187" s="29">
        <f>IF(AND([2]Oracolo!D186="n",NOT([2]Oracolo!D186=RiconoscimentoEmozioni3quartile!B186)),1,0)</f>
        <v>1</v>
      </c>
      <c r="S187" s="28">
        <f>IF(AND([2]Oracolo!E186="n",NOT([2]Oracolo!E186=RiconoscimentoEmozioni3quartile!C186)),1,0)</f>
        <v>0</v>
      </c>
      <c r="T187" s="28">
        <f>IF(AND([2]Oracolo!F186="n",NOT([2]Oracolo!F186=RiconoscimentoEmozioni3quartile!D186)),1,0)</f>
        <v>1</v>
      </c>
      <c r="U187" s="28">
        <f>IF(AND([2]Oracolo!G186="n",NOT([2]Oracolo!G186=RiconoscimentoEmozioni3quartile!E186)),1,0)</f>
        <v>1</v>
      </c>
      <c r="V187" s="28">
        <f>IF(AND([2]Oracolo!H186="n",NOT([2]Oracolo!H186=RiconoscimentoEmozioni3quartile!F186)),1,0)</f>
        <v>0</v>
      </c>
      <c r="W187" s="28">
        <f>IF(AND([2]Oracolo!I186="n",NOT([2]Oracolo!I186=RiconoscimentoEmozioni3quartile!G186)),1,0)</f>
        <v>0</v>
      </c>
      <c r="X187" s="28">
        <f>IF(AND([2]Oracolo!J186="n",NOT([2]Oracolo!J186=RiconoscimentoEmozioni3quartile!H186)),1,0)</f>
        <v>0</v>
      </c>
      <c r="Y187" s="30">
        <f>IF(AND([2]Oracolo!K186="n",NOT([2]Oracolo!K186=RiconoscimentoEmozioni3quartile!I186)),1,0)</f>
        <v>1</v>
      </c>
      <c r="Z187" s="29">
        <f>IF(AND([2]Oracolo!C186=1,AnalizzatoWin!G185=3),1,0)</f>
        <v>0</v>
      </c>
      <c r="AA187" s="46">
        <f>IF(AND([2]Oracolo!$C186=1,AnalizzatoWin!$J185=3),1,0)</f>
        <v>0</v>
      </c>
      <c r="AB187" s="29">
        <f>IF(AND([2]Oracolo!C186=3,AnalizzatoWin!G185=1),1,0)</f>
        <v>0</v>
      </c>
      <c r="AC187" s="46">
        <f>IF(AND([2]Oracolo!$C186=3,AnalizzatoWin!$J185=1),1,0)</f>
        <v>0</v>
      </c>
    </row>
    <row r="188" spans="1:29" ht="135" x14ac:dyDescent="0.25">
      <c r="A188" s="13" t="s">
        <v>185</v>
      </c>
      <c r="B188" s="29">
        <f>IF(AND([2]Oracolo!D187="n",NOT([2]Oracolo!D187=RiconoscimentoEmozioni1quartile!B187)),1,0)</f>
        <v>1</v>
      </c>
      <c r="C188" s="28">
        <f>IF(AND([2]Oracolo!E187="n",NOT([2]Oracolo!E187=RiconoscimentoEmozioni1quartile!C187)),1,0)</f>
        <v>0</v>
      </c>
      <c r="D188" s="28">
        <f>IF(AND([2]Oracolo!F187="n",NOT([2]Oracolo!F187=RiconoscimentoEmozioni1quartile!D187)),1,0)</f>
        <v>1</v>
      </c>
      <c r="E188" s="28">
        <f>IF(AND([2]Oracolo!G187="n",NOT([2]Oracolo!G187=RiconoscimentoEmozioni1quartile!E187)),1,0)</f>
        <v>1</v>
      </c>
      <c r="F188" s="28">
        <f>IF(AND([2]Oracolo!H187="n",NOT([2]Oracolo!H187=RiconoscimentoEmozioni1quartile!F187)),1,0)</f>
        <v>0</v>
      </c>
      <c r="G188" s="28">
        <f>IF(AND([2]Oracolo!I187="n",NOT([2]Oracolo!I187=RiconoscimentoEmozioni1quartile!G187)),1,0)</f>
        <v>0</v>
      </c>
      <c r="H188" s="28">
        <f>IF(AND([2]Oracolo!J187="n",NOT([2]Oracolo!J187=RiconoscimentoEmozioni1quartile!H187)),1,0)</f>
        <v>0</v>
      </c>
      <c r="I188" s="30">
        <f>IF(AND([2]Oracolo!K187="n",NOT([2]Oracolo!K187=RiconoscimentoEmozioni1quartile!I187)),1,0)</f>
        <v>1</v>
      </c>
      <c r="J188" s="28">
        <f>IF(AND([2]Oracolo!D187="n",NOT([2]Oracolo!D187=RiconoscimentoEmozioni2quartile!B187)),1,0)</f>
        <v>1</v>
      </c>
      <c r="K188" s="28">
        <f>IF(AND([2]Oracolo!E187="n",NOT([2]Oracolo!E187=RiconoscimentoEmozioni2quartile!C187)),1,0)</f>
        <v>0</v>
      </c>
      <c r="L188" s="28">
        <f>IF(AND([2]Oracolo!F187="n",NOT([2]Oracolo!F187=RiconoscimentoEmozioni2quartile!D187)),1,0)</f>
        <v>1</v>
      </c>
      <c r="M188" s="28">
        <f>IF(AND([2]Oracolo!G187="n",NOT([2]Oracolo!G187=RiconoscimentoEmozioni2quartile!E187)),1,0)</f>
        <v>1</v>
      </c>
      <c r="N188" s="28">
        <f>IF(AND([2]Oracolo!H187="n",NOT([2]Oracolo!H187=RiconoscimentoEmozioni2quartile!F187)),1,0)</f>
        <v>0</v>
      </c>
      <c r="O188" s="28">
        <f>IF(AND([2]Oracolo!I187="n",NOT([2]Oracolo!I187=RiconoscimentoEmozioni2quartile!G187)),1,0)</f>
        <v>0</v>
      </c>
      <c r="P188" s="28">
        <f>IF(AND([2]Oracolo!J187="n",NOT([2]Oracolo!J187=RiconoscimentoEmozioni2quartile!H187)),1,0)</f>
        <v>0</v>
      </c>
      <c r="Q188" s="28">
        <f>IF(AND([2]Oracolo!K187="n",NOT([2]Oracolo!K187=RiconoscimentoEmozioni2quartile!I187)),1,0)</f>
        <v>1</v>
      </c>
      <c r="R188" s="29">
        <f>IF(AND([2]Oracolo!D187="n",NOT([2]Oracolo!D187=RiconoscimentoEmozioni3quartile!B187)),1,0)</f>
        <v>0</v>
      </c>
      <c r="S188" s="28">
        <f>IF(AND([2]Oracolo!E187="n",NOT([2]Oracolo!E187=RiconoscimentoEmozioni3quartile!C187)),1,0)</f>
        <v>0</v>
      </c>
      <c r="T188" s="28">
        <f>IF(AND([2]Oracolo!F187="n",NOT([2]Oracolo!F187=RiconoscimentoEmozioni3quartile!D187)),1,0)</f>
        <v>0</v>
      </c>
      <c r="U188" s="28">
        <f>IF(AND([2]Oracolo!G187="n",NOT([2]Oracolo!G187=RiconoscimentoEmozioni3quartile!E187)),1,0)</f>
        <v>1</v>
      </c>
      <c r="V188" s="28">
        <f>IF(AND([2]Oracolo!H187="n",NOT([2]Oracolo!H187=RiconoscimentoEmozioni3quartile!F187)),1,0)</f>
        <v>0</v>
      </c>
      <c r="W188" s="28">
        <f>IF(AND([2]Oracolo!I187="n",NOT([2]Oracolo!I187=RiconoscimentoEmozioni3quartile!G187)),1,0)</f>
        <v>0</v>
      </c>
      <c r="X188" s="28">
        <f>IF(AND([2]Oracolo!J187="n",NOT([2]Oracolo!J187=RiconoscimentoEmozioni3quartile!H187)),1,0)</f>
        <v>0</v>
      </c>
      <c r="Y188" s="30">
        <f>IF(AND([2]Oracolo!K187="n",NOT([2]Oracolo!K187=RiconoscimentoEmozioni3quartile!I187)),1,0)</f>
        <v>0</v>
      </c>
      <c r="Z188" s="29">
        <f>IF(AND([2]Oracolo!C187=1,AnalizzatoWin!G186=3),1,0)</f>
        <v>0</v>
      </c>
      <c r="AA188" s="46">
        <f>IF(AND([2]Oracolo!$C187=1,AnalizzatoWin!$J186=3),1,0)</f>
        <v>0</v>
      </c>
      <c r="AB188" s="29">
        <f>IF(AND([2]Oracolo!C187=3,AnalizzatoWin!G186=1),1,0)</f>
        <v>0</v>
      </c>
      <c r="AC188" s="46">
        <f>IF(AND([2]Oracolo!$C187=3,AnalizzatoWin!$J186=1),1,0)</f>
        <v>1</v>
      </c>
    </row>
    <row r="189" spans="1:29" ht="90" x14ac:dyDescent="0.25">
      <c r="A189" s="13" t="s">
        <v>186</v>
      </c>
      <c r="B189" s="29">
        <f>IF(AND([2]Oracolo!D188="n",NOT([2]Oracolo!D188=RiconoscimentoEmozioni1quartile!B188)),1,0)</f>
        <v>0</v>
      </c>
      <c r="C189" s="28">
        <f>IF(AND([2]Oracolo!E188="n",NOT([2]Oracolo!E188=RiconoscimentoEmozioni1quartile!C188)),1,0)</f>
        <v>0</v>
      </c>
      <c r="D189" s="28">
        <f>IF(AND([2]Oracolo!F188="n",NOT([2]Oracolo!F188=RiconoscimentoEmozioni1quartile!D188)),1,0)</f>
        <v>0</v>
      </c>
      <c r="E189" s="28">
        <f>IF(AND([2]Oracolo!G188="n",NOT([2]Oracolo!G188=RiconoscimentoEmozioni1quartile!E188)),1,0)</f>
        <v>0</v>
      </c>
      <c r="F189" s="28">
        <f>IF(AND([2]Oracolo!H188="n",NOT([2]Oracolo!H188=RiconoscimentoEmozioni1quartile!F188)),1,0)</f>
        <v>1</v>
      </c>
      <c r="G189" s="28">
        <f>IF(AND([2]Oracolo!I188="n",NOT([2]Oracolo!I188=RiconoscimentoEmozioni1quartile!G188)),1,0)</f>
        <v>0</v>
      </c>
      <c r="H189" s="28">
        <f>IF(AND([2]Oracolo!J188="n",NOT([2]Oracolo!J188=RiconoscimentoEmozioni1quartile!H188)),1,0)</f>
        <v>0</v>
      </c>
      <c r="I189" s="30">
        <f>IF(AND([2]Oracolo!K188="n",NOT([2]Oracolo!K188=RiconoscimentoEmozioni1quartile!I188)),1,0)</f>
        <v>0</v>
      </c>
      <c r="J189" s="28">
        <f>IF(AND([2]Oracolo!D188="n",NOT([2]Oracolo!D188=RiconoscimentoEmozioni2quartile!B188)),1,0)</f>
        <v>0</v>
      </c>
      <c r="K189" s="28">
        <f>IF(AND([2]Oracolo!E188="n",NOT([2]Oracolo!E188=RiconoscimentoEmozioni2quartile!C188)),1,0)</f>
        <v>0</v>
      </c>
      <c r="L189" s="28">
        <f>IF(AND([2]Oracolo!F188="n",NOT([2]Oracolo!F188=RiconoscimentoEmozioni2quartile!D188)),1,0)</f>
        <v>0</v>
      </c>
      <c r="M189" s="28">
        <f>IF(AND([2]Oracolo!G188="n",NOT([2]Oracolo!G188=RiconoscimentoEmozioni2quartile!E188)),1,0)</f>
        <v>0</v>
      </c>
      <c r="N189" s="28">
        <f>IF(AND([2]Oracolo!H188="n",NOT([2]Oracolo!H188=RiconoscimentoEmozioni2quartile!F188)),1,0)</f>
        <v>1</v>
      </c>
      <c r="O189" s="28">
        <f>IF(AND([2]Oracolo!I188="n",NOT([2]Oracolo!I188=RiconoscimentoEmozioni2quartile!G188)),1,0)</f>
        <v>0</v>
      </c>
      <c r="P189" s="28">
        <f>IF(AND([2]Oracolo!J188="n",NOT([2]Oracolo!J188=RiconoscimentoEmozioni2quartile!H188)),1,0)</f>
        <v>0</v>
      </c>
      <c r="Q189" s="28">
        <f>IF(AND([2]Oracolo!K188="n",NOT([2]Oracolo!K188=RiconoscimentoEmozioni2quartile!I188)),1,0)</f>
        <v>0</v>
      </c>
      <c r="R189" s="29">
        <f>IF(AND([2]Oracolo!D188="n",NOT([2]Oracolo!D188=RiconoscimentoEmozioni3quartile!B188)),1,0)</f>
        <v>0</v>
      </c>
      <c r="S189" s="28">
        <f>IF(AND([2]Oracolo!E188="n",NOT([2]Oracolo!E188=RiconoscimentoEmozioni3quartile!C188)),1,0)</f>
        <v>0</v>
      </c>
      <c r="T189" s="28">
        <f>IF(AND([2]Oracolo!F188="n",NOT([2]Oracolo!F188=RiconoscimentoEmozioni3quartile!D188)),1,0)</f>
        <v>0</v>
      </c>
      <c r="U189" s="28">
        <f>IF(AND([2]Oracolo!G188="n",NOT([2]Oracolo!G188=RiconoscimentoEmozioni3quartile!E188)),1,0)</f>
        <v>0</v>
      </c>
      <c r="V189" s="28">
        <f>IF(AND([2]Oracolo!H188="n",NOT([2]Oracolo!H188=RiconoscimentoEmozioni3quartile!F188)),1,0)</f>
        <v>1</v>
      </c>
      <c r="W189" s="28">
        <f>IF(AND([2]Oracolo!I188="n",NOT([2]Oracolo!I188=RiconoscimentoEmozioni3quartile!G188)),1,0)</f>
        <v>0</v>
      </c>
      <c r="X189" s="28">
        <f>IF(AND([2]Oracolo!J188="n",NOT([2]Oracolo!J188=RiconoscimentoEmozioni3quartile!H188)),1,0)</f>
        <v>0</v>
      </c>
      <c r="Y189" s="30">
        <f>IF(AND([2]Oracolo!K188="n",NOT([2]Oracolo!K188=RiconoscimentoEmozioni3quartile!I188)),1,0)</f>
        <v>0</v>
      </c>
      <c r="Z189" s="29">
        <f>IF(AND([2]Oracolo!C188=1,AnalizzatoWin!G187=3),1,0)</f>
        <v>0</v>
      </c>
      <c r="AA189" s="46">
        <f>IF(AND([2]Oracolo!$C188=1,AnalizzatoWin!$J187=3),1,0)</f>
        <v>0</v>
      </c>
      <c r="AB189" s="29">
        <f>IF(AND([2]Oracolo!C188=3,AnalizzatoWin!G187=1),1,0)</f>
        <v>0</v>
      </c>
      <c r="AC189" s="46">
        <f>IF(AND([2]Oracolo!$C188=3,AnalizzatoWin!$J187=1),1,0)</f>
        <v>0</v>
      </c>
    </row>
    <row r="190" spans="1:29" ht="270" x14ac:dyDescent="0.25">
      <c r="A190" s="13" t="s">
        <v>187</v>
      </c>
      <c r="B190" s="29">
        <f>IF(AND([2]Oracolo!D189="n",NOT([2]Oracolo!D189=RiconoscimentoEmozioni1quartile!B189)),1,0)</f>
        <v>0</v>
      </c>
      <c r="C190" s="28">
        <f>IF(AND([2]Oracolo!E189="n",NOT([2]Oracolo!E189=RiconoscimentoEmozioni1quartile!C189)),1,0)</f>
        <v>1</v>
      </c>
      <c r="D190" s="28">
        <f>IF(AND([2]Oracolo!F189="n",NOT([2]Oracolo!F189=RiconoscimentoEmozioni1quartile!D189)),1,0)</f>
        <v>0</v>
      </c>
      <c r="E190" s="28">
        <f>IF(AND([2]Oracolo!G189="n",NOT([2]Oracolo!G189=RiconoscimentoEmozioni1quartile!E189)),1,0)</f>
        <v>1</v>
      </c>
      <c r="F190" s="28">
        <f>IF(AND([2]Oracolo!H189="n",NOT([2]Oracolo!H189=RiconoscimentoEmozioni1quartile!F189)),1,0)</f>
        <v>0</v>
      </c>
      <c r="G190" s="28">
        <f>IF(AND([2]Oracolo!I189="n",NOT([2]Oracolo!I189=RiconoscimentoEmozioni1quartile!G189)),1,0)</f>
        <v>0</v>
      </c>
      <c r="H190" s="28">
        <f>IF(AND([2]Oracolo!J189="n",NOT([2]Oracolo!J189=RiconoscimentoEmozioni1quartile!H189)),1,0)</f>
        <v>0</v>
      </c>
      <c r="I190" s="30">
        <f>IF(AND([2]Oracolo!K189="n",NOT([2]Oracolo!K189=RiconoscimentoEmozioni1quartile!I189)),1,0)</f>
        <v>0</v>
      </c>
      <c r="J190" s="28">
        <f>IF(AND([2]Oracolo!D189="n",NOT([2]Oracolo!D189=RiconoscimentoEmozioni2quartile!B189)),1,0)</f>
        <v>0</v>
      </c>
      <c r="K190" s="28">
        <f>IF(AND([2]Oracolo!E189="n",NOT([2]Oracolo!E189=RiconoscimentoEmozioni2quartile!C189)),1,0)</f>
        <v>1</v>
      </c>
      <c r="L190" s="28">
        <f>IF(AND([2]Oracolo!F189="n",NOT([2]Oracolo!F189=RiconoscimentoEmozioni2quartile!D189)),1,0)</f>
        <v>0</v>
      </c>
      <c r="M190" s="28">
        <f>IF(AND([2]Oracolo!G189="n",NOT([2]Oracolo!G189=RiconoscimentoEmozioni2quartile!E189)),1,0)</f>
        <v>0</v>
      </c>
      <c r="N190" s="28">
        <f>IF(AND([2]Oracolo!H189="n",NOT([2]Oracolo!H189=RiconoscimentoEmozioni2quartile!F189)),1,0)</f>
        <v>0</v>
      </c>
      <c r="O190" s="28">
        <f>IF(AND([2]Oracolo!I189="n",NOT([2]Oracolo!I189=RiconoscimentoEmozioni2quartile!G189)),1,0)</f>
        <v>0</v>
      </c>
      <c r="P190" s="28">
        <f>IF(AND([2]Oracolo!J189="n",NOT([2]Oracolo!J189=RiconoscimentoEmozioni2quartile!H189)),1,0)</f>
        <v>0</v>
      </c>
      <c r="Q190" s="28">
        <f>IF(AND([2]Oracolo!K189="n",NOT([2]Oracolo!K189=RiconoscimentoEmozioni2quartile!I189)),1,0)</f>
        <v>0</v>
      </c>
      <c r="R190" s="29">
        <f>IF(AND([2]Oracolo!D189="n",NOT([2]Oracolo!D189=RiconoscimentoEmozioni3quartile!B189)),1,0)</f>
        <v>0</v>
      </c>
      <c r="S190" s="28">
        <f>IF(AND([2]Oracolo!E189="n",NOT([2]Oracolo!E189=RiconoscimentoEmozioni3quartile!C189)),1,0)</f>
        <v>0</v>
      </c>
      <c r="T190" s="28">
        <f>IF(AND([2]Oracolo!F189="n",NOT([2]Oracolo!F189=RiconoscimentoEmozioni3quartile!D189)),1,0)</f>
        <v>0</v>
      </c>
      <c r="U190" s="28">
        <f>IF(AND([2]Oracolo!G189="n",NOT([2]Oracolo!G189=RiconoscimentoEmozioni3quartile!E189)),1,0)</f>
        <v>0</v>
      </c>
      <c r="V190" s="28">
        <f>IF(AND([2]Oracolo!H189="n",NOT([2]Oracolo!H189=RiconoscimentoEmozioni3quartile!F189)),1,0)</f>
        <v>0</v>
      </c>
      <c r="W190" s="28">
        <f>IF(AND([2]Oracolo!I189="n",NOT([2]Oracolo!I189=RiconoscimentoEmozioni3quartile!G189)),1,0)</f>
        <v>0</v>
      </c>
      <c r="X190" s="28">
        <f>IF(AND([2]Oracolo!J189="n",NOT([2]Oracolo!J189=RiconoscimentoEmozioni3quartile!H189)),1,0)</f>
        <v>0</v>
      </c>
      <c r="Y190" s="30">
        <f>IF(AND([2]Oracolo!K189="n",NOT([2]Oracolo!K189=RiconoscimentoEmozioni3quartile!I189)),1,0)</f>
        <v>0</v>
      </c>
      <c r="Z190" s="29">
        <f>IF(AND([2]Oracolo!C189=1,AnalizzatoWin!G188=3),1,0)</f>
        <v>0</v>
      </c>
      <c r="AA190" s="46">
        <f>IF(AND([2]Oracolo!$C189=1,AnalizzatoWin!$J188=3),1,0)</f>
        <v>0</v>
      </c>
      <c r="AB190" s="29">
        <f>IF(AND([2]Oracolo!C189=3,AnalizzatoWin!G188=1),1,0)</f>
        <v>0</v>
      </c>
      <c r="AC190" s="46">
        <f>IF(AND([2]Oracolo!$C189=3,AnalizzatoWin!$J188=1),1,0)</f>
        <v>0</v>
      </c>
    </row>
    <row r="191" spans="1:29" ht="90" x14ac:dyDescent="0.25">
      <c r="A191" s="13" t="s">
        <v>188</v>
      </c>
      <c r="B191" s="29">
        <f>IF(AND([2]Oracolo!D190="n",NOT([2]Oracolo!D190=RiconoscimentoEmozioni1quartile!B190)),1,0)</f>
        <v>0</v>
      </c>
      <c r="C191" s="28">
        <f>IF(AND([2]Oracolo!E190="n",NOT([2]Oracolo!E190=RiconoscimentoEmozioni1quartile!C190)),1,0)</f>
        <v>0</v>
      </c>
      <c r="D191" s="28">
        <f>IF(AND([2]Oracolo!F190="n",NOT([2]Oracolo!F190=RiconoscimentoEmozioni1quartile!D190)),1,0)</f>
        <v>0</v>
      </c>
      <c r="E191" s="28">
        <f>IF(AND([2]Oracolo!G190="n",NOT([2]Oracolo!G190=RiconoscimentoEmozioni1quartile!E190)),1,0)</f>
        <v>0</v>
      </c>
      <c r="F191" s="28">
        <f>IF(AND([2]Oracolo!H190="n",NOT([2]Oracolo!H190=RiconoscimentoEmozioni1quartile!F190)),1,0)</f>
        <v>0</v>
      </c>
      <c r="G191" s="28">
        <f>IF(AND([2]Oracolo!I190="n",NOT([2]Oracolo!I190=RiconoscimentoEmozioni1quartile!G190)),1,0)</f>
        <v>0</v>
      </c>
      <c r="H191" s="28">
        <f>IF(AND([2]Oracolo!J190="n",NOT([2]Oracolo!J190=RiconoscimentoEmozioni1quartile!H190)),1,0)</f>
        <v>0</v>
      </c>
      <c r="I191" s="30">
        <f>IF(AND([2]Oracolo!K190="n",NOT([2]Oracolo!K190=RiconoscimentoEmozioni1quartile!I190)),1,0)</f>
        <v>0</v>
      </c>
      <c r="J191" s="28">
        <f>IF(AND([2]Oracolo!D190="n",NOT([2]Oracolo!D190=RiconoscimentoEmozioni2quartile!B190)),1,0)</f>
        <v>0</v>
      </c>
      <c r="K191" s="28">
        <f>IF(AND([2]Oracolo!E190="n",NOT([2]Oracolo!E190=RiconoscimentoEmozioni2quartile!C190)),1,0)</f>
        <v>0</v>
      </c>
      <c r="L191" s="28">
        <f>IF(AND([2]Oracolo!F190="n",NOT([2]Oracolo!F190=RiconoscimentoEmozioni2quartile!D190)),1,0)</f>
        <v>0</v>
      </c>
      <c r="M191" s="28">
        <f>IF(AND([2]Oracolo!G190="n",NOT([2]Oracolo!G190=RiconoscimentoEmozioni2quartile!E190)),1,0)</f>
        <v>0</v>
      </c>
      <c r="N191" s="28">
        <f>IF(AND([2]Oracolo!H190="n",NOT([2]Oracolo!H190=RiconoscimentoEmozioni2quartile!F190)),1,0)</f>
        <v>0</v>
      </c>
      <c r="O191" s="28">
        <f>IF(AND([2]Oracolo!I190="n",NOT([2]Oracolo!I190=RiconoscimentoEmozioni2quartile!G190)),1,0)</f>
        <v>0</v>
      </c>
      <c r="P191" s="28">
        <f>IF(AND([2]Oracolo!J190="n",NOT([2]Oracolo!J190=RiconoscimentoEmozioni2quartile!H190)),1,0)</f>
        <v>0</v>
      </c>
      <c r="Q191" s="28">
        <f>IF(AND([2]Oracolo!K190="n",NOT([2]Oracolo!K190=RiconoscimentoEmozioni2quartile!I190)),1,0)</f>
        <v>0</v>
      </c>
      <c r="R191" s="29">
        <f>IF(AND([2]Oracolo!D190="n",NOT([2]Oracolo!D190=RiconoscimentoEmozioni3quartile!B190)),1,0)</f>
        <v>0</v>
      </c>
      <c r="S191" s="28">
        <f>IF(AND([2]Oracolo!E190="n",NOT([2]Oracolo!E190=RiconoscimentoEmozioni3quartile!C190)),1,0)</f>
        <v>0</v>
      </c>
      <c r="T191" s="28">
        <f>IF(AND([2]Oracolo!F190="n",NOT([2]Oracolo!F190=RiconoscimentoEmozioni3quartile!D190)),1,0)</f>
        <v>0</v>
      </c>
      <c r="U191" s="28">
        <f>IF(AND([2]Oracolo!G190="n",NOT([2]Oracolo!G190=RiconoscimentoEmozioni3quartile!E190)),1,0)</f>
        <v>0</v>
      </c>
      <c r="V191" s="28">
        <f>IF(AND([2]Oracolo!H190="n",NOT([2]Oracolo!H190=RiconoscimentoEmozioni3quartile!F190)),1,0)</f>
        <v>0</v>
      </c>
      <c r="W191" s="28">
        <f>IF(AND([2]Oracolo!I190="n",NOT([2]Oracolo!I190=RiconoscimentoEmozioni3quartile!G190)),1,0)</f>
        <v>0</v>
      </c>
      <c r="X191" s="28">
        <f>IF(AND([2]Oracolo!J190="n",NOT([2]Oracolo!J190=RiconoscimentoEmozioni3quartile!H190)),1,0)</f>
        <v>0</v>
      </c>
      <c r="Y191" s="30">
        <f>IF(AND([2]Oracolo!K190="n",NOT([2]Oracolo!K190=RiconoscimentoEmozioni3quartile!I190)),1,0)</f>
        <v>0</v>
      </c>
      <c r="Z191" s="29">
        <f>IF(AND([2]Oracolo!C190=1,AnalizzatoWin!G189=3),1,0)</f>
        <v>0</v>
      </c>
      <c r="AA191" s="46">
        <f>IF(AND([2]Oracolo!$C190=1,AnalizzatoWin!$J189=3),1,0)</f>
        <v>0</v>
      </c>
      <c r="AB191" s="29">
        <f>IF(AND([2]Oracolo!C190=3,AnalizzatoWin!G189=1),1,0)</f>
        <v>0</v>
      </c>
      <c r="AC191" s="46">
        <f>IF(AND([2]Oracolo!$C190=3,AnalizzatoWin!$J189=1),1,0)</f>
        <v>0</v>
      </c>
    </row>
    <row r="192" spans="1:29" ht="30" x14ac:dyDescent="0.25">
      <c r="A192" s="13" t="s">
        <v>189</v>
      </c>
      <c r="B192" s="29">
        <f>IF(AND([2]Oracolo!D191="n",NOT([2]Oracolo!D191=RiconoscimentoEmozioni1quartile!B191)),1,0)</f>
        <v>1</v>
      </c>
      <c r="C192" s="28">
        <f>IF(AND([2]Oracolo!E191="n",NOT([2]Oracolo!E191=RiconoscimentoEmozioni1quartile!C191)),1,0)</f>
        <v>0</v>
      </c>
      <c r="D192" s="28">
        <f>IF(AND([2]Oracolo!F191="n",NOT([2]Oracolo!F191=RiconoscimentoEmozioni1quartile!D191)),1,0)</f>
        <v>1</v>
      </c>
      <c r="E192" s="28">
        <f>IF(AND([2]Oracolo!G191="n",NOT([2]Oracolo!G191=RiconoscimentoEmozioni1quartile!E191)),1,0)</f>
        <v>1</v>
      </c>
      <c r="F192" s="28">
        <f>IF(AND([2]Oracolo!H191="n",NOT([2]Oracolo!H191=RiconoscimentoEmozioni1quartile!F191)),1,0)</f>
        <v>0</v>
      </c>
      <c r="G192" s="28">
        <f>IF(AND([2]Oracolo!I191="n",NOT([2]Oracolo!I191=RiconoscimentoEmozioni1quartile!G191)),1,0)</f>
        <v>0</v>
      </c>
      <c r="H192" s="28">
        <f>IF(AND([2]Oracolo!J191="n",NOT([2]Oracolo!J191=RiconoscimentoEmozioni1quartile!H191)),1,0)</f>
        <v>1</v>
      </c>
      <c r="I192" s="30">
        <f>IF(AND([2]Oracolo!K191="n",NOT([2]Oracolo!K191=RiconoscimentoEmozioni1quartile!I191)),1,0)</f>
        <v>1</v>
      </c>
      <c r="J192" s="28">
        <f>IF(AND([2]Oracolo!D191="n",NOT([2]Oracolo!D191=RiconoscimentoEmozioni2quartile!B191)),1,0)</f>
        <v>1</v>
      </c>
      <c r="K192" s="28">
        <f>IF(AND([2]Oracolo!E191="n",NOT([2]Oracolo!E191=RiconoscimentoEmozioni2quartile!C191)),1,0)</f>
        <v>0</v>
      </c>
      <c r="L192" s="28">
        <f>IF(AND([2]Oracolo!F191="n",NOT([2]Oracolo!F191=RiconoscimentoEmozioni2quartile!D191)),1,0)</f>
        <v>1</v>
      </c>
      <c r="M192" s="28">
        <f>IF(AND([2]Oracolo!G191="n",NOT([2]Oracolo!G191=RiconoscimentoEmozioni2quartile!E191)),1,0)</f>
        <v>0</v>
      </c>
      <c r="N192" s="28">
        <f>IF(AND([2]Oracolo!H191="n",NOT([2]Oracolo!H191=RiconoscimentoEmozioni2quartile!F191)),1,0)</f>
        <v>0</v>
      </c>
      <c r="O192" s="28">
        <f>IF(AND([2]Oracolo!I191="n",NOT([2]Oracolo!I191=RiconoscimentoEmozioni2quartile!G191)),1,0)</f>
        <v>0</v>
      </c>
      <c r="P192" s="28">
        <f>IF(AND([2]Oracolo!J191="n",NOT([2]Oracolo!J191=RiconoscimentoEmozioni2quartile!H191)),1,0)</f>
        <v>1</v>
      </c>
      <c r="Q192" s="28">
        <f>IF(AND([2]Oracolo!K191="n",NOT([2]Oracolo!K191=RiconoscimentoEmozioni2quartile!I191)),1,0)</f>
        <v>0</v>
      </c>
      <c r="R192" s="29">
        <f>IF(AND([2]Oracolo!D191="n",NOT([2]Oracolo!D191=RiconoscimentoEmozioni3quartile!B191)),1,0)</f>
        <v>1</v>
      </c>
      <c r="S192" s="28">
        <f>IF(AND([2]Oracolo!E191="n",NOT([2]Oracolo!E191=RiconoscimentoEmozioni3quartile!C191)),1,0)</f>
        <v>0</v>
      </c>
      <c r="T192" s="28">
        <f>IF(AND([2]Oracolo!F191="n",NOT([2]Oracolo!F191=RiconoscimentoEmozioni3quartile!D191)),1,0)</f>
        <v>0</v>
      </c>
      <c r="U192" s="28">
        <f>IF(AND([2]Oracolo!G191="n",NOT([2]Oracolo!G191=RiconoscimentoEmozioni3quartile!E191)),1,0)</f>
        <v>0</v>
      </c>
      <c r="V192" s="28">
        <f>IF(AND([2]Oracolo!H191="n",NOT([2]Oracolo!H191=RiconoscimentoEmozioni3quartile!F191)),1,0)</f>
        <v>0</v>
      </c>
      <c r="W192" s="28">
        <f>IF(AND([2]Oracolo!I191="n",NOT([2]Oracolo!I191=RiconoscimentoEmozioni3quartile!G191)),1,0)</f>
        <v>0</v>
      </c>
      <c r="X192" s="28">
        <f>IF(AND([2]Oracolo!J191="n",NOT([2]Oracolo!J191=RiconoscimentoEmozioni3quartile!H191)),1,0)</f>
        <v>0</v>
      </c>
      <c r="Y192" s="30">
        <f>IF(AND([2]Oracolo!K191="n",NOT([2]Oracolo!K191=RiconoscimentoEmozioni3quartile!I191)),1,0)</f>
        <v>0</v>
      </c>
      <c r="Z192" s="29">
        <f>IF(AND([2]Oracolo!C191=1,AnalizzatoWin!G190=3),1,0)</f>
        <v>0</v>
      </c>
      <c r="AA192" s="46">
        <f>IF(AND([2]Oracolo!$C191=1,AnalizzatoWin!$J190=3),1,0)</f>
        <v>0</v>
      </c>
      <c r="AB192" s="29">
        <f>IF(AND([2]Oracolo!C191=3,AnalizzatoWin!G190=1),1,0)</f>
        <v>0</v>
      </c>
      <c r="AC192" s="46">
        <f>IF(AND([2]Oracolo!$C191=3,AnalizzatoWin!$J190=1),1,0)</f>
        <v>0</v>
      </c>
    </row>
    <row r="193" spans="1:29" ht="210" x14ac:dyDescent="0.25">
      <c r="A193" s="14" t="s">
        <v>190</v>
      </c>
      <c r="B193" s="29">
        <f>IF(AND([2]Oracolo!D192="n",NOT([2]Oracolo!D192=RiconoscimentoEmozioni1quartile!B192)),1,0)</f>
        <v>1</v>
      </c>
      <c r="C193" s="28">
        <f>IF(AND([2]Oracolo!E192="n",NOT([2]Oracolo!E192=RiconoscimentoEmozioni1quartile!C192)),1,0)</f>
        <v>1</v>
      </c>
      <c r="D193" s="28">
        <f>IF(AND([2]Oracolo!F192="n",NOT([2]Oracolo!F192=RiconoscimentoEmozioni1quartile!D192)),1,0)</f>
        <v>1</v>
      </c>
      <c r="E193" s="28">
        <f>IF(AND([2]Oracolo!G192="n",NOT([2]Oracolo!G192=RiconoscimentoEmozioni1quartile!E192)),1,0)</f>
        <v>1</v>
      </c>
      <c r="F193" s="28">
        <f>IF(AND([2]Oracolo!H192="n",NOT([2]Oracolo!H192=RiconoscimentoEmozioni1quartile!F192)),1,0)</f>
        <v>0</v>
      </c>
      <c r="G193" s="28">
        <f>IF(AND([2]Oracolo!I192="n",NOT([2]Oracolo!I192=RiconoscimentoEmozioni1quartile!G192)),1,0)</f>
        <v>1</v>
      </c>
      <c r="H193" s="28">
        <f>IF(AND([2]Oracolo!J192="n",NOT([2]Oracolo!J192=RiconoscimentoEmozioni1quartile!H192)),1,0)</f>
        <v>0</v>
      </c>
      <c r="I193" s="30">
        <f>IF(AND([2]Oracolo!K192="n",NOT([2]Oracolo!K192=RiconoscimentoEmozioni1quartile!I192)),1,0)</f>
        <v>1</v>
      </c>
      <c r="J193" s="28">
        <f>IF(AND([2]Oracolo!D192="n",NOT([2]Oracolo!D192=RiconoscimentoEmozioni2quartile!B192)),1,0)</f>
        <v>1</v>
      </c>
      <c r="K193" s="28">
        <f>IF(AND([2]Oracolo!E192="n",NOT([2]Oracolo!E192=RiconoscimentoEmozioni2quartile!C192)),1,0)</f>
        <v>1</v>
      </c>
      <c r="L193" s="28">
        <f>IF(AND([2]Oracolo!F192="n",NOT([2]Oracolo!F192=RiconoscimentoEmozioni2quartile!D192)),1,0)</f>
        <v>1</v>
      </c>
      <c r="M193" s="28">
        <f>IF(AND([2]Oracolo!G192="n",NOT([2]Oracolo!G192=RiconoscimentoEmozioni2quartile!E192)),1,0)</f>
        <v>1</v>
      </c>
      <c r="N193" s="28">
        <f>IF(AND([2]Oracolo!H192="n",NOT([2]Oracolo!H192=RiconoscimentoEmozioni2quartile!F192)),1,0)</f>
        <v>0</v>
      </c>
      <c r="O193" s="28">
        <f>IF(AND([2]Oracolo!I192="n",NOT([2]Oracolo!I192=RiconoscimentoEmozioni2quartile!G192)),1,0)</f>
        <v>1</v>
      </c>
      <c r="P193" s="28">
        <f>IF(AND([2]Oracolo!J192="n",NOT([2]Oracolo!J192=RiconoscimentoEmozioni2quartile!H192)),1,0)</f>
        <v>0</v>
      </c>
      <c r="Q193" s="28">
        <f>IF(AND([2]Oracolo!K192="n",NOT([2]Oracolo!K192=RiconoscimentoEmozioni2quartile!I192)),1,0)</f>
        <v>1</v>
      </c>
      <c r="R193" s="29">
        <f>IF(AND([2]Oracolo!D192="n",NOT([2]Oracolo!D192=RiconoscimentoEmozioni3quartile!B192)),1,0)</f>
        <v>0</v>
      </c>
      <c r="S193" s="28">
        <f>IF(AND([2]Oracolo!E192="n",NOT([2]Oracolo!E192=RiconoscimentoEmozioni3quartile!C192)),1,0)</f>
        <v>1</v>
      </c>
      <c r="T193" s="28">
        <f>IF(AND([2]Oracolo!F192="n",NOT([2]Oracolo!F192=RiconoscimentoEmozioni3quartile!D192)),1,0)</f>
        <v>0</v>
      </c>
      <c r="U193" s="28">
        <f>IF(AND([2]Oracolo!G192="n",NOT([2]Oracolo!G192=RiconoscimentoEmozioni3quartile!E192)),1,0)</f>
        <v>0</v>
      </c>
      <c r="V193" s="28">
        <f>IF(AND([2]Oracolo!H192="n",NOT([2]Oracolo!H192=RiconoscimentoEmozioni3quartile!F192)),1,0)</f>
        <v>0</v>
      </c>
      <c r="W193" s="28">
        <f>IF(AND([2]Oracolo!I192="n",NOT([2]Oracolo!I192=RiconoscimentoEmozioni3quartile!G192)),1,0)</f>
        <v>0</v>
      </c>
      <c r="X193" s="28">
        <f>IF(AND([2]Oracolo!J192="n",NOT([2]Oracolo!J192=RiconoscimentoEmozioni3quartile!H192)),1,0)</f>
        <v>0</v>
      </c>
      <c r="Y193" s="30">
        <f>IF(AND([2]Oracolo!K192="n",NOT([2]Oracolo!K192=RiconoscimentoEmozioni3quartile!I192)),1,0)</f>
        <v>1</v>
      </c>
      <c r="Z193" s="29">
        <f>IF(AND([2]Oracolo!C192=1,AnalizzatoWin!G191=3),1,0)</f>
        <v>0</v>
      </c>
      <c r="AA193" s="46">
        <f>IF(AND([2]Oracolo!$C192=1,AnalizzatoWin!$J191=3),1,0)</f>
        <v>0</v>
      </c>
      <c r="AB193" s="29">
        <f>IF(AND([2]Oracolo!C192=3,AnalizzatoWin!G191=1),1,0)</f>
        <v>0</v>
      </c>
      <c r="AC193" s="46">
        <f>IF(AND([2]Oracolo!$C192=3,AnalizzatoWin!$J191=1),1,0)</f>
        <v>0</v>
      </c>
    </row>
    <row r="194" spans="1:29" ht="120" x14ac:dyDescent="0.25">
      <c r="A194" s="13" t="s">
        <v>191</v>
      </c>
      <c r="B194" s="29">
        <f>IF(AND([2]Oracolo!D193="n",NOT([2]Oracolo!D193=RiconoscimentoEmozioni1quartile!B193)),1,0)</f>
        <v>0</v>
      </c>
      <c r="C194" s="28">
        <f>IF(AND([2]Oracolo!E193="n",NOT([2]Oracolo!E193=RiconoscimentoEmozioni1quartile!C193)),1,0)</f>
        <v>0</v>
      </c>
      <c r="D194" s="28">
        <f>IF(AND([2]Oracolo!F193="n",NOT([2]Oracolo!F193=RiconoscimentoEmozioni1quartile!D193)),1,0)</f>
        <v>0</v>
      </c>
      <c r="E194" s="28">
        <f>IF(AND([2]Oracolo!G193="n",NOT([2]Oracolo!G193=RiconoscimentoEmozioni1quartile!E193)),1,0)</f>
        <v>0</v>
      </c>
      <c r="F194" s="28">
        <f>IF(AND([2]Oracolo!H193="n",NOT([2]Oracolo!H193=RiconoscimentoEmozioni1quartile!F193)),1,0)</f>
        <v>0</v>
      </c>
      <c r="G194" s="28">
        <f>IF(AND([2]Oracolo!I193="n",NOT([2]Oracolo!I193=RiconoscimentoEmozioni1quartile!G193)),1,0)</f>
        <v>0</v>
      </c>
      <c r="H194" s="28">
        <f>IF(AND([2]Oracolo!J193="n",NOT([2]Oracolo!J193=RiconoscimentoEmozioni1quartile!H193)),1,0)</f>
        <v>0</v>
      </c>
      <c r="I194" s="30">
        <f>IF(AND([2]Oracolo!K193="n",NOT([2]Oracolo!K193=RiconoscimentoEmozioni1quartile!I193)),1,0)</f>
        <v>0</v>
      </c>
      <c r="J194" s="28">
        <f>IF(AND([2]Oracolo!D193="n",NOT([2]Oracolo!D193=RiconoscimentoEmozioni2quartile!B193)),1,0)</f>
        <v>0</v>
      </c>
      <c r="K194" s="28">
        <f>IF(AND([2]Oracolo!E193="n",NOT([2]Oracolo!E193=RiconoscimentoEmozioni2quartile!C193)),1,0)</f>
        <v>0</v>
      </c>
      <c r="L194" s="28">
        <f>IF(AND([2]Oracolo!F193="n",NOT([2]Oracolo!F193=RiconoscimentoEmozioni2quartile!D193)),1,0)</f>
        <v>0</v>
      </c>
      <c r="M194" s="28">
        <f>IF(AND([2]Oracolo!G193="n",NOT([2]Oracolo!G193=RiconoscimentoEmozioni2quartile!E193)),1,0)</f>
        <v>0</v>
      </c>
      <c r="N194" s="28">
        <f>IF(AND([2]Oracolo!H193="n",NOT([2]Oracolo!H193=RiconoscimentoEmozioni2quartile!F193)),1,0)</f>
        <v>0</v>
      </c>
      <c r="O194" s="28">
        <f>IF(AND([2]Oracolo!I193="n",NOT([2]Oracolo!I193=RiconoscimentoEmozioni2quartile!G193)),1,0)</f>
        <v>0</v>
      </c>
      <c r="P194" s="28">
        <f>IF(AND([2]Oracolo!J193="n",NOT([2]Oracolo!J193=RiconoscimentoEmozioni2quartile!H193)),1,0)</f>
        <v>0</v>
      </c>
      <c r="Q194" s="28">
        <f>IF(AND([2]Oracolo!K193="n",NOT([2]Oracolo!K193=RiconoscimentoEmozioni2quartile!I193)),1,0)</f>
        <v>0</v>
      </c>
      <c r="R194" s="29">
        <f>IF(AND([2]Oracolo!D193="n",NOT([2]Oracolo!D193=RiconoscimentoEmozioni3quartile!B193)),1,0)</f>
        <v>0</v>
      </c>
      <c r="S194" s="28">
        <f>IF(AND([2]Oracolo!E193="n",NOT([2]Oracolo!E193=RiconoscimentoEmozioni3quartile!C193)),1,0)</f>
        <v>0</v>
      </c>
      <c r="T194" s="28">
        <f>IF(AND([2]Oracolo!F193="n",NOT([2]Oracolo!F193=RiconoscimentoEmozioni3quartile!D193)),1,0)</f>
        <v>0</v>
      </c>
      <c r="U194" s="28">
        <f>IF(AND([2]Oracolo!G193="n",NOT([2]Oracolo!G193=RiconoscimentoEmozioni3quartile!E193)),1,0)</f>
        <v>0</v>
      </c>
      <c r="V194" s="28">
        <f>IF(AND([2]Oracolo!H193="n",NOT([2]Oracolo!H193=RiconoscimentoEmozioni3quartile!F193)),1,0)</f>
        <v>0</v>
      </c>
      <c r="W194" s="28">
        <f>IF(AND([2]Oracolo!I193="n",NOT([2]Oracolo!I193=RiconoscimentoEmozioni3quartile!G193)),1,0)</f>
        <v>0</v>
      </c>
      <c r="X194" s="28">
        <f>IF(AND([2]Oracolo!J193="n",NOT([2]Oracolo!J193=RiconoscimentoEmozioni3quartile!H193)),1,0)</f>
        <v>0</v>
      </c>
      <c r="Y194" s="30">
        <f>IF(AND([2]Oracolo!K193="n",NOT([2]Oracolo!K193=RiconoscimentoEmozioni3quartile!I193)),1,0)</f>
        <v>0</v>
      </c>
      <c r="Z194" s="29">
        <f>IF(AND([2]Oracolo!C193=1,AnalizzatoWin!G192=3),1,0)</f>
        <v>0</v>
      </c>
      <c r="AA194" s="46">
        <f>IF(AND([2]Oracolo!$C193=1,AnalizzatoWin!$J192=3),1,0)</f>
        <v>0</v>
      </c>
      <c r="AB194" s="29">
        <f>IF(AND([2]Oracolo!C193=3,AnalizzatoWin!G192=1),1,0)</f>
        <v>0</v>
      </c>
      <c r="AC194" s="46">
        <f>IF(AND([2]Oracolo!$C193=3,AnalizzatoWin!$J192=1),1,0)</f>
        <v>0</v>
      </c>
    </row>
    <row r="195" spans="1:29" ht="150" x14ac:dyDescent="0.25">
      <c r="A195" s="13" t="s">
        <v>192</v>
      </c>
      <c r="B195" s="29">
        <f>IF(AND([2]Oracolo!D194="n",NOT([2]Oracolo!D194=RiconoscimentoEmozioni1quartile!B194)),1,0)</f>
        <v>1</v>
      </c>
      <c r="C195" s="28">
        <f>IF(AND([2]Oracolo!E194="n",NOT([2]Oracolo!E194=RiconoscimentoEmozioni1quartile!C194)),1,0)</f>
        <v>1</v>
      </c>
      <c r="D195" s="28">
        <f>IF(AND([2]Oracolo!F194="n",NOT([2]Oracolo!F194=RiconoscimentoEmozioni1quartile!D194)),1,0)</f>
        <v>1</v>
      </c>
      <c r="E195" s="28">
        <f>IF(AND([2]Oracolo!G194="n",NOT([2]Oracolo!G194=RiconoscimentoEmozioni1quartile!E194)),1,0)</f>
        <v>1</v>
      </c>
      <c r="F195" s="28">
        <f>IF(AND([2]Oracolo!H194="n",NOT([2]Oracolo!H194=RiconoscimentoEmozioni1quartile!F194)),1,0)</f>
        <v>0</v>
      </c>
      <c r="G195" s="28">
        <f>IF(AND([2]Oracolo!I194="n",NOT([2]Oracolo!I194=RiconoscimentoEmozioni1quartile!G194)),1,0)</f>
        <v>1</v>
      </c>
      <c r="H195" s="28">
        <f>IF(AND([2]Oracolo!J194="n",NOT([2]Oracolo!J194=RiconoscimentoEmozioni1quartile!H194)),1,0)</f>
        <v>1</v>
      </c>
      <c r="I195" s="30">
        <f>IF(AND([2]Oracolo!K194="n",NOT([2]Oracolo!K194=RiconoscimentoEmozioni1quartile!I194)),1,0)</f>
        <v>0</v>
      </c>
      <c r="J195" s="28">
        <f>IF(AND([2]Oracolo!D194="n",NOT([2]Oracolo!D194=RiconoscimentoEmozioni2quartile!B194)),1,0)</f>
        <v>0</v>
      </c>
      <c r="K195" s="28">
        <f>IF(AND([2]Oracolo!E194="n",NOT([2]Oracolo!E194=RiconoscimentoEmozioni2quartile!C194)),1,0)</f>
        <v>1</v>
      </c>
      <c r="L195" s="28">
        <f>IF(AND([2]Oracolo!F194="n",NOT([2]Oracolo!F194=RiconoscimentoEmozioni2quartile!D194)),1,0)</f>
        <v>0</v>
      </c>
      <c r="M195" s="28">
        <f>IF(AND([2]Oracolo!G194="n",NOT([2]Oracolo!G194=RiconoscimentoEmozioni2quartile!E194)),1,0)</f>
        <v>0</v>
      </c>
      <c r="N195" s="28">
        <f>IF(AND([2]Oracolo!H194="n",NOT([2]Oracolo!H194=RiconoscimentoEmozioni2quartile!F194)),1,0)</f>
        <v>0</v>
      </c>
      <c r="O195" s="28">
        <f>IF(AND([2]Oracolo!I194="n",NOT([2]Oracolo!I194=RiconoscimentoEmozioni2quartile!G194)),1,0)</f>
        <v>0</v>
      </c>
      <c r="P195" s="28">
        <f>IF(AND([2]Oracolo!J194="n",NOT([2]Oracolo!J194=RiconoscimentoEmozioni2quartile!H194)),1,0)</f>
        <v>0</v>
      </c>
      <c r="Q195" s="28">
        <f>IF(AND([2]Oracolo!K194="n",NOT([2]Oracolo!K194=RiconoscimentoEmozioni2quartile!I194)),1,0)</f>
        <v>0</v>
      </c>
      <c r="R195" s="29">
        <f>IF(AND([2]Oracolo!D194="n",NOT([2]Oracolo!D194=RiconoscimentoEmozioni3quartile!B194)),1,0)</f>
        <v>0</v>
      </c>
      <c r="S195" s="28">
        <f>IF(AND([2]Oracolo!E194="n",NOT([2]Oracolo!E194=RiconoscimentoEmozioni3quartile!C194)),1,0)</f>
        <v>0</v>
      </c>
      <c r="T195" s="28">
        <f>IF(AND([2]Oracolo!F194="n",NOT([2]Oracolo!F194=RiconoscimentoEmozioni3quartile!D194)),1,0)</f>
        <v>0</v>
      </c>
      <c r="U195" s="28">
        <f>IF(AND([2]Oracolo!G194="n",NOT([2]Oracolo!G194=RiconoscimentoEmozioni3quartile!E194)),1,0)</f>
        <v>0</v>
      </c>
      <c r="V195" s="28">
        <f>IF(AND([2]Oracolo!H194="n",NOT([2]Oracolo!H194=RiconoscimentoEmozioni3quartile!F194)),1,0)</f>
        <v>0</v>
      </c>
      <c r="W195" s="28">
        <f>IF(AND([2]Oracolo!I194="n",NOT([2]Oracolo!I194=RiconoscimentoEmozioni3quartile!G194)),1,0)</f>
        <v>0</v>
      </c>
      <c r="X195" s="28">
        <f>IF(AND([2]Oracolo!J194="n",NOT([2]Oracolo!J194=RiconoscimentoEmozioni3quartile!H194)),1,0)</f>
        <v>0</v>
      </c>
      <c r="Y195" s="30">
        <f>IF(AND([2]Oracolo!K194="n",NOT([2]Oracolo!K194=RiconoscimentoEmozioni3quartile!I194)),1,0)</f>
        <v>0</v>
      </c>
      <c r="Z195" s="29">
        <f>IF(AND([2]Oracolo!C194=1,AnalizzatoWin!G193=3),1,0)</f>
        <v>0</v>
      </c>
      <c r="AA195" s="46">
        <f>IF(AND([2]Oracolo!$C194=1,AnalizzatoWin!$J193=3),1,0)</f>
        <v>0</v>
      </c>
      <c r="AB195" s="29">
        <f>IF(AND([2]Oracolo!C194=3,AnalizzatoWin!G193=1),1,0)</f>
        <v>0</v>
      </c>
      <c r="AC195" s="46">
        <f>IF(AND([2]Oracolo!$C194=3,AnalizzatoWin!$J193=1),1,0)</f>
        <v>0</v>
      </c>
    </row>
    <row r="196" spans="1:29" ht="60" x14ac:dyDescent="0.25">
      <c r="A196" s="14" t="s">
        <v>193</v>
      </c>
      <c r="B196" s="29">
        <f>IF(AND([2]Oracolo!D195="n",NOT([2]Oracolo!D195=RiconoscimentoEmozioni1quartile!B195)),1,0)</f>
        <v>1</v>
      </c>
      <c r="C196" s="28">
        <f>IF(AND([2]Oracolo!E195="n",NOT([2]Oracolo!E195=RiconoscimentoEmozioni1quartile!C195)),1,0)</f>
        <v>1</v>
      </c>
      <c r="D196" s="28">
        <f>IF(AND([2]Oracolo!F195="n",NOT([2]Oracolo!F195=RiconoscimentoEmozioni1quartile!D195)),1,0)</f>
        <v>1</v>
      </c>
      <c r="E196" s="28">
        <f>IF(AND([2]Oracolo!G195="n",NOT([2]Oracolo!G195=RiconoscimentoEmozioni1quartile!E195)),1,0)</f>
        <v>1</v>
      </c>
      <c r="F196" s="28">
        <f>IF(AND([2]Oracolo!H195="n",NOT([2]Oracolo!H195=RiconoscimentoEmozioni1quartile!F195)),1,0)</f>
        <v>0</v>
      </c>
      <c r="G196" s="28">
        <f>IF(AND([2]Oracolo!I195="n",NOT([2]Oracolo!I195=RiconoscimentoEmozioni1quartile!G195)),1,0)</f>
        <v>0</v>
      </c>
      <c r="H196" s="28">
        <f>IF(AND([2]Oracolo!J195="n",NOT([2]Oracolo!J195=RiconoscimentoEmozioni1quartile!H195)),1,0)</f>
        <v>0</v>
      </c>
      <c r="I196" s="30">
        <f>IF(AND([2]Oracolo!K195="n",NOT([2]Oracolo!K195=RiconoscimentoEmozioni1quartile!I195)),1,0)</f>
        <v>1</v>
      </c>
      <c r="J196" s="28">
        <f>IF(AND([2]Oracolo!D195="n",NOT([2]Oracolo!D195=RiconoscimentoEmozioni2quartile!B195)),1,0)</f>
        <v>1</v>
      </c>
      <c r="K196" s="28">
        <f>IF(AND([2]Oracolo!E195="n",NOT([2]Oracolo!E195=RiconoscimentoEmozioni2quartile!C195)),1,0)</f>
        <v>1</v>
      </c>
      <c r="L196" s="28">
        <f>IF(AND([2]Oracolo!F195="n",NOT([2]Oracolo!F195=RiconoscimentoEmozioni2quartile!D195)),1,0)</f>
        <v>1</v>
      </c>
      <c r="M196" s="28">
        <f>IF(AND([2]Oracolo!G195="n",NOT([2]Oracolo!G195=RiconoscimentoEmozioni2quartile!E195)),1,0)</f>
        <v>1</v>
      </c>
      <c r="N196" s="28">
        <f>IF(AND([2]Oracolo!H195="n",NOT([2]Oracolo!H195=RiconoscimentoEmozioni2quartile!F195)),1,0)</f>
        <v>0</v>
      </c>
      <c r="O196" s="28">
        <f>IF(AND([2]Oracolo!I195="n",NOT([2]Oracolo!I195=RiconoscimentoEmozioni2quartile!G195)),1,0)</f>
        <v>0</v>
      </c>
      <c r="P196" s="28">
        <f>IF(AND([2]Oracolo!J195="n",NOT([2]Oracolo!J195=RiconoscimentoEmozioni2quartile!H195)),1,0)</f>
        <v>0</v>
      </c>
      <c r="Q196" s="28">
        <f>IF(AND([2]Oracolo!K195="n",NOT([2]Oracolo!K195=RiconoscimentoEmozioni2quartile!I195)),1,0)</f>
        <v>1</v>
      </c>
      <c r="R196" s="29">
        <f>IF(AND([2]Oracolo!D195="n",NOT([2]Oracolo!D195=RiconoscimentoEmozioni3quartile!B195)),1,0)</f>
        <v>1</v>
      </c>
      <c r="S196" s="28">
        <f>IF(AND([2]Oracolo!E195="n",NOT([2]Oracolo!E195=RiconoscimentoEmozioni3quartile!C195)),1,0)</f>
        <v>0</v>
      </c>
      <c r="T196" s="28">
        <f>IF(AND([2]Oracolo!F195="n",NOT([2]Oracolo!F195=RiconoscimentoEmozioni3quartile!D195)),1,0)</f>
        <v>1</v>
      </c>
      <c r="U196" s="28">
        <f>IF(AND([2]Oracolo!G195="n",NOT([2]Oracolo!G195=RiconoscimentoEmozioni3quartile!E195)),1,0)</f>
        <v>1</v>
      </c>
      <c r="V196" s="28">
        <f>IF(AND([2]Oracolo!H195="n",NOT([2]Oracolo!H195=RiconoscimentoEmozioni3quartile!F195)),1,0)</f>
        <v>0</v>
      </c>
      <c r="W196" s="28">
        <f>IF(AND([2]Oracolo!I195="n",NOT([2]Oracolo!I195=RiconoscimentoEmozioni3quartile!G195)),1,0)</f>
        <v>0</v>
      </c>
      <c r="X196" s="28">
        <f>IF(AND([2]Oracolo!J195="n",NOT([2]Oracolo!J195=RiconoscimentoEmozioni3quartile!H195)),1,0)</f>
        <v>0</v>
      </c>
      <c r="Y196" s="30">
        <f>IF(AND([2]Oracolo!K195="n",NOT([2]Oracolo!K195=RiconoscimentoEmozioni3quartile!I195)),1,0)</f>
        <v>0</v>
      </c>
      <c r="Z196" s="29">
        <f>IF(AND([2]Oracolo!C195=1,AnalizzatoWin!G194=3),1,0)</f>
        <v>0</v>
      </c>
      <c r="AA196" s="46">
        <f>IF(AND([2]Oracolo!$C195=1,AnalizzatoWin!$J194=3),1,0)</f>
        <v>0</v>
      </c>
      <c r="AB196" s="29">
        <f>IF(AND([2]Oracolo!C195=3,AnalizzatoWin!G194=1),1,0)</f>
        <v>0</v>
      </c>
      <c r="AC196" s="46">
        <f>IF(AND([2]Oracolo!$C195=3,AnalizzatoWin!$J194=1),1,0)</f>
        <v>0</v>
      </c>
    </row>
    <row r="197" spans="1:29" ht="195" x14ac:dyDescent="0.25">
      <c r="A197" s="14" t="s">
        <v>194</v>
      </c>
      <c r="B197" s="29">
        <f>IF(AND([2]Oracolo!D196="n",NOT([2]Oracolo!D196=RiconoscimentoEmozioni1quartile!B196)),1,0)</f>
        <v>1</v>
      </c>
      <c r="C197" s="28">
        <f>IF(AND([2]Oracolo!E196="n",NOT([2]Oracolo!E196=RiconoscimentoEmozioni1quartile!C196)),1,0)</f>
        <v>1</v>
      </c>
      <c r="D197" s="28">
        <f>IF(AND([2]Oracolo!F196="n",NOT([2]Oracolo!F196=RiconoscimentoEmozioni1quartile!D196)),1,0)</f>
        <v>1</v>
      </c>
      <c r="E197" s="28">
        <f>IF(AND([2]Oracolo!G196="n",NOT([2]Oracolo!G196=RiconoscimentoEmozioni1quartile!E196)),1,0)</f>
        <v>1</v>
      </c>
      <c r="F197" s="28">
        <f>IF(AND([2]Oracolo!H196="n",NOT([2]Oracolo!H196=RiconoscimentoEmozioni1quartile!F196)),1,0)</f>
        <v>0</v>
      </c>
      <c r="G197" s="28">
        <f>IF(AND([2]Oracolo!I196="n",NOT([2]Oracolo!I196=RiconoscimentoEmozioni1quartile!G196)),1,0)</f>
        <v>1</v>
      </c>
      <c r="H197" s="28">
        <f>IF(AND([2]Oracolo!J196="n",NOT([2]Oracolo!J196=RiconoscimentoEmozioni1quartile!H196)),1,0)</f>
        <v>0</v>
      </c>
      <c r="I197" s="30">
        <f>IF(AND([2]Oracolo!K196="n",NOT([2]Oracolo!K196=RiconoscimentoEmozioni1quartile!I196)),1,0)</f>
        <v>1</v>
      </c>
      <c r="J197" s="28">
        <f>IF(AND([2]Oracolo!D196="n",NOT([2]Oracolo!D196=RiconoscimentoEmozioni2quartile!B196)),1,0)</f>
        <v>1</v>
      </c>
      <c r="K197" s="28">
        <f>IF(AND([2]Oracolo!E196="n",NOT([2]Oracolo!E196=RiconoscimentoEmozioni2quartile!C196)),1,0)</f>
        <v>1</v>
      </c>
      <c r="L197" s="28">
        <f>IF(AND([2]Oracolo!F196="n",NOT([2]Oracolo!F196=RiconoscimentoEmozioni2quartile!D196)),1,0)</f>
        <v>1</v>
      </c>
      <c r="M197" s="28">
        <f>IF(AND([2]Oracolo!G196="n",NOT([2]Oracolo!G196=RiconoscimentoEmozioni2quartile!E196)),1,0)</f>
        <v>1</v>
      </c>
      <c r="N197" s="28">
        <f>IF(AND([2]Oracolo!H196="n",NOT([2]Oracolo!H196=RiconoscimentoEmozioni2quartile!F196)),1,0)</f>
        <v>0</v>
      </c>
      <c r="O197" s="28">
        <f>IF(AND([2]Oracolo!I196="n",NOT([2]Oracolo!I196=RiconoscimentoEmozioni2quartile!G196)),1,0)</f>
        <v>1</v>
      </c>
      <c r="P197" s="28">
        <f>IF(AND([2]Oracolo!J196="n",NOT([2]Oracolo!J196=RiconoscimentoEmozioni2quartile!H196)),1,0)</f>
        <v>0</v>
      </c>
      <c r="Q197" s="28">
        <f>IF(AND([2]Oracolo!K196="n",NOT([2]Oracolo!K196=RiconoscimentoEmozioni2quartile!I196)),1,0)</f>
        <v>1</v>
      </c>
      <c r="R197" s="29">
        <f>IF(AND([2]Oracolo!D196="n",NOT([2]Oracolo!D196=RiconoscimentoEmozioni3quartile!B196)),1,0)</f>
        <v>0</v>
      </c>
      <c r="S197" s="28">
        <f>IF(AND([2]Oracolo!E196="n",NOT([2]Oracolo!E196=RiconoscimentoEmozioni3quartile!C196)),1,0)</f>
        <v>0</v>
      </c>
      <c r="T197" s="28">
        <f>IF(AND([2]Oracolo!F196="n",NOT([2]Oracolo!F196=RiconoscimentoEmozioni3quartile!D196)),1,0)</f>
        <v>1</v>
      </c>
      <c r="U197" s="28">
        <f>IF(AND([2]Oracolo!G196="n",NOT([2]Oracolo!G196=RiconoscimentoEmozioni3quartile!E196)),1,0)</f>
        <v>1</v>
      </c>
      <c r="V197" s="28">
        <f>IF(AND([2]Oracolo!H196="n",NOT([2]Oracolo!H196=RiconoscimentoEmozioni3quartile!F196)),1,0)</f>
        <v>0</v>
      </c>
      <c r="W197" s="28">
        <f>IF(AND([2]Oracolo!I196="n",NOT([2]Oracolo!I196=RiconoscimentoEmozioni3quartile!G196)),1,0)</f>
        <v>1</v>
      </c>
      <c r="X197" s="28">
        <f>IF(AND([2]Oracolo!J196="n",NOT([2]Oracolo!J196=RiconoscimentoEmozioni3quartile!H196)),1,0)</f>
        <v>0</v>
      </c>
      <c r="Y197" s="30">
        <f>IF(AND([2]Oracolo!K196="n",NOT([2]Oracolo!K196=RiconoscimentoEmozioni3quartile!I196)),1,0)</f>
        <v>0</v>
      </c>
      <c r="Z197" s="29">
        <f>IF(AND([2]Oracolo!C196=1,AnalizzatoWin!G195=3),1,0)</f>
        <v>0</v>
      </c>
      <c r="AA197" s="46">
        <f>IF(AND([2]Oracolo!$C196=1,AnalizzatoWin!$J195=3),1,0)</f>
        <v>0</v>
      </c>
      <c r="AB197" s="29">
        <f>IF(AND([2]Oracolo!C196=3,AnalizzatoWin!G195=1),1,0)</f>
        <v>0</v>
      </c>
      <c r="AC197" s="46">
        <f>IF(AND([2]Oracolo!$C196=3,AnalizzatoWin!$J195=1),1,0)</f>
        <v>0</v>
      </c>
    </row>
    <row r="198" spans="1:29" ht="150" x14ac:dyDescent="0.25">
      <c r="A198" s="14" t="s">
        <v>195</v>
      </c>
      <c r="B198" s="29">
        <f>IF(AND([2]Oracolo!D197="n",NOT([2]Oracolo!D197=RiconoscimentoEmozioni1quartile!B197)),1,0)</f>
        <v>0</v>
      </c>
      <c r="C198" s="28">
        <f>IF(AND([2]Oracolo!E197="n",NOT([2]Oracolo!E197=RiconoscimentoEmozioni1quartile!C197)),1,0)</f>
        <v>0</v>
      </c>
      <c r="D198" s="28">
        <f>IF(AND([2]Oracolo!F197="n",NOT([2]Oracolo!F197=RiconoscimentoEmozioni1quartile!D197)),1,0)</f>
        <v>1</v>
      </c>
      <c r="E198" s="28">
        <f>IF(AND([2]Oracolo!G197="n",NOT([2]Oracolo!G197=RiconoscimentoEmozioni1quartile!E197)),1,0)</f>
        <v>1</v>
      </c>
      <c r="F198" s="28">
        <f>IF(AND([2]Oracolo!H197="n",NOT([2]Oracolo!H197=RiconoscimentoEmozioni1quartile!F197)),1,0)</f>
        <v>1</v>
      </c>
      <c r="G198" s="28">
        <f>IF(AND([2]Oracolo!I197="n",NOT([2]Oracolo!I197=RiconoscimentoEmozioni1quartile!G197)),1,0)</f>
        <v>0</v>
      </c>
      <c r="H198" s="28">
        <f>IF(AND([2]Oracolo!J197="n",NOT([2]Oracolo!J197=RiconoscimentoEmozioni1quartile!H197)),1,0)</f>
        <v>1</v>
      </c>
      <c r="I198" s="30">
        <f>IF(AND([2]Oracolo!K197="n",NOT([2]Oracolo!K197=RiconoscimentoEmozioni1quartile!I197)),1,0)</f>
        <v>1</v>
      </c>
      <c r="J198" s="28">
        <f>IF(AND([2]Oracolo!D197="n",NOT([2]Oracolo!D197=RiconoscimentoEmozioni2quartile!B197)),1,0)</f>
        <v>0</v>
      </c>
      <c r="K198" s="28">
        <f>IF(AND([2]Oracolo!E197="n",NOT([2]Oracolo!E197=RiconoscimentoEmozioni2quartile!C197)),1,0)</f>
        <v>0</v>
      </c>
      <c r="L198" s="28">
        <f>IF(AND([2]Oracolo!F197="n",NOT([2]Oracolo!F197=RiconoscimentoEmozioni2quartile!D197)),1,0)</f>
        <v>0</v>
      </c>
      <c r="M198" s="28">
        <f>IF(AND([2]Oracolo!G197="n",NOT([2]Oracolo!G197=RiconoscimentoEmozioni2quartile!E197)),1,0)</f>
        <v>0</v>
      </c>
      <c r="N198" s="28">
        <f>IF(AND([2]Oracolo!H197="n",NOT([2]Oracolo!H197=RiconoscimentoEmozioni2quartile!F197)),1,0)</f>
        <v>1</v>
      </c>
      <c r="O198" s="28">
        <f>IF(AND([2]Oracolo!I197="n",NOT([2]Oracolo!I197=RiconoscimentoEmozioni2quartile!G197)),1,0)</f>
        <v>0</v>
      </c>
      <c r="P198" s="28">
        <f>IF(AND([2]Oracolo!J197="n",NOT([2]Oracolo!J197=RiconoscimentoEmozioni2quartile!H197)),1,0)</f>
        <v>1</v>
      </c>
      <c r="Q198" s="28">
        <f>IF(AND([2]Oracolo!K197="n",NOT([2]Oracolo!K197=RiconoscimentoEmozioni2quartile!I197)),1,0)</f>
        <v>0</v>
      </c>
      <c r="R198" s="29">
        <f>IF(AND([2]Oracolo!D197="n",NOT([2]Oracolo!D197=RiconoscimentoEmozioni3quartile!B197)),1,0)</f>
        <v>0</v>
      </c>
      <c r="S198" s="28">
        <f>IF(AND([2]Oracolo!E197="n",NOT([2]Oracolo!E197=RiconoscimentoEmozioni3quartile!C197)),1,0)</f>
        <v>0</v>
      </c>
      <c r="T198" s="28">
        <f>IF(AND([2]Oracolo!F197="n",NOT([2]Oracolo!F197=RiconoscimentoEmozioni3quartile!D197)),1,0)</f>
        <v>0</v>
      </c>
      <c r="U198" s="28">
        <f>IF(AND([2]Oracolo!G197="n",NOT([2]Oracolo!G197=RiconoscimentoEmozioni3quartile!E197)),1,0)</f>
        <v>0</v>
      </c>
      <c r="V198" s="28">
        <f>IF(AND([2]Oracolo!H197="n",NOT([2]Oracolo!H197=RiconoscimentoEmozioni3quartile!F197)),1,0)</f>
        <v>0</v>
      </c>
      <c r="W198" s="28">
        <f>IF(AND([2]Oracolo!I197="n",NOT([2]Oracolo!I197=RiconoscimentoEmozioni3quartile!G197)),1,0)</f>
        <v>0</v>
      </c>
      <c r="X198" s="28">
        <f>IF(AND([2]Oracolo!J197="n",NOT([2]Oracolo!J197=RiconoscimentoEmozioni3quartile!H197)),1,0)</f>
        <v>0</v>
      </c>
      <c r="Y198" s="30">
        <f>IF(AND([2]Oracolo!K197="n",NOT([2]Oracolo!K197=RiconoscimentoEmozioni3quartile!I197)),1,0)</f>
        <v>0</v>
      </c>
      <c r="Z198" s="29">
        <f>IF(AND([2]Oracolo!C197=1,AnalizzatoWin!G196=3),1,0)</f>
        <v>0</v>
      </c>
      <c r="AA198" s="46">
        <f>IF(AND([2]Oracolo!$C197=1,AnalizzatoWin!$J196=3),1,0)</f>
        <v>0</v>
      </c>
      <c r="AB198" s="29">
        <f>IF(AND([2]Oracolo!C197=3,AnalizzatoWin!G196=1),1,0)</f>
        <v>0</v>
      </c>
      <c r="AC198" s="46">
        <f>IF(AND([2]Oracolo!$C197=3,AnalizzatoWin!$J196=1),1,0)</f>
        <v>0</v>
      </c>
    </row>
    <row r="199" spans="1:29" ht="60" x14ac:dyDescent="0.25">
      <c r="A199" s="13" t="s">
        <v>196</v>
      </c>
      <c r="B199" s="29">
        <f>IF(AND([2]Oracolo!D198="n",NOT([2]Oracolo!D198=RiconoscimentoEmozioni1quartile!B198)),1,0)</f>
        <v>1</v>
      </c>
      <c r="C199" s="28">
        <f>IF(AND([2]Oracolo!E198="n",NOT([2]Oracolo!E198=RiconoscimentoEmozioni1quartile!C198)),1,0)</f>
        <v>1</v>
      </c>
      <c r="D199" s="28">
        <f>IF(AND([2]Oracolo!F198="n",NOT([2]Oracolo!F198=RiconoscimentoEmozioni1quartile!D198)),1,0)</f>
        <v>1</v>
      </c>
      <c r="E199" s="28">
        <f>IF(AND([2]Oracolo!G198="n",NOT([2]Oracolo!G198=RiconoscimentoEmozioni1quartile!E198)),1,0)</f>
        <v>1</v>
      </c>
      <c r="F199" s="28">
        <f>IF(AND([2]Oracolo!H198="n",NOT([2]Oracolo!H198=RiconoscimentoEmozioni1quartile!F198)),1,0)</f>
        <v>0</v>
      </c>
      <c r="G199" s="28">
        <f>IF(AND([2]Oracolo!I198="n",NOT([2]Oracolo!I198=RiconoscimentoEmozioni1quartile!G198)),1,0)</f>
        <v>1</v>
      </c>
      <c r="H199" s="28">
        <f>IF(AND([2]Oracolo!J198="n",NOT([2]Oracolo!J198=RiconoscimentoEmozioni1quartile!H198)),1,0)</f>
        <v>0</v>
      </c>
      <c r="I199" s="30">
        <f>IF(AND([2]Oracolo!K198="n",NOT([2]Oracolo!K198=RiconoscimentoEmozioni1quartile!I198)),1,0)</f>
        <v>1</v>
      </c>
      <c r="J199" s="28">
        <f>IF(AND([2]Oracolo!D198="n",NOT([2]Oracolo!D198=RiconoscimentoEmozioni2quartile!B198)),1,0)</f>
        <v>0</v>
      </c>
      <c r="K199" s="28">
        <f>IF(AND([2]Oracolo!E198="n",NOT([2]Oracolo!E198=RiconoscimentoEmozioni2quartile!C198)),1,0)</f>
        <v>0</v>
      </c>
      <c r="L199" s="28">
        <f>IF(AND([2]Oracolo!F198="n",NOT([2]Oracolo!F198=RiconoscimentoEmozioni2quartile!D198)),1,0)</f>
        <v>0</v>
      </c>
      <c r="M199" s="28">
        <f>IF(AND([2]Oracolo!G198="n",NOT([2]Oracolo!G198=RiconoscimentoEmozioni2quartile!E198)),1,0)</f>
        <v>0</v>
      </c>
      <c r="N199" s="28">
        <f>IF(AND([2]Oracolo!H198="n",NOT([2]Oracolo!H198=RiconoscimentoEmozioni2quartile!F198)),1,0)</f>
        <v>0</v>
      </c>
      <c r="O199" s="28">
        <f>IF(AND([2]Oracolo!I198="n",NOT([2]Oracolo!I198=RiconoscimentoEmozioni2quartile!G198)),1,0)</f>
        <v>0</v>
      </c>
      <c r="P199" s="28">
        <f>IF(AND([2]Oracolo!J198="n",NOT([2]Oracolo!J198=RiconoscimentoEmozioni2quartile!H198)),1,0)</f>
        <v>0</v>
      </c>
      <c r="Q199" s="28">
        <f>IF(AND([2]Oracolo!K198="n",NOT([2]Oracolo!K198=RiconoscimentoEmozioni2quartile!I198)),1,0)</f>
        <v>1</v>
      </c>
      <c r="R199" s="29">
        <f>IF(AND([2]Oracolo!D198="n",NOT([2]Oracolo!D198=RiconoscimentoEmozioni3quartile!B198)),1,0)</f>
        <v>0</v>
      </c>
      <c r="S199" s="28">
        <f>IF(AND([2]Oracolo!E198="n",NOT([2]Oracolo!E198=RiconoscimentoEmozioni3quartile!C198)),1,0)</f>
        <v>0</v>
      </c>
      <c r="T199" s="28">
        <f>IF(AND([2]Oracolo!F198="n",NOT([2]Oracolo!F198=RiconoscimentoEmozioni3quartile!D198)),1,0)</f>
        <v>0</v>
      </c>
      <c r="U199" s="28">
        <f>IF(AND([2]Oracolo!G198="n",NOT([2]Oracolo!G198=RiconoscimentoEmozioni3quartile!E198)),1,0)</f>
        <v>0</v>
      </c>
      <c r="V199" s="28">
        <f>IF(AND([2]Oracolo!H198="n",NOT([2]Oracolo!H198=RiconoscimentoEmozioni3quartile!F198)),1,0)</f>
        <v>0</v>
      </c>
      <c r="W199" s="28">
        <f>IF(AND([2]Oracolo!I198="n",NOT([2]Oracolo!I198=RiconoscimentoEmozioni3quartile!G198)),1,0)</f>
        <v>0</v>
      </c>
      <c r="X199" s="28">
        <f>IF(AND([2]Oracolo!J198="n",NOT([2]Oracolo!J198=RiconoscimentoEmozioni3quartile!H198)),1,0)</f>
        <v>0</v>
      </c>
      <c r="Y199" s="30">
        <f>IF(AND([2]Oracolo!K198="n",NOT([2]Oracolo!K198=RiconoscimentoEmozioni3quartile!I198)),1,0)</f>
        <v>1</v>
      </c>
      <c r="Z199" s="29">
        <f>IF(AND([2]Oracolo!C198=1,AnalizzatoWin!G197=3),1,0)</f>
        <v>0</v>
      </c>
      <c r="AA199" s="46">
        <f>IF(AND([2]Oracolo!$C198=1,AnalizzatoWin!$J197=3),1,0)</f>
        <v>0</v>
      </c>
      <c r="AB199" s="29">
        <f>IF(AND([2]Oracolo!C198=3,AnalizzatoWin!G197=1),1,0)</f>
        <v>0</v>
      </c>
      <c r="AC199" s="46">
        <f>IF(AND([2]Oracolo!$C198=3,AnalizzatoWin!$J197=1),1,0)</f>
        <v>0</v>
      </c>
    </row>
    <row r="200" spans="1:29" ht="30" x14ac:dyDescent="0.25">
      <c r="A200" s="13" t="s">
        <v>197</v>
      </c>
      <c r="B200" s="29">
        <f>IF(AND([2]Oracolo!D199="n",NOT([2]Oracolo!D199=RiconoscimentoEmozioni1quartile!B199)),1,0)</f>
        <v>0</v>
      </c>
      <c r="C200" s="28">
        <f>IF(AND([2]Oracolo!E199="n",NOT([2]Oracolo!E199=RiconoscimentoEmozioni1quartile!C199)),1,0)</f>
        <v>1</v>
      </c>
      <c r="D200" s="28">
        <f>IF(AND([2]Oracolo!F199="n",NOT([2]Oracolo!F199=RiconoscimentoEmozioni1quartile!D199)),1,0)</f>
        <v>1</v>
      </c>
      <c r="E200" s="28">
        <f>IF(AND([2]Oracolo!G199="n",NOT([2]Oracolo!G199=RiconoscimentoEmozioni1quartile!E199)),1,0)</f>
        <v>1</v>
      </c>
      <c r="F200" s="28">
        <f>IF(AND([2]Oracolo!H199="n",NOT([2]Oracolo!H199=RiconoscimentoEmozioni1quartile!F199)),1,0)</f>
        <v>0</v>
      </c>
      <c r="G200" s="28">
        <f>IF(AND([2]Oracolo!I199="n",NOT([2]Oracolo!I199=RiconoscimentoEmozioni1quartile!G199)),1,0)</f>
        <v>1</v>
      </c>
      <c r="H200" s="28">
        <f>IF(AND([2]Oracolo!J199="n",NOT([2]Oracolo!J199=RiconoscimentoEmozioni1quartile!H199)),1,0)</f>
        <v>0</v>
      </c>
      <c r="I200" s="30">
        <f>IF(AND([2]Oracolo!K199="n",NOT([2]Oracolo!K199=RiconoscimentoEmozioni1quartile!I199)),1,0)</f>
        <v>1</v>
      </c>
      <c r="J200" s="28">
        <f>IF(AND([2]Oracolo!D199="n",NOT([2]Oracolo!D199=RiconoscimentoEmozioni2quartile!B199)),1,0)</f>
        <v>0</v>
      </c>
      <c r="K200" s="28">
        <f>IF(AND([2]Oracolo!E199="n",NOT([2]Oracolo!E199=RiconoscimentoEmozioni2quartile!C199)),1,0)</f>
        <v>1</v>
      </c>
      <c r="L200" s="28">
        <f>IF(AND([2]Oracolo!F199="n",NOT([2]Oracolo!F199=RiconoscimentoEmozioni2quartile!D199)),1,0)</f>
        <v>0</v>
      </c>
      <c r="M200" s="28">
        <f>IF(AND([2]Oracolo!G199="n",NOT([2]Oracolo!G199=RiconoscimentoEmozioni2quartile!E199)),1,0)</f>
        <v>0</v>
      </c>
      <c r="N200" s="28">
        <f>IF(AND([2]Oracolo!H199="n",NOT([2]Oracolo!H199=RiconoscimentoEmozioni2quartile!F199)),1,0)</f>
        <v>0</v>
      </c>
      <c r="O200" s="28">
        <f>IF(AND([2]Oracolo!I199="n",NOT([2]Oracolo!I199=RiconoscimentoEmozioni2quartile!G199)),1,0)</f>
        <v>0</v>
      </c>
      <c r="P200" s="28">
        <f>IF(AND([2]Oracolo!J199="n",NOT([2]Oracolo!J199=RiconoscimentoEmozioni2quartile!H199)),1,0)</f>
        <v>0</v>
      </c>
      <c r="Q200" s="28">
        <f>IF(AND([2]Oracolo!K199="n",NOT([2]Oracolo!K199=RiconoscimentoEmozioni2quartile!I199)),1,0)</f>
        <v>0</v>
      </c>
      <c r="R200" s="29">
        <f>IF(AND([2]Oracolo!D199="n",NOT([2]Oracolo!D199=RiconoscimentoEmozioni3quartile!B199)),1,0)</f>
        <v>0</v>
      </c>
      <c r="S200" s="28">
        <f>IF(AND([2]Oracolo!E199="n",NOT([2]Oracolo!E199=RiconoscimentoEmozioni3quartile!C199)),1,0)</f>
        <v>1</v>
      </c>
      <c r="T200" s="28">
        <f>IF(AND([2]Oracolo!F199="n",NOT([2]Oracolo!F199=RiconoscimentoEmozioni3quartile!D199)),1,0)</f>
        <v>0</v>
      </c>
      <c r="U200" s="28">
        <f>IF(AND([2]Oracolo!G199="n",NOT([2]Oracolo!G199=RiconoscimentoEmozioni3quartile!E199)),1,0)</f>
        <v>0</v>
      </c>
      <c r="V200" s="28">
        <f>IF(AND([2]Oracolo!H199="n",NOT([2]Oracolo!H199=RiconoscimentoEmozioni3quartile!F199)),1,0)</f>
        <v>0</v>
      </c>
      <c r="W200" s="28">
        <f>IF(AND([2]Oracolo!I199="n",NOT([2]Oracolo!I199=RiconoscimentoEmozioni3quartile!G199)),1,0)</f>
        <v>0</v>
      </c>
      <c r="X200" s="28">
        <f>IF(AND([2]Oracolo!J199="n",NOT([2]Oracolo!J199=RiconoscimentoEmozioni3quartile!H199)),1,0)</f>
        <v>0</v>
      </c>
      <c r="Y200" s="30">
        <f>IF(AND([2]Oracolo!K199="n",NOT([2]Oracolo!K199=RiconoscimentoEmozioni3quartile!I199)),1,0)</f>
        <v>0</v>
      </c>
      <c r="Z200" s="29">
        <f>IF(AND([2]Oracolo!C199=1,AnalizzatoWin!G198=3),1,0)</f>
        <v>0</v>
      </c>
      <c r="AA200" s="46">
        <f>IF(AND([2]Oracolo!$C199=1,AnalizzatoWin!$J198=3),1,0)</f>
        <v>0</v>
      </c>
      <c r="AB200" s="29">
        <f>IF(AND([2]Oracolo!C199=3,AnalizzatoWin!G198=1),1,0)</f>
        <v>0</v>
      </c>
      <c r="AC200" s="46">
        <f>IF(AND([2]Oracolo!$C199=3,AnalizzatoWin!$J198=1),1,0)</f>
        <v>0</v>
      </c>
    </row>
    <row r="201" spans="1:29" ht="30" x14ac:dyDescent="0.25">
      <c r="A201" s="13" t="s">
        <v>198</v>
      </c>
      <c r="B201" s="29">
        <f>IF(AND([2]Oracolo!D200="n",NOT([2]Oracolo!D200=RiconoscimentoEmozioni1quartile!B200)),1,0)</f>
        <v>0</v>
      </c>
      <c r="C201" s="28">
        <f>IF(AND([2]Oracolo!E200="n",NOT([2]Oracolo!E200=RiconoscimentoEmozioni1quartile!C200)),1,0)</f>
        <v>1</v>
      </c>
      <c r="D201" s="28">
        <f>IF(AND([2]Oracolo!F200="n",NOT([2]Oracolo!F200=RiconoscimentoEmozioni1quartile!D200)),1,0)</f>
        <v>1</v>
      </c>
      <c r="E201" s="28">
        <f>IF(AND([2]Oracolo!G200="n",NOT([2]Oracolo!G200=RiconoscimentoEmozioni1quartile!E200)),1,0)</f>
        <v>1</v>
      </c>
      <c r="F201" s="28">
        <f>IF(AND([2]Oracolo!H200="n",NOT([2]Oracolo!H200=RiconoscimentoEmozioni1quartile!F200)),1,0)</f>
        <v>0</v>
      </c>
      <c r="G201" s="28">
        <f>IF(AND([2]Oracolo!I200="n",NOT([2]Oracolo!I200=RiconoscimentoEmozioni1quartile!G200)),1,0)</f>
        <v>1</v>
      </c>
      <c r="H201" s="28">
        <f>IF(AND([2]Oracolo!J200="n",NOT([2]Oracolo!J200=RiconoscimentoEmozioni1quartile!H200)),1,0)</f>
        <v>0</v>
      </c>
      <c r="I201" s="30">
        <f>IF(AND([2]Oracolo!K200="n",NOT([2]Oracolo!K200=RiconoscimentoEmozioni1quartile!I200)),1,0)</f>
        <v>1</v>
      </c>
      <c r="J201" s="28">
        <f>IF(AND([2]Oracolo!D200="n",NOT([2]Oracolo!D200=RiconoscimentoEmozioni2quartile!B200)),1,0)</f>
        <v>0</v>
      </c>
      <c r="K201" s="28">
        <f>IF(AND([2]Oracolo!E200="n",NOT([2]Oracolo!E200=RiconoscimentoEmozioni2quartile!C200)),1,0)</f>
        <v>1</v>
      </c>
      <c r="L201" s="28">
        <f>IF(AND([2]Oracolo!F200="n",NOT([2]Oracolo!F200=RiconoscimentoEmozioni2quartile!D200)),1,0)</f>
        <v>0</v>
      </c>
      <c r="M201" s="28">
        <f>IF(AND([2]Oracolo!G200="n",NOT([2]Oracolo!G200=RiconoscimentoEmozioni2quartile!E200)),1,0)</f>
        <v>0</v>
      </c>
      <c r="N201" s="28">
        <f>IF(AND([2]Oracolo!H200="n",NOT([2]Oracolo!H200=RiconoscimentoEmozioni2quartile!F200)),1,0)</f>
        <v>0</v>
      </c>
      <c r="O201" s="28">
        <f>IF(AND([2]Oracolo!I200="n",NOT([2]Oracolo!I200=RiconoscimentoEmozioni2quartile!G200)),1,0)</f>
        <v>0</v>
      </c>
      <c r="P201" s="28">
        <f>IF(AND([2]Oracolo!J200="n",NOT([2]Oracolo!J200=RiconoscimentoEmozioni2quartile!H200)),1,0)</f>
        <v>0</v>
      </c>
      <c r="Q201" s="28">
        <f>IF(AND([2]Oracolo!K200="n",NOT([2]Oracolo!K200=RiconoscimentoEmozioni2quartile!I200)),1,0)</f>
        <v>1</v>
      </c>
      <c r="R201" s="29">
        <f>IF(AND([2]Oracolo!D200="n",NOT([2]Oracolo!D200=RiconoscimentoEmozioni3quartile!B200)),1,0)</f>
        <v>0</v>
      </c>
      <c r="S201" s="28">
        <f>IF(AND([2]Oracolo!E200="n",NOT([2]Oracolo!E200=RiconoscimentoEmozioni3quartile!C200)),1,0)</f>
        <v>1</v>
      </c>
      <c r="T201" s="28">
        <f>IF(AND([2]Oracolo!F200="n",NOT([2]Oracolo!F200=RiconoscimentoEmozioni3quartile!D200)),1,0)</f>
        <v>0</v>
      </c>
      <c r="U201" s="28">
        <f>IF(AND([2]Oracolo!G200="n",NOT([2]Oracolo!G200=RiconoscimentoEmozioni3quartile!E200)),1,0)</f>
        <v>0</v>
      </c>
      <c r="V201" s="28">
        <f>IF(AND([2]Oracolo!H200="n",NOT([2]Oracolo!H200=RiconoscimentoEmozioni3quartile!F200)),1,0)</f>
        <v>0</v>
      </c>
      <c r="W201" s="28">
        <f>IF(AND([2]Oracolo!I200="n",NOT([2]Oracolo!I200=RiconoscimentoEmozioni3quartile!G200)),1,0)</f>
        <v>0</v>
      </c>
      <c r="X201" s="28">
        <f>IF(AND([2]Oracolo!J200="n",NOT([2]Oracolo!J200=RiconoscimentoEmozioni3quartile!H200)),1,0)</f>
        <v>0</v>
      </c>
      <c r="Y201" s="30">
        <f>IF(AND([2]Oracolo!K200="n",NOT([2]Oracolo!K200=RiconoscimentoEmozioni3quartile!I200)),1,0)</f>
        <v>1</v>
      </c>
      <c r="Z201" s="29">
        <f>IF(AND([2]Oracolo!C200=1,AnalizzatoWin!G199=3),1,0)</f>
        <v>0</v>
      </c>
      <c r="AA201" s="46">
        <f>IF(AND([2]Oracolo!$C200=1,AnalizzatoWin!$J199=3),1,0)</f>
        <v>0</v>
      </c>
      <c r="AB201" s="29">
        <f>IF(AND([2]Oracolo!C200=3,AnalizzatoWin!G199=1),1,0)</f>
        <v>0</v>
      </c>
      <c r="AC201" s="46">
        <f>IF(AND([2]Oracolo!$C200=3,AnalizzatoWin!$J199=1),1,0)</f>
        <v>0</v>
      </c>
    </row>
    <row r="202" spans="1:29" ht="60" x14ac:dyDescent="0.25">
      <c r="A202" s="13" t="s">
        <v>199</v>
      </c>
      <c r="B202" s="29">
        <f>IF(AND([2]Oracolo!D201="n",NOT([2]Oracolo!D201=RiconoscimentoEmozioni1quartile!B201)),1,0)</f>
        <v>1</v>
      </c>
      <c r="C202" s="28">
        <f>IF(AND([2]Oracolo!E201="n",NOT([2]Oracolo!E201=RiconoscimentoEmozioni1quartile!C201)),1,0)</f>
        <v>1</v>
      </c>
      <c r="D202" s="28">
        <f>IF(AND([2]Oracolo!F201="n",NOT([2]Oracolo!F201=RiconoscimentoEmozioni1quartile!D201)),1,0)</f>
        <v>1</v>
      </c>
      <c r="E202" s="28">
        <f>IF(AND([2]Oracolo!G201="n",NOT([2]Oracolo!G201=RiconoscimentoEmozioni1quartile!E201)),1,0)</f>
        <v>1</v>
      </c>
      <c r="F202" s="28">
        <f>IF(AND([2]Oracolo!H201="n",NOT([2]Oracolo!H201=RiconoscimentoEmozioni1quartile!F201)),1,0)</f>
        <v>0</v>
      </c>
      <c r="G202" s="28">
        <f>IF(AND([2]Oracolo!I201="n",NOT([2]Oracolo!I201=RiconoscimentoEmozioni1quartile!G201)),1,0)</f>
        <v>1</v>
      </c>
      <c r="H202" s="28">
        <f>IF(AND([2]Oracolo!J201="n",NOT([2]Oracolo!J201=RiconoscimentoEmozioni1quartile!H201)),1,0)</f>
        <v>1</v>
      </c>
      <c r="I202" s="30">
        <f>IF(AND([2]Oracolo!K201="n",NOT([2]Oracolo!K201=RiconoscimentoEmozioni1quartile!I201)),1,0)</f>
        <v>0</v>
      </c>
      <c r="J202" s="28">
        <f>IF(AND([2]Oracolo!D201="n",NOT([2]Oracolo!D201=RiconoscimentoEmozioni2quartile!B201)),1,0)</f>
        <v>1</v>
      </c>
      <c r="K202" s="28">
        <f>IF(AND([2]Oracolo!E201="n",NOT([2]Oracolo!E201=RiconoscimentoEmozioni2quartile!C201)),1,0)</f>
        <v>1</v>
      </c>
      <c r="L202" s="28">
        <f>IF(AND([2]Oracolo!F201="n",NOT([2]Oracolo!F201=RiconoscimentoEmozioni2quartile!D201)),1,0)</f>
        <v>1</v>
      </c>
      <c r="M202" s="28">
        <f>IF(AND([2]Oracolo!G201="n",NOT([2]Oracolo!G201=RiconoscimentoEmozioni2quartile!E201)),1,0)</f>
        <v>1</v>
      </c>
      <c r="N202" s="28">
        <f>IF(AND([2]Oracolo!H201="n",NOT([2]Oracolo!H201=RiconoscimentoEmozioni2quartile!F201)),1,0)</f>
        <v>0</v>
      </c>
      <c r="O202" s="28">
        <f>IF(AND([2]Oracolo!I201="n",NOT([2]Oracolo!I201=RiconoscimentoEmozioni2quartile!G201)),1,0)</f>
        <v>1</v>
      </c>
      <c r="P202" s="28">
        <f>IF(AND([2]Oracolo!J201="n",NOT([2]Oracolo!J201=RiconoscimentoEmozioni2quartile!H201)),1,0)</f>
        <v>0</v>
      </c>
      <c r="Q202" s="28">
        <f>IF(AND([2]Oracolo!K201="n",NOT([2]Oracolo!K201=RiconoscimentoEmozioni2quartile!I201)),1,0)</f>
        <v>0</v>
      </c>
      <c r="R202" s="29">
        <f>IF(AND([2]Oracolo!D201="n",NOT([2]Oracolo!D201=RiconoscimentoEmozioni3quartile!B201)),1,0)</f>
        <v>0</v>
      </c>
      <c r="S202" s="28">
        <f>IF(AND([2]Oracolo!E201="n",NOT([2]Oracolo!E201=RiconoscimentoEmozioni3quartile!C201)),1,0)</f>
        <v>1</v>
      </c>
      <c r="T202" s="28">
        <f>IF(AND([2]Oracolo!F201="n",NOT([2]Oracolo!F201=RiconoscimentoEmozioni3quartile!D201)),1,0)</f>
        <v>0</v>
      </c>
      <c r="U202" s="28">
        <f>IF(AND([2]Oracolo!G201="n",NOT([2]Oracolo!G201=RiconoscimentoEmozioni3quartile!E201)),1,0)</f>
        <v>1</v>
      </c>
      <c r="V202" s="28">
        <f>IF(AND([2]Oracolo!H201="n",NOT([2]Oracolo!H201=RiconoscimentoEmozioni3quartile!F201)),1,0)</f>
        <v>0</v>
      </c>
      <c r="W202" s="28">
        <f>IF(AND([2]Oracolo!I201="n",NOT([2]Oracolo!I201=RiconoscimentoEmozioni3quartile!G201)),1,0)</f>
        <v>1</v>
      </c>
      <c r="X202" s="28">
        <f>IF(AND([2]Oracolo!J201="n",NOT([2]Oracolo!J201=RiconoscimentoEmozioni3quartile!H201)),1,0)</f>
        <v>0</v>
      </c>
      <c r="Y202" s="30">
        <f>IF(AND([2]Oracolo!K201="n",NOT([2]Oracolo!K201=RiconoscimentoEmozioni3quartile!I201)),1,0)</f>
        <v>0</v>
      </c>
      <c r="Z202" s="29">
        <f>IF(AND([2]Oracolo!C201=1,AnalizzatoWin!G200=3),1,0)</f>
        <v>0</v>
      </c>
      <c r="AA202" s="46">
        <f>IF(AND([2]Oracolo!$C201=1,AnalizzatoWin!$J200=3),1,0)</f>
        <v>0</v>
      </c>
      <c r="AB202" s="29">
        <f>IF(AND([2]Oracolo!C201=3,AnalizzatoWin!G200=1),1,0)</f>
        <v>0</v>
      </c>
      <c r="AC202" s="46">
        <f>IF(AND([2]Oracolo!$C201=3,AnalizzatoWin!$J200=1),1,0)</f>
        <v>0</v>
      </c>
    </row>
    <row r="203" spans="1:29" ht="30" x14ac:dyDescent="0.25">
      <c r="A203" s="13" t="s">
        <v>200</v>
      </c>
      <c r="B203" s="29">
        <f>IF(AND([2]Oracolo!D202="n",NOT([2]Oracolo!D202=RiconoscimentoEmozioni1quartile!B202)),1,0)</f>
        <v>1</v>
      </c>
      <c r="C203" s="28">
        <f>IF(AND([2]Oracolo!E202="n",NOT([2]Oracolo!E202=RiconoscimentoEmozioni1quartile!C202)),1,0)</f>
        <v>0</v>
      </c>
      <c r="D203" s="28">
        <f>IF(AND([2]Oracolo!F202="n",NOT([2]Oracolo!F202=RiconoscimentoEmozioni1quartile!D202)),1,0)</f>
        <v>0</v>
      </c>
      <c r="E203" s="28">
        <f>IF(AND([2]Oracolo!G202="n",NOT([2]Oracolo!G202=RiconoscimentoEmozioni1quartile!E202)),1,0)</f>
        <v>0</v>
      </c>
      <c r="F203" s="28">
        <f>IF(AND([2]Oracolo!H202="n",NOT([2]Oracolo!H202=RiconoscimentoEmozioni1quartile!F202)),1,0)</f>
        <v>0</v>
      </c>
      <c r="G203" s="28">
        <f>IF(AND([2]Oracolo!I202="n",NOT([2]Oracolo!I202=RiconoscimentoEmozioni1quartile!G202)),1,0)</f>
        <v>0</v>
      </c>
      <c r="H203" s="28">
        <f>IF(AND([2]Oracolo!J202="n",NOT([2]Oracolo!J202=RiconoscimentoEmozioni1quartile!H202)),1,0)</f>
        <v>1</v>
      </c>
      <c r="I203" s="30">
        <f>IF(AND([2]Oracolo!K202="n",NOT([2]Oracolo!K202=RiconoscimentoEmozioni1quartile!I202)),1,0)</f>
        <v>0</v>
      </c>
      <c r="J203" s="28">
        <f>IF(AND([2]Oracolo!D202="n",NOT([2]Oracolo!D202=RiconoscimentoEmozioni2quartile!B202)),1,0)</f>
        <v>0</v>
      </c>
      <c r="K203" s="28">
        <f>IF(AND([2]Oracolo!E202="n",NOT([2]Oracolo!E202=RiconoscimentoEmozioni2quartile!C202)),1,0)</f>
        <v>0</v>
      </c>
      <c r="L203" s="28">
        <f>IF(AND([2]Oracolo!F202="n",NOT([2]Oracolo!F202=RiconoscimentoEmozioni2quartile!D202)),1,0)</f>
        <v>0</v>
      </c>
      <c r="M203" s="28">
        <f>IF(AND([2]Oracolo!G202="n",NOT([2]Oracolo!G202=RiconoscimentoEmozioni2quartile!E202)),1,0)</f>
        <v>0</v>
      </c>
      <c r="N203" s="28">
        <f>IF(AND([2]Oracolo!H202="n",NOT([2]Oracolo!H202=RiconoscimentoEmozioni2quartile!F202)),1,0)</f>
        <v>0</v>
      </c>
      <c r="O203" s="28">
        <f>IF(AND([2]Oracolo!I202="n",NOT([2]Oracolo!I202=RiconoscimentoEmozioni2quartile!G202)),1,0)</f>
        <v>0</v>
      </c>
      <c r="P203" s="28">
        <f>IF(AND([2]Oracolo!J202="n",NOT([2]Oracolo!J202=RiconoscimentoEmozioni2quartile!H202)),1,0)</f>
        <v>0</v>
      </c>
      <c r="Q203" s="28">
        <f>IF(AND([2]Oracolo!K202="n",NOT([2]Oracolo!K202=RiconoscimentoEmozioni2quartile!I202)),1,0)</f>
        <v>0</v>
      </c>
      <c r="R203" s="29">
        <f>IF(AND([2]Oracolo!D202="n",NOT([2]Oracolo!D202=RiconoscimentoEmozioni3quartile!B202)),1,0)</f>
        <v>0</v>
      </c>
      <c r="S203" s="28">
        <f>IF(AND([2]Oracolo!E202="n",NOT([2]Oracolo!E202=RiconoscimentoEmozioni3quartile!C202)),1,0)</f>
        <v>0</v>
      </c>
      <c r="T203" s="28">
        <f>IF(AND([2]Oracolo!F202="n",NOT([2]Oracolo!F202=RiconoscimentoEmozioni3quartile!D202)),1,0)</f>
        <v>0</v>
      </c>
      <c r="U203" s="28">
        <f>IF(AND([2]Oracolo!G202="n",NOT([2]Oracolo!G202=RiconoscimentoEmozioni3quartile!E202)),1,0)</f>
        <v>0</v>
      </c>
      <c r="V203" s="28">
        <f>IF(AND([2]Oracolo!H202="n",NOT([2]Oracolo!H202=RiconoscimentoEmozioni3quartile!F202)),1,0)</f>
        <v>0</v>
      </c>
      <c r="W203" s="28">
        <f>IF(AND([2]Oracolo!I202="n",NOT([2]Oracolo!I202=RiconoscimentoEmozioni3quartile!G202)),1,0)</f>
        <v>0</v>
      </c>
      <c r="X203" s="28">
        <f>IF(AND([2]Oracolo!J202="n",NOT([2]Oracolo!J202=RiconoscimentoEmozioni3quartile!H202)),1,0)</f>
        <v>0</v>
      </c>
      <c r="Y203" s="30">
        <f>IF(AND([2]Oracolo!K202="n",NOT([2]Oracolo!K202=RiconoscimentoEmozioni3quartile!I202)),1,0)</f>
        <v>0</v>
      </c>
      <c r="Z203" s="29">
        <f>IF(AND([2]Oracolo!C202=1,AnalizzatoWin!G201=3),1,0)</f>
        <v>0</v>
      </c>
      <c r="AA203" s="46">
        <f>IF(AND([2]Oracolo!$C202=1,AnalizzatoWin!$J201=3),1,0)</f>
        <v>0</v>
      </c>
      <c r="AB203" s="29">
        <f>IF(AND([2]Oracolo!C202=3,AnalizzatoWin!G201=1),1,0)</f>
        <v>0</v>
      </c>
      <c r="AC203" s="46">
        <f>IF(AND([2]Oracolo!$C202=3,AnalizzatoWin!$J201=1),1,0)</f>
        <v>0</v>
      </c>
    </row>
    <row r="204" spans="1:29" ht="90" x14ac:dyDescent="0.25">
      <c r="A204" s="13" t="s">
        <v>201</v>
      </c>
      <c r="B204" s="29">
        <f>IF(AND([2]Oracolo!D203="n",NOT([2]Oracolo!D203=RiconoscimentoEmozioni1quartile!B203)),1,0)</f>
        <v>0</v>
      </c>
      <c r="C204" s="28">
        <f>IF(AND([2]Oracolo!E203="n",NOT([2]Oracolo!E203=RiconoscimentoEmozioni1quartile!C203)),1,0)</f>
        <v>0</v>
      </c>
      <c r="D204" s="28">
        <f>IF(AND([2]Oracolo!F203="n",NOT([2]Oracolo!F203=RiconoscimentoEmozioni1quartile!D203)),1,0)</f>
        <v>0</v>
      </c>
      <c r="E204" s="28">
        <f>IF(AND([2]Oracolo!G203="n",NOT([2]Oracolo!G203=RiconoscimentoEmozioni1quartile!E203)),1,0)</f>
        <v>0</v>
      </c>
      <c r="F204" s="28">
        <f>IF(AND([2]Oracolo!H203="n",NOT([2]Oracolo!H203=RiconoscimentoEmozioni1quartile!F203)),1,0)</f>
        <v>0</v>
      </c>
      <c r="G204" s="28">
        <f>IF(AND([2]Oracolo!I203="n",NOT([2]Oracolo!I203=RiconoscimentoEmozioni1quartile!G203)),1,0)</f>
        <v>0</v>
      </c>
      <c r="H204" s="28">
        <f>IF(AND([2]Oracolo!J203="n",NOT([2]Oracolo!J203=RiconoscimentoEmozioni1quartile!H203)),1,0)</f>
        <v>0</v>
      </c>
      <c r="I204" s="30">
        <f>IF(AND([2]Oracolo!K203="n",NOT([2]Oracolo!K203=RiconoscimentoEmozioni1quartile!I203)),1,0)</f>
        <v>0</v>
      </c>
      <c r="J204" s="28">
        <f>IF(AND([2]Oracolo!D203="n",NOT([2]Oracolo!D203=RiconoscimentoEmozioni2quartile!B203)),1,0)</f>
        <v>0</v>
      </c>
      <c r="K204" s="28">
        <f>IF(AND([2]Oracolo!E203="n",NOT([2]Oracolo!E203=RiconoscimentoEmozioni2quartile!C203)),1,0)</f>
        <v>0</v>
      </c>
      <c r="L204" s="28">
        <f>IF(AND([2]Oracolo!F203="n",NOT([2]Oracolo!F203=RiconoscimentoEmozioni2quartile!D203)),1,0)</f>
        <v>0</v>
      </c>
      <c r="M204" s="28">
        <f>IF(AND([2]Oracolo!G203="n",NOT([2]Oracolo!G203=RiconoscimentoEmozioni2quartile!E203)),1,0)</f>
        <v>0</v>
      </c>
      <c r="N204" s="28">
        <f>IF(AND([2]Oracolo!H203="n",NOT([2]Oracolo!H203=RiconoscimentoEmozioni2quartile!F203)),1,0)</f>
        <v>0</v>
      </c>
      <c r="O204" s="28">
        <f>IF(AND([2]Oracolo!I203="n",NOT([2]Oracolo!I203=RiconoscimentoEmozioni2quartile!G203)),1,0)</f>
        <v>0</v>
      </c>
      <c r="P204" s="28">
        <f>IF(AND([2]Oracolo!J203="n",NOT([2]Oracolo!J203=RiconoscimentoEmozioni2quartile!H203)),1,0)</f>
        <v>0</v>
      </c>
      <c r="Q204" s="28">
        <f>IF(AND([2]Oracolo!K203="n",NOT([2]Oracolo!K203=RiconoscimentoEmozioni2quartile!I203)),1,0)</f>
        <v>0</v>
      </c>
      <c r="R204" s="29">
        <f>IF(AND([2]Oracolo!D203="n",NOT([2]Oracolo!D203=RiconoscimentoEmozioni3quartile!B203)),1,0)</f>
        <v>0</v>
      </c>
      <c r="S204" s="28">
        <f>IF(AND([2]Oracolo!E203="n",NOT([2]Oracolo!E203=RiconoscimentoEmozioni3quartile!C203)),1,0)</f>
        <v>0</v>
      </c>
      <c r="T204" s="28">
        <f>IF(AND([2]Oracolo!F203="n",NOT([2]Oracolo!F203=RiconoscimentoEmozioni3quartile!D203)),1,0)</f>
        <v>0</v>
      </c>
      <c r="U204" s="28">
        <f>IF(AND([2]Oracolo!G203="n",NOT([2]Oracolo!G203=RiconoscimentoEmozioni3quartile!E203)),1,0)</f>
        <v>0</v>
      </c>
      <c r="V204" s="28">
        <f>IF(AND([2]Oracolo!H203="n",NOT([2]Oracolo!H203=RiconoscimentoEmozioni3quartile!F203)),1,0)</f>
        <v>0</v>
      </c>
      <c r="W204" s="28">
        <f>IF(AND([2]Oracolo!I203="n",NOT([2]Oracolo!I203=RiconoscimentoEmozioni3quartile!G203)),1,0)</f>
        <v>0</v>
      </c>
      <c r="X204" s="28">
        <f>IF(AND([2]Oracolo!J203="n",NOT([2]Oracolo!J203=RiconoscimentoEmozioni3quartile!H203)),1,0)</f>
        <v>0</v>
      </c>
      <c r="Y204" s="30">
        <f>IF(AND([2]Oracolo!K203="n",NOT([2]Oracolo!K203=RiconoscimentoEmozioni3quartile!I203)),1,0)</f>
        <v>0</v>
      </c>
      <c r="Z204" s="29">
        <f>IF(AND([2]Oracolo!C203=1,AnalizzatoWin!G202=3),1,0)</f>
        <v>0</v>
      </c>
      <c r="AA204" s="46">
        <f>IF(AND([2]Oracolo!$C203=1,AnalizzatoWin!$J202=3),1,0)</f>
        <v>0</v>
      </c>
      <c r="AB204" s="29">
        <f>IF(AND([2]Oracolo!C203=3,AnalizzatoWin!G202=1),1,0)</f>
        <v>0</v>
      </c>
      <c r="AC204" s="46">
        <f>IF(AND([2]Oracolo!$C203=3,AnalizzatoWin!$J202=1),1,0)</f>
        <v>0</v>
      </c>
    </row>
    <row r="205" spans="1:29" ht="165" x14ac:dyDescent="0.25">
      <c r="A205" s="16" t="s">
        <v>202</v>
      </c>
      <c r="B205" s="29">
        <f>IF(AND([2]Oracolo!D204="n",NOT([2]Oracolo!D204=RiconoscimentoEmozioni1quartile!B204)),1,0)</f>
        <v>1</v>
      </c>
      <c r="C205" s="28">
        <f>IF(AND([2]Oracolo!E204="n",NOT([2]Oracolo!E204=RiconoscimentoEmozioni1quartile!C204)),1,0)</f>
        <v>0</v>
      </c>
      <c r="D205" s="28">
        <f>IF(AND([2]Oracolo!F204="n",NOT([2]Oracolo!F204=RiconoscimentoEmozioni1quartile!D204)),1,0)</f>
        <v>1</v>
      </c>
      <c r="E205" s="28">
        <f>IF(AND([2]Oracolo!G204="n",NOT([2]Oracolo!G204=RiconoscimentoEmozioni1quartile!E204)),1,0)</f>
        <v>1</v>
      </c>
      <c r="F205" s="28">
        <f>IF(AND([2]Oracolo!H204="n",NOT([2]Oracolo!H204=RiconoscimentoEmozioni1quartile!F204)),1,0)</f>
        <v>0</v>
      </c>
      <c r="G205" s="28">
        <f>IF(AND([2]Oracolo!I204="n",NOT([2]Oracolo!I204=RiconoscimentoEmozioni1quartile!G204)),1,0)</f>
        <v>1</v>
      </c>
      <c r="H205" s="28">
        <f>IF(AND([2]Oracolo!J204="n",NOT([2]Oracolo!J204=RiconoscimentoEmozioni1quartile!H204)),1,0)</f>
        <v>0</v>
      </c>
      <c r="I205" s="30">
        <f>IF(AND([2]Oracolo!K204="n",NOT([2]Oracolo!K204=RiconoscimentoEmozioni1quartile!I204)),1,0)</f>
        <v>1</v>
      </c>
      <c r="J205" s="28">
        <f>IF(AND([2]Oracolo!D204="n",NOT([2]Oracolo!D204=RiconoscimentoEmozioni2quartile!B204)),1,0)</f>
        <v>0</v>
      </c>
      <c r="K205" s="28">
        <f>IF(AND([2]Oracolo!E204="n",NOT([2]Oracolo!E204=RiconoscimentoEmozioni2quartile!C204)),1,0)</f>
        <v>0</v>
      </c>
      <c r="L205" s="28">
        <f>IF(AND([2]Oracolo!F204="n",NOT([2]Oracolo!F204=RiconoscimentoEmozioni2quartile!D204)),1,0)</f>
        <v>0</v>
      </c>
      <c r="M205" s="28">
        <f>IF(AND([2]Oracolo!G204="n",NOT([2]Oracolo!G204=RiconoscimentoEmozioni2quartile!E204)),1,0)</f>
        <v>0</v>
      </c>
      <c r="N205" s="28">
        <f>IF(AND([2]Oracolo!H204="n",NOT([2]Oracolo!H204=RiconoscimentoEmozioni2quartile!F204)),1,0)</f>
        <v>0</v>
      </c>
      <c r="O205" s="28">
        <f>IF(AND([2]Oracolo!I204="n",NOT([2]Oracolo!I204=RiconoscimentoEmozioni2quartile!G204)),1,0)</f>
        <v>1</v>
      </c>
      <c r="P205" s="28">
        <f>IF(AND([2]Oracolo!J204="n",NOT([2]Oracolo!J204=RiconoscimentoEmozioni2quartile!H204)),1,0)</f>
        <v>0</v>
      </c>
      <c r="Q205" s="28">
        <f>IF(AND([2]Oracolo!K204="n",NOT([2]Oracolo!K204=RiconoscimentoEmozioni2quartile!I204)),1,0)</f>
        <v>1</v>
      </c>
      <c r="R205" s="29">
        <f>IF(AND([2]Oracolo!D204="n",NOT([2]Oracolo!D204=RiconoscimentoEmozioni3quartile!B204)),1,0)</f>
        <v>0</v>
      </c>
      <c r="S205" s="28">
        <f>IF(AND([2]Oracolo!E204="n",NOT([2]Oracolo!E204=RiconoscimentoEmozioni3quartile!C204)),1,0)</f>
        <v>0</v>
      </c>
      <c r="T205" s="28">
        <f>IF(AND([2]Oracolo!F204="n",NOT([2]Oracolo!F204=RiconoscimentoEmozioni3quartile!D204)),1,0)</f>
        <v>0</v>
      </c>
      <c r="U205" s="28">
        <f>IF(AND([2]Oracolo!G204="n",NOT([2]Oracolo!G204=RiconoscimentoEmozioni3quartile!E204)),1,0)</f>
        <v>0</v>
      </c>
      <c r="V205" s="28">
        <f>IF(AND([2]Oracolo!H204="n",NOT([2]Oracolo!H204=RiconoscimentoEmozioni3quartile!F204)),1,0)</f>
        <v>0</v>
      </c>
      <c r="W205" s="28">
        <f>IF(AND([2]Oracolo!I204="n",NOT([2]Oracolo!I204=RiconoscimentoEmozioni3quartile!G204)),1,0)</f>
        <v>0</v>
      </c>
      <c r="X205" s="28">
        <f>IF(AND([2]Oracolo!J204="n",NOT([2]Oracolo!J204=RiconoscimentoEmozioni3quartile!H204)),1,0)</f>
        <v>0</v>
      </c>
      <c r="Y205" s="30">
        <f>IF(AND([2]Oracolo!K204="n",NOT([2]Oracolo!K204=RiconoscimentoEmozioni3quartile!I204)),1,0)</f>
        <v>1</v>
      </c>
      <c r="Z205" s="29">
        <f>IF(AND([2]Oracolo!C204=1,AnalizzatoWin!G203=3),1,0)</f>
        <v>0</v>
      </c>
      <c r="AA205" s="46">
        <f>IF(AND([2]Oracolo!$C204=1,AnalizzatoWin!$J203=3),1,0)</f>
        <v>0</v>
      </c>
      <c r="AB205" s="29">
        <f>IF(AND([2]Oracolo!C204=3,AnalizzatoWin!G203=1),1,0)</f>
        <v>0</v>
      </c>
      <c r="AC205" s="46">
        <f>IF(AND([2]Oracolo!$C204=3,AnalizzatoWin!$J203=1),1,0)</f>
        <v>0</v>
      </c>
    </row>
    <row r="206" spans="1:29" ht="45" x14ac:dyDescent="0.25">
      <c r="A206" s="14" t="s">
        <v>203</v>
      </c>
      <c r="B206" s="29">
        <f>IF(AND([2]Oracolo!D205="n",NOT([2]Oracolo!D205=RiconoscimentoEmozioni1quartile!B205)),1,0)</f>
        <v>1</v>
      </c>
      <c r="C206" s="28">
        <f>IF(AND([2]Oracolo!E205="n",NOT([2]Oracolo!E205=RiconoscimentoEmozioni1quartile!C205)),1,0)</f>
        <v>1</v>
      </c>
      <c r="D206" s="28">
        <f>IF(AND([2]Oracolo!F205="n",NOT([2]Oracolo!F205=RiconoscimentoEmozioni1quartile!D205)),1,0)</f>
        <v>1</v>
      </c>
      <c r="E206" s="28">
        <f>IF(AND([2]Oracolo!G205="n",NOT([2]Oracolo!G205=RiconoscimentoEmozioni1quartile!E205)),1,0)</f>
        <v>1</v>
      </c>
      <c r="F206" s="28">
        <f>IF(AND([2]Oracolo!H205="n",NOT([2]Oracolo!H205=RiconoscimentoEmozioni1quartile!F205)),1,0)</f>
        <v>0</v>
      </c>
      <c r="G206" s="28">
        <f>IF(AND([2]Oracolo!I205="n",NOT([2]Oracolo!I205=RiconoscimentoEmozioni1quartile!G205)),1,0)</f>
        <v>1</v>
      </c>
      <c r="H206" s="28">
        <f>IF(AND([2]Oracolo!J205="n",NOT([2]Oracolo!J205=RiconoscimentoEmozioni1quartile!H205)),1,0)</f>
        <v>1</v>
      </c>
      <c r="I206" s="30">
        <f>IF(AND([2]Oracolo!K205="n",NOT([2]Oracolo!K205=RiconoscimentoEmozioni1quartile!I205)),1,0)</f>
        <v>1</v>
      </c>
      <c r="J206" s="28">
        <f>IF(AND([2]Oracolo!D205="n",NOT([2]Oracolo!D205=RiconoscimentoEmozioni2quartile!B205)),1,0)</f>
        <v>1</v>
      </c>
      <c r="K206" s="28">
        <f>IF(AND([2]Oracolo!E205="n",NOT([2]Oracolo!E205=RiconoscimentoEmozioni2quartile!C205)),1,0)</f>
        <v>1</v>
      </c>
      <c r="L206" s="28">
        <f>IF(AND([2]Oracolo!F205="n",NOT([2]Oracolo!F205=RiconoscimentoEmozioni2quartile!D205)),1,0)</f>
        <v>1</v>
      </c>
      <c r="M206" s="28">
        <f>IF(AND([2]Oracolo!G205="n",NOT([2]Oracolo!G205=RiconoscimentoEmozioni2quartile!E205)),1,0)</f>
        <v>1</v>
      </c>
      <c r="N206" s="28">
        <f>IF(AND([2]Oracolo!H205="n",NOT([2]Oracolo!H205=RiconoscimentoEmozioni2quartile!F205)),1,0)</f>
        <v>0</v>
      </c>
      <c r="O206" s="28">
        <f>IF(AND([2]Oracolo!I205="n",NOT([2]Oracolo!I205=RiconoscimentoEmozioni2quartile!G205)),1,0)</f>
        <v>1</v>
      </c>
      <c r="P206" s="28">
        <f>IF(AND([2]Oracolo!J205="n",NOT([2]Oracolo!J205=RiconoscimentoEmozioni2quartile!H205)),1,0)</f>
        <v>1</v>
      </c>
      <c r="Q206" s="28">
        <f>IF(AND([2]Oracolo!K205="n",NOT([2]Oracolo!K205=RiconoscimentoEmozioni2quartile!I205)),1,0)</f>
        <v>1</v>
      </c>
      <c r="R206" s="29">
        <f>IF(AND([2]Oracolo!D205="n",NOT([2]Oracolo!D205=RiconoscimentoEmozioni3quartile!B205)),1,0)</f>
        <v>0</v>
      </c>
      <c r="S206" s="28">
        <f>IF(AND([2]Oracolo!E205="n",NOT([2]Oracolo!E205=RiconoscimentoEmozioni3quartile!C205)),1,0)</f>
        <v>1</v>
      </c>
      <c r="T206" s="28">
        <f>IF(AND([2]Oracolo!F205="n",NOT([2]Oracolo!F205=RiconoscimentoEmozioni3quartile!D205)),1,0)</f>
        <v>0</v>
      </c>
      <c r="U206" s="28">
        <f>IF(AND([2]Oracolo!G205="n",NOT([2]Oracolo!G205=RiconoscimentoEmozioni3quartile!E205)),1,0)</f>
        <v>1</v>
      </c>
      <c r="V206" s="28">
        <f>IF(AND([2]Oracolo!H205="n",NOT([2]Oracolo!H205=RiconoscimentoEmozioni3quartile!F205)),1,0)</f>
        <v>0</v>
      </c>
      <c r="W206" s="28">
        <f>IF(AND([2]Oracolo!I205="n",NOT([2]Oracolo!I205=RiconoscimentoEmozioni3quartile!G205)),1,0)</f>
        <v>0</v>
      </c>
      <c r="X206" s="28">
        <f>IF(AND([2]Oracolo!J205="n",NOT([2]Oracolo!J205=RiconoscimentoEmozioni3quartile!H205)),1,0)</f>
        <v>1</v>
      </c>
      <c r="Y206" s="30">
        <f>IF(AND([2]Oracolo!K205="n",NOT([2]Oracolo!K205=RiconoscimentoEmozioni3quartile!I205)),1,0)</f>
        <v>0</v>
      </c>
      <c r="Z206" s="29">
        <f>IF(AND([2]Oracolo!C205=1,AnalizzatoWin!G204=3),1,0)</f>
        <v>0</v>
      </c>
      <c r="AA206" s="46">
        <f>IF(AND([2]Oracolo!$C205=1,AnalizzatoWin!$J204=3),1,0)</f>
        <v>0</v>
      </c>
      <c r="AB206" s="29">
        <f>IF(AND([2]Oracolo!C205=3,AnalizzatoWin!G204=1),1,0)</f>
        <v>0</v>
      </c>
      <c r="AC206" s="46">
        <f>IF(AND([2]Oracolo!$C205=3,AnalizzatoWin!$J204=1),1,0)</f>
        <v>0</v>
      </c>
    </row>
    <row r="207" spans="1:29" ht="30" x14ac:dyDescent="0.25">
      <c r="A207" s="13" t="s">
        <v>204</v>
      </c>
      <c r="B207" s="29">
        <f>IF(AND([2]Oracolo!D206="n",NOT([2]Oracolo!D206=RiconoscimentoEmozioni1quartile!B206)),1,0)</f>
        <v>0</v>
      </c>
      <c r="C207" s="28">
        <f>IF(AND([2]Oracolo!E206="n",NOT([2]Oracolo!E206=RiconoscimentoEmozioni1quartile!C206)),1,0)</f>
        <v>0</v>
      </c>
      <c r="D207" s="28">
        <f>IF(AND([2]Oracolo!F206="n",NOT([2]Oracolo!F206=RiconoscimentoEmozioni1quartile!D206)),1,0)</f>
        <v>0</v>
      </c>
      <c r="E207" s="28">
        <f>IF(AND([2]Oracolo!G206="n",NOT([2]Oracolo!G206=RiconoscimentoEmozioni1quartile!E206)),1,0)</f>
        <v>0</v>
      </c>
      <c r="F207" s="28">
        <f>IF(AND([2]Oracolo!H206="n",NOT([2]Oracolo!H206=RiconoscimentoEmozioni1quartile!F206)),1,0)</f>
        <v>0</v>
      </c>
      <c r="G207" s="28">
        <f>IF(AND([2]Oracolo!I206="n",NOT([2]Oracolo!I206=RiconoscimentoEmozioni1quartile!G206)),1,0)</f>
        <v>0</v>
      </c>
      <c r="H207" s="28">
        <f>IF(AND([2]Oracolo!J206="n",NOT([2]Oracolo!J206=RiconoscimentoEmozioni1quartile!H206)),1,0)</f>
        <v>0</v>
      </c>
      <c r="I207" s="30">
        <f>IF(AND([2]Oracolo!K206="n",NOT([2]Oracolo!K206=RiconoscimentoEmozioni1quartile!I206)),1,0)</f>
        <v>1</v>
      </c>
      <c r="J207" s="28">
        <f>IF(AND([2]Oracolo!D206="n",NOT([2]Oracolo!D206=RiconoscimentoEmozioni2quartile!B206)),1,0)</f>
        <v>0</v>
      </c>
      <c r="K207" s="28">
        <f>IF(AND([2]Oracolo!E206="n",NOT([2]Oracolo!E206=RiconoscimentoEmozioni2quartile!C206)),1,0)</f>
        <v>0</v>
      </c>
      <c r="L207" s="28">
        <f>IF(AND([2]Oracolo!F206="n",NOT([2]Oracolo!F206=RiconoscimentoEmozioni2quartile!D206)),1,0)</f>
        <v>0</v>
      </c>
      <c r="M207" s="28">
        <f>IF(AND([2]Oracolo!G206="n",NOT([2]Oracolo!G206=RiconoscimentoEmozioni2quartile!E206)),1,0)</f>
        <v>0</v>
      </c>
      <c r="N207" s="28">
        <f>IF(AND([2]Oracolo!H206="n",NOT([2]Oracolo!H206=RiconoscimentoEmozioni2quartile!F206)),1,0)</f>
        <v>0</v>
      </c>
      <c r="O207" s="28">
        <f>IF(AND([2]Oracolo!I206="n",NOT([2]Oracolo!I206=RiconoscimentoEmozioni2quartile!G206)),1,0)</f>
        <v>0</v>
      </c>
      <c r="P207" s="28">
        <f>IF(AND([2]Oracolo!J206="n",NOT([2]Oracolo!J206=RiconoscimentoEmozioni2quartile!H206)),1,0)</f>
        <v>0</v>
      </c>
      <c r="Q207" s="28">
        <f>IF(AND([2]Oracolo!K206="n",NOT([2]Oracolo!K206=RiconoscimentoEmozioni2quartile!I206)),1,0)</f>
        <v>0</v>
      </c>
      <c r="R207" s="29">
        <f>IF(AND([2]Oracolo!D206="n",NOT([2]Oracolo!D206=RiconoscimentoEmozioni3quartile!B206)),1,0)</f>
        <v>0</v>
      </c>
      <c r="S207" s="28">
        <f>IF(AND([2]Oracolo!E206="n",NOT([2]Oracolo!E206=RiconoscimentoEmozioni3quartile!C206)),1,0)</f>
        <v>0</v>
      </c>
      <c r="T207" s="28">
        <f>IF(AND([2]Oracolo!F206="n",NOT([2]Oracolo!F206=RiconoscimentoEmozioni3quartile!D206)),1,0)</f>
        <v>0</v>
      </c>
      <c r="U207" s="28">
        <f>IF(AND([2]Oracolo!G206="n",NOT([2]Oracolo!G206=RiconoscimentoEmozioni3quartile!E206)),1,0)</f>
        <v>0</v>
      </c>
      <c r="V207" s="28">
        <f>IF(AND([2]Oracolo!H206="n",NOT([2]Oracolo!H206=RiconoscimentoEmozioni3quartile!F206)),1,0)</f>
        <v>0</v>
      </c>
      <c r="W207" s="28">
        <f>IF(AND([2]Oracolo!I206="n",NOT([2]Oracolo!I206=RiconoscimentoEmozioni3quartile!G206)),1,0)</f>
        <v>0</v>
      </c>
      <c r="X207" s="28">
        <f>IF(AND([2]Oracolo!J206="n",NOT([2]Oracolo!J206=RiconoscimentoEmozioni3quartile!H206)),1,0)</f>
        <v>0</v>
      </c>
      <c r="Y207" s="30">
        <f>IF(AND([2]Oracolo!K206="n",NOT([2]Oracolo!K206=RiconoscimentoEmozioni3quartile!I206)),1,0)</f>
        <v>0</v>
      </c>
      <c r="Z207" s="29">
        <f>IF(AND([2]Oracolo!C206=1,AnalizzatoWin!G205=3),1,0)</f>
        <v>0</v>
      </c>
      <c r="AA207" s="46">
        <f>IF(AND([2]Oracolo!$C206=1,AnalizzatoWin!$J205=3),1,0)</f>
        <v>0</v>
      </c>
      <c r="AB207" s="29">
        <f>IF(AND([2]Oracolo!C206=3,AnalizzatoWin!G205=1),1,0)</f>
        <v>0</v>
      </c>
      <c r="AC207" s="46">
        <f>IF(AND([2]Oracolo!$C206=3,AnalizzatoWin!$J205=1),1,0)</f>
        <v>0</v>
      </c>
    </row>
    <row r="208" spans="1:29" ht="45" x14ac:dyDescent="0.25">
      <c r="A208" s="14" t="s">
        <v>205</v>
      </c>
      <c r="B208" s="29">
        <f>IF(AND([2]Oracolo!D207="n",NOT([2]Oracolo!D207=RiconoscimentoEmozioni1quartile!B207)),1,0)</f>
        <v>1</v>
      </c>
      <c r="C208" s="28">
        <f>IF(AND([2]Oracolo!E207="n",NOT([2]Oracolo!E207=RiconoscimentoEmozioni1quartile!C207)),1,0)</f>
        <v>1</v>
      </c>
      <c r="D208" s="28">
        <f>IF(AND([2]Oracolo!F207="n",NOT([2]Oracolo!F207=RiconoscimentoEmozioni1quartile!D207)),1,0)</f>
        <v>1</v>
      </c>
      <c r="E208" s="28">
        <f>IF(AND([2]Oracolo!G207="n",NOT([2]Oracolo!G207=RiconoscimentoEmozioni1quartile!E207)),1,0)</f>
        <v>1</v>
      </c>
      <c r="F208" s="28">
        <f>IF(AND([2]Oracolo!H207="n",NOT([2]Oracolo!H207=RiconoscimentoEmozioni1quartile!F207)),1,0)</f>
        <v>0</v>
      </c>
      <c r="G208" s="28">
        <f>IF(AND([2]Oracolo!I207="n",NOT([2]Oracolo!I207=RiconoscimentoEmozioni1quartile!G207)),1,0)</f>
        <v>1</v>
      </c>
      <c r="H208" s="28">
        <f>IF(AND([2]Oracolo!J207="n",NOT([2]Oracolo!J207=RiconoscimentoEmozioni1quartile!H207)),1,0)</f>
        <v>1</v>
      </c>
      <c r="I208" s="30">
        <f>IF(AND([2]Oracolo!K207="n",NOT([2]Oracolo!K207=RiconoscimentoEmozioni1quartile!I207)),1,0)</f>
        <v>1</v>
      </c>
      <c r="J208" s="28">
        <f>IF(AND([2]Oracolo!D207="n",NOT([2]Oracolo!D207=RiconoscimentoEmozioni2quartile!B207)),1,0)</f>
        <v>0</v>
      </c>
      <c r="K208" s="28">
        <f>IF(AND([2]Oracolo!E207="n",NOT([2]Oracolo!E207=RiconoscimentoEmozioni2quartile!C207)),1,0)</f>
        <v>0</v>
      </c>
      <c r="L208" s="28">
        <f>IF(AND([2]Oracolo!F207="n",NOT([2]Oracolo!F207=RiconoscimentoEmozioni2quartile!D207)),1,0)</f>
        <v>1</v>
      </c>
      <c r="M208" s="28">
        <f>IF(AND([2]Oracolo!G207="n",NOT([2]Oracolo!G207=RiconoscimentoEmozioni2quartile!E207)),1,0)</f>
        <v>0</v>
      </c>
      <c r="N208" s="28">
        <f>IF(AND([2]Oracolo!H207="n",NOT([2]Oracolo!H207=RiconoscimentoEmozioni2quartile!F207)),1,0)</f>
        <v>0</v>
      </c>
      <c r="O208" s="28">
        <f>IF(AND([2]Oracolo!I207="n",NOT([2]Oracolo!I207=RiconoscimentoEmozioni2quartile!G207)),1,0)</f>
        <v>1</v>
      </c>
      <c r="P208" s="28">
        <f>IF(AND([2]Oracolo!J207="n",NOT([2]Oracolo!J207=RiconoscimentoEmozioni2quartile!H207)),1,0)</f>
        <v>0</v>
      </c>
      <c r="Q208" s="28">
        <f>IF(AND([2]Oracolo!K207="n",NOT([2]Oracolo!K207=RiconoscimentoEmozioni2quartile!I207)),1,0)</f>
        <v>1</v>
      </c>
      <c r="R208" s="29">
        <f>IF(AND([2]Oracolo!D207="n",NOT([2]Oracolo!D207=RiconoscimentoEmozioni3quartile!B207)),1,0)</f>
        <v>0</v>
      </c>
      <c r="S208" s="28">
        <f>IF(AND([2]Oracolo!E207="n",NOT([2]Oracolo!E207=RiconoscimentoEmozioni3quartile!C207)),1,0)</f>
        <v>0</v>
      </c>
      <c r="T208" s="28">
        <f>IF(AND([2]Oracolo!F207="n",NOT([2]Oracolo!F207=RiconoscimentoEmozioni3quartile!D207)),1,0)</f>
        <v>0</v>
      </c>
      <c r="U208" s="28">
        <f>IF(AND([2]Oracolo!G207="n",NOT([2]Oracolo!G207=RiconoscimentoEmozioni3quartile!E207)),1,0)</f>
        <v>0</v>
      </c>
      <c r="V208" s="28">
        <f>IF(AND([2]Oracolo!H207="n",NOT([2]Oracolo!H207=RiconoscimentoEmozioni3quartile!F207)),1,0)</f>
        <v>0</v>
      </c>
      <c r="W208" s="28">
        <f>IF(AND([2]Oracolo!I207="n",NOT([2]Oracolo!I207=RiconoscimentoEmozioni3quartile!G207)),1,0)</f>
        <v>0</v>
      </c>
      <c r="X208" s="28">
        <f>IF(AND([2]Oracolo!J207="n",NOT([2]Oracolo!J207=RiconoscimentoEmozioni3quartile!H207)),1,0)</f>
        <v>0</v>
      </c>
      <c r="Y208" s="30">
        <f>IF(AND([2]Oracolo!K207="n",NOT([2]Oracolo!K207=RiconoscimentoEmozioni3quartile!I207)),1,0)</f>
        <v>1</v>
      </c>
      <c r="Z208" s="29">
        <f>IF(AND([2]Oracolo!C207=1,AnalizzatoWin!G206=3),1,0)</f>
        <v>0</v>
      </c>
      <c r="AA208" s="46">
        <f>IF(AND([2]Oracolo!$C207=1,AnalizzatoWin!$J206=3),1,0)</f>
        <v>0</v>
      </c>
      <c r="AB208" s="29">
        <f>IF(AND([2]Oracolo!C207=3,AnalizzatoWin!G206=1),1,0)</f>
        <v>0</v>
      </c>
      <c r="AC208" s="46">
        <f>IF(AND([2]Oracolo!$C207=3,AnalizzatoWin!$J206=1),1,0)</f>
        <v>0</v>
      </c>
    </row>
    <row r="209" spans="1:29" x14ac:dyDescent="0.25">
      <c r="A209" s="14" t="s">
        <v>206</v>
      </c>
      <c r="B209" s="29">
        <f>IF(AND([2]Oracolo!D208="n",NOT([2]Oracolo!D208=RiconoscimentoEmozioni1quartile!B208)),1,0)</f>
        <v>1</v>
      </c>
      <c r="C209" s="28">
        <f>IF(AND([2]Oracolo!E208="n",NOT([2]Oracolo!E208=RiconoscimentoEmozioni1quartile!C208)),1,0)</f>
        <v>1</v>
      </c>
      <c r="D209" s="28">
        <f>IF(AND([2]Oracolo!F208="n",NOT([2]Oracolo!F208=RiconoscimentoEmozioni1quartile!D208)),1,0)</f>
        <v>0</v>
      </c>
      <c r="E209" s="28">
        <f>IF(AND([2]Oracolo!G208="n",NOT([2]Oracolo!G208=RiconoscimentoEmozioni1quartile!E208)),1,0)</f>
        <v>0</v>
      </c>
      <c r="F209" s="28">
        <f>IF(AND([2]Oracolo!H208="n",NOT([2]Oracolo!H208=RiconoscimentoEmozioni1quartile!F208)),1,0)</f>
        <v>0</v>
      </c>
      <c r="G209" s="28">
        <f>IF(AND([2]Oracolo!I208="n",NOT([2]Oracolo!I208=RiconoscimentoEmozioni1quartile!G208)),1,0)</f>
        <v>0</v>
      </c>
      <c r="H209" s="28">
        <f>IF(AND([2]Oracolo!J208="n",NOT([2]Oracolo!J208=RiconoscimentoEmozioni1quartile!H208)),1,0)</f>
        <v>0</v>
      </c>
      <c r="I209" s="30">
        <f>IF(AND([2]Oracolo!K208="n",NOT([2]Oracolo!K208=RiconoscimentoEmozioni1quartile!I208)),1,0)</f>
        <v>0</v>
      </c>
      <c r="J209" s="28">
        <f>IF(AND([2]Oracolo!D208="n",NOT([2]Oracolo!D208=RiconoscimentoEmozioni2quartile!B208)),1,0)</f>
        <v>0</v>
      </c>
      <c r="K209" s="28">
        <f>IF(AND([2]Oracolo!E208="n",NOT([2]Oracolo!E208=RiconoscimentoEmozioni2quartile!C208)),1,0)</f>
        <v>0</v>
      </c>
      <c r="L209" s="28">
        <f>IF(AND([2]Oracolo!F208="n",NOT([2]Oracolo!F208=RiconoscimentoEmozioni2quartile!D208)),1,0)</f>
        <v>0</v>
      </c>
      <c r="M209" s="28">
        <f>IF(AND([2]Oracolo!G208="n",NOT([2]Oracolo!G208=RiconoscimentoEmozioni2quartile!E208)),1,0)</f>
        <v>0</v>
      </c>
      <c r="N209" s="28">
        <f>IF(AND([2]Oracolo!H208="n",NOT([2]Oracolo!H208=RiconoscimentoEmozioni2quartile!F208)),1,0)</f>
        <v>0</v>
      </c>
      <c r="O209" s="28">
        <f>IF(AND([2]Oracolo!I208="n",NOT([2]Oracolo!I208=RiconoscimentoEmozioni2quartile!G208)),1,0)</f>
        <v>0</v>
      </c>
      <c r="P209" s="28">
        <f>IF(AND([2]Oracolo!J208="n",NOT([2]Oracolo!J208=RiconoscimentoEmozioni2quartile!H208)),1,0)</f>
        <v>0</v>
      </c>
      <c r="Q209" s="28">
        <f>IF(AND([2]Oracolo!K208="n",NOT([2]Oracolo!K208=RiconoscimentoEmozioni2quartile!I208)),1,0)</f>
        <v>0</v>
      </c>
      <c r="R209" s="29">
        <f>IF(AND([2]Oracolo!D208="n",NOT([2]Oracolo!D208=RiconoscimentoEmozioni3quartile!B208)),1,0)</f>
        <v>0</v>
      </c>
      <c r="S209" s="28">
        <f>IF(AND([2]Oracolo!E208="n",NOT([2]Oracolo!E208=RiconoscimentoEmozioni3quartile!C208)),1,0)</f>
        <v>0</v>
      </c>
      <c r="T209" s="28">
        <f>IF(AND([2]Oracolo!F208="n",NOT([2]Oracolo!F208=RiconoscimentoEmozioni3quartile!D208)),1,0)</f>
        <v>0</v>
      </c>
      <c r="U209" s="28">
        <f>IF(AND([2]Oracolo!G208="n",NOT([2]Oracolo!G208=RiconoscimentoEmozioni3quartile!E208)),1,0)</f>
        <v>0</v>
      </c>
      <c r="V209" s="28">
        <f>IF(AND([2]Oracolo!H208="n",NOT([2]Oracolo!H208=RiconoscimentoEmozioni3quartile!F208)),1,0)</f>
        <v>0</v>
      </c>
      <c r="W209" s="28">
        <f>IF(AND([2]Oracolo!I208="n",NOT([2]Oracolo!I208=RiconoscimentoEmozioni3quartile!G208)),1,0)</f>
        <v>0</v>
      </c>
      <c r="X209" s="28">
        <f>IF(AND([2]Oracolo!J208="n",NOT([2]Oracolo!J208=RiconoscimentoEmozioni3quartile!H208)),1,0)</f>
        <v>0</v>
      </c>
      <c r="Y209" s="30">
        <f>IF(AND([2]Oracolo!K208="n",NOT([2]Oracolo!K208=RiconoscimentoEmozioni3quartile!I208)),1,0)</f>
        <v>0</v>
      </c>
      <c r="Z209" s="29">
        <f>IF(AND([2]Oracolo!C208=1,AnalizzatoWin!G207=3),1,0)</f>
        <v>0</v>
      </c>
      <c r="AA209" s="46">
        <f>IF(AND([2]Oracolo!$C208=1,AnalizzatoWin!$J207=3),1,0)</f>
        <v>0</v>
      </c>
      <c r="AB209" s="29">
        <f>IF(AND([2]Oracolo!C208=3,AnalizzatoWin!G207=1),1,0)</f>
        <v>0</v>
      </c>
      <c r="AC209" s="46">
        <f>IF(AND([2]Oracolo!$C208=3,AnalizzatoWin!$J207=1),1,0)</f>
        <v>0</v>
      </c>
    </row>
    <row r="210" spans="1:29" ht="30" x14ac:dyDescent="0.25">
      <c r="A210" s="13" t="s">
        <v>207</v>
      </c>
      <c r="B210" s="29">
        <f>IF(AND([2]Oracolo!D209="n",NOT([2]Oracolo!D209=RiconoscimentoEmozioni1quartile!B209)),1,0)</f>
        <v>1</v>
      </c>
      <c r="C210" s="28">
        <f>IF(AND([2]Oracolo!E209="n",NOT([2]Oracolo!E209=RiconoscimentoEmozioni1quartile!C209)),1,0)</f>
        <v>1</v>
      </c>
      <c r="D210" s="28">
        <f>IF(AND([2]Oracolo!F209="n",NOT([2]Oracolo!F209=RiconoscimentoEmozioni1quartile!D209)),1,0)</f>
        <v>1</v>
      </c>
      <c r="E210" s="28">
        <f>IF(AND([2]Oracolo!G209="n",NOT([2]Oracolo!G209=RiconoscimentoEmozioni1quartile!E209)),1,0)</f>
        <v>1</v>
      </c>
      <c r="F210" s="28">
        <f>IF(AND([2]Oracolo!H209="n",NOT([2]Oracolo!H209=RiconoscimentoEmozioni1quartile!F209)),1,0)</f>
        <v>0</v>
      </c>
      <c r="G210" s="28">
        <f>IF(AND([2]Oracolo!I209="n",NOT([2]Oracolo!I209=RiconoscimentoEmozioni1quartile!G209)),1,0)</f>
        <v>1</v>
      </c>
      <c r="H210" s="28">
        <f>IF(AND([2]Oracolo!J209="n",NOT([2]Oracolo!J209=RiconoscimentoEmozioni1quartile!H209)),1,0)</f>
        <v>1</v>
      </c>
      <c r="I210" s="30">
        <f>IF(AND([2]Oracolo!K209="n",NOT([2]Oracolo!K209=RiconoscimentoEmozioni1quartile!I209)),1,0)</f>
        <v>0</v>
      </c>
      <c r="J210" s="28">
        <f>IF(AND([2]Oracolo!D209="n",NOT([2]Oracolo!D209=RiconoscimentoEmozioni2quartile!B209)),1,0)</f>
        <v>1</v>
      </c>
      <c r="K210" s="28">
        <f>IF(AND([2]Oracolo!E209="n",NOT([2]Oracolo!E209=RiconoscimentoEmozioni2quartile!C209)),1,0)</f>
        <v>1</v>
      </c>
      <c r="L210" s="28">
        <f>IF(AND([2]Oracolo!F209="n",NOT([2]Oracolo!F209=RiconoscimentoEmozioni2quartile!D209)),1,0)</f>
        <v>1</v>
      </c>
      <c r="M210" s="28">
        <f>IF(AND([2]Oracolo!G209="n",NOT([2]Oracolo!G209=RiconoscimentoEmozioni2quartile!E209)),1,0)</f>
        <v>1</v>
      </c>
      <c r="N210" s="28">
        <f>IF(AND([2]Oracolo!H209="n",NOT([2]Oracolo!H209=RiconoscimentoEmozioni2quartile!F209)),1,0)</f>
        <v>0</v>
      </c>
      <c r="O210" s="28">
        <f>IF(AND([2]Oracolo!I209="n",NOT([2]Oracolo!I209=RiconoscimentoEmozioni2quartile!G209)),1,0)</f>
        <v>1</v>
      </c>
      <c r="P210" s="28">
        <f>IF(AND([2]Oracolo!J209="n",NOT([2]Oracolo!J209=RiconoscimentoEmozioni2quartile!H209)),1,0)</f>
        <v>1</v>
      </c>
      <c r="Q210" s="28">
        <f>IF(AND([2]Oracolo!K209="n",NOT([2]Oracolo!K209=RiconoscimentoEmozioni2quartile!I209)),1,0)</f>
        <v>0</v>
      </c>
      <c r="R210" s="29">
        <f>IF(AND([2]Oracolo!D209="n",NOT([2]Oracolo!D209=RiconoscimentoEmozioni3quartile!B209)),1,0)</f>
        <v>0</v>
      </c>
      <c r="S210" s="28">
        <f>IF(AND([2]Oracolo!E209="n",NOT([2]Oracolo!E209=RiconoscimentoEmozioni3quartile!C209)),1,0)</f>
        <v>1</v>
      </c>
      <c r="T210" s="28">
        <f>IF(AND([2]Oracolo!F209="n",NOT([2]Oracolo!F209=RiconoscimentoEmozioni3quartile!D209)),1,0)</f>
        <v>0</v>
      </c>
      <c r="U210" s="28">
        <f>IF(AND([2]Oracolo!G209="n",NOT([2]Oracolo!G209=RiconoscimentoEmozioni3quartile!E209)),1,0)</f>
        <v>1</v>
      </c>
      <c r="V210" s="28">
        <f>IF(AND([2]Oracolo!H209="n",NOT([2]Oracolo!H209=RiconoscimentoEmozioni3quartile!F209)),1,0)</f>
        <v>0</v>
      </c>
      <c r="W210" s="28">
        <f>IF(AND([2]Oracolo!I209="n",NOT([2]Oracolo!I209=RiconoscimentoEmozioni3quartile!G209)),1,0)</f>
        <v>0</v>
      </c>
      <c r="X210" s="28">
        <f>IF(AND([2]Oracolo!J209="n",NOT([2]Oracolo!J209=RiconoscimentoEmozioni3quartile!H209)),1,0)</f>
        <v>1</v>
      </c>
      <c r="Y210" s="30">
        <f>IF(AND([2]Oracolo!K209="n",NOT([2]Oracolo!K209=RiconoscimentoEmozioni3quartile!I209)),1,0)</f>
        <v>0</v>
      </c>
      <c r="Z210" s="29">
        <f>IF(AND([2]Oracolo!C209=1,AnalizzatoWin!G208=3),1,0)</f>
        <v>0</v>
      </c>
      <c r="AA210" s="46">
        <f>IF(AND([2]Oracolo!$C209=1,AnalizzatoWin!$J208=3),1,0)</f>
        <v>0</v>
      </c>
      <c r="AB210" s="29">
        <f>IF(AND([2]Oracolo!C209=3,AnalizzatoWin!G208=1),1,0)</f>
        <v>0</v>
      </c>
      <c r="AC210" s="46">
        <f>IF(AND([2]Oracolo!$C209=3,AnalizzatoWin!$J208=1),1,0)</f>
        <v>0</v>
      </c>
    </row>
    <row r="211" spans="1:29" ht="30" x14ac:dyDescent="0.25">
      <c r="A211" s="13" t="s">
        <v>208</v>
      </c>
      <c r="B211" s="29">
        <f>IF(AND([2]Oracolo!D210="n",NOT([2]Oracolo!D210=RiconoscimentoEmozioni1quartile!B210)),1,0)</f>
        <v>1</v>
      </c>
      <c r="C211" s="28">
        <f>IF(AND([2]Oracolo!E210="n",NOT([2]Oracolo!E210=RiconoscimentoEmozioni1quartile!C210)),1,0)</f>
        <v>1</v>
      </c>
      <c r="D211" s="28">
        <f>IF(AND([2]Oracolo!F210="n",NOT([2]Oracolo!F210=RiconoscimentoEmozioni1quartile!D210)),1,0)</f>
        <v>1</v>
      </c>
      <c r="E211" s="28">
        <f>IF(AND([2]Oracolo!G210="n",NOT([2]Oracolo!G210=RiconoscimentoEmozioni1quartile!E210)),1,0)</f>
        <v>1</v>
      </c>
      <c r="F211" s="28">
        <f>IF(AND([2]Oracolo!H210="n",NOT([2]Oracolo!H210=RiconoscimentoEmozioni1quartile!F210)),1,0)</f>
        <v>0</v>
      </c>
      <c r="G211" s="28">
        <f>IF(AND([2]Oracolo!I210="n",NOT([2]Oracolo!I210=RiconoscimentoEmozioni1quartile!G210)),1,0)</f>
        <v>1</v>
      </c>
      <c r="H211" s="28">
        <f>IF(AND([2]Oracolo!J210="n",NOT([2]Oracolo!J210=RiconoscimentoEmozioni1quartile!H210)),1,0)</f>
        <v>1</v>
      </c>
      <c r="I211" s="30">
        <f>IF(AND([2]Oracolo!K210="n",NOT([2]Oracolo!K210=RiconoscimentoEmozioni1quartile!I210)),1,0)</f>
        <v>1</v>
      </c>
      <c r="J211" s="28">
        <f>IF(AND([2]Oracolo!D210="n",NOT([2]Oracolo!D210=RiconoscimentoEmozioni2quartile!B210)),1,0)</f>
        <v>1</v>
      </c>
      <c r="K211" s="28">
        <f>IF(AND([2]Oracolo!E210="n",NOT([2]Oracolo!E210=RiconoscimentoEmozioni2quartile!C210)),1,0)</f>
        <v>0</v>
      </c>
      <c r="L211" s="28">
        <f>IF(AND([2]Oracolo!F210="n",NOT([2]Oracolo!F210=RiconoscimentoEmozioni2quartile!D210)),1,0)</f>
        <v>1</v>
      </c>
      <c r="M211" s="28">
        <f>IF(AND([2]Oracolo!G210="n",NOT([2]Oracolo!G210=RiconoscimentoEmozioni2quartile!E210)),1,0)</f>
        <v>1</v>
      </c>
      <c r="N211" s="28">
        <f>IF(AND([2]Oracolo!H210="n",NOT([2]Oracolo!H210=RiconoscimentoEmozioni2quartile!F210)),1,0)</f>
        <v>0</v>
      </c>
      <c r="O211" s="28">
        <f>IF(AND([2]Oracolo!I210="n",NOT([2]Oracolo!I210=RiconoscimentoEmozioni2quartile!G210)),1,0)</f>
        <v>1</v>
      </c>
      <c r="P211" s="28">
        <f>IF(AND([2]Oracolo!J210="n",NOT([2]Oracolo!J210=RiconoscimentoEmozioni2quartile!H210)),1,0)</f>
        <v>1</v>
      </c>
      <c r="Q211" s="28">
        <f>IF(AND([2]Oracolo!K210="n",NOT([2]Oracolo!K210=RiconoscimentoEmozioni2quartile!I210)),1,0)</f>
        <v>0</v>
      </c>
      <c r="R211" s="29">
        <f>IF(AND([2]Oracolo!D210="n",NOT([2]Oracolo!D210=RiconoscimentoEmozioni3quartile!B210)),1,0)</f>
        <v>0</v>
      </c>
      <c r="S211" s="28">
        <f>IF(AND([2]Oracolo!E210="n",NOT([2]Oracolo!E210=RiconoscimentoEmozioni3quartile!C210)),1,0)</f>
        <v>0</v>
      </c>
      <c r="T211" s="28">
        <f>IF(AND([2]Oracolo!F210="n",NOT([2]Oracolo!F210=RiconoscimentoEmozioni3quartile!D210)),1,0)</f>
        <v>0</v>
      </c>
      <c r="U211" s="28">
        <f>IF(AND([2]Oracolo!G210="n",NOT([2]Oracolo!G210=RiconoscimentoEmozioni3quartile!E210)),1,0)</f>
        <v>0</v>
      </c>
      <c r="V211" s="28">
        <f>IF(AND([2]Oracolo!H210="n",NOT([2]Oracolo!H210=RiconoscimentoEmozioni3quartile!F210)),1,0)</f>
        <v>0</v>
      </c>
      <c r="W211" s="28">
        <f>IF(AND([2]Oracolo!I210="n",NOT([2]Oracolo!I210=RiconoscimentoEmozioni3quartile!G210)),1,0)</f>
        <v>1</v>
      </c>
      <c r="X211" s="28">
        <f>IF(AND([2]Oracolo!J210="n",NOT([2]Oracolo!J210=RiconoscimentoEmozioni3quartile!H210)),1,0)</f>
        <v>1</v>
      </c>
      <c r="Y211" s="30">
        <f>IF(AND([2]Oracolo!K210="n",NOT([2]Oracolo!K210=RiconoscimentoEmozioni3quartile!I210)),1,0)</f>
        <v>0</v>
      </c>
      <c r="Z211" s="29">
        <f>IF(AND([2]Oracolo!C210=1,AnalizzatoWin!G209=3),1,0)</f>
        <v>0</v>
      </c>
      <c r="AA211" s="46">
        <f>IF(AND([2]Oracolo!$C210=1,AnalizzatoWin!$J209=3),1,0)</f>
        <v>0</v>
      </c>
      <c r="AB211" s="29">
        <f>IF(AND([2]Oracolo!C210=3,AnalizzatoWin!G209=1),1,0)</f>
        <v>0</v>
      </c>
      <c r="AC211" s="46">
        <f>IF(AND([2]Oracolo!$C210=3,AnalizzatoWin!$J209=1),1,0)</f>
        <v>0</v>
      </c>
    </row>
    <row r="212" spans="1:29" ht="30" x14ac:dyDescent="0.25">
      <c r="A212" s="14" t="s">
        <v>209</v>
      </c>
      <c r="B212" s="29">
        <f>IF(AND([2]Oracolo!D211="n",NOT([2]Oracolo!D211=RiconoscimentoEmozioni1quartile!B211)),1,0)</f>
        <v>0</v>
      </c>
      <c r="C212" s="28">
        <f>IF(AND([2]Oracolo!E211="n",NOT([2]Oracolo!E211=RiconoscimentoEmozioni1quartile!C211)),1,0)</f>
        <v>1</v>
      </c>
      <c r="D212" s="28">
        <f>IF(AND([2]Oracolo!F211="n",NOT([2]Oracolo!F211=RiconoscimentoEmozioni1quartile!D211)),1,0)</f>
        <v>1</v>
      </c>
      <c r="E212" s="28">
        <f>IF(AND([2]Oracolo!G211="n",NOT([2]Oracolo!G211=RiconoscimentoEmozioni1quartile!E211)),1,0)</f>
        <v>1</v>
      </c>
      <c r="F212" s="28">
        <f>IF(AND([2]Oracolo!H211="n",NOT([2]Oracolo!H211=RiconoscimentoEmozioni1quartile!F211)),1,0)</f>
        <v>0</v>
      </c>
      <c r="G212" s="28">
        <f>IF(AND([2]Oracolo!I211="n",NOT([2]Oracolo!I211=RiconoscimentoEmozioni1quartile!G211)),1,0)</f>
        <v>1</v>
      </c>
      <c r="H212" s="28">
        <f>IF(AND([2]Oracolo!J211="n",NOT([2]Oracolo!J211=RiconoscimentoEmozioni1quartile!H211)),1,0)</f>
        <v>0</v>
      </c>
      <c r="I212" s="30">
        <f>IF(AND([2]Oracolo!K211="n",NOT([2]Oracolo!K211=RiconoscimentoEmozioni1quartile!I211)),1,0)</f>
        <v>1</v>
      </c>
      <c r="J212" s="28">
        <f>IF(AND([2]Oracolo!D211="n",NOT([2]Oracolo!D211=RiconoscimentoEmozioni2quartile!B211)),1,0)</f>
        <v>0</v>
      </c>
      <c r="K212" s="28">
        <f>IF(AND([2]Oracolo!E211="n",NOT([2]Oracolo!E211=RiconoscimentoEmozioni2quartile!C211)),1,0)</f>
        <v>1</v>
      </c>
      <c r="L212" s="28">
        <f>IF(AND([2]Oracolo!F211="n",NOT([2]Oracolo!F211=RiconoscimentoEmozioni2quartile!D211)),1,0)</f>
        <v>0</v>
      </c>
      <c r="M212" s="28">
        <f>IF(AND([2]Oracolo!G211="n",NOT([2]Oracolo!G211=RiconoscimentoEmozioni2quartile!E211)),1,0)</f>
        <v>0</v>
      </c>
      <c r="N212" s="28">
        <f>IF(AND([2]Oracolo!H211="n",NOT([2]Oracolo!H211=RiconoscimentoEmozioni2quartile!F211)),1,0)</f>
        <v>0</v>
      </c>
      <c r="O212" s="28">
        <f>IF(AND([2]Oracolo!I211="n",NOT([2]Oracolo!I211=RiconoscimentoEmozioni2quartile!G211)),1,0)</f>
        <v>0</v>
      </c>
      <c r="P212" s="28">
        <f>IF(AND([2]Oracolo!J211="n",NOT([2]Oracolo!J211=RiconoscimentoEmozioni2quartile!H211)),1,0)</f>
        <v>0</v>
      </c>
      <c r="Q212" s="28">
        <f>IF(AND([2]Oracolo!K211="n",NOT([2]Oracolo!K211=RiconoscimentoEmozioni2quartile!I211)),1,0)</f>
        <v>0</v>
      </c>
      <c r="R212" s="29">
        <f>IF(AND([2]Oracolo!D211="n",NOT([2]Oracolo!D211=RiconoscimentoEmozioni3quartile!B211)),1,0)</f>
        <v>0</v>
      </c>
      <c r="S212" s="28">
        <f>IF(AND([2]Oracolo!E211="n",NOT([2]Oracolo!E211=RiconoscimentoEmozioni3quartile!C211)),1,0)</f>
        <v>1</v>
      </c>
      <c r="T212" s="28">
        <f>IF(AND([2]Oracolo!F211="n",NOT([2]Oracolo!F211=RiconoscimentoEmozioni3quartile!D211)),1,0)</f>
        <v>0</v>
      </c>
      <c r="U212" s="28">
        <f>IF(AND([2]Oracolo!G211="n",NOT([2]Oracolo!G211=RiconoscimentoEmozioni3quartile!E211)),1,0)</f>
        <v>0</v>
      </c>
      <c r="V212" s="28">
        <f>IF(AND([2]Oracolo!H211="n",NOT([2]Oracolo!H211=RiconoscimentoEmozioni3quartile!F211)),1,0)</f>
        <v>0</v>
      </c>
      <c r="W212" s="28">
        <f>IF(AND([2]Oracolo!I211="n",NOT([2]Oracolo!I211=RiconoscimentoEmozioni3quartile!G211)),1,0)</f>
        <v>0</v>
      </c>
      <c r="X212" s="28">
        <f>IF(AND([2]Oracolo!J211="n",NOT([2]Oracolo!J211=RiconoscimentoEmozioni3quartile!H211)),1,0)</f>
        <v>0</v>
      </c>
      <c r="Y212" s="30">
        <f>IF(AND([2]Oracolo!K211="n",NOT([2]Oracolo!K211=RiconoscimentoEmozioni3quartile!I211)),1,0)</f>
        <v>0</v>
      </c>
      <c r="Z212" s="29">
        <f>IF(AND([2]Oracolo!C211=1,AnalizzatoWin!G210=3),1,0)</f>
        <v>0</v>
      </c>
      <c r="AA212" s="46">
        <f>IF(AND([2]Oracolo!$C211=1,AnalizzatoWin!$J210=3),1,0)</f>
        <v>0</v>
      </c>
      <c r="AB212" s="29">
        <f>IF(AND([2]Oracolo!C211=3,AnalizzatoWin!G210=1),1,0)</f>
        <v>0</v>
      </c>
      <c r="AC212" s="46">
        <f>IF(AND([2]Oracolo!$C211=3,AnalizzatoWin!$J210=1),1,0)</f>
        <v>1</v>
      </c>
    </row>
    <row r="213" spans="1:29" ht="90" x14ac:dyDescent="0.25">
      <c r="A213" s="13" t="s">
        <v>210</v>
      </c>
      <c r="B213" s="29">
        <f>IF(AND([2]Oracolo!D212="n",NOT([2]Oracolo!D212=RiconoscimentoEmozioni1quartile!B212)),1,0)</f>
        <v>0</v>
      </c>
      <c r="C213" s="28">
        <f>IF(AND([2]Oracolo!E212="n",NOT([2]Oracolo!E212=RiconoscimentoEmozioni1quartile!C212)),1,0)</f>
        <v>1</v>
      </c>
      <c r="D213" s="28">
        <f>IF(AND([2]Oracolo!F212="n",NOT([2]Oracolo!F212=RiconoscimentoEmozioni1quartile!D212)),1,0)</f>
        <v>0</v>
      </c>
      <c r="E213" s="28">
        <f>IF(AND([2]Oracolo!G212="n",NOT([2]Oracolo!G212=RiconoscimentoEmozioni1quartile!E212)),1,0)</f>
        <v>0</v>
      </c>
      <c r="F213" s="28">
        <f>IF(AND([2]Oracolo!H212="n",NOT([2]Oracolo!H212=RiconoscimentoEmozioni1quartile!F212)),1,0)</f>
        <v>0</v>
      </c>
      <c r="G213" s="28">
        <f>IF(AND([2]Oracolo!I212="n",NOT([2]Oracolo!I212=RiconoscimentoEmozioni1quartile!G212)),1,0)</f>
        <v>0</v>
      </c>
      <c r="H213" s="28">
        <f>IF(AND([2]Oracolo!J212="n",NOT([2]Oracolo!J212=RiconoscimentoEmozioni1quartile!H212)),1,0)</f>
        <v>1</v>
      </c>
      <c r="I213" s="30">
        <f>IF(AND([2]Oracolo!K212="n",NOT([2]Oracolo!K212=RiconoscimentoEmozioni1quartile!I212)),1,0)</f>
        <v>0</v>
      </c>
      <c r="J213" s="28">
        <f>IF(AND([2]Oracolo!D212="n",NOT([2]Oracolo!D212=RiconoscimentoEmozioni2quartile!B212)),1,0)</f>
        <v>0</v>
      </c>
      <c r="K213" s="28">
        <f>IF(AND([2]Oracolo!E212="n",NOT([2]Oracolo!E212=RiconoscimentoEmozioni2quartile!C212)),1,0)</f>
        <v>0</v>
      </c>
      <c r="L213" s="28">
        <f>IF(AND([2]Oracolo!F212="n",NOT([2]Oracolo!F212=RiconoscimentoEmozioni2quartile!D212)),1,0)</f>
        <v>0</v>
      </c>
      <c r="M213" s="28">
        <f>IF(AND([2]Oracolo!G212="n",NOT([2]Oracolo!G212=RiconoscimentoEmozioni2quartile!E212)),1,0)</f>
        <v>0</v>
      </c>
      <c r="N213" s="28">
        <f>IF(AND([2]Oracolo!H212="n",NOT([2]Oracolo!H212=RiconoscimentoEmozioni2quartile!F212)),1,0)</f>
        <v>0</v>
      </c>
      <c r="O213" s="28">
        <f>IF(AND([2]Oracolo!I212="n",NOT([2]Oracolo!I212=RiconoscimentoEmozioni2quartile!G212)),1,0)</f>
        <v>0</v>
      </c>
      <c r="P213" s="28">
        <f>IF(AND([2]Oracolo!J212="n",NOT([2]Oracolo!J212=RiconoscimentoEmozioni2quartile!H212)),1,0)</f>
        <v>1</v>
      </c>
      <c r="Q213" s="28">
        <f>IF(AND([2]Oracolo!K212="n",NOT([2]Oracolo!K212=RiconoscimentoEmozioni2quartile!I212)),1,0)</f>
        <v>0</v>
      </c>
      <c r="R213" s="29">
        <f>IF(AND([2]Oracolo!D212="n",NOT([2]Oracolo!D212=RiconoscimentoEmozioni3quartile!B212)),1,0)</f>
        <v>0</v>
      </c>
      <c r="S213" s="28">
        <f>IF(AND([2]Oracolo!E212="n",NOT([2]Oracolo!E212=RiconoscimentoEmozioni3quartile!C212)),1,0)</f>
        <v>0</v>
      </c>
      <c r="T213" s="28">
        <f>IF(AND([2]Oracolo!F212="n",NOT([2]Oracolo!F212=RiconoscimentoEmozioni3quartile!D212)),1,0)</f>
        <v>0</v>
      </c>
      <c r="U213" s="28">
        <f>IF(AND([2]Oracolo!G212="n",NOT([2]Oracolo!G212=RiconoscimentoEmozioni3quartile!E212)),1,0)</f>
        <v>0</v>
      </c>
      <c r="V213" s="28">
        <f>IF(AND([2]Oracolo!H212="n",NOT([2]Oracolo!H212=RiconoscimentoEmozioni3quartile!F212)),1,0)</f>
        <v>0</v>
      </c>
      <c r="W213" s="28">
        <f>IF(AND([2]Oracolo!I212="n",NOT([2]Oracolo!I212=RiconoscimentoEmozioni3quartile!G212)),1,0)</f>
        <v>0</v>
      </c>
      <c r="X213" s="28">
        <f>IF(AND([2]Oracolo!J212="n",NOT([2]Oracolo!J212=RiconoscimentoEmozioni3quartile!H212)),1,0)</f>
        <v>0</v>
      </c>
      <c r="Y213" s="30">
        <f>IF(AND([2]Oracolo!K212="n",NOT([2]Oracolo!K212=RiconoscimentoEmozioni3quartile!I212)),1,0)</f>
        <v>0</v>
      </c>
      <c r="Z213" s="29">
        <f>IF(AND([2]Oracolo!C212=1,AnalizzatoWin!G211=3),1,0)</f>
        <v>0</v>
      </c>
      <c r="AA213" s="46">
        <f>IF(AND([2]Oracolo!$C212=1,AnalizzatoWin!$J211=3),1,0)</f>
        <v>0</v>
      </c>
      <c r="AB213" s="29">
        <f>IF(AND([2]Oracolo!C212=3,AnalizzatoWin!G211=1),1,0)</f>
        <v>0</v>
      </c>
      <c r="AC213" s="46">
        <f>IF(AND([2]Oracolo!$C212=3,AnalizzatoWin!$J211=1),1,0)</f>
        <v>1</v>
      </c>
    </row>
    <row r="214" spans="1:29" ht="90" x14ac:dyDescent="0.25">
      <c r="A214" s="13" t="s">
        <v>211</v>
      </c>
      <c r="B214" s="29">
        <f>IF(AND([2]Oracolo!D213="n",NOT([2]Oracolo!D213=RiconoscimentoEmozioni1quartile!B213)),1,0)</f>
        <v>1</v>
      </c>
      <c r="C214" s="28">
        <f>IF(AND([2]Oracolo!E213="n",NOT([2]Oracolo!E213=RiconoscimentoEmozioni1quartile!C213)),1,0)</f>
        <v>1</v>
      </c>
      <c r="D214" s="28">
        <f>IF(AND([2]Oracolo!F213="n",NOT([2]Oracolo!F213=RiconoscimentoEmozioni1quartile!D213)),1,0)</f>
        <v>1</v>
      </c>
      <c r="E214" s="28">
        <f>IF(AND([2]Oracolo!G213="n",NOT([2]Oracolo!G213=RiconoscimentoEmozioni1quartile!E213)),1,0)</f>
        <v>1</v>
      </c>
      <c r="F214" s="28">
        <f>IF(AND([2]Oracolo!H213="n",NOT([2]Oracolo!H213=RiconoscimentoEmozioni1quartile!F213)),1,0)</f>
        <v>0</v>
      </c>
      <c r="G214" s="28">
        <f>IF(AND([2]Oracolo!I213="n",NOT([2]Oracolo!I213=RiconoscimentoEmozioni1quartile!G213)),1,0)</f>
        <v>1</v>
      </c>
      <c r="H214" s="28">
        <f>IF(AND([2]Oracolo!J213="n",NOT([2]Oracolo!J213=RiconoscimentoEmozioni1quartile!H213)),1,0)</f>
        <v>0</v>
      </c>
      <c r="I214" s="30">
        <f>IF(AND([2]Oracolo!K213="n",NOT([2]Oracolo!K213=RiconoscimentoEmozioni1quartile!I213)),1,0)</f>
        <v>0</v>
      </c>
      <c r="J214" s="28">
        <f>IF(AND([2]Oracolo!D213="n",NOT([2]Oracolo!D213=RiconoscimentoEmozioni2quartile!B213)),1,0)</f>
        <v>1</v>
      </c>
      <c r="K214" s="28">
        <f>IF(AND([2]Oracolo!E213="n",NOT([2]Oracolo!E213=RiconoscimentoEmozioni2quartile!C213)),1,0)</f>
        <v>1</v>
      </c>
      <c r="L214" s="28">
        <f>IF(AND([2]Oracolo!F213="n",NOT([2]Oracolo!F213=RiconoscimentoEmozioni2quartile!D213)),1,0)</f>
        <v>1</v>
      </c>
      <c r="M214" s="28">
        <f>IF(AND([2]Oracolo!G213="n",NOT([2]Oracolo!G213=RiconoscimentoEmozioni2quartile!E213)),1,0)</f>
        <v>1</v>
      </c>
      <c r="N214" s="28">
        <f>IF(AND([2]Oracolo!H213="n",NOT([2]Oracolo!H213=RiconoscimentoEmozioni2quartile!F213)),1,0)</f>
        <v>0</v>
      </c>
      <c r="O214" s="28">
        <f>IF(AND([2]Oracolo!I213="n",NOT([2]Oracolo!I213=RiconoscimentoEmozioni2quartile!G213)),1,0)</f>
        <v>1</v>
      </c>
      <c r="P214" s="28">
        <f>IF(AND([2]Oracolo!J213="n",NOT([2]Oracolo!J213=RiconoscimentoEmozioni2quartile!H213)),1,0)</f>
        <v>0</v>
      </c>
      <c r="Q214" s="28">
        <f>IF(AND([2]Oracolo!K213="n",NOT([2]Oracolo!K213=RiconoscimentoEmozioni2quartile!I213)),1,0)</f>
        <v>0</v>
      </c>
      <c r="R214" s="29">
        <f>IF(AND([2]Oracolo!D213="n",NOT([2]Oracolo!D213=RiconoscimentoEmozioni3quartile!B213)),1,0)</f>
        <v>0</v>
      </c>
      <c r="S214" s="28">
        <f>IF(AND([2]Oracolo!E213="n",NOT([2]Oracolo!E213=RiconoscimentoEmozioni3quartile!C213)),1,0)</f>
        <v>1</v>
      </c>
      <c r="T214" s="28">
        <f>IF(AND([2]Oracolo!F213="n",NOT([2]Oracolo!F213=RiconoscimentoEmozioni3quartile!D213)),1,0)</f>
        <v>0</v>
      </c>
      <c r="U214" s="28">
        <f>IF(AND([2]Oracolo!G213="n",NOT([2]Oracolo!G213=RiconoscimentoEmozioni3quartile!E213)),1,0)</f>
        <v>1</v>
      </c>
      <c r="V214" s="28">
        <f>IF(AND([2]Oracolo!H213="n",NOT([2]Oracolo!H213=RiconoscimentoEmozioni3quartile!F213)),1,0)</f>
        <v>0</v>
      </c>
      <c r="W214" s="28">
        <f>IF(AND([2]Oracolo!I213="n",NOT([2]Oracolo!I213=RiconoscimentoEmozioni3quartile!G213)),1,0)</f>
        <v>0</v>
      </c>
      <c r="X214" s="28">
        <f>IF(AND([2]Oracolo!J213="n",NOT([2]Oracolo!J213=RiconoscimentoEmozioni3quartile!H213)),1,0)</f>
        <v>0</v>
      </c>
      <c r="Y214" s="30">
        <f>IF(AND([2]Oracolo!K213="n",NOT([2]Oracolo!K213=RiconoscimentoEmozioni3quartile!I213)),1,0)</f>
        <v>0</v>
      </c>
      <c r="Z214" s="29">
        <f>IF(AND([2]Oracolo!C213=1,AnalizzatoWin!G212=3),1,0)</f>
        <v>0</v>
      </c>
      <c r="AA214" s="46">
        <f>IF(AND([2]Oracolo!$C213=1,AnalizzatoWin!$J212=3),1,0)</f>
        <v>0</v>
      </c>
      <c r="AB214" s="29">
        <f>IF(AND([2]Oracolo!C213=3,AnalizzatoWin!G212=1),1,0)</f>
        <v>0</v>
      </c>
      <c r="AC214" s="46">
        <f>IF(AND([2]Oracolo!$C213=3,AnalizzatoWin!$J212=1),1,0)</f>
        <v>1</v>
      </c>
    </row>
    <row r="215" spans="1:29" ht="30" x14ac:dyDescent="0.25">
      <c r="A215" s="14" t="s">
        <v>212</v>
      </c>
      <c r="B215" s="29">
        <f>IF(AND([2]Oracolo!D214="n",NOT([2]Oracolo!D214=RiconoscimentoEmozioni1quartile!B214)),1,0)</f>
        <v>0</v>
      </c>
      <c r="C215" s="28">
        <f>IF(AND([2]Oracolo!E214="n",NOT([2]Oracolo!E214=RiconoscimentoEmozioni1quartile!C214)),1,0)</f>
        <v>1</v>
      </c>
      <c r="D215" s="28">
        <f>IF(AND([2]Oracolo!F214="n",NOT([2]Oracolo!F214=RiconoscimentoEmozioni1quartile!D214)),1,0)</f>
        <v>0</v>
      </c>
      <c r="E215" s="28">
        <f>IF(AND([2]Oracolo!G214="n",NOT([2]Oracolo!G214=RiconoscimentoEmozioni1quartile!E214)),1,0)</f>
        <v>1</v>
      </c>
      <c r="F215" s="28">
        <f>IF(AND([2]Oracolo!H214="n",NOT([2]Oracolo!H214=RiconoscimentoEmozioni1quartile!F214)),1,0)</f>
        <v>0</v>
      </c>
      <c r="G215" s="28">
        <f>IF(AND([2]Oracolo!I214="n",NOT([2]Oracolo!I214=RiconoscimentoEmozioni1quartile!G214)),1,0)</f>
        <v>1</v>
      </c>
      <c r="H215" s="28">
        <f>IF(AND([2]Oracolo!J214="n",NOT([2]Oracolo!J214=RiconoscimentoEmozioni1quartile!H214)),1,0)</f>
        <v>0</v>
      </c>
      <c r="I215" s="30">
        <f>IF(AND([2]Oracolo!K214="n",NOT([2]Oracolo!K214=RiconoscimentoEmozioni1quartile!I214)),1,0)</f>
        <v>0</v>
      </c>
      <c r="J215" s="28">
        <f>IF(AND([2]Oracolo!D214="n",NOT([2]Oracolo!D214=RiconoscimentoEmozioni2quartile!B214)),1,0)</f>
        <v>0</v>
      </c>
      <c r="K215" s="28">
        <f>IF(AND([2]Oracolo!E214="n",NOT([2]Oracolo!E214=RiconoscimentoEmozioni2quartile!C214)),1,0)</f>
        <v>1</v>
      </c>
      <c r="L215" s="28">
        <f>IF(AND([2]Oracolo!F214="n",NOT([2]Oracolo!F214=RiconoscimentoEmozioni2quartile!D214)),1,0)</f>
        <v>0</v>
      </c>
      <c r="M215" s="28">
        <f>IF(AND([2]Oracolo!G214="n",NOT([2]Oracolo!G214=RiconoscimentoEmozioni2quartile!E214)),1,0)</f>
        <v>1</v>
      </c>
      <c r="N215" s="28">
        <f>IF(AND([2]Oracolo!H214="n",NOT([2]Oracolo!H214=RiconoscimentoEmozioni2quartile!F214)),1,0)</f>
        <v>0</v>
      </c>
      <c r="O215" s="28">
        <f>IF(AND([2]Oracolo!I214="n",NOT([2]Oracolo!I214=RiconoscimentoEmozioni2quartile!G214)),1,0)</f>
        <v>0</v>
      </c>
      <c r="P215" s="28">
        <f>IF(AND([2]Oracolo!J214="n",NOT([2]Oracolo!J214=RiconoscimentoEmozioni2quartile!H214)),1,0)</f>
        <v>0</v>
      </c>
      <c r="Q215" s="28">
        <f>IF(AND([2]Oracolo!K214="n",NOT([2]Oracolo!K214=RiconoscimentoEmozioni2quartile!I214)),1,0)</f>
        <v>0</v>
      </c>
      <c r="R215" s="29">
        <f>IF(AND([2]Oracolo!D214="n",NOT([2]Oracolo!D214=RiconoscimentoEmozioni3quartile!B214)),1,0)</f>
        <v>0</v>
      </c>
      <c r="S215" s="28">
        <f>IF(AND([2]Oracolo!E214="n",NOT([2]Oracolo!E214=RiconoscimentoEmozioni3quartile!C214)),1,0)</f>
        <v>1</v>
      </c>
      <c r="T215" s="28">
        <f>IF(AND([2]Oracolo!F214="n",NOT([2]Oracolo!F214=RiconoscimentoEmozioni3quartile!D214)),1,0)</f>
        <v>0</v>
      </c>
      <c r="U215" s="28">
        <f>IF(AND([2]Oracolo!G214="n",NOT([2]Oracolo!G214=RiconoscimentoEmozioni3quartile!E214)),1,0)</f>
        <v>0</v>
      </c>
      <c r="V215" s="28">
        <f>IF(AND([2]Oracolo!H214="n",NOT([2]Oracolo!H214=RiconoscimentoEmozioni3quartile!F214)),1,0)</f>
        <v>0</v>
      </c>
      <c r="W215" s="28">
        <f>IF(AND([2]Oracolo!I214="n",NOT([2]Oracolo!I214=RiconoscimentoEmozioni3quartile!G214)),1,0)</f>
        <v>0</v>
      </c>
      <c r="X215" s="28">
        <f>IF(AND([2]Oracolo!J214="n",NOT([2]Oracolo!J214=RiconoscimentoEmozioni3quartile!H214)),1,0)</f>
        <v>0</v>
      </c>
      <c r="Y215" s="30">
        <f>IF(AND([2]Oracolo!K214="n",NOT([2]Oracolo!K214=RiconoscimentoEmozioni3quartile!I214)),1,0)</f>
        <v>0</v>
      </c>
      <c r="Z215" s="29">
        <f>IF(AND([2]Oracolo!C214=1,AnalizzatoWin!G213=3),1,0)</f>
        <v>0</v>
      </c>
      <c r="AA215" s="46">
        <f>IF(AND([2]Oracolo!$C214=1,AnalizzatoWin!$J213=3),1,0)</f>
        <v>0</v>
      </c>
      <c r="AB215" s="29">
        <f>IF(AND([2]Oracolo!C214=3,AnalizzatoWin!G213=1),1,0)</f>
        <v>0</v>
      </c>
      <c r="AC215" s="46">
        <f>IF(AND([2]Oracolo!$C214=3,AnalizzatoWin!$J213=1),1,0)</f>
        <v>0</v>
      </c>
    </row>
    <row r="216" spans="1:29" ht="75" x14ac:dyDescent="0.25">
      <c r="A216" s="14" t="s">
        <v>213</v>
      </c>
      <c r="B216" s="29">
        <f>IF(AND([2]Oracolo!D215="n",NOT([2]Oracolo!D215=RiconoscimentoEmozioni1quartile!B215)),1,0)</f>
        <v>1</v>
      </c>
      <c r="C216" s="28">
        <f>IF(AND([2]Oracolo!E215="n",NOT([2]Oracolo!E215=RiconoscimentoEmozioni1quartile!C215)),1,0)</f>
        <v>1</v>
      </c>
      <c r="D216" s="28">
        <f>IF(AND([2]Oracolo!F215="n",NOT([2]Oracolo!F215=RiconoscimentoEmozioni1quartile!D215)),1,0)</f>
        <v>1</v>
      </c>
      <c r="E216" s="28">
        <f>IF(AND([2]Oracolo!G215="n",NOT([2]Oracolo!G215=RiconoscimentoEmozioni1quartile!E215)),1,0)</f>
        <v>1</v>
      </c>
      <c r="F216" s="28">
        <f>IF(AND([2]Oracolo!H215="n",NOT([2]Oracolo!H215=RiconoscimentoEmozioni1quartile!F215)),1,0)</f>
        <v>0</v>
      </c>
      <c r="G216" s="28">
        <f>IF(AND([2]Oracolo!I215="n",NOT([2]Oracolo!I215=RiconoscimentoEmozioni1quartile!G215)),1,0)</f>
        <v>1</v>
      </c>
      <c r="H216" s="28">
        <f>IF(AND([2]Oracolo!J215="n",NOT([2]Oracolo!J215=RiconoscimentoEmozioni1quartile!H215)),1,0)</f>
        <v>1</v>
      </c>
      <c r="I216" s="30">
        <f>IF(AND([2]Oracolo!K215="n",NOT([2]Oracolo!K215=RiconoscimentoEmozioni1quartile!I215)),1,0)</f>
        <v>1</v>
      </c>
      <c r="J216" s="28">
        <f>IF(AND([2]Oracolo!D215="n",NOT([2]Oracolo!D215=RiconoscimentoEmozioni2quartile!B215)),1,0)</f>
        <v>1</v>
      </c>
      <c r="K216" s="28">
        <f>IF(AND([2]Oracolo!E215="n",NOT([2]Oracolo!E215=RiconoscimentoEmozioni2quartile!C215)),1,0)</f>
        <v>1</v>
      </c>
      <c r="L216" s="28">
        <f>IF(AND([2]Oracolo!F215="n",NOT([2]Oracolo!F215=RiconoscimentoEmozioni2quartile!D215)),1,0)</f>
        <v>1</v>
      </c>
      <c r="M216" s="28">
        <f>IF(AND([2]Oracolo!G215="n",NOT([2]Oracolo!G215=RiconoscimentoEmozioni2quartile!E215)),1,0)</f>
        <v>1</v>
      </c>
      <c r="N216" s="28">
        <f>IF(AND([2]Oracolo!H215="n",NOT([2]Oracolo!H215=RiconoscimentoEmozioni2quartile!F215)),1,0)</f>
        <v>0</v>
      </c>
      <c r="O216" s="28">
        <f>IF(AND([2]Oracolo!I215="n",NOT([2]Oracolo!I215=RiconoscimentoEmozioni2quartile!G215)),1,0)</f>
        <v>1</v>
      </c>
      <c r="P216" s="28">
        <f>IF(AND([2]Oracolo!J215="n",NOT([2]Oracolo!J215=RiconoscimentoEmozioni2quartile!H215)),1,0)</f>
        <v>1</v>
      </c>
      <c r="Q216" s="28">
        <f>IF(AND([2]Oracolo!K215="n",NOT([2]Oracolo!K215=RiconoscimentoEmozioni2quartile!I215)),1,0)</f>
        <v>1</v>
      </c>
      <c r="R216" s="29">
        <f>IF(AND([2]Oracolo!D215="n",NOT([2]Oracolo!D215=RiconoscimentoEmozioni3quartile!B215)),1,0)</f>
        <v>0</v>
      </c>
      <c r="S216" s="28">
        <f>IF(AND([2]Oracolo!E215="n",NOT([2]Oracolo!E215=RiconoscimentoEmozioni3quartile!C215)),1,0)</f>
        <v>1</v>
      </c>
      <c r="T216" s="28">
        <f>IF(AND([2]Oracolo!F215="n",NOT([2]Oracolo!F215=RiconoscimentoEmozioni3quartile!D215)),1,0)</f>
        <v>0</v>
      </c>
      <c r="U216" s="28">
        <f>IF(AND([2]Oracolo!G215="n",NOT([2]Oracolo!G215=RiconoscimentoEmozioni3quartile!E215)),1,0)</f>
        <v>1</v>
      </c>
      <c r="V216" s="28">
        <f>IF(AND([2]Oracolo!H215="n",NOT([2]Oracolo!H215=RiconoscimentoEmozioni3quartile!F215)),1,0)</f>
        <v>0</v>
      </c>
      <c r="W216" s="28">
        <f>IF(AND([2]Oracolo!I215="n",NOT([2]Oracolo!I215=RiconoscimentoEmozioni3quartile!G215)),1,0)</f>
        <v>1</v>
      </c>
      <c r="X216" s="28">
        <f>IF(AND([2]Oracolo!J215="n",NOT([2]Oracolo!J215=RiconoscimentoEmozioni3quartile!H215)),1,0)</f>
        <v>1</v>
      </c>
      <c r="Y216" s="30">
        <f>IF(AND([2]Oracolo!K215="n",NOT([2]Oracolo!K215=RiconoscimentoEmozioni3quartile!I215)),1,0)</f>
        <v>1</v>
      </c>
      <c r="Z216" s="29">
        <f>IF(AND([2]Oracolo!C215=1,AnalizzatoWin!G214=3),1,0)</f>
        <v>0</v>
      </c>
      <c r="AA216" s="46">
        <f>IF(AND([2]Oracolo!$C215=1,AnalizzatoWin!$J214=3),1,0)</f>
        <v>0</v>
      </c>
      <c r="AB216" s="29">
        <f>IF(AND([2]Oracolo!C215=3,AnalizzatoWin!G214=1),1,0)</f>
        <v>0</v>
      </c>
      <c r="AC216" s="46">
        <f>IF(AND([2]Oracolo!$C215=3,AnalizzatoWin!$J214=1),1,0)</f>
        <v>0</v>
      </c>
    </row>
    <row r="217" spans="1:29" ht="60" x14ac:dyDescent="0.25">
      <c r="A217" s="14" t="s">
        <v>214</v>
      </c>
      <c r="B217" s="29">
        <f>IF(AND([2]Oracolo!D216="n",NOT([2]Oracolo!D216=RiconoscimentoEmozioni1quartile!B216)),1,0)</f>
        <v>1</v>
      </c>
      <c r="C217" s="28">
        <f>IF(AND([2]Oracolo!E216="n",NOT([2]Oracolo!E216=RiconoscimentoEmozioni1quartile!C216)),1,0)</f>
        <v>1</v>
      </c>
      <c r="D217" s="28">
        <f>IF(AND([2]Oracolo!F216="n",NOT([2]Oracolo!F216=RiconoscimentoEmozioni1quartile!D216)),1,0)</f>
        <v>1</v>
      </c>
      <c r="E217" s="28">
        <f>IF(AND([2]Oracolo!G216="n",NOT([2]Oracolo!G216=RiconoscimentoEmozioni1quartile!E216)),1,0)</f>
        <v>1</v>
      </c>
      <c r="F217" s="28">
        <f>IF(AND([2]Oracolo!H216="n",NOT([2]Oracolo!H216=RiconoscimentoEmozioni1quartile!F216)),1,0)</f>
        <v>0</v>
      </c>
      <c r="G217" s="28">
        <f>IF(AND([2]Oracolo!I216="n",NOT([2]Oracolo!I216=RiconoscimentoEmozioni1quartile!G216)),1,0)</f>
        <v>1</v>
      </c>
      <c r="H217" s="28">
        <f>IF(AND([2]Oracolo!J216="n",NOT([2]Oracolo!J216=RiconoscimentoEmozioni1quartile!H216)),1,0)</f>
        <v>1</v>
      </c>
      <c r="I217" s="30">
        <f>IF(AND([2]Oracolo!K216="n",NOT([2]Oracolo!K216=RiconoscimentoEmozioni1quartile!I216)),1,0)</f>
        <v>1</v>
      </c>
      <c r="J217" s="28">
        <f>IF(AND([2]Oracolo!D216="n",NOT([2]Oracolo!D216=RiconoscimentoEmozioni2quartile!B216)),1,0)</f>
        <v>1</v>
      </c>
      <c r="K217" s="28">
        <f>IF(AND([2]Oracolo!E216="n",NOT([2]Oracolo!E216=RiconoscimentoEmozioni2quartile!C216)),1,0)</f>
        <v>1</v>
      </c>
      <c r="L217" s="28">
        <f>IF(AND([2]Oracolo!F216="n",NOT([2]Oracolo!F216=RiconoscimentoEmozioni2quartile!D216)),1,0)</f>
        <v>1</v>
      </c>
      <c r="M217" s="28">
        <f>IF(AND([2]Oracolo!G216="n",NOT([2]Oracolo!G216=RiconoscimentoEmozioni2quartile!E216)),1,0)</f>
        <v>1</v>
      </c>
      <c r="N217" s="28">
        <f>IF(AND([2]Oracolo!H216="n",NOT([2]Oracolo!H216=RiconoscimentoEmozioni2quartile!F216)),1,0)</f>
        <v>0</v>
      </c>
      <c r="O217" s="28">
        <f>IF(AND([2]Oracolo!I216="n",NOT([2]Oracolo!I216=RiconoscimentoEmozioni2quartile!G216)),1,0)</f>
        <v>0</v>
      </c>
      <c r="P217" s="28">
        <f>IF(AND([2]Oracolo!J216="n",NOT([2]Oracolo!J216=RiconoscimentoEmozioni2quartile!H216)),1,0)</f>
        <v>1</v>
      </c>
      <c r="Q217" s="28">
        <f>IF(AND([2]Oracolo!K216="n",NOT([2]Oracolo!K216=RiconoscimentoEmozioni2quartile!I216)),1,0)</f>
        <v>0</v>
      </c>
      <c r="R217" s="29">
        <f>IF(AND([2]Oracolo!D216="n",NOT([2]Oracolo!D216=RiconoscimentoEmozioni3quartile!B216)),1,0)</f>
        <v>0</v>
      </c>
      <c r="S217" s="28">
        <f>IF(AND([2]Oracolo!E216="n",NOT([2]Oracolo!E216=RiconoscimentoEmozioni3quartile!C216)),1,0)</f>
        <v>1</v>
      </c>
      <c r="T217" s="28">
        <f>IF(AND([2]Oracolo!F216="n",NOT([2]Oracolo!F216=RiconoscimentoEmozioni3quartile!D216)),1,0)</f>
        <v>0</v>
      </c>
      <c r="U217" s="28">
        <f>IF(AND([2]Oracolo!G216="n",NOT([2]Oracolo!G216=RiconoscimentoEmozioni3quartile!E216)),1,0)</f>
        <v>0</v>
      </c>
      <c r="V217" s="28">
        <f>IF(AND([2]Oracolo!H216="n",NOT([2]Oracolo!H216=RiconoscimentoEmozioni3quartile!F216)),1,0)</f>
        <v>0</v>
      </c>
      <c r="W217" s="28">
        <f>IF(AND([2]Oracolo!I216="n",NOT([2]Oracolo!I216=RiconoscimentoEmozioni3quartile!G216)),1,0)</f>
        <v>0</v>
      </c>
      <c r="X217" s="28">
        <f>IF(AND([2]Oracolo!J216="n",NOT([2]Oracolo!J216=RiconoscimentoEmozioni3quartile!H216)),1,0)</f>
        <v>0</v>
      </c>
      <c r="Y217" s="30">
        <f>IF(AND([2]Oracolo!K216="n",NOT([2]Oracolo!K216=RiconoscimentoEmozioni3quartile!I216)),1,0)</f>
        <v>0</v>
      </c>
      <c r="Z217" s="29">
        <f>IF(AND([2]Oracolo!C216=1,AnalizzatoWin!G215=3),1,0)</f>
        <v>0</v>
      </c>
      <c r="AA217" s="46">
        <f>IF(AND([2]Oracolo!$C216=1,AnalizzatoWin!$J215=3),1,0)</f>
        <v>0</v>
      </c>
      <c r="AB217" s="29">
        <f>IF(AND([2]Oracolo!C216=3,AnalizzatoWin!G215=1),1,0)</f>
        <v>0</v>
      </c>
      <c r="AC217" s="46">
        <f>IF(AND([2]Oracolo!$C216=3,AnalizzatoWin!$J215=1),1,0)</f>
        <v>0</v>
      </c>
    </row>
    <row r="218" spans="1:29" ht="30" x14ac:dyDescent="0.25">
      <c r="A218" s="13" t="s">
        <v>215</v>
      </c>
      <c r="B218" s="29">
        <f>IF(AND([2]Oracolo!D217="n",NOT([2]Oracolo!D217=RiconoscimentoEmozioni1quartile!B217)),1,0)</f>
        <v>0</v>
      </c>
      <c r="C218" s="28">
        <f>IF(AND([2]Oracolo!E217="n",NOT([2]Oracolo!E217=RiconoscimentoEmozioni1quartile!C217)),1,0)</f>
        <v>1</v>
      </c>
      <c r="D218" s="28">
        <f>IF(AND([2]Oracolo!F217="n",NOT([2]Oracolo!F217=RiconoscimentoEmozioni1quartile!D217)),1,0)</f>
        <v>0</v>
      </c>
      <c r="E218" s="28">
        <f>IF(AND([2]Oracolo!G217="n",NOT([2]Oracolo!G217=RiconoscimentoEmozioni1quartile!E217)),1,0)</f>
        <v>1</v>
      </c>
      <c r="F218" s="28">
        <f>IF(AND([2]Oracolo!H217="n",NOT([2]Oracolo!H217=RiconoscimentoEmozioni1quartile!F217)),1,0)</f>
        <v>0</v>
      </c>
      <c r="G218" s="28">
        <f>IF(AND([2]Oracolo!I217="n",NOT([2]Oracolo!I217=RiconoscimentoEmozioni1quartile!G217)),1,0)</f>
        <v>1</v>
      </c>
      <c r="H218" s="28">
        <f>IF(AND([2]Oracolo!J217="n",NOT([2]Oracolo!J217=RiconoscimentoEmozioni1quartile!H217)),1,0)</f>
        <v>1</v>
      </c>
      <c r="I218" s="30">
        <f>IF(AND([2]Oracolo!K217="n",NOT([2]Oracolo!K217=RiconoscimentoEmozioni1quartile!I217)),1,0)</f>
        <v>0</v>
      </c>
      <c r="J218" s="28">
        <f>IF(AND([2]Oracolo!D217="n",NOT([2]Oracolo!D217=RiconoscimentoEmozioni2quartile!B217)),1,0)</f>
        <v>0</v>
      </c>
      <c r="K218" s="28">
        <f>IF(AND([2]Oracolo!E217="n",NOT([2]Oracolo!E217=RiconoscimentoEmozioni2quartile!C217)),1,0)</f>
        <v>1</v>
      </c>
      <c r="L218" s="28">
        <f>IF(AND([2]Oracolo!F217="n",NOT([2]Oracolo!F217=RiconoscimentoEmozioni2quartile!D217)),1,0)</f>
        <v>0</v>
      </c>
      <c r="M218" s="28">
        <f>IF(AND([2]Oracolo!G217="n",NOT([2]Oracolo!G217=RiconoscimentoEmozioni2quartile!E217)),1,0)</f>
        <v>0</v>
      </c>
      <c r="N218" s="28">
        <f>IF(AND([2]Oracolo!H217="n",NOT([2]Oracolo!H217=RiconoscimentoEmozioni2quartile!F217)),1,0)</f>
        <v>0</v>
      </c>
      <c r="O218" s="28">
        <f>IF(AND([2]Oracolo!I217="n",NOT([2]Oracolo!I217=RiconoscimentoEmozioni2quartile!G217)),1,0)</f>
        <v>0</v>
      </c>
      <c r="P218" s="28">
        <f>IF(AND([2]Oracolo!J217="n",NOT([2]Oracolo!J217=RiconoscimentoEmozioni2quartile!H217)),1,0)</f>
        <v>0</v>
      </c>
      <c r="Q218" s="28">
        <f>IF(AND([2]Oracolo!K217="n",NOT([2]Oracolo!K217=RiconoscimentoEmozioni2quartile!I217)),1,0)</f>
        <v>0</v>
      </c>
      <c r="R218" s="29">
        <f>IF(AND([2]Oracolo!D217="n",NOT([2]Oracolo!D217=RiconoscimentoEmozioni3quartile!B217)),1,0)</f>
        <v>0</v>
      </c>
      <c r="S218" s="28">
        <f>IF(AND([2]Oracolo!E217="n",NOT([2]Oracolo!E217=RiconoscimentoEmozioni3quartile!C217)),1,0)</f>
        <v>1</v>
      </c>
      <c r="T218" s="28">
        <f>IF(AND([2]Oracolo!F217="n",NOT([2]Oracolo!F217=RiconoscimentoEmozioni3quartile!D217)),1,0)</f>
        <v>0</v>
      </c>
      <c r="U218" s="28">
        <f>IF(AND([2]Oracolo!G217="n",NOT([2]Oracolo!G217=RiconoscimentoEmozioni3quartile!E217)),1,0)</f>
        <v>0</v>
      </c>
      <c r="V218" s="28">
        <f>IF(AND([2]Oracolo!H217="n",NOT([2]Oracolo!H217=RiconoscimentoEmozioni3quartile!F217)),1,0)</f>
        <v>0</v>
      </c>
      <c r="W218" s="28">
        <f>IF(AND([2]Oracolo!I217="n",NOT([2]Oracolo!I217=RiconoscimentoEmozioni3quartile!G217)),1,0)</f>
        <v>0</v>
      </c>
      <c r="X218" s="28">
        <f>IF(AND([2]Oracolo!J217="n",NOT([2]Oracolo!J217=RiconoscimentoEmozioni3quartile!H217)),1,0)</f>
        <v>0</v>
      </c>
      <c r="Y218" s="30">
        <f>IF(AND([2]Oracolo!K217="n",NOT([2]Oracolo!K217=RiconoscimentoEmozioni3quartile!I217)),1,0)</f>
        <v>0</v>
      </c>
      <c r="Z218" s="29">
        <f>IF(AND([2]Oracolo!C217=1,AnalizzatoWin!G216=3),1,0)</f>
        <v>0</v>
      </c>
      <c r="AA218" s="46">
        <f>IF(AND([2]Oracolo!$C217=1,AnalizzatoWin!$J216=3),1,0)</f>
        <v>0</v>
      </c>
      <c r="AB218" s="29">
        <f>IF(AND([2]Oracolo!C217=3,AnalizzatoWin!G216=1),1,0)</f>
        <v>0</v>
      </c>
      <c r="AC218" s="46">
        <f>IF(AND([2]Oracolo!$C217=3,AnalizzatoWin!$J216=1),1,0)</f>
        <v>0</v>
      </c>
    </row>
    <row r="219" spans="1:29" ht="30" x14ac:dyDescent="0.25">
      <c r="A219" s="13" t="s">
        <v>216</v>
      </c>
      <c r="B219" s="29">
        <f>IF(AND([2]Oracolo!D218="n",NOT([2]Oracolo!D218=RiconoscimentoEmozioni1quartile!B218)),1,0)</f>
        <v>1</v>
      </c>
      <c r="C219" s="28">
        <f>IF(AND([2]Oracolo!E218="n",NOT([2]Oracolo!E218=RiconoscimentoEmozioni1quartile!C218)),1,0)</f>
        <v>1</v>
      </c>
      <c r="D219" s="28">
        <f>IF(AND([2]Oracolo!F218="n",NOT([2]Oracolo!F218=RiconoscimentoEmozioni1quartile!D218)),1,0)</f>
        <v>1</v>
      </c>
      <c r="E219" s="28">
        <f>IF(AND([2]Oracolo!G218="n",NOT([2]Oracolo!G218=RiconoscimentoEmozioni1quartile!E218)),1,0)</f>
        <v>1</v>
      </c>
      <c r="F219" s="28">
        <f>IF(AND([2]Oracolo!H218="n",NOT([2]Oracolo!H218=RiconoscimentoEmozioni1quartile!F218)),1,0)</f>
        <v>0</v>
      </c>
      <c r="G219" s="28">
        <f>IF(AND([2]Oracolo!I218="n",NOT([2]Oracolo!I218=RiconoscimentoEmozioni1quartile!G218)),1,0)</f>
        <v>1</v>
      </c>
      <c r="H219" s="28">
        <f>IF(AND([2]Oracolo!J218="n",NOT([2]Oracolo!J218=RiconoscimentoEmozioni1quartile!H218)),1,0)</f>
        <v>1</v>
      </c>
      <c r="I219" s="30">
        <f>IF(AND([2]Oracolo!K218="n",NOT([2]Oracolo!K218=RiconoscimentoEmozioni1quartile!I218)),1,0)</f>
        <v>0</v>
      </c>
      <c r="J219" s="28">
        <f>IF(AND([2]Oracolo!D218="n",NOT([2]Oracolo!D218=RiconoscimentoEmozioni2quartile!B218)),1,0)</f>
        <v>1</v>
      </c>
      <c r="K219" s="28">
        <f>IF(AND([2]Oracolo!E218="n",NOT([2]Oracolo!E218=RiconoscimentoEmozioni2quartile!C218)),1,0)</f>
        <v>1</v>
      </c>
      <c r="L219" s="28">
        <f>IF(AND([2]Oracolo!F218="n",NOT([2]Oracolo!F218=RiconoscimentoEmozioni2quartile!D218)),1,0)</f>
        <v>1</v>
      </c>
      <c r="M219" s="28">
        <f>IF(AND([2]Oracolo!G218="n",NOT([2]Oracolo!G218=RiconoscimentoEmozioni2quartile!E218)),1,0)</f>
        <v>1</v>
      </c>
      <c r="N219" s="28">
        <f>IF(AND([2]Oracolo!H218="n",NOT([2]Oracolo!H218=RiconoscimentoEmozioni2quartile!F218)),1,0)</f>
        <v>0</v>
      </c>
      <c r="O219" s="28">
        <f>IF(AND([2]Oracolo!I218="n",NOT([2]Oracolo!I218=RiconoscimentoEmozioni2quartile!G218)),1,0)</f>
        <v>1</v>
      </c>
      <c r="P219" s="28">
        <f>IF(AND([2]Oracolo!J218="n",NOT([2]Oracolo!J218=RiconoscimentoEmozioni2quartile!H218)),1,0)</f>
        <v>1</v>
      </c>
      <c r="Q219" s="28">
        <f>IF(AND([2]Oracolo!K218="n",NOT([2]Oracolo!K218=RiconoscimentoEmozioni2quartile!I218)),1,0)</f>
        <v>0</v>
      </c>
      <c r="R219" s="29">
        <f>IF(AND([2]Oracolo!D218="n",NOT([2]Oracolo!D218=RiconoscimentoEmozioni3quartile!B218)),1,0)</f>
        <v>1</v>
      </c>
      <c r="S219" s="28">
        <f>IF(AND([2]Oracolo!E218="n",NOT([2]Oracolo!E218=RiconoscimentoEmozioni3quartile!C218)),1,0)</f>
        <v>0</v>
      </c>
      <c r="T219" s="28">
        <f>IF(AND([2]Oracolo!F218="n",NOT([2]Oracolo!F218=RiconoscimentoEmozioni3quartile!D218)),1,0)</f>
        <v>1</v>
      </c>
      <c r="U219" s="28">
        <f>IF(AND([2]Oracolo!G218="n",NOT([2]Oracolo!G218=RiconoscimentoEmozioni3quartile!E218)),1,0)</f>
        <v>0</v>
      </c>
      <c r="V219" s="28">
        <f>IF(AND([2]Oracolo!H218="n",NOT([2]Oracolo!H218=RiconoscimentoEmozioni3quartile!F218)),1,0)</f>
        <v>0</v>
      </c>
      <c r="W219" s="28">
        <f>IF(AND([2]Oracolo!I218="n",NOT([2]Oracolo!I218=RiconoscimentoEmozioni3quartile!G218)),1,0)</f>
        <v>1</v>
      </c>
      <c r="X219" s="28">
        <f>IF(AND([2]Oracolo!J218="n",NOT([2]Oracolo!J218=RiconoscimentoEmozioni3quartile!H218)),1,0)</f>
        <v>1</v>
      </c>
      <c r="Y219" s="30">
        <f>IF(AND([2]Oracolo!K218="n",NOT([2]Oracolo!K218=RiconoscimentoEmozioni3quartile!I218)),1,0)</f>
        <v>0</v>
      </c>
      <c r="Z219" s="29">
        <f>IF(AND([2]Oracolo!C218=1,AnalizzatoWin!G217=3),1,0)</f>
        <v>0</v>
      </c>
      <c r="AA219" s="46">
        <f>IF(AND([2]Oracolo!$C218=1,AnalizzatoWin!$J217=3),1,0)</f>
        <v>0</v>
      </c>
      <c r="AB219" s="29">
        <f>IF(AND([2]Oracolo!C218=3,AnalizzatoWin!G217=1),1,0)</f>
        <v>0</v>
      </c>
      <c r="AC219" s="46">
        <f>IF(AND([2]Oracolo!$C218=3,AnalizzatoWin!$J217=1),1,0)</f>
        <v>0</v>
      </c>
    </row>
    <row r="220" spans="1:29" ht="105" x14ac:dyDescent="0.25">
      <c r="A220" s="13" t="s">
        <v>217</v>
      </c>
      <c r="B220" s="29">
        <f>IF(AND([2]Oracolo!D219="n",NOT([2]Oracolo!D219=RiconoscimentoEmozioni1quartile!B219)),1,0)</f>
        <v>1</v>
      </c>
      <c r="C220" s="28">
        <f>IF(AND([2]Oracolo!E219="n",NOT([2]Oracolo!E219=RiconoscimentoEmozioni1quartile!C219)),1,0)</f>
        <v>1</v>
      </c>
      <c r="D220" s="28">
        <f>IF(AND([2]Oracolo!F219="n",NOT([2]Oracolo!F219=RiconoscimentoEmozioni1quartile!D219)),1,0)</f>
        <v>1</v>
      </c>
      <c r="E220" s="28">
        <f>IF(AND([2]Oracolo!G219="n",NOT([2]Oracolo!G219=RiconoscimentoEmozioni1quartile!E219)),1,0)</f>
        <v>1</v>
      </c>
      <c r="F220" s="28">
        <f>IF(AND([2]Oracolo!H219="n",NOT([2]Oracolo!H219=RiconoscimentoEmozioni1quartile!F219)),1,0)</f>
        <v>0</v>
      </c>
      <c r="G220" s="28">
        <f>IF(AND([2]Oracolo!I219="n",NOT([2]Oracolo!I219=RiconoscimentoEmozioni1quartile!G219)),1,0)</f>
        <v>1</v>
      </c>
      <c r="H220" s="28">
        <f>IF(AND([2]Oracolo!J219="n",NOT([2]Oracolo!J219=RiconoscimentoEmozioni1quartile!H219)),1,0)</f>
        <v>0</v>
      </c>
      <c r="I220" s="30">
        <f>IF(AND([2]Oracolo!K219="n",NOT([2]Oracolo!K219=RiconoscimentoEmozioni1quartile!I219)),1,0)</f>
        <v>0</v>
      </c>
      <c r="J220" s="28">
        <f>IF(AND([2]Oracolo!D219="n",NOT([2]Oracolo!D219=RiconoscimentoEmozioni2quartile!B219)),1,0)</f>
        <v>1</v>
      </c>
      <c r="K220" s="28">
        <f>IF(AND([2]Oracolo!E219="n",NOT([2]Oracolo!E219=RiconoscimentoEmozioni2quartile!C219)),1,0)</f>
        <v>0</v>
      </c>
      <c r="L220" s="28">
        <f>IF(AND([2]Oracolo!F219="n",NOT([2]Oracolo!F219=RiconoscimentoEmozioni2quartile!D219)),1,0)</f>
        <v>1</v>
      </c>
      <c r="M220" s="28">
        <f>IF(AND([2]Oracolo!G219="n",NOT([2]Oracolo!G219=RiconoscimentoEmozioni2quartile!E219)),1,0)</f>
        <v>1</v>
      </c>
      <c r="N220" s="28">
        <f>IF(AND([2]Oracolo!H219="n",NOT([2]Oracolo!H219=RiconoscimentoEmozioni2quartile!F219)),1,0)</f>
        <v>0</v>
      </c>
      <c r="O220" s="28">
        <f>IF(AND([2]Oracolo!I219="n",NOT([2]Oracolo!I219=RiconoscimentoEmozioni2quartile!G219)),1,0)</f>
        <v>1</v>
      </c>
      <c r="P220" s="28">
        <f>IF(AND([2]Oracolo!J219="n",NOT([2]Oracolo!J219=RiconoscimentoEmozioni2quartile!H219)),1,0)</f>
        <v>0</v>
      </c>
      <c r="Q220" s="28">
        <f>IF(AND([2]Oracolo!K219="n",NOT([2]Oracolo!K219=RiconoscimentoEmozioni2quartile!I219)),1,0)</f>
        <v>0</v>
      </c>
      <c r="R220" s="29">
        <f>IF(AND([2]Oracolo!D219="n",NOT([2]Oracolo!D219=RiconoscimentoEmozioni3quartile!B219)),1,0)</f>
        <v>1</v>
      </c>
      <c r="S220" s="28">
        <f>IF(AND([2]Oracolo!E219="n",NOT([2]Oracolo!E219=RiconoscimentoEmozioni3quartile!C219)),1,0)</f>
        <v>0</v>
      </c>
      <c r="T220" s="28">
        <f>IF(AND([2]Oracolo!F219="n",NOT([2]Oracolo!F219=RiconoscimentoEmozioni3quartile!D219)),1,0)</f>
        <v>1</v>
      </c>
      <c r="U220" s="28">
        <f>IF(AND([2]Oracolo!G219="n",NOT([2]Oracolo!G219=RiconoscimentoEmozioni3quartile!E219)),1,0)</f>
        <v>1</v>
      </c>
      <c r="V220" s="28">
        <f>IF(AND([2]Oracolo!H219="n",NOT([2]Oracolo!H219=RiconoscimentoEmozioni3quartile!F219)),1,0)</f>
        <v>0</v>
      </c>
      <c r="W220" s="28">
        <f>IF(AND([2]Oracolo!I219="n",NOT([2]Oracolo!I219=RiconoscimentoEmozioni3quartile!G219)),1,0)</f>
        <v>1</v>
      </c>
      <c r="X220" s="28">
        <f>IF(AND([2]Oracolo!J219="n",NOT([2]Oracolo!J219=RiconoscimentoEmozioni3quartile!H219)),1,0)</f>
        <v>0</v>
      </c>
      <c r="Y220" s="30">
        <f>IF(AND([2]Oracolo!K219="n",NOT([2]Oracolo!K219=RiconoscimentoEmozioni3quartile!I219)),1,0)</f>
        <v>0</v>
      </c>
      <c r="Z220" s="29">
        <f>IF(AND([2]Oracolo!C219=1,AnalizzatoWin!G218=3),1,0)</f>
        <v>0</v>
      </c>
      <c r="AA220" s="46">
        <f>IF(AND([2]Oracolo!$C219=1,AnalizzatoWin!$J218=3),1,0)</f>
        <v>0</v>
      </c>
      <c r="AB220" s="29">
        <f>IF(AND([2]Oracolo!C219=3,AnalizzatoWin!G218=1),1,0)</f>
        <v>0</v>
      </c>
      <c r="AC220" s="46">
        <f>IF(AND([2]Oracolo!$C219=3,AnalizzatoWin!$J218=1),1,0)</f>
        <v>1</v>
      </c>
    </row>
    <row r="221" spans="1:29" ht="45" x14ac:dyDescent="0.25">
      <c r="A221" s="13" t="s">
        <v>218</v>
      </c>
      <c r="B221" s="29">
        <f>IF(AND([2]Oracolo!D220="n",NOT([2]Oracolo!D220=RiconoscimentoEmozioni1quartile!B220)),1,0)</f>
        <v>1</v>
      </c>
      <c r="C221" s="28">
        <f>IF(AND([2]Oracolo!E220="n",NOT([2]Oracolo!E220=RiconoscimentoEmozioni1quartile!C220)),1,0)</f>
        <v>1</v>
      </c>
      <c r="D221" s="28">
        <f>IF(AND([2]Oracolo!F220="n",NOT([2]Oracolo!F220=RiconoscimentoEmozioni1quartile!D220)),1,0)</f>
        <v>1</v>
      </c>
      <c r="E221" s="28">
        <f>IF(AND([2]Oracolo!G220="n",NOT([2]Oracolo!G220=RiconoscimentoEmozioni1quartile!E220)),1,0)</f>
        <v>1</v>
      </c>
      <c r="F221" s="28">
        <f>IF(AND([2]Oracolo!H220="n",NOT([2]Oracolo!H220=RiconoscimentoEmozioni1quartile!F220)),1,0)</f>
        <v>0</v>
      </c>
      <c r="G221" s="28">
        <f>IF(AND([2]Oracolo!I220="n",NOT([2]Oracolo!I220=RiconoscimentoEmozioni1quartile!G220)),1,0)</f>
        <v>1</v>
      </c>
      <c r="H221" s="28">
        <f>IF(AND([2]Oracolo!J220="n",NOT([2]Oracolo!J220=RiconoscimentoEmozioni1quartile!H220)),1,0)</f>
        <v>1</v>
      </c>
      <c r="I221" s="30">
        <f>IF(AND([2]Oracolo!K220="n",NOT([2]Oracolo!K220=RiconoscimentoEmozioni1quartile!I220)),1,0)</f>
        <v>0</v>
      </c>
      <c r="J221" s="28">
        <f>IF(AND([2]Oracolo!D220="n",NOT([2]Oracolo!D220=RiconoscimentoEmozioni2quartile!B220)),1,0)</f>
        <v>1</v>
      </c>
      <c r="K221" s="28">
        <f>IF(AND([2]Oracolo!E220="n",NOT([2]Oracolo!E220=RiconoscimentoEmozioni2quartile!C220)),1,0)</f>
        <v>1</v>
      </c>
      <c r="L221" s="28">
        <f>IF(AND([2]Oracolo!F220="n",NOT([2]Oracolo!F220=RiconoscimentoEmozioni2quartile!D220)),1,0)</f>
        <v>1</v>
      </c>
      <c r="M221" s="28">
        <f>IF(AND([2]Oracolo!G220="n",NOT([2]Oracolo!G220=RiconoscimentoEmozioni2quartile!E220)),1,0)</f>
        <v>1</v>
      </c>
      <c r="N221" s="28">
        <f>IF(AND([2]Oracolo!H220="n",NOT([2]Oracolo!H220=RiconoscimentoEmozioni2quartile!F220)),1,0)</f>
        <v>0</v>
      </c>
      <c r="O221" s="28">
        <f>IF(AND([2]Oracolo!I220="n",NOT([2]Oracolo!I220=RiconoscimentoEmozioni2quartile!G220)),1,0)</f>
        <v>1</v>
      </c>
      <c r="P221" s="28">
        <f>IF(AND([2]Oracolo!J220="n",NOT([2]Oracolo!J220=RiconoscimentoEmozioni2quartile!H220)),1,0)</f>
        <v>1</v>
      </c>
      <c r="Q221" s="28">
        <f>IF(AND([2]Oracolo!K220="n",NOT([2]Oracolo!K220=RiconoscimentoEmozioni2quartile!I220)),1,0)</f>
        <v>0</v>
      </c>
      <c r="R221" s="29">
        <f>IF(AND([2]Oracolo!D220="n",NOT([2]Oracolo!D220=RiconoscimentoEmozioni3quartile!B220)),1,0)</f>
        <v>1</v>
      </c>
      <c r="S221" s="28">
        <f>IF(AND([2]Oracolo!E220="n",NOT([2]Oracolo!E220=RiconoscimentoEmozioni3quartile!C220)),1,0)</f>
        <v>0</v>
      </c>
      <c r="T221" s="28">
        <f>IF(AND([2]Oracolo!F220="n",NOT([2]Oracolo!F220=RiconoscimentoEmozioni3quartile!D220)),1,0)</f>
        <v>1</v>
      </c>
      <c r="U221" s="28">
        <f>IF(AND([2]Oracolo!G220="n",NOT([2]Oracolo!G220=RiconoscimentoEmozioni3quartile!E220)),1,0)</f>
        <v>1</v>
      </c>
      <c r="V221" s="28">
        <f>IF(AND([2]Oracolo!H220="n",NOT([2]Oracolo!H220=RiconoscimentoEmozioni3quartile!F220)),1,0)</f>
        <v>0</v>
      </c>
      <c r="W221" s="28">
        <f>IF(AND([2]Oracolo!I220="n",NOT([2]Oracolo!I220=RiconoscimentoEmozioni3quartile!G220)),1,0)</f>
        <v>1</v>
      </c>
      <c r="X221" s="28">
        <f>IF(AND([2]Oracolo!J220="n",NOT([2]Oracolo!J220=RiconoscimentoEmozioni3quartile!H220)),1,0)</f>
        <v>1</v>
      </c>
      <c r="Y221" s="30">
        <f>IF(AND([2]Oracolo!K220="n",NOT([2]Oracolo!K220=RiconoscimentoEmozioni3quartile!I220)),1,0)</f>
        <v>0</v>
      </c>
      <c r="Z221" s="29">
        <f>IF(AND([2]Oracolo!C220=1,AnalizzatoWin!G219=3),1,0)</f>
        <v>0</v>
      </c>
      <c r="AA221" s="46">
        <f>IF(AND([2]Oracolo!$C220=1,AnalizzatoWin!$J219=3),1,0)</f>
        <v>0</v>
      </c>
      <c r="AB221" s="29">
        <f>IF(AND([2]Oracolo!C220=3,AnalizzatoWin!G219=1),1,0)</f>
        <v>0</v>
      </c>
      <c r="AC221" s="46">
        <f>IF(AND([2]Oracolo!$C220=3,AnalizzatoWin!$J219=1),1,0)</f>
        <v>0</v>
      </c>
    </row>
    <row r="222" spans="1:29" ht="45" x14ac:dyDescent="0.25">
      <c r="A222" s="14" t="s">
        <v>219</v>
      </c>
      <c r="B222" s="29">
        <f>IF(AND([2]Oracolo!D221="n",NOT([2]Oracolo!D221=RiconoscimentoEmozioni1quartile!B221)),1,0)</f>
        <v>1</v>
      </c>
      <c r="C222" s="28">
        <f>IF(AND([2]Oracolo!E221="n",NOT([2]Oracolo!E221=RiconoscimentoEmozioni1quartile!C221)),1,0)</f>
        <v>1</v>
      </c>
      <c r="D222" s="28">
        <f>IF(AND([2]Oracolo!F221="n",NOT([2]Oracolo!F221=RiconoscimentoEmozioni1quartile!D221)),1,0)</f>
        <v>1</v>
      </c>
      <c r="E222" s="28">
        <f>IF(AND([2]Oracolo!G221="n",NOT([2]Oracolo!G221=RiconoscimentoEmozioni1quartile!E221)),1,0)</f>
        <v>1</v>
      </c>
      <c r="F222" s="28">
        <f>IF(AND([2]Oracolo!H221="n",NOT([2]Oracolo!H221=RiconoscimentoEmozioni1quartile!F221)),1,0)</f>
        <v>0</v>
      </c>
      <c r="G222" s="28">
        <f>IF(AND([2]Oracolo!I221="n",NOT([2]Oracolo!I221=RiconoscimentoEmozioni1quartile!G221)),1,0)</f>
        <v>1</v>
      </c>
      <c r="H222" s="28">
        <f>IF(AND([2]Oracolo!J221="n",NOT([2]Oracolo!J221=RiconoscimentoEmozioni1quartile!H221)),1,0)</f>
        <v>1</v>
      </c>
      <c r="I222" s="30">
        <f>IF(AND([2]Oracolo!K221="n",NOT([2]Oracolo!K221=RiconoscimentoEmozioni1quartile!I221)),1,0)</f>
        <v>0</v>
      </c>
      <c r="J222" s="28">
        <f>IF(AND([2]Oracolo!D221="n",NOT([2]Oracolo!D221=RiconoscimentoEmozioni2quartile!B221)),1,0)</f>
        <v>1</v>
      </c>
      <c r="K222" s="28">
        <f>IF(AND([2]Oracolo!E221="n",NOT([2]Oracolo!E221=RiconoscimentoEmozioni2quartile!C221)),1,0)</f>
        <v>1</v>
      </c>
      <c r="L222" s="28">
        <f>IF(AND([2]Oracolo!F221="n",NOT([2]Oracolo!F221=RiconoscimentoEmozioni2quartile!D221)),1,0)</f>
        <v>1</v>
      </c>
      <c r="M222" s="28">
        <f>IF(AND([2]Oracolo!G221="n",NOT([2]Oracolo!G221=RiconoscimentoEmozioni2quartile!E221)),1,0)</f>
        <v>1</v>
      </c>
      <c r="N222" s="28">
        <f>IF(AND([2]Oracolo!H221="n",NOT([2]Oracolo!H221=RiconoscimentoEmozioni2quartile!F221)),1,0)</f>
        <v>0</v>
      </c>
      <c r="O222" s="28">
        <f>IF(AND([2]Oracolo!I221="n",NOT([2]Oracolo!I221=RiconoscimentoEmozioni2quartile!G221)),1,0)</f>
        <v>1</v>
      </c>
      <c r="P222" s="28">
        <f>IF(AND([2]Oracolo!J221="n",NOT([2]Oracolo!J221=RiconoscimentoEmozioni2quartile!H221)),1,0)</f>
        <v>1</v>
      </c>
      <c r="Q222" s="28">
        <f>IF(AND([2]Oracolo!K221="n",NOT([2]Oracolo!K221=RiconoscimentoEmozioni2quartile!I221)),1,0)</f>
        <v>0</v>
      </c>
      <c r="R222" s="29">
        <f>IF(AND([2]Oracolo!D221="n",NOT([2]Oracolo!D221=RiconoscimentoEmozioni3quartile!B221)),1,0)</f>
        <v>0</v>
      </c>
      <c r="S222" s="28">
        <f>IF(AND([2]Oracolo!E221="n",NOT([2]Oracolo!E221=RiconoscimentoEmozioni3quartile!C221)),1,0)</f>
        <v>0</v>
      </c>
      <c r="T222" s="28">
        <f>IF(AND([2]Oracolo!F221="n",NOT([2]Oracolo!F221=RiconoscimentoEmozioni3quartile!D221)),1,0)</f>
        <v>0</v>
      </c>
      <c r="U222" s="28">
        <f>IF(AND([2]Oracolo!G221="n",NOT([2]Oracolo!G221=RiconoscimentoEmozioni3quartile!E221)),1,0)</f>
        <v>0</v>
      </c>
      <c r="V222" s="28">
        <f>IF(AND([2]Oracolo!H221="n",NOT([2]Oracolo!H221=RiconoscimentoEmozioni3quartile!F221)),1,0)</f>
        <v>0</v>
      </c>
      <c r="W222" s="28">
        <f>IF(AND([2]Oracolo!I221="n",NOT([2]Oracolo!I221=RiconoscimentoEmozioni3quartile!G221)),1,0)</f>
        <v>0</v>
      </c>
      <c r="X222" s="28">
        <f>IF(AND([2]Oracolo!J221="n",NOT([2]Oracolo!J221=RiconoscimentoEmozioni3quartile!H221)),1,0)</f>
        <v>0</v>
      </c>
      <c r="Y222" s="30">
        <f>IF(AND([2]Oracolo!K221="n",NOT([2]Oracolo!K221=RiconoscimentoEmozioni3quartile!I221)),1,0)</f>
        <v>0</v>
      </c>
      <c r="Z222" s="29">
        <f>IF(AND([2]Oracolo!C221=1,AnalizzatoWin!G220=3),1,0)</f>
        <v>0</v>
      </c>
      <c r="AA222" s="46">
        <f>IF(AND([2]Oracolo!$C221=1,AnalizzatoWin!$J220=3),1,0)</f>
        <v>0</v>
      </c>
      <c r="AB222" s="29">
        <f>IF(AND([2]Oracolo!C221=3,AnalizzatoWin!G220=1),1,0)</f>
        <v>0</v>
      </c>
      <c r="AC222" s="46">
        <f>IF(AND([2]Oracolo!$C221=3,AnalizzatoWin!$J220=1),1,0)</f>
        <v>0</v>
      </c>
    </row>
    <row r="223" spans="1:29" ht="30" x14ac:dyDescent="0.25">
      <c r="A223" s="14" t="s">
        <v>220</v>
      </c>
      <c r="B223" s="29">
        <f>IF(AND([2]Oracolo!D222="n",NOT([2]Oracolo!D222=RiconoscimentoEmozioni1quartile!B222)),1,0)</f>
        <v>0</v>
      </c>
      <c r="C223" s="28">
        <f>IF(AND([2]Oracolo!E222="n",NOT([2]Oracolo!E222=RiconoscimentoEmozioni1quartile!C222)),1,0)</f>
        <v>1</v>
      </c>
      <c r="D223" s="28">
        <f>IF(AND([2]Oracolo!F222="n",NOT([2]Oracolo!F222=RiconoscimentoEmozioni1quartile!D222)),1,0)</f>
        <v>1</v>
      </c>
      <c r="E223" s="28">
        <f>IF(AND([2]Oracolo!G222="n",NOT([2]Oracolo!G222=RiconoscimentoEmozioni1quartile!E222)),1,0)</f>
        <v>1</v>
      </c>
      <c r="F223" s="28">
        <f>IF(AND([2]Oracolo!H222="n",NOT([2]Oracolo!H222=RiconoscimentoEmozioni1quartile!F222)),1,0)</f>
        <v>1</v>
      </c>
      <c r="G223" s="28">
        <f>IF(AND([2]Oracolo!I222="n",NOT([2]Oracolo!I222=RiconoscimentoEmozioni1quartile!G222)),1,0)</f>
        <v>1</v>
      </c>
      <c r="H223" s="28">
        <f>IF(AND([2]Oracolo!J222="n",NOT([2]Oracolo!J222=RiconoscimentoEmozioni1quartile!H222)),1,0)</f>
        <v>1</v>
      </c>
      <c r="I223" s="30">
        <f>IF(AND([2]Oracolo!K222="n",NOT([2]Oracolo!K222=RiconoscimentoEmozioni1quartile!I222)),1,0)</f>
        <v>1</v>
      </c>
      <c r="J223" s="28">
        <f>IF(AND([2]Oracolo!D222="n",NOT([2]Oracolo!D222=RiconoscimentoEmozioni2quartile!B222)),1,0)</f>
        <v>0</v>
      </c>
      <c r="K223" s="28">
        <f>IF(AND([2]Oracolo!E222="n",NOT([2]Oracolo!E222=RiconoscimentoEmozioni2quartile!C222)),1,0)</f>
        <v>1</v>
      </c>
      <c r="L223" s="28">
        <f>IF(AND([2]Oracolo!F222="n",NOT([2]Oracolo!F222=RiconoscimentoEmozioni2quartile!D222)),1,0)</f>
        <v>0</v>
      </c>
      <c r="M223" s="28">
        <f>IF(AND([2]Oracolo!G222="n",NOT([2]Oracolo!G222=RiconoscimentoEmozioni2quartile!E222)),1,0)</f>
        <v>0</v>
      </c>
      <c r="N223" s="28">
        <f>IF(AND([2]Oracolo!H222="n",NOT([2]Oracolo!H222=RiconoscimentoEmozioni2quartile!F222)),1,0)</f>
        <v>1</v>
      </c>
      <c r="O223" s="28">
        <f>IF(AND([2]Oracolo!I222="n",NOT([2]Oracolo!I222=RiconoscimentoEmozioni2quartile!G222)),1,0)</f>
        <v>0</v>
      </c>
      <c r="P223" s="28">
        <f>IF(AND([2]Oracolo!J222="n",NOT([2]Oracolo!J222=RiconoscimentoEmozioni2quartile!H222)),1,0)</f>
        <v>0</v>
      </c>
      <c r="Q223" s="28">
        <f>IF(AND([2]Oracolo!K222="n",NOT([2]Oracolo!K222=RiconoscimentoEmozioni2quartile!I222)),1,0)</f>
        <v>1</v>
      </c>
      <c r="R223" s="29">
        <f>IF(AND([2]Oracolo!D222="n",NOT([2]Oracolo!D222=RiconoscimentoEmozioni3quartile!B222)),1,0)</f>
        <v>0</v>
      </c>
      <c r="S223" s="28">
        <f>IF(AND([2]Oracolo!E222="n",NOT([2]Oracolo!E222=RiconoscimentoEmozioni3quartile!C222)),1,0)</f>
        <v>1</v>
      </c>
      <c r="T223" s="28">
        <f>IF(AND([2]Oracolo!F222="n",NOT([2]Oracolo!F222=RiconoscimentoEmozioni3quartile!D222)),1,0)</f>
        <v>0</v>
      </c>
      <c r="U223" s="28">
        <f>IF(AND([2]Oracolo!G222="n",NOT([2]Oracolo!G222=RiconoscimentoEmozioni3quartile!E222)),1,0)</f>
        <v>0</v>
      </c>
      <c r="V223" s="28">
        <f>IF(AND([2]Oracolo!H222="n",NOT([2]Oracolo!H222=RiconoscimentoEmozioni3quartile!F222)),1,0)</f>
        <v>0</v>
      </c>
      <c r="W223" s="28">
        <f>IF(AND([2]Oracolo!I222="n",NOT([2]Oracolo!I222=RiconoscimentoEmozioni3quartile!G222)),1,0)</f>
        <v>0</v>
      </c>
      <c r="X223" s="28">
        <f>IF(AND([2]Oracolo!J222="n",NOT([2]Oracolo!J222=RiconoscimentoEmozioni3quartile!H222)),1,0)</f>
        <v>0</v>
      </c>
      <c r="Y223" s="30">
        <f>IF(AND([2]Oracolo!K222="n",NOT([2]Oracolo!K222=RiconoscimentoEmozioni3quartile!I222)),1,0)</f>
        <v>1</v>
      </c>
      <c r="Z223" s="29">
        <f>IF(AND([2]Oracolo!C222=1,AnalizzatoWin!G221=3),1,0)</f>
        <v>0</v>
      </c>
      <c r="AA223" s="46">
        <f>IF(AND([2]Oracolo!$C222=1,AnalizzatoWin!$J221=3),1,0)</f>
        <v>0</v>
      </c>
      <c r="AB223" s="29">
        <f>IF(AND([2]Oracolo!C222=3,AnalizzatoWin!G221=1),1,0)</f>
        <v>0</v>
      </c>
      <c r="AC223" s="46">
        <f>IF(AND([2]Oracolo!$C222=3,AnalizzatoWin!$J221=1),1,0)</f>
        <v>0</v>
      </c>
    </row>
    <row r="224" spans="1:29" ht="75" x14ac:dyDescent="0.25">
      <c r="A224" s="14" t="s">
        <v>221</v>
      </c>
      <c r="B224" s="29">
        <f>IF(AND([2]Oracolo!D223="n",NOT([2]Oracolo!D223=RiconoscimentoEmozioni1quartile!B223)),1,0)</f>
        <v>1</v>
      </c>
      <c r="C224" s="28">
        <f>IF(AND([2]Oracolo!E223="n",NOT([2]Oracolo!E223=RiconoscimentoEmozioni1quartile!C223)),1,0)</f>
        <v>1</v>
      </c>
      <c r="D224" s="28">
        <f>IF(AND([2]Oracolo!F223="n",NOT([2]Oracolo!F223=RiconoscimentoEmozioni1quartile!D223)),1,0)</f>
        <v>1</v>
      </c>
      <c r="E224" s="28">
        <f>IF(AND([2]Oracolo!G223="n",NOT([2]Oracolo!G223=RiconoscimentoEmozioni1quartile!E223)),1,0)</f>
        <v>1</v>
      </c>
      <c r="F224" s="28">
        <f>IF(AND([2]Oracolo!H223="n",NOT([2]Oracolo!H223=RiconoscimentoEmozioni1quartile!F223)),1,0)</f>
        <v>0</v>
      </c>
      <c r="G224" s="28">
        <f>IF(AND([2]Oracolo!I223="n",NOT([2]Oracolo!I223=RiconoscimentoEmozioni1quartile!G223)),1,0)</f>
        <v>0</v>
      </c>
      <c r="H224" s="28">
        <f>IF(AND([2]Oracolo!J223="n",NOT([2]Oracolo!J223=RiconoscimentoEmozioni1quartile!H223)),1,0)</f>
        <v>0</v>
      </c>
      <c r="I224" s="30">
        <f>IF(AND([2]Oracolo!K223="n",NOT([2]Oracolo!K223=RiconoscimentoEmozioni1quartile!I223)),1,0)</f>
        <v>1</v>
      </c>
      <c r="J224" s="28">
        <f>IF(AND([2]Oracolo!D223="n",NOT([2]Oracolo!D223=RiconoscimentoEmozioni2quartile!B223)),1,0)</f>
        <v>0</v>
      </c>
      <c r="K224" s="28">
        <f>IF(AND([2]Oracolo!E223="n",NOT([2]Oracolo!E223=RiconoscimentoEmozioni2quartile!C223)),1,0)</f>
        <v>0</v>
      </c>
      <c r="L224" s="28">
        <f>IF(AND([2]Oracolo!F223="n",NOT([2]Oracolo!F223=RiconoscimentoEmozioni2quartile!D223)),1,0)</f>
        <v>0</v>
      </c>
      <c r="M224" s="28">
        <f>IF(AND([2]Oracolo!G223="n",NOT([2]Oracolo!G223=RiconoscimentoEmozioni2quartile!E223)),1,0)</f>
        <v>0</v>
      </c>
      <c r="N224" s="28">
        <f>IF(AND([2]Oracolo!H223="n",NOT([2]Oracolo!H223=RiconoscimentoEmozioni2quartile!F223)),1,0)</f>
        <v>0</v>
      </c>
      <c r="O224" s="28">
        <f>IF(AND([2]Oracolo!I223="n",NOT([2]Oracolo!I223=RiconoscimentoEmozioni2quartile!G223)),1,0)</f>
        <v>0</v>
      </c>
      <c r="P224" s="28">
        <f>IF(AND([2]Oracolo!J223="n",NOT([2]Oracolo!J223=RiconoscimentoEmozioni2quartile!H223)),1,0)</f>
        <v>0</v>
      </c>
      <c r="Q224" s="28">
        <f>IF(AND([2]Oracolo!K223="n",NOT([2]Oracolo!K223=RiconoscimentoEmozioni2quartile!I223)),1,0)</f>
        <v>1</v>
      </c>
      <c r="R224" s="29">
        <f>IF(AND([2]Oracolo!D223="n",NOT([2]Oracolo!D223=RiconoscimentoEmozioni3quartile!B223)),1,0)</f>
        <v>0</v>
      </c>
      <c r="S224" s="28">
        <f>IF(AND([2]Oracolo!E223="n",NOT([2]Oracolo!E223=RiconoscimentoEmozioni3quartile!C223)),1,0)</f>
        <v>0</v>
      </c>
      <c r="T224" s="28">
        <f>IF(AND([2]Oracolo!F223="n",NOT([2]Oracolo!F223=RiconoscimentoEmozioni3quartile!D223)),1,0)</f>
        <v>0</v>
      </c>
      <c r="U224" s="28">
        <f>IF(AND([2]Oracolo!G223="n",NOT([2]Oracolo!G223=RiconoscimentoEmozioni3quartile!E223)),1,0)</f>
        <v>0</v>
      </c>
      <c r="V224" s="28">
        <f>IF(AND([2]Oracolo!H223="n",NOT([2]Oracolo!H223=RiconoscimentoEmozioni3quartile!F223)),1,0)</f>
        <v>0</v>
      </c>
      <c r="W224" s="28">
        <f>IF(AND([2]Oracolo!I223="n",NOT([2]Oracolo!I223=RiconoscimentoEmozioni3quartile!G223)),1,0)</f>
        <v>0</v>
      </c>
      <c r="X224" s="28">
        <f>IF(AND([2]Oracolo!J223="n",NOT([2]Oracolo!J223=RiconoscimentoEmozioni3quartile!H223)),1,0)</f>
        <v>0</v>
      </c>
      <c r="Y224" s="30">
        <f>IF(AND([2]Oracolo!K223="n",NOT([2]Oracolo!K223=RiconoscimentoEmozioni3quartile!I223)),1,0)</f>
        <v>0</v>
      </c>
      <c r="Z224" s="29">
        <f>IF(AND([2]Oracolo!C223=1,AnalizzatoWin!G222=3),1,0)</f>
        <v>0</v>
      </c>
      <c r="AA224" s="46">
        <f>IF(AND([2]Oracolo!$C223=1,AnalizzatoWin!$J222=3),1,0)</f>
        <v>1</v>
      </c>
      <c r="AB224" s="29">
        <f>IF(AND([2]Oracolo!C223=3,AnalizzatoWin!G222=1),1,0)</f>
        <v>0</v>
      </c>
      <c r="AC224" s="46">
        <f>IF(AND([2]Oracolo!$C223=3,AnalizzatoWin!$J222=1),1,0)</f>
        <v>0</v>
      </c>
    </row>
    <row r="225" spans="1:29" ht="75" x14ac:dyDescent="0.25">
      <c r="A225" s="13" t="s">
        <v>222</v>
      </c>
      <c r="B225" s="29">
        <f>IF(AND([2]Oracolo!D224="n",NOT([2]Oracolo!D224=RiconoscimentoEmozioni1quartile!B224)),1,0)</f>
        <v>0</v>
      </c>
      <c r="C225" s="28">
        <f>IF(AND([2]Oracolo!E224="n",NOT([2]Oracolo!E224=RiconoscimentoEmozioni1quartile!C224)),1,0)</f>
        <v>0</v>
      </c>
      <c r="D225" s="28">
        <f>IF(AND([2]Oracolo!F224="n",NOT([2]Oracolo!F224=RiconoscimentoEmozioni1quartile!D224)),1,0)</f>
        <v>0</v>
      </c>
      <c r="E225" s="28">
        <f>IF(AND([2]Oracolo!G224="n",NOT([2]Oracolo!G224=RiconoscimentoEmozioni1quartile!E224)),1,0)</f>
        <v>0</v>
      </c>
      <c r="F225" s="28">
        <f>IF(AND([2]Oracolo!H224="n",NOT([2]Oracolo!H224=RiconoscimentoEmozioni1quartile!F224)),1,0)</f>
        <v>0</v>
      </c>
      <c r="G225" s="28">
        <f>IF(AND([2]Oracolo!I224="n",NOT([2]Oracolo!I224=RiconoscimentoEmozioni1quartile!G224)),1,0)</f>
        <v>0</v>
      </c>
      <c r="H225" s="28">
        <f>IF(AND([2]Oracolo!J224="n",NOT([2]Oracolo!J224=RiconoscimentoEmozioni1quartile!H224)),1,0)</f>
        <v>0</v>
      </c>
      <c r="I225" s="30">
        <f>IF(AND([2]Oracolo!K224="n",NOT([2]Oracolo!K224=RiconoscimentoEmozioni1quartile!I224)),1,0)</f>
        <v>0</v>
      </c>
      <c r="J225" s="28">
        <f>IF(AND([2]Oracolo!D224="n",NOT([2]Oracolo!D224=RiconoscimentoEmozioni2quartile!B224)),1,0)</f>
        <v>0</v>
      </c>
      <c r="K225" s="28">
        <f>IF(AND([2]Oracolo!E224="n",NOT([2]Oracolo!E224=RiconoscimentoEmozioni2quartile!C224)),1,0)</f>
        <v>0</v>
      </c>
      <c r="L225" s="28">
        <f>IF(AND([2]Oracolo!F224="n",NOT([2]Oracolo!F224=RiconoscimentoEmozioni2quartile!D224)),1,0)</f>
        <v>0</v>
      </c>
      <c r="M225" s="28">
        <f>IF(AND([2]Oracolo!G224="n",NOT([2]Oracolo!G224=RiconoscimentoEmozioni2quartile!E224)),1,0)</f>
        <v>0</v>
      </c>
      <c r="N225" s="28">
        <f>IF(AND([2]Oracolo!H224="n",NOT([2]Oracolo!H224=RiconoscimentoEmozioni2quartile!F224)),1,0)</f>
        <v>0</v>
      </c>
      <c r="O225" s="28">
        <f>IF(AND([2]Oracolo!I224="n",NOT([2]Oracolo!I224=RiconoscimentoEmozioni2quartile!G224)),1,0)</f>
        <v>0</v>
      </c>
      <c r="P225" s="28">
        <f>IF(AND([2]Oracolo!J224="n",NOT([2]Oracolo!J224=RiconoscimentoEmozioni2quartile!H224)),1,0)</f>
        <v>0</v>
      </c>
      <c r="Q225" s="28">
        <f>IF(AND([2]Oracolo!K224="n",NOT([2]Oracolo!K224=RiconoscimentoEmozioni2quartile!I224)),1,0)</f>
        <v>0</v>
      </c>
      <c r="R225" s="29">
        <f>IF(AND([2]Oracolo!D224="n",NOT([2]Oracolo!D224=RiconoscimentoEmozioni3quartile!B224)),1,0)</f>
        <v>0</v>
      </c>
      <c r="S225" s="28">
        <f>IF(AND([2]Oracolo!E224="n",NOT([2]Oracolo!E224=RiconoscimentoEmozioni3quartile!C224)),1,0)</f>
        <v>0</v>
      </c>
      <c r="T225" s="28">
        <f>IF(AND([2]Oracolo!F224="n",NOT([2]Oracolo!F224=RiconoscimentoEmozioni3quartile!D224)),1,0)</f>
        <v>0</v>
      </c>
      <c r="U225" s="28">
        <f>IF(AND([2]Oracolo!G224="n",NOT([2]Oracolo!G224=RiconoscimentoEmozioni3quartile!E224)),1,0)</f>
        <v>0</v>
      </c>
      <c r="V225" s="28">
        <f>IF(AND([2]Oracolo!H224="n",NOT([2]Oracolo!H224=RiconoscimentoEmozioni3quartile!F224)),1,0)</f>
        <v>0</v>
      </c>
      <c r="W225" s="28">
        <f>IF(AND([2]Oracolo!I224="n",NOT([2]Oracolo!I224=RiconoscimentoEmozioni3quartile!G224)),1,0)</f>
        <v>0</v>
      </c>
      <c r="X225" s="28">
        <f>IF(AND([2]Oracolo!J224="n",NOT([2]Oracolo!J224=RiconoscimentoEmozioni3quartile!H224)),1,0)</f>
        <v>0</v>
      </c>
      <c r="Y225" s="30">
        <f>IF(AND([2]Oracolo!K224="n",NOT([2]Oracolo!K224=RiconoscimentoEmozioni3quartile!I224)),1,0)</f>
        <v>0</v>
      </c>
      <c r="Z225" s="29">
        <f>IF(AND([2]Oracolo!C224=1,AnalizzatoWin!G223=3),1,0)</f>
        <v>0</v>
      </c>
      <c r="AA225" s="46">
        <f>IF(AND([2]Oracolo!$C224=1,AnalizzatoWin!$J223=3),1,0)</f>
        <v>0</v>
      </c>
      <c r="AB225" s="29">
        <f>IF(AND([2]Oracolo!C224=3,AnalizzatoWin!G223=1),1,0)</f>
        <v>0</v>
      </c>
      <c r="AC225" s="46">
        <f>IF(AND([2]Oracolo!$C224=3,AnalizzatoWin!$J223=1),1,0)</f>
        <v>0</v>
      </c>
    </row>
    <row r="226" spans="1:29" ht="45" x14ac:dyDescent="0.25">
      <c r="A226" s="13" t="s">
        <v>223</v>
      </c>
      <c r="B226" s="29">
        <f>IF(AND([2]Oracolo!D225="n",NOT([2]Oracolo!D225=RiconoscimentoEmozioni1quartile!B225)),1,0)</f>
        <v>0</v>
      </c>
      <c r="C226" s="28">
        <f>IF(AND([2]Oracolo!E225="n",NOT([2]Oracolo!E225=RiconoscimentoEmozioni1quartile!C225)),1,0)</f>
        <v>0</v>
      </c>
      <c r="D226" s="28">
        <f>IF(AND([2]Oracolo!F225="n",NOT([2]Oracolo!F225=RiconoscimentoEmozioni1quartile!D225)),1,0)</f>
        <v>0</v>
      </c>
      <c r="E226" s="28">
        <f>IF(AND([2]Oracolo!G225="n",NOT([2]Oracolo!G225=RiconoscimentoEmozioni1quartile!E225)),1,0)</f>
        <v>0</v>
      </c>
      <c r="F226" s="28">
        <f>IF(AND([2]Oracolo!H225="n",NOT([2]Oracolo!H225=RiconoscimentoEmozioni1quartile!F225)),1,0)</f>
        <v>0</v>
      </c>
      <c r="G226" s="28">
        <f>IF(AND([2]Oracolo!I225="n",NOT([2]Oracolo!I225=RiconoscimentoEmozioni1quartile!G225)),1,0)</f>
        <v>0</v>
      </c>
      <c r="H226" s="28">
        <f>IF(AND([2]Oracolo!J225="n",NOT([2]Oracolo!J225=RiconoscimentoEmozioni1quartile!H225)),1,0)</f>
        <v>0</v>
      </c>
      <c r="I226" s="30">
        <f>IF(AND([2]Oracolo!K225="n",NOT([2]Oracolo!K225=RiconoscimentoEmozioni1quartile!I225)),1,0)</f>
        <v>0</v>
      </c>
      <c r="J226" s="28">
        <f>IF(AND([2]Oracolo!D225="n",NOT([2]Oracolo!D225=RiconoscimentoEmozioni2quartile!B225)),1,0)</f>
        <v>0</v>
      </c>
      <c r="K226" s="28">
        <f>IF(AND([2]Oracolo!E225="n",NOT([2]Oracolo!E225=RiconoscimentoEmozioni2quartile!C225)),1,0)</f>
        <v>0</v>
      </c>
      <c r="L226" s="28">
        <f>IF(AND([2]Oracolo!F225="n",NOT([2]Oracolo!F225=RiconoscimentoEmozioni2quartile!D225)),1,0)</f>
        <v>0</v>
      </c>
      <c r="M226" s="28">
        <f>IF(AND([2]Oracolo!G225="n",NOT([2]Oracolo!G225=RiconoscimentoEmozioni2quartile!E225)),1,0)</f>
        <v>0</v>
      </c>
      <c r="N226" s="28">
        <f>IF(AND([2]Oracolo!H225="n",NOT([2]Oracolo!H225=RiconoscimentoEmozioni2quartile!F225)),1,0)</f>
        <v>0</v>
      </c>
      <c r="O226" s="28">
        <f>IF(AND([2]Oracolo!I225="n",NOT([2]Oracolo!I225=RiconoscimentoEmozioni2quartile!G225)),1,0)</f>
        <v>0</v>
      </c>
      <c r="P226" s="28">
        <f>IF(AND([2]Oracolo!J225="n",NOT([2]Oracolo!J225=RiconoscimentoEmozioni2quartile!H225)),1,0)</f>
        <v>0</v>
      </c>
      <c r="Q226" s="28">
        <f>IF(AND([2]Oracolo!K225="n",NOT([2]Oracolo!K225=RiconoscimentoEmozioni2quartile!I225)),1,0)</f>
        <v>0</v>
      </c>
      <c r="R226" s="29">
        <f>IF(AND([2]Oracolo!D225="n",NOT([2]Oracolo!D225=RiconoscimentoEmozioni3quartile!B225)),1,0)</f>
        <v>0</v>
      </c>
      <c r="S226" s="28">
        <f>IF(AND([2]Oracolo!E225="n",NOT([2]Oracolo!E225=RiconoscimentoEmozioni3quartile!C225)),1,0)</f>
        <v>0</v>
      </c>
      <c r="T226" s="28">
        <f>IF(AND([2]Oracolo!F225="n",NOT([2]Oracolo!F225=RiconoscimentoEmozioni3quartile!D225)),1,0)</f>
        <v>0</v>
      </c>
      <c r="U226" s="28">
        <f>IF(AND([2]Oracolo!G225="n",NOT([2]Oracolo!G225=RiconoscimentoEmozioni3quartile!E225)),1,0)</f>
        <v>0</v>
      </c>
      <c r="V226" s="28">
        <f>IF(AND([2]Oracolo!H225="n",NOT([2]Oracolo!H225=RiconoscimentoEmozioni3quartile!F225)),1,0)</f>
        <v>0</v>
      </c>
      <c r="W226" s="28">
        <f>IF(AND([2]Oracolo!I225="n",NOT([2]Oracolo!I225=RiconoscimentoEmozioni3quartile!G225)),1,0)</f>
        <v>0</v>
      </c>
      <c r="X226" s="28">
        <f>IF(AND([2]Oracolo!J225="n",NOT([2]Oracolo!J225=RiconoscimentoEmozioni3quartile!H225)),1,0)</f>
        <v>0</v>
      </c>
      <c r="Y226" s="30">
        <f>IF(AND([2]Oracolo!K225="n",NOT([2]Oracolo!K225=RiconoscimentoEmozioni3quartile!I225)),1,0)</f>
        <v>0</v>
      </c>
      <c r="Z226" s="29">
        <f>IF(AND([2]Oracolo!C225=1,AnalizzatoWin!G224=3),1,0)</f>
        <v>0</v>
      </c>
      <c r="AA226" s="46">
        <f>IF(AND([2]Oracolo!$C225=1,AnalizzatoWin!$J224=3),1,0)</f>
        <v>0</v>
      </c>
      <c r="AB226" s="29">
        <f>IF(AND([2]Oracolo!C225=3,AnalizzatoWin!G224=1),1,0)</f>
        <v>0</v>
      </c>
      <c r="AC226" s="46">
        <f>IF(AND([2]Oracolo!$C225=3,AnalizzatoWin!$J224=1),1,0)</f>
        <v>0</v>
      </c>
    </row>
    <row r="227" spans="1:29" ht="105" x14ac:dyDescent="0.25">
      <c r="A227" s="13" t="s">
        <v>224</v>
      </c>
      <c r="B227" s="29">
        <f>IF(AND([2]Oracolo!D226="n",NOT([2]Oracolo!D226=RiconoscimentoEmozioni1quartile!B226)),1,0)</f>
        <v>1</v>
      </c>
      <c r="C227" s="28">
        <f>IF(AND([2]Oracolo!E226="n",NOT([2]Oracolo!E226=RiconoscimentoEmozioni1quartile!C226)),1,0)</f>
        <v>1</v>
      </c>
      <c r="D227" s="28">
        <f>IF(AND([2]Oracolo!F226="n",NOT([2]Oracolo!F226=RiconoscimentoEmozioni1quartile!D226)),1,0)</f>
        <v>1</v>
      </c>
      <c r="E227" s="28">
        <f>IF(AND([2]Oracolo!G226="n",NOT([2]Oracolo!G226=RiconoscimentoEmozioni1quartile!E226)),1,0)</f>
        <v>1</v>
      </c>
      <c r="F227" s="28">
        <f>IF(AND([2]Oracolo!H226="n",NOT([2]Oracolo!H226=RiconoscimentoEmozioni1quartile!F226)),1,0)</f>
        <v>0</v>
      </c>
      <c r="G227" s="28">
        <f>IF(AND([2]Oracolo!I226="n",NOT([2]Oracolo!I226=RiconoscimentoEmozioni1quartile!G226)),1,0)</f>
        <v>0</v>
      </c>
      <c r="H227" s="28">
        <f>IF(AND([2]Oracolo!J226="n",NOT([2]Oracolo!J226=RiconoscimentoEmozioni1quartile!H226)),1,0)</f>
        <v>1</v>
      </c>
      <c r="I227" s="30">
        <f>IF(AND([2]Oracolo!K226="n",NOT([2]Oracolo!K226=RiconoscimentoEmozioni1quartile!I226)),1,0)</f>
        <v>0</v>
      </c>
      <c r="J227" s="28">
        <f>IF(AND([2]Oracolo!D226="n",NOT([2]Oracolo!D226=RiconoscimentoEmozioni2quartile!B226)),1,0)</f>
        <v>0</v>
      </c>
      <c r="K227" s="28">
        <f>IF(AND([2]Oracolo!E226="n",NOT([2]Oracolo!E226=RiconoscimentoEmozioni2quartile!C226)),1,0)</f>
        <v>1</v>
      </c>
      <c r="L227" s="28">
        <f>IF(AND([2]Oracolo!F226="n",NOT([2]Oracolo!F226=RiconoscimentoEmozioni2quartile!D226)),1,0)</f>
        <v>0</v>
      </c>
      <c r="M227" s="28">
        <f>IF(AND([2]Oracolo!G226="n",NOT([2]Oracolo!G226=RiconoscimentoEmozioni2quartile!E226)),1,0)</f>
        <v>0</v>
      </c>
      <c r="N227" s="28">
        <f>IF(AND([2]Oracolo!H226="n",NOT([2]Oracolo!H226=RiconoscimentoEmozioni2quartile!F226)),1,0)</f>
        <v>0</v>
      </c>
      <c r="O227" s="28">
        <f>IF(AND([2]Oracolo!I226="n",NOT([2]Oracolo!I226=RiconoscimentoEmozioni2quartile!G226)),1,0)</f>
        <v>0</v>
      </c>
      <c r="P227" s="28">
        <f>IF(AND([2]Oracolo!J226="n",NOT([2]Oracolo!J226=RiconoscimentoEmozioni2quartile!H226)),1,0)</f>
        <v>1</v>
      </c>
      <c r="Q227" s="28">
        <f>IF(AND([2]Oracolo!K226="n",NOT([2]Oracolo!K226=RiconoscimentoEmozioni2quartile!I226)),1,0)</f>
        <v>0</v>
      </c>
      <c r="R227" s="29">
        <f>IF(AND([2]Oracolo!D226="n",NOT([2]Oracolo!D226=RiconoscimentoEmozioni3quartile!B226)),1,0)</f>
        <v>0</v>
      </c>
      <c r="S227" s="28">
        <f>IF(AND([2]Oracolo!E226="n",NOT([2]Oracolo!E226=RiconoscimentoEmozioni3quartile!C226)),1,0)</f>
        <v>0</v>
      </c>
      <c r="T227" s="28">
        <f>IF(AND([2]Oracolo!F226="n",NOT([2]Oracolo!F226=RiconoscimentoEmozioni3quartile!D226)),1,0)</f>
        <v>0</v>
      </c>
      <c r="U227" s="28">
        <f>IF(AND([2]Oracolo!G226="n",NOT([2]Oracolo!G226=RiconoscimentoEmozioni3quartile!E226)),1,0)</f>
        <v>0</v>
      </c>
      <c r="V227" s="28">
        <f>IF(AND([2]Oracolo!H226="n",NOT([2]Oracolo!H226=RiconoscimentoEmozioni3quartile!F226)),1,0)</f>
        <v>0</v>
      </c>
      <c r="W227" s="28">
        <f>IF(AND([2]Oracolo!I226="n",NOT([2]Oracolo!I226=RiconoscimentoEmozioni3quartile!G226)),1,0)</f>
        <v>0</v>
      </c>
      <c r="X227" s="28">
        <f>IF(AND([2]Oracolo!J226="n",NOT([2]Oracolo!J226=RiconoscimentoEmozioni3quartile!H226)),1,0)</f>
        <v>1</v>
      </c>
      <c r="Y227" s="30">
        <f>IF(AND([2]Oracolo!K226="n",NOT([2]Oracolo!K226=RiconoscimentoEmozioni3quartile!I226)),1,0)</f>
        <v>0</v>
      </c>
      <c r="Z227" s="29">
        <f>IF(AND([2]Oracolo!C226=1,AnalizzatoWin!G225=3),1,0)</f>
        <v>0</v>
      </c>
      <c r="AA227" s="46">
        <f>IF(AND([2]Oracolo!$C226=1,AnalizzatoWin!$J225=3),1,0)</f>
        <v>0</v>
      </c>
      <c r="AB227" s="29">
        <f>IF(AND([2]Oracolo!C226=3,AnalizzatoWin!G225=1),1,0)</f>
        <v>0</v>
      </c>
      <c r="AC227" s="46">
        <f>IF(AND([2]Oracolo!$C226=3,AnalizzatoWin!$J225=1),1,0)</f>
        <v>0</v>
      </c>
    </row>
    <row r="228" spans="1:29" ht="30" x14ac:dyDescent="0.25">
      <c r="A228" s="13" t="s">
        <v>225</v>
      </c>
      <c r="B228" s="29">
        <f>IF(AND([2]Oracolo!D227="n",NOT([2]Oracolo!D227=RiconoscimentoEmozioni1quartile!B227)),1,0)</f>
        <v>0</v>
      </c>
      <c r="C228" s="28">
        <f>IF(AND([2]Oracolo!E227="n",NOT([2]Oracolo!E227=RiconoscimentoEmozioni1quartile!C227)),1,0)</f>
        <v>0</v>
      </c>
      <c r="D228" s="28">
        <f>IF(AND([2]Oracolo!F227="n",NOT([2]Oracolo!F227=RiconoscimentoEmozioni1quartile!D227)),1,0)</f>
        <v>0</v>
      </c>
      <c r="E228" s="28">
        <f>IF(AND([2]Oracolo!G227="n",NOT([2]Oracolo!G227=RiconoscimentoEmozioni1quartile!E227)),1,0)</f>
        <v>0</v>
      </c>
      <c r="F228" s="28">
        <f>IF(AND([2]Oracolo!H227="n",NOT([2]Oracolo!H227=RiconoscimentoEmozioni1quartile!F227)),1,0)</f>
        <v>0</v>
      </c>
      <c r="G228" s="28">
        <f>IF(AND([2]Oracolo!I227="n",NOT([2]Oracolo!I227=RiconoscimentoEmozioni1quartile!G227)),1,0)</f>
        <v>0</v>
      </c>
      <c r="H228" s="28">
        <f>IF(AND([2]Oracolo!J227="n",NOT([2]Oracolo!J227=RiconoscimentoEmozioni1quartile!H227)),1,0)</f>
        <v>0</v>
      </c>
      <c r="I228" s="30">
        <f>IF(AND([2]Oracolo!K227="n",NOT([2]Oracolo!K227=RiconoscimentoEmozioni1quartile!I227)),1,0)</f>
        <v>0</v>
      </c>
      <c r="J228" s="28">
        <f>IF(AND([2]Oracolo!D227="n",NOT([2]Oracolo!D227=RiconoscimentoEmozioni2quartile!B227)),1,0)</f>
        <v>0</v>
      </c>
      <c r="K228" s="28">
        <f>IF(AND([2]Oracolo!E227="n",NOT([2]Oracolo!E227=RiconoscimentoEmozioni2quartile!C227)),1,0)</f>
        <v>0</v>
      </c>
      <c r="L228" s="28">
        <f>IF(AND([2]Oracolo!F227="n",NOT([2]Oracolo!F227=RiconoscimentoEmozioni2quartile!D227)),1,0)</f>
        <v>0</v>
      </c>
      <c r="M228" s="28">
        <f>IF(AND([2]Oracolo!G227="n",NOT([2]Oracolo!G227=RiconoscimentoEmozioni2quartile!E227)),1,0)</f>
        <v>0</v>
      </c>
      <c r="N228" s="28">
        <f>IF(AND([2]Oracolo!H227="n",NOT([2]Oracolo!H227=RiconoscimentoEmozioni2quartile!F227)),1,0)</f>
        <v>0</v>
      </c>
      <c r="O228" s="28">
        <f>IF(AND([2]Oracolo!I227="n",NOT([2]Oracolo!I227=RiconoscimentoEmozioni2quartile!G227)),1,0)</f>
        <v>0</v>
      </c>
      <c r="P228" s="28">
        <f>IF(AND([2]Oracolo!J227="n",NOT([2]Oracolo!J227=RiconoscimentoEmozioni2quartile!H227)),1,0)</f>
        <v>0</v>
      </c>
      <c r="Q228" s="28">
        <f>IF(AND([2]Oracolo!K227="n",NOT([2]Oracolo!K227=RiconoscimentoEmozioni2quartile!I227)),1,0)</f>
        <v>0</v>
      </c>
      <c r="R228" s="29">
        <f>IF(AND([2]Oracolo!D227="n",NOT([2]Oracolo!D227=RiconoscimentoEmozioni3quartile!B227)),1,0)</f>
        <v>0</v>
      </c>
      <c r="S228" s="28">
        <f>IF(AND([2]Oracolo!E227="n",NOT([2]Oracolo!E227=RiconoscimentoEmozioni3quartile!C227)),1,0)</f>
        <v>0</v>
      </c>
      <c r="T228" s="28">
        <f>IF(AND([2]Oracolo!F227="n",NOT([2]Oracolo!F227=RiconoscimentoEmozioni3quartile!D227)),1,0)</f>
        <v>0</v>
      </c>
      <c r="U228" s="28">
        <f>IF(AND([2]Oracolo!G227="n",NOT([2]Oracolo!G227=RiconoscimentoEmozioni3quartile!E227)),1,0)</f>
        <v>0</v>
      </c>
      <c r="V228" s="28">
        <f>IF(AND([2]Oracolo!H227="n",NOT([2]Oracolo!H227=RiconoscimentoEmozioni3quartile!F227)),1,0)</f>
        <v>0</v>
      </c>
      <c r="W228" s="28">
        <f>IF(AND([2]Oracolo!I227="n",NOT([2]Oracolo!I227=RiconoscimentoEmozioni3quartile!G227)),1,0)</f>
        <v>0</v>
      </c>
      <c r="X228" s="28">
        <f>IF(AND([2]Oracolo!J227="n",NOT([2]Oracolo!J227=RiconoscimentoEmozioni3quartile!H227)),1,0)</f>
        <v>0</v>
      </c>
      <c r="Y228" s="30">
        <f>IF(AND([2]Oracolo!K227="n",NOT([2]Oracolo!K227=RiconoscimentoEmozioni3quartile!I227)),1,0)</f>
        <v>0</v>
      </c>
      <c r="Z228" s="29">
        <f>IF(AND([2]Oracolo!C227=1,AnalizzatoWin!G226=3),1,0)</f>
        <v>0</v>
      </c>
      <c r="AA228" s="46">
        <f>IF(AND([2]Oracolo!$C227=1,AnalizzatoWin!$J226=3),1,0)</f>
        <v>0</v>
      </c>
      <c r="AB228" s="29">
        <f>IF(AND([2]Oracolo!C227=3,AnalizzatoWin!G226=1),1,0)</f>
        <v>0</v>
      </c>
      <c r="AC228" s="46">
        <f>IF(AND([2]Oracolo!$C227=3,AnalizzatoWin!$J226=1),1,0)</f>
        <v>0</v>
      </c>
    </row>
    <row r="229" spans="1:29" ht="45" x14ac:dyDescent="0.25">
      <c r="A229" s="13" t="s">
        <v>226</v>
      </c>
      <c r="B229" s="29">
        <f>IF(AND([2]Oracolo!D228="n",NOT([2]Oracolo!D228=RiconoscimentoEmozioni1quartile!B228)),1,0)</f>
        <v>0</v>
      </c>
      <c r="C229" s="28">
        <f>IF(AND([2]Oracolo!E228="n",NOT([2]Oracolo!E228=RiconoscimentoEmozioni1quartile!C228)),1,0)</f>
        <v>0</v>
      </c>
      <c r="D229" s="28">
        <f>IF(AND([2]Oracolo!F228="n",NOT([2]Oracolo!F228=RiconoscimentoEmozioni1quartile!D228)),1,0)</f>
        <v>0</v>
      </c>
      <c r="E229" s="28">
        <f>IF(AND([2]Oracolo!G228="n",NOT([2]Oracolo!G228=RiconoscimentoEmozioni1quartile!E228)),1,0)</f>
        <v>0</v>
      </c>
      <c r="F229" s="28">
        <f>IF(AND([2]Oracolo!H228="n",NOT([2]Oracolo!H228=RiconoscimentoEmozioni1quartile!F228)),1,0)</f>
        <v>0</v>
      </c>
      <c r="G229" s="28">
        <f>IF(AND([2]Oracolo!I228="n",NOT([2]Oracolo!I228=RiconoscimentoEmozioni1quartile!G228)),1,0)</f>
        <v>0</v>
      </c>
      <c r="H229" s="28">
        <f>IF(AND([2]Oracolo!J228="n",NOT([2]Oracolo!J228=RiconoscimentoEmozioni1quartile!H228)),1,0)</f>
        <v>0</v>
      </c>
      <c r="I229" s="30">
        <f>IF(AND([2]Oracolo!K228="n",NOT([2]Oracolo!K228=RiconoscimentoEmozioni1quartile!I228)),1,0)</f>
        <v>0</v>
      </c>
      <c r="J229" s="28">
        <f>IF(AND([2]Oracolo!D228="n",NOT([2]Oracolo!D228=RiconoscimentoEmozioni2quartile!B228)),1,0)</f>
        <v>0</v>
      </c>
      <c r="K229" s="28">
        <f>IF(AND([2]Oracolo!E228="n",NOT([2]Oracolo!E228=RiconoscimentoEmozioni2quartile!C228)),1,0)</f>
        <v>0</v>
      </c>
      <c r="L229" s="28">
        <f>IF(AND([2]Oracolo!F228="n",NOT([2]Oracolo!F228=RiconoscimentoEmozioni2quartile!D228)),1,0)</f>
        <v>0</v>
      </c>
      <c r="M229" s="28">
        <f>IF(AND([2]Oracolo!G228="n",NOT([2]Oracolo!G228=RiconoscimentoEmozioni2quartile!E228)),1,0)</f>
        <v>0</v>
      </c>
      <c r="N229" s="28">
        <f>IF(AND([2]Oracolo!H228="n",NOT([2]Oracolo!H228=RiconoscimentoEmozioni2quartile!F228)),1,0)</f>
        <v>0</v>
      </c>
      <c r="O229" s="28">
        <f>IF(AND([2]Oracolo!I228="n",NOT([2]Oracolo!I228=RiconoscimentoEmozioni2quartile!G228)),1,0)</f>
        <v>0</v>
      </c>
      <c r="P229" s="28">
        <f>IF(AND([2]Oracolo!J228="n",NOT([2]Oracolo!J228=RiconoscimentoEmozioni2quartile!H228)),1,0)</f>
        <v>0</v>
      </c>
      <c r="Q229" s="28">
        <f>IF(AND([2]Oracolo!K228="n",NOT([2]Oracolo!K228=RiconoscimentoEmozioni2quartile!I228)),1,0)</f>
        <v>0</v>
      </c>
      <c r="R229" s="29">
        <f>IF(AND([2]Oracolo!D228="n",NOT([2]Oracolo!D228=RiconoscimentoEmozioni3quartile!B228)),1,0)</f>
        <v>0</v>
      </c>
      <c r="S229" s="28">
        <f>IF(AND([2]Oracolo!E228="n",NOT([2]Oracolo!E228=RiconoscimentoEmozioni3quartile!C228)),1,0)</f>
        <v>0</v>
      </c>
      <c r="T229" s="28">
        <f>IF(AND([2]Oracolo!F228="n",NOT([2]Oracolo!F228=RiconoscimentoEmozioni3quartile!D228)),1,0)</f>
        <v>0</v>
      </c>
      <c r="U229" s="28">
        <f>IF(AND([2]Oracolo!G228="n",NOT([2]Oracolo!G228=RiconoscimentoEmozioni3quartile!E228)),1,0)</f>
        <v>0</v>
      </c>
      <c r="V229" s="28">
        <f>IF(AND([2]Oracolo!H228="n",NOT([2]Oracolo!H228=RiconoscimentoEmozioni3quartile!F228)),1,0)</f>
        <v>0</v>
      </c>
      <c r="W229" s="28">
        <f>IF(AND([2]Oracolo!I228="n",NOT([2]Oracolo!I228=RiconoscimentoEmozioni3quartile!G228)),1,0)</f>
        <v>0</v>
      </c>
      <c r="X229" s="28">
        <f>IF(AND([2]Oracolo!J228="n",NOT([2]Oracolo!J228=RiconoscimentoEmozioni3quartile!H228)),1,0)</f>
        <v>0</v>
      </c>
      <c r="Y229" s="30">
        <f>IF(AND([2]Oracolo!K228="n",NOT([2]Oracolo!K228=RiconoscimentoEmozioni3quartile!I228)),1,0)</f>
        <v>0</v>
      </c>
      <c r="Z229" s="29">
        <f>IF(AND([2]Oracolo!C228=1,AnalizzatoWin!G227=3),1,0)</f>
        <v>0</v>
      </c>
      <c r="AA229" s="46">
        <f>IF(AND([2]Oracolo!$C228=1,AnalizzatoWin!$J227=3),1,0)</f>
        <v>0</v>
      </c>
      <c r="AB229" s="29">
        <f>IF(AND([2]Oracolo!C228=3,AnalizzatoWin!G227=1),1,0)</f>
        <v>0</v>
      </c>
      <c r="AC229" s="46">
        <f>IF(AND([2]Oracolo!$C228=3,AnalizzatoWin!$J227=1),1,0)</f>
        <v>1</v>
      </c>
    </row>
    <row r="230" spans="1:29" ht="30" x14ac:dyDescent="0.25">
      <c r="A230" s="13" t="s">
        <v>227</v>
      </c>
      <c r="B230" s="29">
        <f>IF(AND([2]Oracolo!D229="n",NOT([2]Oracolo!D229=RiconoscimentoEmozioni1quartile!B229)),1,0)</f>
        <v>1</v>
      </c>
      <c r="C230" s="28">
        <f>IF(AND([2]Oracolo!E229="n",NOT([2]Oracolo!E229=RiconoscimentoEmozioni1quartile!C229)),1,0)</f>
        <v>1</v>
      </c>
      <c r="D230" s="28">
        <f>IF(AND([2]Oracolo!F229="n",NOT([2]Oracolo!F229=RiconoscimentoEmozioni1quartile!D229)),1,0)</f>
        <v>1</v>
      </c>
      <c r="E230" s="28">
        <f>IF(AND([2]Oracolo!G229="n",NOT([2]Oracolo!G229=RiconoscimentoEmozioni1quartile!E229)),1,0)</f>
        <v>1</v>
      </c>
      <c r="F230" s="28">
        <f>IF(AND([2]Oracolo!H229="n",NOT([2]Oracolo!H229=RiconoscimentoEmozioni1quartile!F229)),1,0)</f>
        <v>0</v>
      </c>
      <c r="G230" s="28">
        <f>IF(AND([2]Oracolo!I229="n",NOT([2]Oracolo!I229=RiconoscimentoEmozioni1quartile!G229)),1,0)</f>
        <v>0</v>
      </c>
      <c r="H230" s="28">
        <f>IF(AND([2]Oracolo!J229="n",NOT([2]Oracolo!J229=RiconoscimentoEmozioni1quartile!H229)),1,0)</f>
        <v>0</v>
      </c>
      <c r="I230" s="30">
        <f>IF(AND([2]Oracolo!K229="n",NOT([2]Oracolo!K229=RiconoscimentoEmozioni1quartile!I229)),1,0)</f>
        <v>1</v>
      </c>
      <c r="J230" s="28">
        <f>IF(AND([2]Oracolo!D229="n",NOT([2]Oracolo!D229=RiconoscimentoEmozioni2quartile!B229)),1,0)</f>
        <v>1</v>
      </c>
      <c r="K230" s="28">
        <f>IF(AND([2]Oracolo!E229="n",NOT([2]Oracolo!E229=RiconoscimentoEmozioni2quartile!C229)),1,0)</f>
        <v>1</v>
      </c>
      <c r="L230" s="28">
        <f>IF(AND([2]Oracolo!F229="n",NOT([2]Oracolo!F229=RiconoscimentoEmozioni2quartile!D229)),1,0)</f>
        <v>1</v>
      </c>
      <c r="M230" s="28">
        <f>IF(AND([2]Oracolo!G229="n",NOT([2]Oracolo!G229=RiconoscimentoEmozioni2quartile!E229)),1,0)</f>
        <v>1</v>
      </c>
      <c r="N230" s="28">
        <f>IF(AND([2]Oracolo!H229="n",NOT([2]Oracolo!H229=RiconoscimentoEmozioni2quartile!F229)),1,0)</f>
        <v>0</v>
      </c>
      <c r="O230" s="28">
        <f>IF(AND([2]Oracolo!I229="n",NOT([2]Oracolo!I229=RiconoscimentoEmozioni2quartile!G229)),1,0)</f>
        <v>0</v>
      </c>
      <c r="P230" s="28">
        <f>IF(AND([2]Oracolo!J229="n",NOT([2]Oracolo!J229=RiconoscimentoEmozioni2quartile!H229)),1,0)</f>
        <v>0</v>
      </c>
      <c r="Q230" s="28">
        <f>IF(AND([2]Oracolo!K229="n",NOT([2]Oracolo!K229=RiconoscimentoEmozioni2quartile!I229)),1,0)</f>
        <v>1</v>
      </c>
      <c r="R230" s="29">
        <f>IF(AND([2]Oracolo!D229="n",NOT([2]Oracolo!D229=RiconoscimentoEmozioni3quartile!B229)),1,0)</f>
        <v>1</v>
      </c>
      <c r="S230" s="28">
        <f>IF(AND([2]Oracolo!E229="n",NOT([2]Oracolo!E229=RiconoscimentoEmozioni3quartile!C229)),1,0)</f>
        <v>1</v>
      </c>
      <c r="T230" s="28">
        <f>IF(AND([2]Oracolo!F229="n",NOT([2]Oracolo!F229=RiconoscimentoEmozioni3quartile!D229)),1,0)</f>
        <v>1</v>
      </c>
      <c r="U230" s="28">
        <f>IF(AND([2]Oracolo!G229="n",NOT([2]Oracolo!G229=RiconoscimentoEmozioni3quartile!E229)),1,0)</f>
        <v>1</v>
      </c>
      <c r="V230" s="28">
        <f>IF(AND([2]Oracolo!H229="n",NOT([2]Oracolo!H229=RiconoscimentoEmozioni3quartile!F229)),1,0)</f>
        <v>0</v>
      </c>
      <c r="W230" s="28">
        <f>IF(AND([2]Oracolo!I229="n",NOT([2]Oracolo!I229=RiconoscimentoEmozioni3quartile!G229)),1,0)</f>
        <v>0</v>
      </c>
      <c r="X230" s="28">
        <f>IF(AND([2]Oracolo!J229="n",NOT([2]Oracolo!J229=RiconoscimentoEmozioni3quartile!H229)),1,0)</f>
        <v>0</v>
      </c>
      <c r="Y230" s="30">
        <f>IF(AND([2]Oracolo!K229="n",NOT([2]Oracolo!K229=RiconoscimentoEmozioni3quartile!I229)),1,0)</f>
        <v>1</v>
      </c>
      <c r="Z230" s="29">
        <f>IF(AND([2]Oracolo!C229=1,AnalizzatoWin!G228=3),1,0)</f>
        <v>0</v>
      </c>
      <c r="AA230" s="46">
        <f>IF(AND([2]Oracolo!$C229=1,AnalizzatoWin!$J228=3),1,0)</f>
        <v>0</v>
      </c>
      <c r="AB230" s="29">
        <f>IF(AND([2]Oracolo!C229=3,AnalizzatoWin!G228=1),1,0)</f>
        <v>0</v>
      </c>
      <c r="AC230" s="46">
        <f>IF(AND([2]Oracolo!$C229=3,AnalizzatoWin!$J228=1),1,0)</f>
        <v>0</v>
      </c>
    </row>
    <row r="231" spans="1:29" ht="45" x14ac:dyDescent="0.25">
      <c r="A231" s="13" t="s">
        <v>228</v>
      </c>
      <c r="B231" s="29">
        <f>IF(AND([2]Oracolo!D230="n",NOT([2]Oracolo!D230=RiconoscimentoEmozioni1quartile!B230)),1,0)</f>
        <v>1</v>
      </c>
      <c r="C231" s="28">
        <f>IF(AND([2]Oracolo!E230="n",NOT([2]Oracolo!E230=RiconoscimentoEmozioni1quartile!C230)),1,0)</f>
        <v>0</v>
      </c>
      <c r="D231" s="28">
        <f>IF(AND([2]Oracolo!F230="n",NOT([2]Oracolo!F230=RiconoscimentoEmozioni1quartile!D230)),1,0)</f>
        <v>1</v>
      </c>
      <c r="E231" s="28">
        <f>IF(AND([2]Oracolo!G230="n",NOT([2]Oracolo!G230=RiconoscimentoEmozioni1quartile!E230)),1,0)</f>
        <v>0</v>
      </c>
      <c r="F231" s="28">
        <f>IF(AND([2]Oracolo!H230="n",NOT([2]Oracolo!H230=RiconoscimentoEmozioni1quartile!F230)),1,0)</f>
        <v>0</v>
      </c>
      <c r="G231" s="28">
        <f>IF(AND([2]Oracolo!I230="n",NOT([2]Oracolo!I230=RiconoscimentoEmozioni1quartile!G230)),1,0)</f>
        <v>1</v>
      </c>
      <c r="H231" s="28">
        <f>IF(AND([2]Oracolo!J230="n",NOT([2]Oracolo!J230=RiconoscimentoEmozioni1quartile!H230)),1,0)</f>
        <v>0</v>
      </c>
      <c r="I231" s="30">
        <f>IF(AND([2]Oracolo!K230="n",NOT([2]Oracolo!K230=RiconoscimentoEmozioni1quartile!I230)),1,0)</f>
        <v>0</v>
      </c>
      <c r="J231" s="28">
        <f>IF(AND([2]Oracolo!D230="n",NOT([2]Oracolo!D230=RiconoscimentoEmozioni2quartile!B230)),1,0)</f>
        <v>1</v>
      </c>
      <c r="K231" s="28">
        <f>IF(AND([2]Oracolo!E230="n",NOT([2]Oracolo!E230=RiconoscimentoEmozioni2quartile!C230)),1,0)</f>
        <v>0</v>
      </c>
      <c r="L231" s="28">
        <f>IF(AND([2]Oracolo!F230="n",NOT([2]Oracolo!F230=RiconoscimentoEmozioni2quartile!D230)),1,0)</f>
        <v>1</v>
      </c>
      <c r="M231" s="28">
        <f>IF(AND([2]Oracolo!G230="n",NOT([2]Oracolo!G230=RiconoscimentoEmozioni2quartile!E230)),1,0)</f>
        <v>0</v>
      </c>
      <c r="N231" s="28">
        <f>IF(AND([2]Oracolo!H230="n",NOT([2]Oracolo!H230=RiconoscimentoEmozioni2quartile!F230)),1,0)</f>
        <v>0</v>
      </c>
      <c r="O231" s="28">
        <f>IF(AND([2]Oracolo!I230="n",NOT([2]Oracolo!I230=RiconoscimentoEmozioni2quartile!G230)),1,0)</f>
        <v>1</v>
      </c>
      <c r="P231" s="28">
        <f>IF(AND([2]Oracolo!J230="n",NOT([2]Oracolo!J230=RiconoscimentoEmozioni2quartile!H230)),1,0)</f>
        <v>0</v>
      </c>
      <c r="Q231" s="28">
        <f>IF(AND([2]Oracolo!K230="n",NOT([2]Oracolo!K230=RiconoscimentoEmozioni2quartile!I230)),1,0)</f>
        <v>0</v>
      </c>
      <c r="R231" s="29">
        <f>IF(AND([2]Oracolo!D230="n",NOT([2]Oracolo!D230=RiconoscimentoEmozioni3quartile!B230)),1,0)</f>
        <v>1</v>
      </c>
      <c r="S231" s="28">
        <f>IF(AND([2]Oracolo!E230="n",NOT([2]Oracolo!E230=RiconoscimentoEmozioni3quartile!C230)),1,0)</f>
        <v>0</v>
      </c>
      <c r="T231" s="28">
        <f>IF(AND([2]Oracolo!F230="n",NOT([2]Oracolo!F230=RiconoscimentoEmozioni3quartile!D230)),1,0)</f>
        <v>0</v>
      </c>
      <c r="U231" s="28">
        <f>IF(AND([2]Oracolo!G230="n",NOT([2]Oracolo!G230=RiconoscimentoEmozioni3quartile!E230)),1,0)</f>
        <v>0</v>
      </c>
      <c r="V231" s="28">
        <f>IF(AND([2]Oracolo!H230="n",NOT([2]Oracolo!H230=RiconoscimentoEmozioni3quartile!F230)),1,0)</f>
        <v>0</v>
      </c>
      <c r="W231" s="28">
        <f>IF(AND([2]Oracolo!I230="n",NOT([2]Oracolo!I230=RiconoscimentoEmozioni3quartile!G230)),1,0)</f>
        <v>0</v>
      </c>
      <c r="X231" s="28">
        <f>IF(AND([2]Oracolo!J230="n",NOT([2]Oracolo!J230=RiconoscimentoEmozioni3quartile!H230)),1,0)</f>
        <v>0</v>
      </c>
      <c r="Y231" s="30">
        <f>IF(AND([2]Oracolo!K230="n",NOT([2]Oracolo!K230=RiconoscimentoEmozioni3quartile!I230)),1,0)</f>
        <v>0</v>
      </c>
      <c r="Z231" s="29">
        <f>IF(AND([2]Oracolo!C230=1,AnalizzatoWin!G229=3),1,0)</f>
        <v>0</v>
      </c>
      <c r="AA231" s="46">
        <f>IF(AND([2]Oracolo!$C230=1,AnalizzatoWin!$J229=3),1,0)</f>
        <v>0</v>
      </c>
      <c r="AB231" s="29">
        <f>IF(AND([2]Oracolo!C230=3,AnalizzatoWin!G229=1),1,0)</f>
        <v>0</v>
      </c>
      <c r="AC231" s="46">
        <f>IF(AND([2]Oracolo!$C230=3,AnalizzatoWin!$J229=1),1,0)</f>
        <v>0</v>
      </c>
    </row>
    <row r="232" spans="1:29" ht="195" x14ac:dyDescent="0.25">
      <c r="A232" s="14" t="s">
        <v>229</v>
      </c>
      <c r="B232" s="29">
        <f>IF(AND([2]Oracolo!D231="n",NOT([2]Oracolo!D231=RiconoscimentoEmozioni1quartile!B231)),1,0)</f>
        <v>1</v>
      </c>
      <c r="C232" s="28">
        <f>IF(AND([2]Oracolo!E231="n",NOT([2]Oracolo!E231=RiconoscimentoEmozioni1quartile!C231)),1,0)</f>
        <v>0</v>
      </c>
      <c r="D232" s="28">
        <f>IF(AND([2]Oracolo!F231="n",NOT([2]Oracolo!F231=RiconoscimentoEmozioni1quartile!D231)),1,0)</f>
        <v>1</v>
      </c>
      <c r="E232" s="28">
        <f>IF(AND([2]Oracolo!G231="n",NOT([2]Oracolo!G231=RiconoscimentoEmozioni1quartile!E231)),1,0)</f>
        <v>1</v>
      </c>
      <c r="F232" s="28">
        <f>IF(AND([2]Oracolo!H231="n",NOT([2]Oracolo!H231=RiconoscimentoEmozioni1quartile!F231)),1,0)</f>
        <v>0</v>
      </c>
      <c r="G232" s="28">
        <f>IF(AND([2]Oracolo!I231="n",NOT([2]Oracolo!I231=RiconoscimentoEmozioni1quartile!G231)),1,0)</f>
        <v>0</v>
      </c>
      <c r="H232" s="28">
        <f>IF(AND([2]Oracolo!J231="n",NOT([2]Oracolo!J231=RiconoscimentoEmozioni1quartile!H231)),1,0)</f>
        <v>0</v>
      </c>
      <c r="I232" s="30">
        <f>IF(AND([2]Oracolo!K231="n",NOT([2]Oracolo!K231=RiconoscimentoEmozioni1quartile!I231)),1,0)</f>
        <v>1</v>
      </c>
      <c r="J232" s="28">
        <f>IF(AND([2]Oracolo!D231="n",NOT([2]Oracolo!D231=RiconoscimentoEmozioni2quartile!B231)),1,0)</f>
        <v>1</v>
      </c>
      <c r="K232" s="28">
        <f>IF(AND([2]Oracolo!E231="n",NOT([2]Oracolo!E231=RiconoscimentoEmozioni2quartile!C231)),1,0)</f>
        <v>0</v>
      </c>
      <c r="L232" s="28">
        <f>IF(AND([2]Oracolo!F231="n",NOT([2]Oracolo!F231=RiconoscimentoEmozioni2quartile!D231)),1,0)</f>
        <v>1</v>
      </c>
      <c r="M232" s="28">
        <f>IF(AND([2]Oracolo!G231="n",NOT([2]Oracolo!G231=RiconoscimentoEmozioni2quartile!E231)),1,0)</f>
        <v>0</v>
      </c>
      <c r="N232" s="28">
        <f>IF(AND([2]Oracolo!H231="n",NOT([2]Oracolo!H231=RiconoscimentoEmozioni2quartile!F231)),1,0)</f>
        <v>0</v>
      </c>
      <c r="O232" s="28">
        <f>IF(AND([2]Oracolo!I231="n",NOT([2]Oracolo!I231=RiconoscimentoEmozioni2quartile!G231)),1,0)</f>
        <v>0</v>
      </c>
      <c r="P232" s="28">
        <f>IF(AND([2]Oracolo!J231="n",NOT([2]Oracolo!J231=RiconoscimentoEmozioni2quartile!H231)),1,0)</f>
        <v>0</v>
      </c>
      <c r="Q232" s="28">
        <f>IF(AND([2]Oracolo!K231="n",NOT([2]Oracolo!K231=RiconoscimentoEmozioni2quartile!I231)),1,0)</f>
        <v>0</v>
      </c>
      <c r="R232" s="29">
        <f>IF(AND([2]Oracolo!D231="n",NOT([2]Oracolo!D231=RiconoscimentoEmozioni3quartile!B231)),1,0)</f>
        <v>1</v>
      </c>
      <c r="S232" s="28">
        <f>IF(AND([2]Oracolo!E231="n",NOT([2]Oracolo!E231=RiconoscimentoEmozioni3quartile!C231)),1,0)</f>
        <v>0</v>
      </c>
      <c r="T232" s="28">
        <f>IF(AND([2]Oracolo!F231="n",NOT([2]Oracolo!F231=RiconoscimentoEmozioni3quartile!D231)),1,0)</f>
        <v>1</v>
      </c>
      <c r="U232" s="28">
        <f>IF(AND([2]Oracolo!G231="n",NOT([2]Oracolo!G231=RiconoscimentoEmozioni3quartile!E231)),1,0)</f>
        <v>0</v>
      </c>
      <c r="V232" s="28">
        <f>IF(AND([2]Oracolo!H231="n",NOT([2]Oracolo!H231=RiconoscimentoEmozioni3quartile!F231)),1,0)</f>
        <v>0</v>
      </c>
      <c r="W232" s="28">
        <f>IF(AND([2]Oracolo!I231="n",NOT([2]Oracolo!I231=RiconoscimentoEmozioni3quartile!G231)),1,0)</f>
        <v>0</v>
      </c>
      <c r="X232" s="28">
        <f>IF(AND([2]Oracolo!J231="n",NOT([2]Oracolo!J231=RiconoscimentoEmozioni3quartile!H231)),1,0)</f>
        <v>0</v>
      </c>
      <c r="Y232" s="30">
        <f>IF(AND([2]Oracolo!K231="n",NOT([2]Oracolo!K231=RiconoscimentoEmozioni3quartile!I231)),1,0)</f>
        <v>0</v>
      </c>
      <c r="Z232" s="29">
        <f>IF(AND([2]Oracolo!C231=1,AnalizzatoWin!G230=3),1,0)</f>
        <v>0</v>
      </c>
      <c r="AA232" s="46">
        <f>IF(AND([2]Oracolo!$C231=1,AnalizzatoWin!$J230=3),1,0)</f>
        <v>0</v>
      </c>
      <c r="AB232" s="29">
        <f>IF(AND([2]Oracolo!C231=3,AnalizzatoWin!G230=1),1,0)</f>
        <v>0</v>
      </c>
      <c r="AC232" s="46">
        <f>IF(AND([2]Oracolo!$C231=3,AnalizzatoWin!$J230=1),1,0)</f>
        <v>0</v>
      </c>
    </row>
    <row r="233" spans="1:29" ht="45" x14ac:dyDescent="0.25">
      <c r="A233" s="14" t="s">
        <v>230</v>
      </c>
      <c r="B233" s="29">
        <f>IF(AND([2]Oracolo!D232="n",NOT([2]Oracolo!D232=RiconoscimentoEmozioni1quartile!B232)),1,0)</f>
        <v>1</v>
      </c>
      <c r="C233" s="28">
        <f>IF(AND([2]Oracolo!E232="n",NOT([2]Oracolo!E232=RiconoscimentoEmozioni1quartile!C232)),1,0)</f>
        <v>1</v>
      </c>
      <c r="D233" s="28">
        <f>IF(AND([2]Oracolo!F232="n",NOT([2]Oracolo!F232=RiconoscimentoEmozioni1quartile!D232)),1,0)</f>
        <v>1</v>
      </c>
      <c r="E233" s="28">
        <f>IF(AND([2]Oracolo!G232="n",NOT([2]Oracolo!G232=RiconoscimentoEmozioni1quartile!E232)),1,0)</f>
        <v>1</v>
      </c>
      <c r="F233" s="28">
        <f>IF(AND([2]Oracolo!H232="n",NOT([2]Oracolo!H232=RiconoscimentoEmozioni1quartile!F232)),1,0)</f>
        <v>1</v>
      </c>
      <c r="G233" s="28">
        <f>IF(AND([2]Oracolo!I232="n",NOT([2]Oracolo!I232=RiconoscimentoEmozioni1quartile!G232)),1,0)</f>
        <v>0</v>
      </c>
      <c r="H233" s="28">
        <f>IF(AND([2]Oracolo!J232="n",NOT([2]Oracolo!J232=RiconoscimentoEmozioni1quartile!H232)),1,0)</f>
        <v>1</v>
      </c>
      <c r="I233" s="30">
        <f>IF(AND([2]Oracolo!K232="n",NOT([2]Oracolo!K232=RiconoscimentoEmozioni1quartile!I232)),1,0)</f>
        <v>1</v>
      </c>
      <c r="J233" s="28">
        <f>IF(AND([2]Oracolo!D232="n",NOT([2]Oracolo!D232=RiconoscimentoEmozioni2quartile!B232)),1,0)</f>
        <v>0</v>
      </c>
      <c r="K233" s="28">
        <f>IF(AND([2]Oracolo!E232="n",NOT([2]Oracolo!E232=RiconoscimentoEmozioni2quartile!C232)),1,0)</f>
        <v>1</v>
      </c>
      <c r="L233" s="28">
        <f>IF(AND([2]Oracolo!F232="n",NOT([2]Oracolo!F232=RiconoscimentoEmozioni2quartile!D232)),1,0)</f>
        <v>0</v>
      </c>
      <c r="M233" s="28">
        <f>IF(AND([2]Oracolo!G232="n",NOT([2]Oracolo!G232=RiconoscimentoEmozioni2quartile!E232)),1,0)</f>
        <v>0</v>
      </c>
      <c r="N233" s="28">
        <f>IF(AND([2]Oracolo!H232="n",NOT([2]Oracolo!H232=RiconoscimentoEmozioni2quartile!F232)),1,0)</f>
        <v>1</v>
      </c>
      <c r="O233" s="28">
        <f>IF(AND([2]Oracolo!I232="n",NOT([2]Oracolo!I232=RiconoscimentoEmozioni2quartile!G232)),1,0)</f>
        <v>0</v>
      </c>
      <c r="P233" s="28">
        <f>IF(AND([2]Oracolo!J232="n",NOT([2]Oracolo!J232=RiconoscimentoEmozioni2quartile!H232)),1,0)</f>
        <v>0</v>
      </c>
      <c r="Q233" s="28">
        <f>IF(AND([2]Oracolo!K232="n",NOT([2]Oracolo!K232=RiconoscimentoEmozioni2quartile!I232)),1,0)</f>
        <v>1</v>
      </c>
      <c r="R233" s="29">
        <f>IF(AND([2]Oracolo!D232="n",NOT([2]Oracolo!D232=RiconoscimentoEmozioni3quartile!B232)),1,0)</f>
        <v>0</v>
      </c>
      <c r="S233" s="28">
        <f>IF(AND([2]Oracolo!E232="n",NOT([2]Oracolo!E232=RiconoscimentoEmozioni3quartile!C232)),1,0)</f>
        <v>0</v>
      </c>
      <c r="T233" s="28">
        <f>IF(AND([2]Oracolo!F232="n",NOT([2]Oracolo!F232=RiconoscimentoEmozioni3quartile!D232)),1,0)</f>
        <v>0</v>
      </c>
      <c r="U233" s="28">
        <f>IF(AND([2]Oracolo!G232="n",NOT([2]Oracolo!G232=RiconoscimentoEmozioni3quartile!E232)),1,0)</f>
        <v>0</v>
      </c>
      <c r="V233" s="28">
        <f>IF(AND([2]Oracolo!H232="n",NOT([2]Oracolo!H232=RiconoscimentoEmozioni3quartile!F232)),1,0)</f>
        <v>0</v>
      </c>
      <c r="W233" s="28">
        <f>IF(AND([2]Oracolo!I232="n",NOT([2]Oracolo!I232=RiconoscimentoEmozioni3quartile!G232)),1,0)</f>
        <v>0</v>
      </c>
      <c r="X233" s="28">
        <f>IF(AND([2]Oracolo!J232="n",NOT([2]Oracolo!J232=RiconoscimentoEmozioni3quartile!H232)),1,0)</f>
        <v>0</v>
      </c>
      <c r="Y233" s="30">
        <f>IF(AND([2]Oracolo!K232="n",NOT([2]Oracolo!K232=RiconoscimentoEmozioni3quartile!I232)),1,0)</f>
        <v>1</v>
      </c>
      <c r="Z233" s="29">
        <f>IF(AND([2]Oracolo!C232=1,AnalizzatoWin!G231=3),1,0)</f>
        <v>0</v>
      </c>
      <c r="AA233" s="46">
        <f>IF(AND([2]Oracolo!$C232=1,AnalizzatoWin!$J231=3),1,0)</f>
        <v>0</v>
      </c>
      <c r="AB233" s="29">
        <f>IF(AND([2]Oracolo!C232=3,AnalizzatoWin!G231=1),1,0)</f>
        <v>0</v>
      </c>
      <c r="AC233" s="46">
        <f>IF(AND([2]Oracolo!$C232=3,AnalizzatoWin!$J231=1),1,0)</f>
        <v>0</v>
      </c>
    </row>
    <row r="234" spans="1:29" ht="30" x14ac:dyDescent="0.25">
      <c r="A234" s="13" t="s">
        <v>231</v>
      </c>
      <c r="B234" s="29">
        <f>IF(AND([2]Oracolo!D233="n",NOT([2]Oracolo!D233=RiconoscimentoEmozioni1quartile!B233)),1,0)</f>
        <v>1</v>
      </c>
      <c r="C234" s="28">
        <f>IF(AND([2]Oracolo!E233="n",NOT([2]Oracolo!E233=RiconoscimentoEmozioni1quartile!C233)),1,0)</f>
        <v>1</v>
      </c>
      <c r="D234" s="28">
        <f>IF(AND([2]Oracolo!F233="n",NOT([2]Oracolo!F233=RiconoscimentoEmozioni1quartile!D233)),1,0)</f>
        <v>1</v>
      </c>
      <c r="E234" s="28">
        <f>IF(AND([2]Oracolo!G233="n",NOT([2]Oracolo!G233=RiconoscimentoEmozioni1quartile!E233)),1,0)</f>
        <v>1</v>
      </c>
      <c r="F234" s="28">
        <f>IF(AND([2]Oracolo!H233="n",NOT([2]Oracolo!H233=RiconoscimentoEmozioni1quartile!F233)),1,0)</f>
        <v>0</v>
      </c>
      <c r="G234" s="28">
        <f>IF(AND([2]Oracolo!I233="n",NOT([2]Oracolo!I233=RiconoscimentoEmozioni1quartile!G233)),1,0)</f>
        <v>1</v>
      </c>
      <c r="H234" s="28">
        <f>IF(AND([2]Oracolo!J233="n",NOT([2]Oracolo!J233=RiconoscimentoEmozioni1quartile!H233)),1,0)</f>
        <v>1</v>
      </c>
      <c r="I234" s="30">
        <f>IF(AND([2]Oracolo!K233="n",NOT([2]Oracolo!K233=RiconoscimentoEmozioni1quartile!I233)),1,0)</f>
        <v>1</v>
      </c>
      <c r="J234" s="28">
        <f>IF(AND([2]Oracolo!D233="n",NOT([2]Oracolo!D233=RiconoscimentoEmozioni2quartile!B233)),1,0)</f>
        <v>1</v>
      </c>
      <c r="K234" s="28">
        <f>IF(AND([2]Oracolo!E233="n",NOT([2]Oracolo!E233=RiconoscimentoEmozioni2quartile!C233)),1,0)</f>
        <v>1</v>
      </c>
      <c r="L234" s="28">
        <f>IF(AND([2]Oracolo!F233="n",NOT([2]Oracolo!F233=RiconoscimentoEmozioni2quartile!D233)),1,0)</f>
        <v>1</v>
      </c>
      <c r="M234" s="28">
        <f>IF(AND([2]Oracolo!G233="n",NOT([2]Oracolo!G233=RiconoscimentoEmozioni2quartile!E233)),1,0)</f>
        <v>1</v>
      </c>
      <c r="N234" s="28">
        <f>IF(AND([2]Oracolo!H233="n",NOT([2]Oracolo!H233=RiconoscimentoEmozioni2quartile!F233)),1,0)</f>
        <v>0</v>
      </c>
      <c r="O234" s="28">
        <f>IF(AND([2]Oracolo!I233="n",NOT([2]Oracolo!I233=RiconoscimentoEmozioni2quartile!G233)),1,0)</f>
        <v>1</v>
      </c>
      <c r="P234" s="28">
        <f>IF(AND([2]Oracolo!J233="n",NOT([2]Oracolo!J233=RiconoscimentoEmozioni2quartile!H233)),1,0)</f>
        <v>1</v>
      </c>
      <c r="Q234" s="28">
        <f>IF(AND([2]Oracolo!K233="n",NOT([2]Oracolo!K233=RiconoscimentoEmozioni2quartile!I233)),1,0)</f>
        <v>1</v>
      </c>
      <c r="R234" s="29">
        <f>IF(AND([2]Oracolo!D233="n",NOT([2]Oracolo!D233=RiconoscimentoEmozioni3quartile!B233)),1,0)</f>
        <v>1</v>
      </c>
      <c r="S234" s="28">
        <f>IF(AND([2]Oracolo!E233="n",NOT([2]Oracolo!E233=RiconoscimentoEmozioni3quartile!C233)),1,0)</f>
        <v>0</v>
      </c>
      <c r="T234" s="28">
        <f>IF(AND([2]Oracolo!F233="n",NOT([2]Oracolo!F233=RiconoscimentoEmozioni3quartile!D233)),1,0)</f>
        <v>1</v>
      </c>
      <c r="U234" s="28">
        <f>IF(AND([2]Oracolo!G233="n",NOT([2]Oracolo!G233=RiconoscimentoEmozioni3quartile!E233)),1,0)</f>
        <v>0</v>
      </c>
      <c r="V234" s="28">
        <f>IF(AND([2]Oracolo!H233="n",NOT([2]Oracolo!H233=RiconoscimentoEmozioni3quartile!F233)),1,0)</f>
        <v>0</v>
      </c>
      <c r="W234" s="28">
        <f>IF(AND([2]Oracolo!I233="n",NOT([2]Oracolo!I233=RiconoscimentoEmozioni3quartile!G233)),1,0)</f>
        <v>1</v>
      </c>
      <c r="X234" s="28">
        <f>IF(AND([2]Oracolo!J233="n",NOT([2]Oracolo!J233=RiconoscimentoEmozioni3quartile!H233)),1,0)</f>
        <v>0</v>
      </c>
      <c r="Y234" s="30">
        <f>IF(AND([2]Oracolo!K233="n",NOT([2]Oracolo!K233=RiconoscimentoEmozioni3quartile!I233)),1,0)</f>
        <v>0</v>
      </c>
      <c r="Z234" s="29">
        <f>IF(AND([2]Oracolo!C233=1,AnalizzatoWin!G232=3),1,0)</f>
        <v>0</v>
      </c>
      <c r="AA234" s="46">
        <f>IF(AND([2]Oracolo!$C233=1,AnalizzatoWin!$J232=3),1,0)</f>
        <v>0</v>
      </c>
      <c r="AB234" s="29">
        <f>IF(AND([2]Oracolo!C233=3,AnalizzatoWin!G232=1),1,0)</f>
        <v>0</v>
      </c>
      <c r="AC234" s="46">
        <f>IF(AND([2]Oracolo!$C233=3,AnalizzatoWin!$J232=1),1,0)</f>
        <v>0</v>
      </c>
    </row>
    <row r="235" spans="1:29" ht="45" x14ac:dyDescent="0.25">
      <c r="A235" s="14" t="s">
        <v>232</v>
      </c>
      <c r="B235" s="29">
        <f>IF(AND([2]Oracolo!D234="n",NOT([2]Oracolo!D234=RiconoscimentoEmozioni1quartile!B234)),1,0)</f>
        <v>0</v>
      </c>
      <c r="C235" s="28">
        <f>IF(AND([2]Oracolo!E234="n",NOT([2]Oracolo!E234=RiconoscimentoEmozioni1quartile!C234)),1,0)</f>
        <v>1</v>
      </c>
      <c r="D235" s="28">
        <f>IF(AND([2]Oracolo!F234="n",NOT([2]Oracolo!F234=RiconoscimentoEmozioni1quartile!D234)),1,0)</f>
        <v>0</v>
      </c>
      <c r="E235" s="28">
        <f>IF(AND([2]Oracolo!G234="n",NOT([2]Oracolo!G234=RiconoscimentoEmozioni1quartile!E234)),1,0)</f>
        <v>1</v>
      </c>
      <c r="F235" s="28">
        <f>IF(AND([2]Oracolo!H234="n",NOT([2]Oracolo!H234=RiconoscimentoEmozioni1quartile!F234)),1,0)</f>
        <v>0</v>
      </c>
      <c r="G235" s="28">
        <f>IF(AND([2]Oracolo!I234="n",NOT([2]Oracolo!I234=RiconoscimentoEmozioni1quartile!G234)),1,0)</f>
        <v>0</v>
      </c>
      <c r="H235" s="28">
        <f>IF(AND([2]Oracolo!J234="n",NOT([2]Oracolo!J234=RiconoscimentoEmozioni1quartile!H234)),1,0)</f>
        <v>1</v>
      </c>
      <c r="I235" s="30">
        <f>IF(AND([2]Oracolo!K234="n",NOT([2]Oracolo!K234=RiconoscimentoEmozioni1quartile!I234)),1,0)</f>
        <v>1</v>
      </c>
      <c r="J235" s="28">
        <f>IF(AND([2]Oracolo!D234="n",NOT([2]Oracolo!D234=RiconoscimentoEmozioni2quartile!B234)),1,0)</f>
        <v>0</v>
      </c>
      <c r="K235" s="28">
        <f>IF(AND([2]Oracolo!E234="n",NOT([2]Oracolo!E234=RiconoscimentoEmozioni2quartile!C234)),1,0)</f>
        <v>1</v>
      </c>
      <c r="L235" s="28">
        <f>IF(AND([2]Oracolo!F234="n",NOT([2]Oracolo!F234=RiconoscimentoEmozioni2quartile!D234)),1,0)</f>
        <v>0</v>
      </c>
      <c r="M235" s="28">
        <f>IF(AND([2]Oracolo!G234="n",NOT([2]Oracolo!G234=RiconoscimentoEmozioni2quartile!E234)),1,0)</f>
        <v>0</v>
      </c>
      <c r="N235" s="28">
        <f>IF(AND([2]Oracolo!H234="n",NOT([2]Oracolo!H234=RiconoscimentoEmozioni2quartile!F234)),1,0)</f>
        <v>0</v>
      </c>
      <c r="O235" s="28">
        <f>IF(AND([2]Oracolo!I234="n",NOT([2]Oracolo!I234=RiconoscimentoEmozioni2quartile!G234)),1,0)</f>
        <v>0</v>
      </c>
      <c r="P235" s="28">
        <f>IF(AND([2]Oracolo!J234="n",NOT([2]Oracolo!J234=RiconoscimentoEmozioni2quartile!H234)),1,0)</f>
        <v>0</v>
      </c>
      <c r="Q235" s="28">
        <f>IF(AND([2]Oracolo!K234="n",NOT([2]Oracolo!K234=RiconoscimentoEmozioni2quartile!I234)),1,0)</f>
        <v>1</v>
      </c>
      <c r="R235" s="29">
        <f>IF(AND([2]Oracolo!D234="n",NOT([2]Oracolo!D234=RiconoscimentoEmozioni3quartile!B234)),1,0)</f>
        <v>0</v>
      </c>
      <c r="S235" s="28">
        <f>IF(AND([2]Oracolo!E234="n",NOT([2]Oracolo!E234=RiconoscimentoEmozioni3quartile!C234)),1,0)</f>
        <v>1</v>
      </c>
      <c r="T235" s="28">
        <f>IF(AND([2]Oracolo!F234="n",NOT([2]Oracolo!F234=RiconoscimentoEmozioni3quartile!D234)),1,0)</f>
        <v>0</v>
      </c>
      <c r="U235" s="28">
        <f>IF(AND([2]Oracolo!G234="n",NOT([2]Oracolo!G234=RiconoscimentoEmozioni3quartile!E234)),1,0)</f>
        <v>0</v>
      </c>
      <c r="V235" s="28">
        <f>IF(AND([2]Oracolo!H234="n",NOT([2]Oracolo!H234=RiconoscimentoEmozioni3quartile!F234)),1,0)</f>
        <v>0</v>
      </c>
      <c r="W235" s="28">
        <f>IF(AND([2]Oracolo!I234="n",NOT([2]Oracolo!I234=RiconoscimentoEmozioni3quartile!G234)),1,0)</f>
        <v>0</v>
      </c>
      <c r="X235" s="28">
        <f>IF(AND([2]Oracolo!J234="n",NOT([2]Oracolo!J234=RiconoscimentoEmozioni3quartile!H234)),1,0)</f>
        <v>0</v>
      </c>
      <c r="Y235" s="30">
        <f>IF(AND([2]Oracolo!K234="n",NOT([2]Oracolo!K234=RiconoscimentoEmozioni3quartile!I234)),1,0)</f>
        <v>0</v>
      </c>
      <c r="Z235" s="29">
        <f>IF(AND([2]Oracolo!C234=1,AnalizzatoWin!G233=3),1,0)</f>
        <v>0</v>
      </c>
      <c r="AA235" s="46">
        <f>IF(AND([2]Oracolo!$C234=1,AnalizzatoWin!$J233=3),1,0)</f>
        <v>0</v>
      </c>
      <c r="AB235" s="29">
        <f>IF(AND([2]Oracolo!C234=3,AnalizzatoWin!G233=1),1,0)</f>
        <v>0</v>
      </c>
      <c r="AC235" s="46">
        <f>IF(AND([2]Oracolo!$C234=3,AnalizzatoWin!$J233=1),1,0)</f>
        <v>0</v>
      </c>
    </row>
    <row r="236" spans="1:29" ht="30" x14ac:dyDescent="0.25">
      <c r="A236" s="13" t="s">
        <v>233</v>
      </c>
      <c r="B236" s="29">
        <f>IF(AND([2]Oracolo!D235="n",NOT([2]Oracolo!D235=RiconoscimentoEmozioni1quartile!B235)),1,0)</f>
        <v>1</v>
      </c>
      <c r="C236" s="28">
        <f>IF(AND([2]Oracolo!E235="n",NOT([2]Oracolo!E235=RiconoscimentoEmozioni1quartile!C235)),1,0)</f>
        <v>1</v>
      </c>
      <c r="D236" s="28">
        <f>IF(AND([2]Oracolo!F235="n",NOT([2]Oracolo!F235=RiconoscimentoEmozioni1quartile!D235)),1,0)</f>
        <v>1</v>
      </c>
      <c r="E236" s="28">
        <f>IF(AND([2]Oracolo!G235="n",NOT([2]Oracolo!G235=RiconoscimentoEmozioni1quartile!E235)),1,0)</f>
        <v>1</v>
      </c>
      <c r="F236" s="28">
        <f>IF(AND([2]Oracolo!H235="n",NOT([2]Oracolo!H235=RiconoscimentoEmozioni1quartile!F235)),1,0)</f>
        <v>0</v>
      </c>
      <c r="G236" s="28">
        <f>IF(AND([2]Oracolo!I235="n",NOT([2]Oracolo!I235=RiconoscimentoEmozioni1quartile!G235)),1,0)</f>
        <v>1</v>
      </c>
      <c r="H236" s="28">
        <f>IF(AND([2]Oracolo!J235="n",NOT([2]Oracolo!J235=RiconoscimentoEmozioni1quartile!H235)),1,0)</f>
        <v>1</v>
      </c>
      <c r="I236" s="30">
        <f>IF(AND([2]Oracolo!K235="n",NOT([2]Oracolo!K235=RiconoscimentoEmozioni1quartile!I235)),1,0)</f>
        <v>0</v>
      </c>
      <c r="J236" s="28">
        <f>IF(AND([2]Oracolo!D235="n",NOT([2]Oracolo!D235=RiconoscimentoEmozioni2quartile!B235)),1,0)</f>
        <v>1</v>
      </c>
      <c r="K236" s="28">
        <f>IF(AND([2]Oracolo!E235="n",NOT([2]Oracolo!E235=RiconoscimentoEmozioni2quartile!C235)),1,0)</f>
        <v>1</v>
      </c>
      <c r="L236" s="28">
        <f>IF(AND([2]Oracolo!F235="n",NOT([2]Oracolo!F235=RiconoscimentoEmozioni2quartile!D235)),1,0)</f>
        <v>0</v>
      </c>
      <c r="M236" s="28">
        <f>IF(AND([2]Oracolo!G235="n",NOT([2]Oracolo!G235=RiconoscimentoEmozioni2quartile!E235)),1,0)</f>
        <v>0</v>
      </c>
      <c r="N236" s="28">
        <f>IF(AND([2]Oracolo!H235="n",NOT([2]Oracolo!H235=RiconoscimentoEmozioni2quartile!F235)),1,0)</f>
        <v>0</v>
      </c>
      <c r="O236" s="28">
        <f>IF(AND([2]Oracolo!I235="n",NOT([2]Oracolo!I235=RiconoscimentoEmozioni2quartile!G235)),1,0)</f>
        <v>0</v>
      </c>
      <c r="P236" s="28">
        <f>IF(AND([2]Oracolo!J235="n",NOT([2]Oracolo!J235=RiconoscimentoEmozioni2quartile!H235)),1,0)</f>
        <v>0</v>
      </c>
      <c r="Q236" s="28">
        <f>IF(AND([2]Oracolo!K235="n",NOT([2]Oracolo!K235=RiconoscimentoEmozioni2quartile!I235)),1,0)</f>
        <v>0</v>
      </c>
      <c r="R236" s="29">
        <f>IF(AND([2]Oracolo!D235="n",NOT([2]Oracolo!D235=RiconoscimentoEmozioni3quartile!B235)),1,0)</f>
        <v>0</v>
      </c>
      <c r="S236" s="28">
        <f>IF(AND([2]Oracolo!E235="n",NOT([2]Oracolo!E235=RiconoscimentoEmozioni3quartile!C235)),1,0)</f>
        <v>0</v>
      </c>
      <c r="T236" s="28">
        <f>IF(AND([2]Oracolo!F235="n",NOT([2]Oracolo!F235=RiconoscimentoEmozioni3quartile!D235)),1,0)</f>
        <v>0</v>
      </c>
      <c r="U236" s="28">
        <f>IF(AND([2]Oracolo!G235="n",NOT([2]Oracolo!G235=RiconoscimentoEmozioni3quartile!E235)),1,0)</f>
        <v>0</v>
      </c>
      <c r="V236" s="28">
        <f>IF(AND([2]Oracolo!H235="n",NOT([2]Oracolo!H235=RiconoscimentoEmozioni3quartile!F235)),1,0)</f>
        <v>0</v>
      </c>
      <c r="W236" s="28">
        <f>IF(AND([2]Oracolo!I235="n",NOT([2]Oracolo!I235=RiconoscimentoEmozioni3quartile!G235)),1,0)</f>
        <v>0</v>
      </c>
      <c r="X236" s="28">
        <f>IF(AND([2]Oracolo!J235="n",NOT([2]Oracolo!J235=RiconoscimentoEmozioni3quartile!H235)),1,0)</f>
        <v>0</v>
      </c>
      <c r="Y236" s="30">
        <f>IF(AND([2]Oracolo!K235="n",NOT([2]Oracolo!K235=RiconoscimentoEmozioni3quartile!I235)),1,0)</f>
        <v>0</v>
      </c>
      <c r="Z236" s="29">
        <f>IF(AND([2]Oracolo!C235=1,AnalizzatoWin!G234=3),1,0)</f>
        <v>0</v>
      </c>
      <c r="AA236" s="46">
        <f>IF(AND([2]Oracolo!$C235=1,AnalizzatoWin!$J234=3),1,0)</f>
        <v>0</v>
      </c>
      <c r="AB236" s="29">
        <f>IF(AND([2]Oracolo!C235=3,AnalizzatoWin!G234=1),1,0)</f>
        <v>0</v>
      </c>
      <c r="AC236" s="46">
        <f>IF(AND([2]Oracolo!$C235=3,AnalizzatoWin!$J234=1),1,0)</f>
        <v>0</v>
      </c>
    </row>
    <row r="237" spans="1:29" ht="165" x14ac:dyDescent="0.25">
      <c r="A237" s="14" t="s">
        <v>234</v>
      </c>
      <c r="B237" s="29">
        <f>IF(AND([2]Oracolo!D236="n",NOT([2]Oracolo!D236=RiconoscimentoEmozioni1quartile!B236)),1,0)</f>
        <v>0</v>
      </c>
      <c r="C237" s="28">
        <f>IF(AND([2]Oracolo!E236="n",NOT([2]Oracolo!E236=RiconoscimentoEmozioni1quartile!C236)),1,0)</f>
        <v>0</v>
      </c>
      <c r="D237" s="28">
        <f>IF(AND([2]Oracolo!F236="n",NOT([2]Oracolo!F236=RiconoscimentoEmozioni1quartile!D236)),1,0)</f>
        <v>1</v>
      </c>
      <c r="E237" s="28">
        <f>IF(AND([2]Oracolo!G236="n",NOT([2]Oracolo!G236=RiconoscimentoEmozioni1quartile!E236)),1,0)</f>
        <v>1</v>
      </c>
      <c r="F237" s="28">
        <f>IF(AND([2]Oracolo!H236="n",NOT([2]Oracolo!H236=RiconoscimentoEmozioni1quartile!F236)),1,0)</f>
        <v>1</v>
      </c>
      <c r="G237" s="28">
        <f>IF(AND([2]Oracolo!I236="n",NOT([2]Oracolo!I236=RiconoscimentoEmozioni1quartile!G236)),1,0)</f>
        <v>0</v>
      </c>
      <c r="H237" s="28">
        <f>IF(AND([2]Oracolo!J236="n",NOT([2]Oracolo!J236=RiconoscimentoEmozioni1quartile!H236)),1,0)</f>
        <v>0</v>
      </c>
      <c r="I237" s="30">
        <f>IF(AND([2]Oracolo!K236="n",NOT([2]Oracolo!K236=RiconoscimentoEmozioni1quartile!I236)),1,0)</f>
        <v>1</v>
      </c>
      <c r="J237" s="28">
        <f>IF(AND([2]Oracolo!D236="n",NOT([2]Oracolo!D236=RiconoscimentoEmozioni2quartile!B236)),1,0)</f>
        <v>0</v>
      </c>
      <c r="K237" s="28">
        <f>IF(AND([2]Oracolo!E236="n",NOT([2]Oracolo!E236=RiconoscimentoEmozioni2quartile!C236)),1,0)</f>
        <v>0</v>
      </c>
      <c r="L237" s="28">
        <f>IF(AND([2]Oracolo!F236="n",NOT([2]Oracolo!F236=RiconoscimentoEmozioni2quartile!D236)),1,0)</f>
        <v>1</v>
      </c>
      <c r="M237" s="28">
        <f>IF(AND([2]Oracolo!G236="n",NOT([2]Oracolo!G236=RiconoscimentoEmozioni2quartile!E236)),1,0)</f>
        <v>1</v>
      </c>
      <c r="N237" s="28">
        <f>IF(AND([2]Oracolo!H236="n",NOT([2]Oracolo!H236=RiconoscimentoEmozioni2quartile!F236)),1,0)</f>
        <v>0</v>
      </c>
      <c r="O237" s="28">
        <f>IF(AND([2]Oracolo!I236="n",NOT([2]Oracolo!I236=RiconoscimentoEmozioni2quartile!G236)),1,0)</f>
        <v>0</v>
      </c>
      <c r="P237" s="28">
        <f>IF(AND([2]Oracolo!J236="n",NOT([2]Oracolo!J236=RiconoscimentoEmozioni2quartile!H236)),1,0)</f>
        <v>0</v>
      </c>
      <c r="Q237" s="28">
        <f>IF(AND([2]Oracolo!K236="n",NOT([2]Oracolo!K236=RiconoscimentoEmozioni2quartile!I236)),1,0)</f>
        <v>1</v>
      </c>
      <c r="R237" s="29">
        <f>IF(AND([2]Oracolo!D236="n",NOT([2]Oracolo!D236=RiconoscimentoEmozioni3quartile!B236)),1,0)</f>
        <v>0</v>
      </c>
      <c r="S237" s="28">
        <f>IF(AND([2]Oracolo!E236="n",NOT([2]Oracolo!E236=RiconoscimentoEmozioni3quartile!C236)),1,0)</f>
        <v>0</v>
      </c>
      <c r="T237" s="28">
        <f>IF(AND([2]Oracolo!F236="n",NOT([2]Oracolo!F236=RiconoscimentoEmozioni3quartile!D236)),1,0)</f>
        <v>0</v>
      </c>
      <c r="U237" s="28">
        <f>IF(AND([2]Oracolo!G236="n",NOT([2]Oracolo!G236=RiconoscimentoEmozioni3quartile!E236)),1,0)</f>
        <v>0</v>
      </c>
      <c r="V237" s="28">
        <f>IF(AND([2]Oracolo!H236="n",NOT([2]Oracolo!H236=RiconoscimentoEmozioni3quartile!F236)),1,0)</f>
        <v>0</v>
      </c>
      <c r="W237" s="28">
        <f>IF(AND([2]Oracolo!I236="n",NOT([2]Oracolo!I236=RiconoscimentoEmozioni3quartile!G236)),1,0)</f>
        <v>0</v>
      </c>
      <c r="X237" s="28">
        <f>IF(AND([2]Oracolo!J236="n",NOT([2]Oracolo!J236=RiconoscimentoEmozioni3quartile!H236)),1,0)</f>
        <v>0</v>
      </c>
      <c r="Y237" s="30">
        <f>IF(AND([2]Oracolo!K236="n",NOT([2]Oracolo!K236=RiconoscimentoEmozioni3quartile!I236)),1,0)</f>
        <v>0</v>
      </c>
      <c r="Z237" s="29">
        <f>IF(AND([2]Oracolo!C236=1,AnalizzatoWin!G235=3),1,0)</f>
        <v>0</v>
      </c>
      <c r="AA237" s="46">
        <f>IF(AND([2]Oracolo!$C236=1,AnalizzatoWin!$J235=3),1,0)</f>
        <v>0</v>
      </c>
      <c r="AB237" s="29">
        <f>IF(AND([2]Oracolo!C236=3,AnalizzatoWin!G235=1),1,0)</f>
        <v>0</v>
      </c>
      <c r="AC237" s="46">
        <f>IF(AND([2]Oracolo!$C236=3,AnalizzatoWin!$J235=1),1,0)</f>
        <v>0</v>
      </c>
    </row>
    <row r="238" spans="1:29" ht="60" x14ac:dyDescent="0.25">
      <c r="A238" s="13" t="s">
        <v>235</v>
      </c>
      <c r="B238" s="29">
        <f>IF(AND([2]Oracolo!D237="n",NOT([2]Oracolo!D237=RiconoscimentoEmozioni1quartile!B237)),1,0)</f>
        <v>1</v>
      </c>
      <c r="C238" s="28">
        <f>IF(AND([2]Oracolo!E237="n",NOT([2]Oracolo!E237=RiconoscimentoEmozioni1quartile!C237)),1,0)</f>
        <v>1</v>
      </c>
      <c r="D238" s="28">
        <f>IF(AND([2]Oracolo!F237="n",NOT([2]Oracolo!F237=RiconoscimentoEmozioni1quartile!D237)),1,0)</f>
        <v>1</v>
      </c>
      <c r="E238" s="28">
        <f>IF(AND([2]Oracolo!G237="n",NOT([2]Oracolo!G237=RiconoscimentoEmozioni1quartile!E237)),1,0)</f>
        <v>1</v>
      </c>
      <c r="F238" s="28">
        <f>IF(AND([2]Oracolo!H237="n",NOT([2]Oracolo!H237=RiconoscimentoEmozioni1quartile!F237)),1,0)</f>
        <v>0</v>
      </c>
      <c r="G238" s="28">
        <f>IF(AND([2]Oracolo!I237="n",NOT([2]Oracolo!I237=RiconoscimentoEmozioni1quartile!G237)),1,0)</f>
        <v>0</v>
      </c>
      <c r="H238" s="28">
        <f>IF(AND([2]Oracolo!J237="n",NOT([2]Oracolo!J237=RiconoscimentoEmozioni1quartile!H237)),1,0)</f>
        <v>1</v>
      </c>
      <c r="I238" s="30">
        <f>IF(AND([2]Oracolo!K237="n",NOT([2]Oracolo!K237=RiconoscimentoEmozioni1quartile!I237)),1,0)</f>
        <v>1</v>
      </c>
      <c r="J238" s="28">
        <f>IF(AND([2]Oracolo!D237="n",NOT([2]Oracolo!D237=RiconoscimentoEmozioni2quartile!B237)),1,0)</f>
        <v>0</v>
      </c>
      <c r="K238" s="28">
        <f>IF(AND([2]Oracolo!E237="n",NOT([2]Oracolo!E237=RiconoscimentoEmozioni2quartile!C237)),1,0)</f>
        <v>0</v>
      </c>
      <c r="L238" s="28">
        <f>IF(AND([2]Oracolo!F237="n",NOT([2]Oracolo!F237=RiconoscimentoEmozioni2quartile!D237)),1,0)</f>
        <v>0</v>
      </c>
      <c r="M238" s="28">
        <f>IF(AND([2]Oracolo!G237="n",NOT([2]Oracolo!G237=RiconoscimentoEmozioni2quartile!E237)),1,0)</f>
        <v>0</v>
      </c>
      <c r="N238" s="28">
        <f>IF(AND([2]Oracolo!H237="n",NOT([2]Oracolo!H237=RiconoscimentoEmozioni2quartile!F237)),1,0)</f>
        <v>0</v>
      </c>
      <c r="O238" s="28">
        <f>IF(AND([2]Oracolo!I237="n",NOT([2]Oracolo!I237=RiconoscimentoEmozioni2quartile!G237)),1,0)</f>
        <v>0</v>
      </c>
      <c r="P238" s="28">
        <f>IF(AND([2]Oracolo!J237="n",NOT([2]Oracolo!J237=RiconoscimentoEmozioni2quartile!H237)),1,0)</f>
        <v>0</v>
      </c>
      <c r="Q238" s="28">
        <f>IF(AND([2]Oracolo!K237="n",NOT([2]Oracolo!K237=RiconoscimentoEmozioni2quartile!I237)),1,0)</f>
        <v>1</v>
      </c>
      <c r="R238" s="29">
        <f>IF(AND([2]Oracolo!D237="n",NOT([2]Oracolo!D237=RiconoscimentoEmozioni3quartile!B237)),1,0)</f>
        <v>0</v>
      </c>
      <c r="S238" s="28">
        <f>IF(AND([2]Oracolo!E237="n",NOT([2]Oracolo!E237=RiconoscimentoEmozioni3quartile!C237)),1,0)</f>
        <v>0</v>
      </c>
      <c r="T238" s="28">
        <f>IF(AND([2]Oracolo!F237="n",NOT([2]Oracolo!F237=RiconoscimentoEmozioni3quartile!D237)),1,0)</f>
        <v>0</v>
      </c>
      <c r="U238" s="28">
        <f>IF(AND([2]Oracolo!G237="n",NOT([2]Oracolo!G237=RiconoscimentoEmozioni3quartile!E237)),1,0)</f>
        <v>0</v>
      </c>
      <c r="V238" s="28">
        <f>IF(AND([2]Oracolo!H237="n",NOT([2]Oracolo!H237=RiconoscimentoEmozioni3quartile!F237)),1,0)</f>
        <v>0</v>
      </c>
      <c r="W238" s="28">
        <f>IF(AND([2]Oracolo!I237="n",NOT([2]Oracolo!I237=RiconoscimentoEmozioni3quartile!G237)),1,0)</f>
        <v>0</v>
      </c>
      <c r="X238" s="28">
        <f>IF(AND([2]Oracolo!J237="n",NOT([2]Oracolo!J237=RiconoscimentoEmozioni3quartile!H237)),1,0)</f>
        <v>0</v>
      </c>
      <c r="Y238" s="30">
        <f>IF(AND([2]Oracolo!K237="n",NOT([2]Oracolo!K237=RiconoscimentoEmozioni3quartile!I237)),1,0)</f>
        <v>1</v>
      </c>
      <c r="Z238" s="29">
        <f>IF(AND([2]Oracolo!C237=1,AnalizzatoWin!G236=3),1,0)</f>
        <v>0</v>
      </c>
      <c r="AA238" s="46">
        <f>IF(AND([2]Oracolo!$C237=1,AnalizzatoWin!$J236=3),1,0)</f>
        <v>0</v>
      </c>
      <c r="AB238" s="29">
        <f>IF(AND([2]Oracolo!C237=3,AnalizzatoWin!G236=1),1,0)</f>
        <v>0</v>
      </c>
      <c r="AC238" s="46">
        <f>IF(AND([2]Oracolo!$C237=3,AnalizzatoWin!$J236=1),1,0)</f>
        <v>0</v>
      </c>
    </row>
    <row r="239" spans="1:29" ht="30" x14ac:dyDescent="0.25">
      <c r="A239" s="13" t="s">
        <v>236</v>
      </c>
      <c r="B239" s="29">
        <f>IF(AND([2]Oracolo!D238="n",NOT([2]Oracolo!D238=RiconoscimentoEmozioni1quartile!B238)),1,0)</f>
        <v>1</v>
      </c>
      <c r="C239" s="28">
        <f>IF(AND([2]Oracolo!E238="n",NOT([2]Oracolo!E238=RiconoscimentoEmozioni1quartile!C238)),1,0)</f>
        <v>1</v>
      </c>
      <c r="D239" s="28">
        <f>IF(AND([2]Oracolo!F238="n",NOT([2]Oracolo!F238=RiconoscimentoEmozioni1quartile!D238)),1,0)</f>
        <v>0</v>
      </c>
      <c r="E239" s="28">
        <f>IF(AND([2]Oracolo!G238="n",NOT([2]Oracolo!G238=RiconoscimentoEmozioni1quartile!E238)),1,0)</f>
        <v>1</v>
      </c>
      <c r="F239" s="28">
        <f>IF(AND([2]Oracolo!H238="n",NOT([2]Oracolo!H238=RiconoscimentoEmozioni1quartile!F238)),1,0)</f>
        <v>0</v>
      </c>
      <c r="G239" s="28">
        <f>IF(AND([2]Oracolo!I238="n",NOT([2]Oracolo!I238=RiconoscimentoEmozioni1quartile!G238)),1,0)</f>
        <v>0</v>
      </c>
      <c r="H239" s="28">
        <f>IF(AND([2]Oracolo!J238="n",NOT([2]Oracolo!J238=RiconoscimentoEmozioni1quartile!H238)),1,0)</f>
        <v>1</v>
      </c>
      <c r="I239" s="30">
        <f>IF(AND([2]Oracolo!K238="n",NOT([2]Oracolo!K238=RiconoscimentoEmozioni1quartile!I238)),1,0)</f>
        <v>0</v>
      </c>
      <c r="J239" s="28">
        <f>IF(AND([2]Oracolo!D238="n",NOT([2]Oracolo!D238=RiconoscimentoEmozioni2quartile!B238)),1,0)</f>
        <v>0</v>
      </c>
      <c r="K239" s="28">
        <f>IF(AND([2]Oracolo!E238="n",NOT([2]Oracolo!E238=RiconoscimentoEmozioni2quartile!C238)),1,0)</f>
        <v>1</v>
      </c>
      <c r="L239" s="28">
        <f>IF(AND([2]Oracolo!F238="n",NOT([2]Oracolo!F238=RiconoscimentoEmozioni2quartile!D238)),1,0)</f>
        <v>0</v>
      </c>
      <c r="M239" s="28">
        <f>IF(AND([2]Oracolo!G238="n",NOT([2]Oracolo!G238=RiconoscimentoEmozioni2quartile!E238)),1,0)</f>
        <v>0</v>
      </c>
      <c r="N239" s="28">
        <f>IF(AND([2]Oracolo!H238="n",NOT([2]Oracolo!H238=RiconoscimentoEmozioni2quartile!F238)),1,0)</f>
        <v>0</v>
      </c>
      <c r="O239" s="28">
        <f>IF(AND([2]Oracolo!I238="n",NOT([2]Oracolo!I238=RiconoscimentoEmozioni2quartile!G238)),1,0)</f>
        <v>0</v>
      </c>
      <c r="P239" s="28">
        <f>IF(AND([2]Oracolo!J238="n",NOT([2]Oracolo!J238=RiconoscimentoEmozioni2quartile!H238)),1,0)</f>
        <v>0</v>
      </c>
      <c r="Q239" s="28">
        <f>IF(AND([2]Oracolo!K238="n",NOT([2]Oracolo!K238=RiconoscimentoEmozioni2quartile!I238)),1,0)</f>
        <v>0</v>
      </c>
      <c r="R239" s="29">
        <f>IF(AND([2]Oracolo!D238="n",NOT([2]Oracolo!D238=RiconoscimentoEmozioni3quartile!B238)),1,0)</f>
        <v>0</v>
      </c>
      <c r="S239" s="28">
        <f>IF(AND([2]Oracolo!E238="n",NOT([2]Oracolo!E238=RiconoscimentoEmozioni3quartile!C238)),1,0)</f>
        <v>0</v>
      </c>
      <c r="T239" s="28">
        <f>IF(AND([2]Oracolo!F238="n",NOT([2]Oracolo!F238=RiconoscimentoEmozioni3quartile!D238)),1,0)</f>
        <v>0</v>
      </c>
      <c r="U239" s="28">
        <f>IF(AND([2]Oracolo!G238="n",NOT([2]Oracolo!G238=RiconoscimentoEmozioni3quartile!E238)),1,0)</f>
        <v>0</v>
      </c>
      <c r="V239" s="28">
        <f>IF(AND([2]Oracolo!H238="n",NOT([2]Oracolo!H238=RiconoscimentoEmozioni3quartile!F238)),1,0)</f>
        <v>0</v>
      </c>
      <c r="W239" s="28">
        <f>IF(AND([2]Oracolo!I238="n",NOT([2]Oracolo!I238=RiconoscimentoEmozioni3quartile!G238)),1,0)</f>
        <v>0</v>
      </c>
      <c r="X239" s="28">
        <f>IF(AND([2]Oracolo!J238="n",NOT([2]Oracolo!J238=RiconoscimentoEmozioni3quartile!H238)),1,0)</f>
        <v>0</v>
      </c>
      <c r="Y239" s="30">
        <f>IF(AND([2]Oracolo!K238="n",NOT([2]Oracolo!K238=RiconoscimentoEmozioni3quartile!I238)),1,0)</f>
        <v>0</v>
      </c>
      <c r="Z239" s="29">
        <f>IF(AND([2]Oracolo!C238=1,AnalizzatoWin!G237=3),1,0)</f>
        <v>0</v>
      </c>
      <c r="AA239" s="46">
        <f>IF(AND([2]Oracolo!$C238=1,AnalizzatoWin!$J237=3),1,0)</f>
        <v>0</v>
      </c>
      <c r="AB239" s="29">
        <f>IF(AND([2]Oracolo!C238=3,AnalizzatoWin!G237=1),1,0)</f>
        <v>0</v>
      </c>
      <c r="AC239" s="46">
        <f>IF(AND([2]Oracolo!$C238=3,AnalizzatoWin!$J237=1),1,0)</f>
        <v>0</v>
      </c>
    </row>
    <row r="240" spans="1:29" ht="75" x14ac:dyDescent="0.25">
      <c r="A240" s="13" t="s">
        <v>237</v>
      </c>
      <c r="B240" s="29">
        <f>IF(AND([2]Oracolo!D239="n",NOT([2]Oracolo!D239=RiconoscimentoEmozioni1quartile!B239)),1,0)</f>
        <v>1</v>
      </c>
      <c r="C240" s="28">
        <f>IF(AND([2]Oracolo!E239="n",NOT([2]Oracolo!E239=RiconoscimentoEmozioni1quartile!C239)),1,0)</f>
        <v>1</v>
      </c>
      <c r="D240" s="28">
        <f>IF(AND([2]Oracolo!F239="n",NOT([2]Oracolo!F239=RiconoscimentoEmozioni1quartile!D239)),1,0)</f>
        <v>1</v>
      </c>
      <c r="E240" s="28">
        <f>IF(AND([2]Oracolo!G239="n",NOT([2]Oracolo!G239=RiconoscimentoEmozioni1quartile!E239)),1,0)</f>
        <v>1</v>
      </c>
      <c r="F240" s="28">
        <f>IF(AND([2]Oracolo!H239="n",NOT([2]Oracolo!H239=RiconoscimentoEmozioni1quartile!F239)),1,0)</f>
        <v>0</v>
      </c>
      <c r="G240" s="28">
        <f>IF(AND([2]Oracolo!I239="n",NOT([2]Oracolo!I239=RiconoscimentoEmozioni1quartile!G239)),1,0)</f>
        <v>1</v>
      </c>
      <c r="H240" s="28">
        <f>IF(AND([2]Oracolo!J239="n",NOT([2]Oracolo!J239=RiconoscimentoEmozioni1quartile!H239)),1,0)</f>
        <v>0</v>
      </c>
      <c r="I240" s="30">
        <f>IF(AND([2]Oracolo!K239="n",NOT([2]Oracolo!K239=RiconoscimentoEmozioni1quartile!I239)),1,0)</f>
        <v>1</v>
      </c>
      <c r="J240" s="28">
        <f>IF(AND([2]Oracolo!D239="n",NOT([2]Oracolo!D239=RiconoscimentoEmozioni2quartile!B239)),1,0)</f>
        <v>1</v>
      </c>
      <c r="K240" s="28">
        <f>IF(AND([2]Oracolo!E239="n",NOT([2]Oracolo!E239=RiconoscimentoEmozioni2quartile!C239)),1,0)</f>
        <v>1</v>
      </c>
      <c r="L240" s="28">
        <f>IF(AND([2]Oracolo!F239="n",NOT([2]Oracolo!F239=RiconoscimentoEmozioni2quartile!D239)),1,0)</f>
        <v>1</v>
      </c>
      <c r="M240" s="28">
        <f>IF(AND([2]Oracolo!G239="n",NOT([2]Oracolo!G239=RiconoscimentoEmozioni2quartile!E239)),1,0)</f>
        <v>1</v>
      </c>
      <c r="N240" s="28">
        <f>IF(AND([2]Oracolo!H239="n",NOT([2]Oracolo!H239=RiconoscimentoEmozioni2quartile!F239)),1,0)</f>
        <v>0</v>
      </c>
      <c r="O240" s="28">
        <f>IF(AND([2]Oracolo!I239="n",NOT([2]Oracolo!I239=RiconoscimentoEmozioni2quartile!G239)),1,0)</f>
        <v>1</v>
      </c>
      <c r="P240" s="28">
        <f>IF(AND([2]Oracolo!J239="n",NOT([2]Oracolo!J239=RiconoscimentoEmozioni2quartile!H239)),1,0)</f>
        <v>0</v>
      </c>
      <c r="Q240" s="28">
        <f>IF(AND([2]Oracolo!K239="n",NOT([2]Oracolo!K239=RiconoscimentoEmozioni2quartile!I239)),1,0)</f>
        <v>1</v>
      </c>
      <c r="R240" s="29">
        <f>IF(AND([2]Oracolo!D239="n",NOT([2]Oracolo!D239=RiconoscimentoEmozioni3quartile!B239)),1,0)</f>
        <v>0</v>
      </c>
      <c r="S240" s="28">
        <f>IF(AND([2]Oracolo!E239="n",NOT([2]Oracolo!E239=RiconoscimentoEmozioni3quartile!C239)),1,0)</f>
        <v>1</v>
      </c>
      <c r="T240" s="28">
        <f>IF(AND([2]Oracolo!F239="n",NOT([2]Oracolo!F239=RiconoscimentoEmozioni3quartile!D239)),1,0)</f>
        <v>0</v>
      </c>
      <c r="U240" s="28">
        <f>IF(AND([2]Oracolo!G239="n",NOT([2]Oracolo!G239=RiconoscimentoEmozioni3quartile!E239)),1,0)</f>
        <v>0</v>
      </c>
      <c r="V240" s="28">
        <f>IF(AND([2]Oracolo!H239="n",NOT([2]Oracolo!H239=RiconoscimentoEmozioni3quartile!F239)),1,0)</f>
        <v>0</v>
      </c>
      <c r="W240" s="28">
        <f>IF(AND([2]Oracolo!I239="n",NOT([2]Oracolo!I239=RiconoscimentoEmozioni3quartile!G239)),1,0)</f>
        <v>0</v>
      </c>
      <c r="X240" s="28">
        <f>IF(AND([2]Oracolo!J239="n",NOT([2]Oracolo!J239=RiconoscimentoEmozioni3quartile!H239)),1,0)</f>
        <v>0</v>
      </c>
      <c r="Y240" s="30">
        <f>IF(AND([2]Oracolo!K239="n",NOT([2]Oracolo!K239=RiconoscimentoEmozioni3quartile!I239)),1,0)</f>
        <v>1</v>
      </c>
      <c r="Z240" s="29">
        <f>IF(AND([2]Oracolo!C239=1,AnalizzatoWin!G238=3),1,0)</f>
        <v>0</v>
      </c>
      <c r="AA240" s="46">
        <f>IF(AND([2]Oracolo!$C239=1,AnalizzatoWin!$J238=3),1,0)</f>
        <v>0</v>
      </c>
      <c r="AB240" s="29">
        <f>IF(AND([2]Oracolo!C239=3,AnalizzatoWin!G238=1),1,0)</f>
        <v>0</v>
      </c>
      <c r="AC240" s="46">
        <f>IF(AND([2]Oracolo!$C239=3,AnalizzatoWin!$J238=1),1,0)</f>
        <v>0</v>
      </c>
    </row>
    <row r="241" spans="1:29" ht="240" x14ac:dyDescent="0.25">
      <c r="A241" s="14" t="s">
        <v>238</v>
      </c>
      <c r="B241" s="29">
        <f>IF(AND([2]Oracolo!D240="n",NOT([2]Oracolo!D240=RiconoscimentoEmozioni1quartile!B240)),1,0)</f>
        <v>0</v>
      </c>
      <c r="C241" s="28">
        <f>IF(AND([2]Oracolo!E240="n",NOT([2]Oracolo!E240=RiconoscimentoEmozioni1quartile!C240)),1,0)</f>
        <v>0</v>
      </c>
      <c r="D241" s="28">
        <f>IF(AND([2]Oracolo!F240="n",NOT([2]Oracolo!F240=RiconoscimentoEmozioni1quartile!D240)),1,0)</f>
        <v>0</v>
      </c>
      <c r="E241" s="28">
        <f>IF(AND([2]Oracolo!G240="n",NOT([2]Oracolo!G240=RiconoscimentoEmozioni1quartile!E240)),1,0)</f>
        <v>0</v>
      </c>
      <c r="F241" s="28">
        <f>IF(AND([2]Oracolo!H240="n",NOT([2]Oracolo!H240=RiconoscimentoEmozioni1quartile!F240)),1,0)</f>
        <v>1</v>
      </c>
      <c r="G241" s="28">
        <f>IF(AND([2]Oracolo!I240="n",NOT([2]Oracolo!I240=RiconoscimentoEmozioni1quartile!G240)),1,0)</f>
        <v>0</v>
      </c>
      <c r="H241" s="28">
        <f>IF(AND([2]Oracolo!J240="n",NOT([2]Oracolo!J240=RiconoscimentoEmozioni1quartile!H240)),1,0)</f>
        <v>0</v>
      </c>
      <c r="I241" s="30">
        <f>IF(AND([2]Oracolo!K240="n",NOT([2]Oracolo!K240=RiconoscimentoEmozioni1quartile!I240)),1,0)</f>
        <v>0</v>
      </c>
      <c r="J241" s="28">
        <f>IF(AND([2]Oracolo!D240="n",NOT([2]Oracolo!D240=RiconoscimentoEmozioni2quartile!B240)),1,0)</f>
        <v>0</v>
      </c>
      <c r="K241" s="28">
        <f>IF(AND([2]Oracolo!E240="n",NOT([2]Oracolo!E240=RiconoscimentoEmozioni2quartile!C240)),1,0)</f>
        <v>0</v>
      </c>
      <c r="L241" s="28">
        <f>IF(AND([2]Oracolo!F240="n",NOT([2]Oracolo!F240=RiconoscimentoEmozioni2quartile!D240)),1,0)</f>
        <v>0</v>
      </c>
      <c r="M241" s="28">
        <f>IF(AND([2]Oracolo!G240="n",NOT([2]Oracolo!G240=RiconoscimentoEmozioni2quartile!E240)),1,0)</f>
        <v>0</v>
      </c>
      <c r="N241" s="28">
        <f>IF(AND([2]Oracolo!H240="n",NOT([2]Oracolo!H240=RiconoscimentoEmozioni2quartile!F240)),1,0)</f>
        <v>1</v>
      </c>
      <c r="O241" s="28">
        <f>IF(AND([2]Oracolo!I240="n",NOT([2]Oracolo!I240=RiconoscimentoEmozioni2quartile!G240)),1,0)</f>
        <v>0</v>
      </c>
      <c r="P241" s="28">
        <f>IF(AND([2]Oracolo!J240="n",NOT([2]Oracolo!J240=RiconoscimentoEmozioni2quartile!H240)),1,0)</f>
        <v>0</v>
      </c>
      <c r="Q241" s="28">
        <f>IF(AND([2]Oracolo!K240="n",NOT([2]Oracolo!K240=RiconoscimentoEmozioni2quartile!I240)),1,0)</f>
        <v>0</v>
      </c>
      <c r="R241" s="29">
        <f>IF(AND([2]Oracolo!D240="n",NOT([2]Oracolo!D240=RiconoscimentoEmozioni3quartile!B240)),1,0)</f>
        <v>0</v>
      </c>
      <c r="S241" s="28">
        <f>IF(AND([2]Oracolo!E240="n",NOT([2]Oracolo!E240=RiconoscimentoEmozioni3quartile!C240)),1,0)</f>
        <v>0</v>
      </c>
      <c r="T241" s="28">
        <f>IF(AND([2]Oracolo!F240="n",NOT([2]Oracolo!F240=RiconoscimentoEmozioni3quartile!D240)),1,0)</f>
        <v>0</v>
      </c>
      <c r="U241" s="28">
        <f>IF(AND([2]Oracolo!G240="n",NOT([2]Oracolo!G240=RiconoscimentoEmozioni3quartile!E240)),1,0)</f>
        <v>0</v>
      </c>
      <c r="V241" s="28">
        <f>IF(AND([2]Oracolo!H240="n",NOT([2]Oracolo!H240=RiconoscimentoEmozioni3quartile!F240)),1,0)</f>
        <v>1</v>
      </c>
      <c r="W241" s="28">
        <f>IF(AND([2]Oracolo!I240="n",NOT([2]Oracolo!I240=RiconoscimentoEmozioni3quartile!G240)),1,0)</f>
        <v>0</v>
      </c>
      <c r="X241" s="28">
        <f>IF(AND([2]Oracolo!J240="n",NOT([2]Oracolo!J240=RiconoscimentoEmozioni3quartile!H240)),1,0)</f>
        <v>0</v>
      </c>
      <c r="Y241" s="30">
        <f>IF(AND([2]Oracolo!K240="n",NOT([2]Oracolo!K240=RiconoscimentoEmozioni3quartile!I240)),1,0)</f>
        <v>0</v>
      </c>
      <c r="Z241" s="29">
        <f>IF(AND([2]Oracolo!C240=1,AnalizzatoWin!G239=3),1,0)</f>
        <v>0</v>
      </c>
      <c r="AA241" s="46">
        <f>IF(AND([2]Oracolo!$C240=1,AnalizzatoWin!$J239=3),1,0)</f>
        <v>0</v>
      </c>
      <c r="AB241" s="29">
        <f>IF(AND([2]Oracolo!C240=3,AnalizzatoWin!G239=1),1,0)</f>
        <v>0</v>
      </c>
      <c r="AC241" s="46">
        <f>IF(AND([2]Oracolo!$C240=3,AnalizzatoWin!$J239=1),1,0)</f>
        <v>0</v>
      </c>
    </row>
    <row r="242" spans="1:29" ht="30" x14ac:dyDescent="0.25">
      <c r="A242" s="14" t="s">
        <v>239</v>
      </c>
      <c r="B242" s="29">
        <f>IF(AND([2]Oracolo!D241="n",NOT([2]Oracolo!D241=RiconoscimentoEmozioni1quartile!B241)),1,0)</f>
        <v>1</v>
      </c>
      <c r="C242" s="28">
        <f>IF(AND([2]Oracolo!E241="n",NOT([2]Oracolo!E241=RiconoscimentoEmozioni1quartile!C241)),1,0)</f>
        <v>1</v>
      </c>
      <c r="D242" s="28">
        <f>IF(AND([2]Oracolo!F241="n",NOT([2]Oracolo!F241=RiconoscimentoEmozioni1quartile!D241)),1,0)</f>
        <v>1</v>
      </c>
      <c r="E242" s="28">
        <f>IF(AND([2]Oracolo!G241="n",NOT([2]Oracolo!G241=RiconoscimentoEmozioni1quartile!E241)),1,0)</f>
        <v>1</v>
      </c>
      <c r="F242" s="28">
        <f>IF(AND([2]Oracolo!H241="n",NOT([2]Oracolo!H241=RiconoscimentoEmozioni1quartile!F241)),1,0)</f>
        <v>0</v>
      </c>
      <c r="G242" s="28">
        <f>IF(AND([2]Oracolo!I241="n",NOT([2]Oracolo!I241=RiconoscimentoEmozioni1quartile!G241)),1,0)</f>
        <v>1</v>
      </c>
      <c r="H242" s="28">
        <f>IF(AND([2]Oracolo!J241="n",NOT([2]Oracolo!J241=RiconoscimentoEmozioni1quartile!H241)),1,0)</f>
        <v>1</v>
      </c>
      <c r="I242" s="30">
        <f>IF(AND([2]Oracolo!K241="n",NOT([2]Oracolo!K241=RiconoscimentoEmozioni1quartile!I241)),1,0)</f>
        <v>0</v>
      </c>
      <c r="J242" s="28">
        <f>IF(AND([2]Oracolo!D241="n",NOT([2]Oracolo!D241=RiconoscimentoEmozioni2quartile!B241)),1,0)</f>
        <v>1</v>
      </c>
      <c r="K242" s="28">
        <f>IF(AND([2]Oracolo!E241="n",NOT([2]Oracolo!E241=RiconoscimentoEmozioni2quartile!C241)),1,0)</f>
        <v>1</v>
      </c>
      <c r="L242" s="28">
        <f>IF(AND([2]Oracolo!F241="n",NOT([2]Oracolo!F241=RiconoscimentoEmozioni2quartile!D241)),1,0)</f>
        <v>1</v>
      </c>
      <c r="M242" s="28">
        <f>IF(AND([2]Oracolo!G241="n",NOT([2]Oracolo!G241=RiconoscimentoEmozioni2quartile!E241)),1,0)</f>
        <v>1</v>
      </c>
      <c r="N242" s="28">
        <f>IF(AND([2]Oracolo!H241="n",NOT([2]Oracolo!H241=RiconoscimentoEmozioni2quartile!F241)),1,0)</f>
        <v>0</v>
      </c>
      <c r="O242" s="28">
        <f>IF(AND([2]Oracolo!I241="n",NOT([2]Oracolo!I241=RiconoscimentoEmozioni2quartile!G241)),1,0)</f>
        <v>1</v>
      </c>
      <c r="P242" s="28">
        <f>IF(AND([2]Oracolo!J241="n",NOT([2]Oracolo!J241=RiconoscimentoEmozioni2quartile!H241)),1,0)</f>
        <v>1</v>
      </c>
      <c r="Q242" s="28">
        <f>IF(AND([2]Oracolo!K241="n",NOT([2]Oracolo!K241=RiconoscimentoEmozioni2quartile!I241)),1,0)</f>
        <v>0</v>
      </c>
      <c r="R242" s="29">
        <f>IF(AND([2]Oracolo!D241="n",NOT([2]Oracolo!D241=RiconoscimentoEmozioni3quartile!B241)),1,0)</f>
        <v>0</v>
      </c>
      <c r="S242" s="28">
        <f>IF(AND([2]Oracolo!E241="n",NOT([2]Oracolo!E241=RiconoscimentoEmozioni3quartile!C241)),1,0)</f>
        <v>0</v>
      </c>
      <c r="T242" s="28">
        <f>IF(AND([2]Oracolo!F241="n",NOT([2]Oracolo!F241=RiconoscimentoEmozioni3quartile!D241)),1,0)</f>
        <v>0</v>
      </c>
      <c r="U242" s="28">
        <f>IF(AND([2]Oracolo!G241="n",NOT([2]Oracolo!G241=RiconoscimentoEmozioni3quartile!E241)),1,0)</f>
        <v>0</v>
      </c>
      <c r="V242" s="28">
        <f>IF(AND([2]Oracolo!H241="n",NOT([2]Oracolo!H241=RiconoscimentoEmozioni3quartile!F241)),1,0)</f>
        <v>0</v>
      </c>
      <c r="W242" s="28">
        <f>IF(AND([2]Oracolo!I241="n",NOT([2]Oracolo!I241=RiconoscimentoEmozioni3quartile!G241)),1,0)</f>
        <v>0</v>
      </c>
      <c r="X242" s="28">
        <f>IF(AND([2]Oracolo!J241="n",NOT([2]Oracolo!J241=RiconoscimentoEmozioni3quartile!H241)),1,0)</f>
        <v>1</v>
      </c>
      <c r="Y242" s="30">
        <f>IF(AND([2]Oracolo!K241="n",NOT([2]Oracolo!K241=RiconoscimentoEmozioni3quartile!I241)),1,0)</f>
        <v>0</v>
      </c>
      <c r="Z242" s="29">
        <f>IF(AND([2]Oracolo!C241=1,AnalizzatoWin!G240=3),1,0)</f>
        <v>0</v>
      </c>
      <c r="AA242" s="46">
        <f>IF(AND([2]Oracolo!$C241=1,AnalizzatoWin!$J240=3),1,0)</f>
        <v>0</v>
      </c>
      <c r="AB242" s="29">
        <f>IF(AND([2]Oracolo!C241=3,AnalizzatoWin!G240=1),1,0)</f>
        <v>0</v>
      </c>
      <c r="AC242" s="46">
        <f>IF(AND([2]Oracolo!$C241=3,AnalizzatoWin!$J240=1),1,0)</f>
        <v>0</v>
      </c>
    </row>
    <row r="243" spans="1:29" ht="180" x14ac:dyDescent="0.25">
      <c r="A243" s="13" t="s">
        <v>240</v>
      </c>
      <c r="B243" s="29">
        <f>IF(AND([2]Oracolo!D242="n",NOT([2]Oracolo!D242=RiconoscimentoEmozioni1quartile!B242)),1,0)</f>
        <v>1</v>
      </c>
      <c r="C243" s="28">
        <f>IF(AND([2]Oracolo!E242="n",NOT([2]Oracolo!E242=RiconoscimentoEmozioni1quartile!C242)),1,0)</f>
        <v>0</v>
      </c>
      <c r="D243" s="28">
        <f>IF(AND([2]Oracolo!F242="n",NOT([2]Oracolo!F242=RiconoscimentoEmozioni1quartile!D242)),1,0)</f>
        <v>1</v>
      </c>
      <c r="E243" s="28">
        <f>IF(AND([2]Oracolo!G242="n",NOT([2]Oracolo!G242=RiconoscimentoEmozioni1quartile!E242)),1,0)</f>
        <v>0</v>
      </c>
      <c r="F243" s="28">
        <f>IF(AND([2]Oracolo!H242="n",NOT([2]Oracolo!H242=RiconoscimentoEmozioni1quartile!F242)),1,0)</f>
        <v>0</v>
      </c>
      <c r="G243" s="28">
        <f>IF(AND([2]Oracolo!I242="n",NOT([2]Oracolo!I242=RiconoscimentoEmozioni1quartile!G242)),1,0)</f>
        <v>0</v>
      </c>
      <c r="H243" s="28">
        <f>IF(AND([2]Oracolo!J242="n",NOT([2]Oracolo!J242=RiconoscimentoEmozioni1quartile!H242)),1,0)</f>
        <v>0</v>
      </c>
      <c r="I243" s="30">
        <f>IF(AND([2]Oracolo!K242="n",NOT([2]Oracolo!K242=RiconoscimentoEmozioni1quartile!I242)),1,0)</f>
        <v>0</v>
      </c>
      <c r="J243" s="28">
        <f>IF(AND([2]Oracolo!D242="n",NOT([2]Oracolo!D242=RiconoscimentoEmozioni2quartile!B242)),1,0)</f>
        <v>0</v>
      </c>
      <c r="K243" s="28">
        <f>IF(AND([2]Oracolo!E242="n",NOT([2]Oracolo!E242=RiconoscimentoEmozioni2quartile!C242)),1,0)</f>
        <v>0</v>
      </c>
      <c r="L243" s="28">
        <f>IF(AND([2]Oracolo!F242="n",NOT([2]Oracolo!F242=RiconoscimentoEmozioni2quartile!D242)),1,0)</f>
        <v>0</v>
      </c>
      <c r="M243" s="28">
        <f>IF(AND([2]Oracolo!G242="n",NOT([2]Oracolo!G242=RiconoscimentoEmozioni2quartile!E242)),1,0)</f>
        <v>0</v>
      </c>
      <c r="N243" s="28">
        <f>IF(AND([2]Oracolo!H242="n",NOT([2]Oracolo!H242=RiconoscimentoEmozioni2quartile!F242)),1,0)</f>
        <v>0</v>
      </c>
      <c r="O243" s="28">
        <f>IF(AND([2]Oracolo!I242="n",NOT([2]Oracolo!I242=RiconoscimentoEmozioni2quartile!G242)),1,0)</f>
        <v>0</v>
      </c>
      <c r="P243" s="28">
        <f>IF(AND([2]Oracolo!J242="n",NOT([2]Oracolo!J242=RiconoscimentoEmozioni2quartile!H242)),1,0)</f>
        <v>0</v>
      </c>
      <c r="Q243" s="28">
        <f>IF(AND([2]Oracolo!K242="n",NOT([2]Oracolo!K242=RiconoscimentoEmozioni2quartile!I242)),1,0)</f>
        <v>0</v>
      </c>
      <c r="R243" s="29">
        <f>IF(AND([2]Oracolo!D242="n",NOT([2]Oracolo!D242=RiconoscimentoEmozioni3quartile!B242)),1,0)</f>
        <v>0</v>
      </c>
      <c r="S243" s="28">
        <f>IF(AND([2]Oracolo!E242="n",NOT([2]Oracolo!E242=RiconoscimentoEmozioni3quartile!C242)),1,0)</f>
        <v>0</v>
      </c>
      <c r="T243" s="28">
        <f>IF(AND([2]Oracolo!F242="n",NOT([2]Oracolo!F242=RiconoscimentoEmozioni3quartile!D242)),1,0)</f>
        <v>0</v>
      </c>
      <c r="U243" s="28">
        <f>IF(AND([2]Oracolo!G242="n",NOT([2]Oracolo!G242=RiconoscimentoEmozioni3quartile!E242)),1,0)</f>
        <v>0</v>
      </c>
      <c r="V243" s="28">
        <f>IF(AND([2]Oracolo!H242="n",NOT([2]Oracolo!H242=RiconoscimentoEmozioni3quartile!F242)),1,0)</f>
        <v>0</v>
      </c>
      <c r="W243" s="28">
        <f>IF(AND([2]Oracolo!I242="n",NOT([2]Oracolo!I242=RiconoscimentoEmozioni3quartile!G242)),1,0)</f>
        <v>0</v>
      </c>
      <c r="X243" s="28">
        <f>IF(AND([2]Oracolo!J242="n",NOT([2]Oracolo!J242=RiconoscimentoEmozioni3quartile!H242)),1,0)</f>
        <v>0</v>
      </c>
      <c r="Y243" s="30">
        <f>IF(AND([2]Oracolo!K242="n",NOT([2]Oracolo!K242=RiconoscimentoEmozioni3quartile!I242)),1,0)</f>
        <v>0</v>
      </c>
      <c r="Z243" s="29">
        <f>IF(AND([2]Oracolo!C242=1,AnalizzatoWin!G241=3),1,0)</f>
        <v>0</v>
      </c>
      <c r="AA243" s="46">
        <f>IF(AND([2]Oracolo!$C242=1,AnalizzatoWin!$J241=3),1,0)</f>
        <v>0</v>
      </c>
      <c r="AB243" s="29">
        <f>IF(AND([2]Oracolo!C242=3,AnalizzatoWin!G241=1),1,0)</f>
        <v>0</v>
      </c>
      <c r="AC243" s="46">
        <f>IF(AND([2]Oracolo!$C242=3,AnalizzatoWin!$J241=1),1,0)</f>
        <v>1</v>
      </c>
    </row>
    <row r="244" spans="1:29" ht="255" x14ac:dyDescent="0.25">
      <c r="A244" s="14" t="s">
        <v>241</v>
      </c>
      <c r="B244" s="29">
        <f>IF(AND([2]Oracolo!D243="n",NOT([2]Oracolo!D243=RiconoscimentoEmozioni1quartile!B243)),1,0)</f>
        <v>0</v>
      </c>
      <c r="C244" s="28">
        <f>IF(AND([2]Oracolo!E243="n",NOT([2]Oracolo!E243=RiconoscimentoEmozioni1quartile!C243)),1,0)</f>
        <v>0</v>
      </c>
      <c r="D244" s="28">
        <f>IF(AND([2]Oracolo!F243="n",NOT([2]Oracolo!F243=RiconoscimentoEmozioni1quartile!D243)),1,0)</f>
        <v>0</v>
      </c>
      <c r="E244" s="28">
        <f>IF(AND([2]Oracolo!G243="n",NOT([2]Oracolo!G243=RiconoscimentoEmozioni1quartile!E243)),1,0)</f>
        <v>0</v>
      </c>
      <c r="F244" s="28">
        <f>IF(AND([2]Oracolo!H243="n",NOT([2]Oracolo!H243=RiconoscimentoEmozioni1quartile!F243)),1,0)</f>
        <v>1</v>
      </c>
      <c r="G244" s="28">
        <f>IF(AND([2]Oracolo!I243="n",NOT([2]Oracolo!I243=RiconoscimentoEmozioni1quartile!G243)),1,0)</f>
        <v>0</v>
      </c>
      <c r="H244" s="28">
        <f>IF(AND([2]Oracolo!J243="n",NOT([2]Oracolo!J243=RiconoscimentoEmozioni1quartile!H243)),1,0)</f>
        <v>0</v>
      </c>
      <c r="I244" s="30">
        <f>IF(AND([2]Oracolo!K243="n",NOT([2]Oracolo!K243=RiconoscimentoEmozioni1quartile!I243)),1,0)</f>
        <v>0</v>
      </c>
      <c r="J244" s="28">
        <f>IF(AND([2]Oracolo!D243="n",NOT([2]Oracolo!D243=RiconoscimentoEmozioni2quartile!B243)),1,0)</f>
        <v>0</v>
      </c>
      <c r="K244" s="28">
        <f>IF(AND([2]Oracolo!E243="n",NOT([2]Oracolo!E243=RiconoscimentoEmozioni2quartile!C243)),1,0)</f>
        <v>0</v>
      </c>
      <c r="L244" s="28">
        <f>IF(AND([2]Oracolo!F243="n",NOT([2]Oracolo!F243=RiconoscimentoEmozioni2quartile!D243)),1,0)</f>
        <v>0</v>
      </c>
      <c r="M244" s="28">
        <f>IF(AND([2]Oracolo!G243="n",NOT([2]Oracolo!G243=RiconoscimentoEmozioni2quartile!E243)),1,0)</f>
        <v>0</v>
      </c>
      <c r="N244" s="28">
        <f>IF(AND([2]Oracolo!H243="n",NOT([2]Oracolo!H243=RiconoscimentoEmozioni2quartile!F243)),1,0)</f>
        <v>1</v>
      </c>
      <c r="O244" s="28">
        <f>IF(AND([2]Oracolo!I243="n",NOT([2]Oracolo!I243=RiconoscimentoEmozioni2quartile!G243)),1,0)</f>
        <v>0</v>
      </c>
      <c r="P244" s="28">
        <f>IF(AND([2]Oracolo!J243="n",NOT([2]Oracolo!J243=RiconoscimentoEmozioni2quartile!H243)),1,0)</f>
        <v>0</v>
      </c>
      <c r="Q244" s="28">
        <f>IF(AND([2]Oracolo!K243="n",NOT([2]Oracolo!K243=RiconoscimentoEmozioni2quartile!I243)),1,0)</f>
        <v>0</v>
      </c>
      <c r="R244" s="29">
        <f>IF(AND([2]Oracolo!D243="n",NOT([2]Oracolo!D243=RiconoscimentoEmozioni3quartile!B243)),1,0)</f>
        <v>0</v>
      </c>
      <c r="S244" s="28">
        <f>IF(AND([2]Oracolo!E243="n",NOT([2]Oracolo!E243=RiconoscimentoEmozioni3quartile!C243)),1,0)</f>
        <v>0</v>
      </c>
      <c r="T244" s="28">
        <f>IF(AND([2]Oracolo!F243="n",NOT([2]Oracolo!F243=RiconoscimentoEmozioni3quartile!D243)),1,0)</f>
        <v>0</v>
      </c>
      <c r="U244" s="28">
        <f>IF(AND([2]Oracolo!G243="n",NOT([2]Oracolo!G243=RiconoscimentoEmozioni3quartile!E243)),1,0)</f>
        <v>0</v>
      </c>
      <c r="V244" s="28">
        <f>IF(AND([2]Oracolo!H243="n",NOT([2]Oracolo!H243=RiconoscimentoEmozioni3quartile!F243)),1,0)</f>
        <v>1</v>
      </c>
      <c r="W244" s="28">
        <f>IF(AND([2]Oracolo!I243="n",NOT([2]Oracolo!I243=RiconoscimentoEmozioni3quartile!G243)),1,0)</f>
        <v>0</v>
      </c>
      <c r="X244" s="28">
        <f>IF(AND([2]Oracolo!J243="n",NOT([2]Oracolo!J243=RiconoscimentoEmozioni3quartile!H243)),1,0)</f>
        <v>0</v>
      </c>
      <c r="Y244" s="30">
        <f>IF(AND([2]Oracolo!K243="n",NOT([2]Oracolo!K243=RiconoscimentoEmozioni3quartile!I243)),1,0)</f>
        <v>0</v>
      </c>
      <c r="Z244" s="29">
        <f>IF(AND([2]Oracolo!C243=1,AnalizzatoWin!G242=3),1,0)</f>
        <v>0</v>
      </c>
      <c r="AA244" s="46">
        <f>IF(AND([2]Oracolo!$C243=1,AnalizzatoWin!$J242=3),1,0)</f>
        <v>0</v>
      </c>
      <c r="AB244" s="29">
        <f>IF(AND([2]Oracolo!C243=3,AnalizzatoWin!G242=1),1,0)</f>
        <v>0</v>
      </c>
      <c r="AC244" s="46">
        <f>IF(AND([2]Oracolo!$C243=3,AnalizzatoWin!$J242=1),1,0)</f>
        <v>0</v>
      </c>
    </row>
    <row r="245" spans="1:29" ht="45" x14ac:dyDescent="0.25">
      <c r="A245" s="13" t="s">
        <v>242</v>
      </c>
      <c r="B245" s="29">
        <f>IF(AND([2]Oracolo!D244="n",NOT([2]Oracolo!D244=RiconoscimentoEmozioni1quartile!B244)),1,0)</f>
        <v>0</v>
      </c>
      <c r="C245" s="28">
        <f>IF(AND([2]Oracolo!E244="n",NOT([2]Oracolo!E244=RiconoscimentoEmozioni1quartile!C244)),1,0)</f>
        <v>0</v>
      </c>
      <c r="D245" s="28">
        <f>IF(AND([2]Oracolo!F244="n",NOT([2]Oracolo!F244=RiconoscimentoEmozioni1quartile!D244)),1,0)</f>
        <v>0</v>
      </c>
      <c r="E245" s="28">
        <f>IF(AND([2]Oracolo!G244="n",NOT([2]Oracolo!G244=RiconoscimentoEmozioni1quartile!E244)),1,0)</f>
        <v>0</v>
      </c>
      <c r="F245" s="28">
        <f>IF(AND([2]Oracolo!H244="n",NOT([2]Oracolo!H244=RiconoscimentoEmozioni1quartile!F244)),1,0)</f>
        <v>0</v>
      </c>
      <c r="G245" s="28">
        <f>IF(AND([2]Oracolo!I244="n",NOT([2]Oracolo!I244=RiconoscimentoEmozioni1quartile!G244)),1,0)</f>
        <v>0</v>
      </c>
      <c r="H245" s="28">
        <f>IF(AND([2]Oracolo!J244="n",NOT([2]Oracolo!J244=RiconoscimentoEmozioni1quartile!H244)),1,0)</f>
        <v>0</v>
      </c>
      <c r="I245" s="30">
        <f>IF(AND([2]Oracolo!K244="n",NOT([2]Oracolo!K244=RiconoscimentoEmozioni1quartile!I244)),1,0)</f>
        <v>0</v>
      </c>
      <c r="J245" s="28">
        <f>IF(AND([2]Oracolo!D244="n",NOT([2]Oracolo!D244=RiconoscimentoEmozioni2quartile!B244)),1,0)</f>
        <v>0</v>
      </c>
      <c r="K245" s="28">
        <f>IF(AND([2]Oracolo!E244="n",NOT([2]Oracolo!E244=RiconoscimentoEmozioni2quartile!C244)),1,0)</f>
        <v>0</v>
      </c>
      <c r="L245" s="28">
        <f>IF(AND([2]Oracolo!F244="n",NOT([2]Oracolo!F244=RiconoscimentoEmozioni2quartile!D244)),1,0)</f>
        <v>0</v>
      </c>
      <c r="M245" s="28">
        <f>IF(AND([2]Oracolo!G244="n",NOT([2]Oracolo!G244=RiconoscimentoEmozioni2quartile!E244)),1,0)</f>
        <v>0</v>
      </c>
      <c r="N245" s="28">
        <f>IF(AND([2]Oracolo!H244="n",NOT([2]Oracolo!H244=RiconoscimentoEmozioni2quartile!F244)),1,0)</f>
        <v>0</v>
      </c>
      <c r="O245" s="28">
        <f>IF(AND([2]Oracolo!I244="n",NOT([2]Oracolo!I244=RiconoscimentoEmozioni2quartile!G244)),1,0)</f>
        <v>0</v>
      </c>
      <c r="P245" s="28">
        <f>IF(AND([2]Oracolo!J244="n",NOT([2]Oracolo!J244=RiconoscimentoEmozioni2quartile!H244)),1,0)</f>
        <v>0</v>
      </c>
      <c r="Q245" s="28">
        <f>IF(AND([2]Oracolo!K244="n",NOT([2]Oracolo!K244=RiconoscimentoEmozioni2quartile!I244)),1,0)</f>
        <v>0</v>
      </c>
      <c r="R245" s="29">
        <f>IF(AND([2]Oracolo!D244="n",NOT([2]Oracolo!D244=RiconoscimentoEmozioni3quartile!B244)),1,0)</f>
        <v>0</v>
      </c>
      <c r="S245" s="28">
        <f>IF(AND([2]Oracolo!E244="n",NOT([2]Oracolo!E244=RiconoscimentoEmozioni3quartile!C244)),1,0)</f>
        <v>0</v>
      </c>
      <c r="T245" s="28">
        <f>IF(AND([2]Oracolo!F244="n",NOT([2]Oracolo!F244=RiconoscimentoEmozioni3quartile!D244)),1,0)</f>
        <v>0</v>
      </c>
      <c r="U245" s="28">
        <f>IF(AND([2]Oracolo!G244="n",NOT([2]Oracolo!G244=RiconoscimentoEmozioni3quartile!E244)),1,0)</f>
        <v>0</v>
      </c>
      <c r="V245" s="28">
        <f>IF(AND([2]Oracolo!H244="n",NOT([2]Oracolo!H244=RiconoscimentoEmozioni3quartile!F244)),1,0)</f>
        <v>0</v>
      </c>
      <c r="W245" s="28">
        <f>IF(AND([2]Oracolo!I244="n",NOT([2]Oracolo!I244=RiconoscimentoEmozioni3quartile!G244)),1,0)</f>
        <v>0</v>
      </c>
      <c r="X245" s="28">
        <f>IF(AND([2]Oracolo!J244="n",NOT([2]Oracolo!J244=RiconoscimentoEmozioni3quartile!H244)),1,0)</f>
        <v>0</v>
      </c>
      <c r="Y245" s="30">
        <f>IF(AND([2]Oracolo!K244="n",NOT([2]Oracolo!K244=RiconoscimentoEmozioni3quartile!I244)),1,0)</f>
        <v>0</v>
      </c>
      <c r="Z245" s="29">
        <f>IF(AND([2]Oracolo!C244=1,AnalizzatoWin!G243=3),1,0)</f>
        <v>0</v>
      </c>
      <c r="AA245" s="46">
        <f>IF(AND([2]Oracolo!$C244=1,AnalizzatoWin!$J243=3),1,0)</f>
        <v>0</v>
      </c>
      <c r="AB245" s="29">
        <f>IF(AND([2]Oracolo!C244=3,AnalizzatoWin!G243=1),1,0)</f>
        <v>0</v>
      </c>
      <c r="AC245" s="46">
        <f>IF(AND([2]Oracolo!$C244=3,AnalizzatoWin!$J243=1),1,0)</f>
        <v>0</v>
      </c>
    </row>
    <row r="246" spans="1:29" ht="75" x14ac:dyDescent="0.25">
      <c r="A246" s="13" t="s">
        <v>243</v>
      </c>
      <c r="B246" s="29">
        <f>IF(AND([2]Oracolo!D245="n",NOT([2]Oracolo!D245=RiconoscimentoEmozioni1quartile!B245)),1,0)</f>
        <v>0</v>
      </c>
      <c r="C246" s="28">
        <f>IF(AND([2]Oracolo!E245="n",NOT([2]Oracolo!E245=RiconoscimentoEmozioni1quartile!C245)),1,0)</f>
        <v>0</v>
      </c>
      <c r="D246" s="28">
        <f>IF(AND([2]Oracolo!F245="n",NOT([2]Oracolo!F245=RiconoscimentoEmozioni1quartile!D245)),1,0)</f>
        <v>0</v>
      </c>
      <c r="E246" s="28">
        <f>IF(AND([2]Oracolo!G245="n",NOT([2]Oracolo!G245=RiconoscimentoEmozioni1quartile!E245)),1,0)</f>
        <v>0</v>
      </c>
      <c r="F246" s="28">
        <f>IF(AND([2]Oracolo!H245="n",NOT([2]Oracolo!H245=RiconoscimentoEmozioni1quartile!F245)),1,0)</f>
        <v>0</v>
      </c>
      <c r="G246" s="28">
        <f>IF(AND([2]Oracolo!I245="n",NOT([2]Oracolo!I245=RiconoscimentoEmozioni1quartile!G245)),1,0)</f>
        <v>0</v>
      </c>
      <c r="H246" s="28">
        <f>IF(AND([2]Oracolo!J245="n",NOT([2]Oracolo!J245=RiconoscimentoEmozioni1quartile!H245)),1,0)</f>
        <v>0</v>
      </c>
      <c r="I246" s="30">
        <f>IF(AND([2]Oracolo!K245="n",NOT([2]Oracolo!K245=RiconoscimentoEmozioni1quartile!I245)),1,0)</f>
        <v>0</v>
      </c>
      <c r="J246" s="28">
        <f>IF(AND([2]Oracolo!D245="n",NOT([2]Oracolo!D245=RiconoscimentoEmozioni2quartile!B245)),1,0)</f>
        <v>0</v>
      </c>
      <c r="K246" s="28">
        <f>IF(AND([2]Oracolo!E245="n",NOT([2]Oracolo!E245=RiconoscimentoEmozioni2quartile!C245)),1,0)</f>
        <v>0</v>
      </c>
      <c r="L246" s="28">
        <f>IF(AND([2]Oracolo!F245="n",NOT([2]Oracolo!F245=RiconoscimentoEmozioni2quartile!D245)),1,0)</f>
        <v>0</v>
      </c>
      <c r="M246" s="28">
        <f>IF(AND([2]Oracolo!G245="n",NOT([2]Oracolo!G245=RiconoscimentoEmozioni2quartile!E245)),1,0)</f>
        <v>0</v>
      </c>
      <c r="N246" s="28">
        <f>IF(AND([2]Oracolo!H245="n",NOT([2]Oracolo!H245=RiconoscimentoEmozioni2quartile!F245)),1,0)</f>
        <v>0</v>
      </c>
      <c r="O246" s="28">
        <f>IF(AND([2]Oracolo!I245="n",NOT([2]Oracolo!I245=RiconoscimentoEmozioni2quartile!G245)),1,0)</f>
        <v>0</v>
      </c>
      <c r="P246" s="28">
        <f>IF(AND([2]Oracolo!J245="n",NOT([2]Oracolo!J245=RiconoscimentoEmozioni2quartile!H245)),1,0)</f>
        <v>0</v>
      </c>
      <c r="Q246" s="28">
        <f>IF(AND([2]Oracolo!K245="n",NOT([2]Oracolo!K245=RiconoscimentoEmozioni2quartile!I245)),1,0)</f>
        <v>0</v>
      </c>
      <c r="R246" s="29">
        <f>IF(AND([2]Oracolo!D245="n",NOT([2]Oracolo!D245=RiconoscimentoEmozioni3quartile!B245)),1,0)</f>
        <v>0</v>
      </c>
      <c r="S246" s="28">
        <f>IF(AND([2]Oracolo!E245="n",NOT([2]Oracolo!E245=RiconoscimentoEmozioni3quartile!C245)),1,0)</f>
        <v>0</v>
      </c>
      <c r="T246" s="28">
        <f>IF(AND([2]Oracolo!F245="n",NOT([2]Oracolo!F245=RiconoscimentoEmozioni3quartile!D245)),1,0)</f>
        <v>0</v>
      </c>
      <c r="U246" s="28">
        <f>IF(AND([2]Oracolo!G245="n",NOT([2]Oracolo!G245=RiconoscimentoEmozioni3quartile!E245)),1,0)</f>
        <v>0</v>
      </c>
      <c r="V246" s="28">
        <f>IF(AND([2]Oracolo!H245="n",NOT([2]Oracolo!H245=RiconoscimentoEmozioni3quartile!F245)),1,0)</f>
        <v>0</v>
      </c>
      <c r="W246" s="28">
        <f>IF(AND([2]Oracolo!I245="n",NOT([2]Oracolo!I245=RiconoscimentoEmozioni3quartile!G245)),1,0)</f>
        <v>0</v>
      </c>
      <c r="X246" s="28">
        <f>IF(AND([2]Oracolo!J245="n",NOT([2]Oracolo!J245=RiconoscimentoEmozioni3quartile!H245)),1,0)</f>
        <v>0</v>
      </c>
      <c r="Y246" s="30">
        <f>IF(AND([2]Oracolo!K245="n",NOT([2]Oracolo!K245=RiconoscimentoEmozioni3quartile!I245)),1,0)</f>
        <v>0</v>
      </c>
      <c r="Z246" s="29">
        <f>IF(AND([2]Oracolo!C245=1,AnalizzatoWin!G244=3),1,0)</f>
        <v>0</v>
      </c>
      <c r="AA246" s="46">
        <f>IF(AND([2]Oracolo!$C245=1,AnalizzatoWin!$J244=3),1,0)</f>
        <v>0</v>
      </c>
      <c r="AB246" s="29">
        <f>IF(AND([2]Oracolo!C245=3,AnalizzatoWin!G244=1),1,0)</f>
        <v>0</v>
      </c>
      <c r="AC246" s="46">
        <f>IF(AND([2]Oracolo!$C245=3,AnalizzatoWin!$J244=1),1,0)</f>
        <v>0</v>
      </c>
    </row>
    <row r="247" spans="1:29" ht="75" x14ac:dyDescent="0.25">
      <c r="A247" s="13" t="s">
        <v>244</v>
      </c>
      <c r="B247" s="29">
        <f>IF(AND([2]Oracolo!D246="n",NOT([2]Oracolo!D246=RiconoscimentoEmozioni1quartile!B246)),1,0)</f>
        <v>0</v>
      </c>
      <c r="C247" s="28">
        <f>IF(AND([2]Oracolo!E246="n",NOT([2]Oracolo!E246=RiconoscimentoEmozioni1quartile!C246)),1,0)</f>
        <v>0</v>
      </c>
      <c r="D247" s="28">
        <f>IF(AND([2]Oracolo!F246="n",NOT([2]Oracolo!F246=RiconoscimentoEmozioni1quartile!D246)),1,0)</f>
        <v>0</v>
      </c>
      <c r="E247" s="28">
        <f>IF(AND([2]Oracolo!G246="n",NOT([2]Oracolo!G246=RiconoscimentoEmozioni1quartile!E246)),1,0)</f>
        <v>0</v>
      </c>
      <c r="F247" s="28">
        <f>IF(AND([2]Oracolo!H246="n",NOT([2]Oracolo!H246=RiconoscimentoEmozioni1quartile!F246)),1,0)</f>
        <v>0</v>
      </c>
      <c r="G247" s="28">
        <f>IF(AND([2]Oracolo!I246="n",NOT([2]Oracolo!I246=RiconoscimentoEmozioni1quartile!G246)),1,0)</f>
        <v>0</v>
      </c>
      <c r="H247" s="28">
        <f>IF(AND([2]Oracolo!J246="n",NOT([2]Oracolo!J246=RiconoscimentoEmozioni1quartile!H246)),1,0)</f>
        <v>0</v>
      </c>
      <c r="I247" s="30">
        <f>IF(AND([2]Oracolo!K246="n",NOT([2]Oracolo!K246=RiconoscimentoEmozioni1quartile!I246)),1,0)</f>
        <v>0</v>
      </c>
      <c r="J247" s="28">
        <f>IF(AND([2]Oracolo!D246="n",NOT([2]Oracolo!D246=RiconoscimentoEmozioni2quartile!B246)),1,0)</f>
        <v>0</v>
      </c>
      <c r="K247" s="28">
        <f>IF(AND([2]Oracolo!E246="n",NOT([2]Oracolo!E246=RiconoscimentoEmozioni2quartile!C246)),1,0)</f>
        <v>0</v>
      </c>
      <c r="L247" s="28">
        <f>IF(AND([2]Oracolo!F246="n",NOT([2]Oracolo!F246=RiconoscimentoEmozioni2quartile!D246)),1,0)</f>
        <v>0</v>
      </c>
      <c r="M247" s="28">
        <f>IF(AND([2]Oracolo!G246="n",NOT([2]Oracolo!G246=RiconoscimentoEmozioni2quartile!E246)),1,0)</f>
        <v>0</v>
      </c>
      <c r="N247" s="28">
        <f>IF(AND([2]Oracolo!H246="n",NOT([2]Oracolo!H246=RiconoscimentoEmozioni2quartile!F246)),1,0)</f>
        <v>0</v>
      </c>
      <c r="O247" s="28">
        <f>IF(AND([2]Oracolo!I246="n",NOT([2]Oracolo!I246=RiconoscimentoEmozioni2quartile!G246)),1,0)</f>
        <v>0</v>
      </c>
      <c r="P247" s="28">
        <f>IF(AND([2]Oracolo!J246="n",NOT([2]Oracolo!J246=RiconoscimentoEmozioni2quartile!H246)),1,0)</f>
        <v>0</v>
      </c>
      <c r="Q247" s="28">
        <f>IF(AND([2]Oracolo!K246="n",NOT([2]Oracolo!K246=RiconoscimentoEmozioni2quartile!I246)),1,0)</f>
        <v>0</v>
      </c>
      <c r="R247" s="29">
        <f>IF(AND([2]Oracolo!D246="n",NOT([2]Oracolo!D246=RiconoscimentoEmozioni3quartile!B246)),1,0)</f>
        <v>0</v>
      </c>
      <c r="S247" s="28">
        <f>IF(AND([2]Oracolo!E246="n",NOT([2]Oracolo!E246=RiconoscimentoEmozioni3quartile!C246)),1,0)</f>
        <v>0</v>
      </c>
      <c r="T247" s="28">
        <f>IF(AND([2]Oracolo!F246="n",NOT([2]Oracolo!F246=RiconoscimentoEmozioni3quartile!D246)),1,0)</f>
        <v>0</v>
      </c>
      <c r="U247" s="28">
        <f>IF(AND([2]Oracolo!G246="n",NOT([2]Oracolo!G246=RiconoscimentoEmozioni3quartile!E246)),1,0)</f>
        <v>0</v>
      </c>
      <c r="V247" s="28">
        <f>IF(AND([2]Oracolo!H246="n",NOT([2]Oracolo!H246=RiconoscimentoEmozioni3quartile!F246)),1,0)</f>
        <v>0</v>
      </c>
      <c r="W247" s="28">
        <f>IF(AND([2]Oracolo!I246="n",NOT([2]Oracolo!I246=RiconoscimentoEmozioni3quartile!G246)),1,0)</f>
        <v>0</v>
      </c>
      <c r="X247" s="28">
        <f>IF(AND([2]Oracolo!J246="n",NOT([2]Oracolo!J246=RiconoscimentoEmozioni3quartile!H246)),1,0)</f>
        <v>0</v>
      </c>
      <c r="Y247" s="30">
        <f>IF(AND([2]Oracolo!K246="n",NOT([2]Oracolo!K246=RiconoscimentoEmozioni3quartile!I246)),1,0)</f>
        <v>0</v>
      </c>
      <c r="Z247" s="29">
        <f>IF(AND([2]Oracolo!C246=1,AnalizzatoWin!G245=3),1,0)</f>
        <v>0</v>
      </c>
      <c r="AA247" s="46">
        <f>IF(AND([2]Oracolo!$C246=1,AnalizzatoWin!$J245=3),1,0)</f>
        <v>0</v>
      </c>
      <c r="AB247" s="29">
        <f>IF(AND([2]Oracolo!C246=3,AnalizzatoWin!G245=1),1,0)</f>
        <v>0</v>
      </c>
      <c r="AC247" s="46">
        <f>IF(AND([2]Oracolo!$C246=3,AnalizzatoWin!$J245=1),1,0)</f>
        <v>0</v>
      </c>
    </row>
    <row r="248" spans="1:29" ht="90" x14ac:dyDescent="0.25">
      <c r="A248" s="13" t="s">
        <v>245</v>
      </c>
      <c r="B248" s="29">
        <f>IF(AND([2]Oracolo!D247="n",NOT([2]Oracolo!D247=RiconoscimentoEmozioni1quartile!B247)),1,0)</f>
        <v>0</v>
      </c>
      <c r="C248" s="28">
        <f>IF(AND([2]Oracolo!E247="n",NOT([2]Oracolo!E247=RiconoscimentoEmozioni1quartile!C247)),1,0)</f>
        <v>0</v>
      </c>
      <c r="D248" s="28">
        <f>IF(AND([2]Oracolo!F247="n",NOT([2]Oracolo!F247=RiconoscimentoEmozioni1quartile!D247)),1,0)</f>
        <v>0</v>
      </c>
      <c r="E248" s="28">
        <f>IF(AND([2]Oracolo!G247="n",NOT([2]Oracolo!G247=RiconoscimentoEmozioni1quartile!E247)),1,0)</f>
        <v>0</v>
      </c>
      <c r="F248" s="28">
        <f>IF(AND([2]Oracolo!H247="n",NOT([2]Oracolo!H247=RiconoscimentoEmozioni1quartile!F247)),1,0)</f>
        <v>0</v>
      </c>
      <c r="G248" s="28">
        <f>IF(AND([2]Oracolo!I247="n",NOT([2]Oracolo!I247=RiconoscimentoEmozioni1quartile!G247)),1,0)</f>
        <v>0</v>
      </c>
      <c r="H248" s="28">
        <f>IF(AND([2]Oracolo!J247="n",NOT([2]Oracolo!J247=RiconoscimentoEmozioni1quartile!H247)),1,0)</f>
        <v>0</v>
      </c>
      <c r="I248" s="30">
        <f>IF(AND([2]Oracolo!K247="n",NOT([2]Oracolo!K247=RiconoscimentoEmozioni1quartile!I247)),1,0)</f>
        <v>0</v>
      </c>
      <c r="J248" s="28">
        <f>IF(AND([2]Oracolo!D247="n",NOT([2]Oracolo!D247=RiconoscimentoEmozioni2quartile!B247)),1,0)</f>
        <v>0</v>
      </c>
      <c r="K248" s="28">
        <f>IF(AND([2]Oracolo!E247="n",NOT([2]Oracolo!E247=RiconoscimentoEmozioni2quartile!C247)),1,0)</f>
        <v>0</v>
      </c>
      <c r="L248" s="28">
        <f>IF(AND([2]Oracolo!F247="n",NOT([2]Oracolo!F247=RiconoscimentoEmozioni2quartile!D247)),1,0)</f>
        <v>0</v>
      </c>
      <c r="M248" s="28">
        <f>IF(AND([2]Oracolo!G247="n",NOT([2]Oracolo!G247=RiconoscimentoEmozioni2quartile!E247)),1,0)</f>
        <v>0</v>
      </c>
      <c r="N248" s="28">
        <f>IF(AND([2]Oracolo!H247="n",NOT([2]Oracolo!H247=RiconoscimentoEmozioni2quartile!F247)),1,0)</f>
        <v>0</v>
      </c>
      <c r="O248" s="28">
        <f>IF(AND([2]Oracolo!I247="n",NOT([2]Oracolo!I247=RiconoscimentoEmozioni2quartile!G247)),1,0)</f>
        <v>0</v>
      </c>
      <c r="P248" s="28">
        <f>IF(AND([2]Oracolo!J247="n",NOT([2]Oracolo!J247=RiconoscimentoEmozioni2quartile!H247)),1,0)</f>
        <v>0</v>
      </c>
      <c r="Q248" s="28">
        <f>IF(AND([2]Oracolo!K247="n",NOT([2]Oracolo!K247=RiconoscimentoEmozioni2quartile!I247)),1,0)</f>
        <v>0</v>
      </c>
      <c r="R248" s="29">
        <f>IF(AND([2]Oracolo!D247="n",NOT([2]Oracolo!D247=RiconoscimentoEmozioni3quartile!B247)),1,0)</f>
        <v>0</v>
      </c>
      <c r="S248" s="28">
        <f>IF(AND([2]Oracolo!E247="n",NOT([2]Oracolo!E247=RiconoscimentoEmozioni3quartile!C247)),1,0)</f>
        <v>0</v>
      </c>
      <c r="T248" s="28">
        <f>IF(AND([2]Oracolo!F247="n",NOT([2]Oracolo!F247=RiconoscimentoEmozioni3quartile!D247)),1,0)</f>
        <v>0</v>
      </c>
      <c r="U248" s="28">
        <f>IF(AND([2]Oracolo!G247="n",NOT([2]Oracolo!G247=RiconoscimentoEmozioni3quartile!E247)),1,0)</f>
        <v>0</v>
      </c>
      <c r="V248" s="28">
        <f>IF(AND([2]Oracolo!H247="n",NOT([2]Oracolo!H247=RiconoscimentoEmozioni3quartile!F247)),1,0)</f>
        <v>0</v>
      </c>
      <c r="W248" s="28">
        <f>IF(AND([2]Oracolo!I247="n",NOT([2]Oracolo!I247=RiconoscimentoEmozioni3quartile!G247)),1,0)</f>
        <v>0</v>
      </c>
      <c r="X248" s="28">
        <f>IF(AND([2]Oracolo!J247="n",NOT([2]Oracolo!J247=RiconoscimentoEmozioni3quartile!H247)),1,0)</f>
        <v>0</v>
      </c>
      <c r="Y248" s="30">
        <f>IF(AND([2]Oracolo!K247="n",NOT([2]Oracolo!K247=RiconoscimentoEmozioni3quartile!I247)),1,0)</f>
        <v>0</v>
      </c>
      <c r="Z248" s="29">
        <f>IF(AND([2]Oracolo!C247=1,AnalizzatoWin!G246=3),1,0)</f>
        <v>0</v>
      </c>
      <c r="AA248" s="46">
        <f>IF(AND([2]Oracolo!$C247=1,AnalizzatoWin!$J246=3),1,0)</f>
        <v>0</v>
      </c>
      <c r="AB248" s="29">
        <f>IF(AND([2]Oracolo!C247=3,AnalizzatoWin!G246=1),1,0)</f>
        <v>0</v>
      </c>
      <c r="AC248" s="46">
        <f>IF(AND([2]Oracolo!$C247=3,AnalizzatoWin!$J246=1),1,0)</f>
        <v>0</v>
      </c>
    </row>
    <row r="249" spans="1:29" ht="45" x14ac:dyDescent="0.25">
      <c r="A249" s="13" t="s">
        <v>246</v>
      </c>
      <c r="B249" s="29">
        <f>IF(AND([2]Oracolo!D248="n",NOT([2]Oracolo!D248=RiconoscimentoEmozioni1quartile!B248)),1,0)</f>
        <v>0</v>
      </c>
      <c r="C249" s="28">
        <f>IF(AND([2]Oracolo!E248="n",NOT([2]Oracolo!E248=RiconoscimentoEmozioni1quartile!C248)),1,0)</f>
        <v>0</v>
      </c>
      <c r="D249" s="28">
        <f>IF(AND([2]Oracolo!F248="n",NOT([2]Oracolo!F248=RiconoscimentoEmozioni1quartile!D248)),1,0)</f>
        <v>0</v>
      </c>
      <c r="E249" s="28">
        <f>IF(AND([2]Oracolo!G248="n",NOT([2]Oracolo!G248=RiconoscimentoEmozioni1quartile!E248)),1,0)</f>
        <v>0</v>
      </c>
      <c r="F249" s="28">
        <f>IF(AND([2]Oracolo!H248="n",NOT([2]Oracolo!H248=RiconoscimentoEmozioni1quartile!F248)),1,0)</f>
        <v>0</v>
      </c>
      <c r="G249" s="28">
        <f>IF(AND([2]Oracolo!I248="n",NOT([2]Oracolo!I248=RiconoscimentoEmozioni1quartile!G248)),1,0)</f>
        <v>0</v>
      </c>
      <c r="H249" s="28">
        <f>IF(AND([2]Oracolo!J248="n",NOT([2]Oracolo!J248=RiconoscimentoEmozioni1quartile!H248)),1,0)</f>
        <v>0</v>
      </c>
      <c r="I249" s="30">
        <f>IF(AND([2]Oracolo!K248="n",NOT([2]Oracolo!K248=RiconoscimentoEmozioni1quartile!I248)),1,0)</f>
        <v>0</v>
      </c>
      <c r="J249" s="28">
        <f>IF(AND([2]Oracolo!D248="n",NOT([2]Oracolo!D248=RiconoscimentoEmozioni2quartile!B248)),1,0)</f>
        <v>0</v>
      </c>
      <c r="K249" s="28">
        <f>IF(AND([2]Oracolo!E248="n",NOT([2]Oracolo!E248=RiconoscimentoEmozioni2quartile!C248)),1,0)</f>
        <v>0</v>
      </c>
      <c r="L249" s="28">
        <f>IF(AND([2]Oracolo!F248="n",NOT([2]Oracolo!F248=RiconoscimentoEmozioni2quartile!D248)),1,0)</f>
        <v>0</v>
      </c>
      <c r="M249" s="28">
        <f>IF(AND([2]Oracolo!G248="n",NOT([2]Oracolo!G248=RiconoscimentoEmozioni2quartile!E248)),1,0)</f>
        <v>0</v>
      </c>
      <c r="N249" s="28">
        <f>IF(AND([2]Oracolo!H248="n",NOT([2]Oracolo!H248=RiconoscimentoEmozioni2quartile!F248)),1,0)</f>
        <v>0</v>
      </c>
      <c r="O249" s="28">
        <f>IF(AND([2]Oracolo!I248="n",NOT([2]Oracolo!I248=RiconoscimentoEmozioni2quartile!G248)),1,0)</f>
        <v>0</v>
      </c>
      <c r="P249" s="28">
        <f>IF(AND([2]Oracolo!J248="n",NOT([2]Oracolo!J248=RiconoscimentoEmozioni2quartile!H248)),1,0)</f>
        <v>0</v>
      </c>
      <c r="Q249" s="28">
        <f>IF(AND([2]Oracolo!K248="n",NOT([2]Oracolo!K248=RiconoscimentoEmozioni2quartile!I248)),1,0)</f>
        <v>0</v>
      </c>
      <c r="R249" s="29">
        <f>IF(AND([2]Oracolo!D248="n",NOT([2]Oracolo!D248=RiconoscimentoEmozioni3quartile!B248)),1,0)</f>
        <v>0</v>
      </c>
      <c r="S249" s="28">
        <f>IF(AND([2]Oracolo!E248="n",NOT([2]Oracolo!E248=RiconoscimentoEmozioni3quartile!C248)),1,0)</f>
        <v>0</v>
      </c>
      <c r="T249" s="28">
        <f>IF(AND([2]Oracolo!F248="n",NOT([2]Oracolo!F248=RiconoscimentoEmozioni3quartile!D248)),1,0)</f>
        <v>0</v>
      </c>
      <c r="U249" s="28">
        <f>IF(AND([2]Oracolo!G248="n",NOT([2]Oracolo!G248=RiconoscimentoEmozioni3quartile!E248)),1,0)</f>
        <v>0</v>
      </c>
      <c r="V249" s="28">
        <f>IF(AND([2]Oracolo!H248="n",NOT([2]Oracolo!H248=RiconoscimentoEmozioni3quartile!F248)),1,0)</f>
        <v>0</v>
      </c>
      <c r="W249" s="28">
        <f>IF(AND([2]Oracolo!I248="n",NOT([2]Oracolo!I248=RiconoscimentoEmozioni3quartile!G248)),1,0)</f>
        <v>0</v>
      </c>
      <c r="X249" s="28">
        <f>IF(AND([2]Oracolo!J248="n",NOT([2]Oracolo!J248=RiconoscimentoEmozioni3quartile!H248)),1,0)</f>
        <v>0</v>
      </c>
      <c r="Y249" s="30">
        <f>IF(AND([2]Oracolo!K248="n",NOT([2]Oracolo!K248=RiconoscimentoEmozioni3quartile!I248)),1,0)</f>
        <v>0</v>
      </c>
      <c r="Z249" s="29">
        <f>IF(AND([2]Oracolo!C248=1,AnalizzatoWin!G247=3),1,0)</f>
        <v>0</v>
      </c>
      <c r="AA249" s="46">
        <f>IF(AND([2]Oracolo!$C248=1,AnalizzatoWin!$J247=3),1,0)</f>
        <v>0</v>
      </c>
      <c r="AB249" s="29">
        <f>IF(AND([2]Oracolo!C248=3,AnalizzatoWin!G247=1),1,0)</f>
        <v>0</v>
      </c>
      <c r="AC249" s="46">
        <f>IF(AND([2]Oracolo!$C248=3,AnalizzatoWin!$J247=1),1,0)</f>
        <v>0</v>
      </c>
    </row>
    <row r="250" spans="1:29" ht="30" x14ac:dyDescent="0.25">
      <c r="A250" s="13" t="s">
        <v>247</v>
      </c>
      <c r="B250" s="29">
        <f>IF(AND([2]Oracolo!D249="n",NOT([2]Oracolo!D249=RiconoscimentoEmozioni1quartile!B249)),1,0)</f>
        <v>0</v>
      </c>
      <c r="C250" s="28">
        <f>IF(AND([2]Oracolo!E249="n",NOT([2]Oracolo!E249=RiconoscimentoEmozioni1quartile!C249)),1,0)</f>
        <v>0</v>
      </c>
      <c r="D250" s="28">
        <f>IF(AND([2]Oracolo!F249="n",NOT([2]Oracolo!F249=RiconoscimentoEmozioni1quartile!D249)),1,0)</f>
        <v>0</v>
      </c>
      <c r="E250" s="28">
        <f>IF(AND([2]Oracolo!G249="n",NOT([2]Oracolo!G249=RiconoscimentoEmozioni1quartile!E249)),1,0)</f>
        <v>0</v>
      </c>
      <c r="F250" s="28">
        <f>IF(AND([2]Oracolo!H249="n",NOT([2]Oracolo!H249=RiconoscimentoEmozioni1quartile!F249)),1,0)</f>
        <v>0</v>
      </c>
      <c r="G250" s="28">
        <f>IF(AND([2]Oracolo!I249="n",NOT([2]Oracolo!I249=RiconoscimentoEmozioni1quartile!G249)),1,0)</f>
        <v>0</v>
      </c>
      <c r="H250" s="28">
        <f>IF(AND([2]Oracolo!J249="n",NOT([2]Oracolo!J249=RiconoscimentoEmozioni1quartile!H249)),1,0)</f>
        <v>0</v>
      </c>
      <c r="I250" s="30">
        <f>IF(AND([2]Oracolo!K249="n",NOT([2]Oracolo!K249=RiconoscimentoEmozioni1quartile!I249)),1,0)</f>
        <v>0</v>
      </c>
      <c r="J250" s="28">
        <f>IF(AND([2]Oracolo!D249="n",NOT([2]Oracolo!D249=RiconoscimentoEmozioni2quartile!B249)),1,0)</f>
        <v>0</v>
      </c>
      <c r="K250" s="28">
        <f>IF(AND([2]Oracolo!E249="n",NOT([2]Oracolo!E249=RiconoscimentoEmozioni2quartile!C249)),1,0)</f>
        <v>0</v>
      </c>
      <c r="L250" s="28">
        <f>IF(AND([2]Oracolo!F249="n",NOT([2]Oracolo!F249=RiconoscimentoEmozioni2quartile!D249)),1,0)</f>
        <v>0</v>
      </c>
      <c r="M250" s="28">
        <f>IF(AND([2]Oracolo!G249="n",NOT([2]Oracolo!G249=RiconoscimentoEmozioni2quartile!E249)),1,0)</f>
        <v>0</v>
      </c>
      <c r="N250" s="28">
        <f>IF(AND([2]Oracolo!H249="n",NOT([2]Oracolo!H249=RiconoscimentoEmozioni2quartile!F249)),1,0)</f>
        <v>0</v>
      </c>
      <c r="O250" s="28">
        <f>IF(AND([2]Oracolo!I249="n",NOT([2]Oracolo!I249=RiconoscimentoEmozioni2quartile!G249)),1,0)</f>
        <v>0</v>
      </c>
      <c r="P250" s="28">
        <f>IF(AND([2]Oracolo!J249="n",NOT([2]Oracolo!J249=RiconoscimentoEmozioni2quartile!H249)),1,0)</f>
        <v>0</v>
      </c>
      <c r="Q250" s="28">
        <f>IF(AND([2]Oracolo!K249="n",NOT([2]Oracolo!K249=RiconoscimentoEmozioni2quartile!I249)),1,0)</f>
        <v>0</v>
      </c>
      <c r="R250" s="29">
        <f>IF(AND([2]Oracolo!D249="n",NOT([2]Oracolo!D249=RiconoscimentoEmozioni3quartile!B249)),1,0)</f>
        <v>0</v>
      </c>
      <c r="S250" s="28">
        <f>IF(AND([2]Oracolo!E249="n",NOT([2]Oracolo!E249=RiconoscimentoEmozioni3quartile!C249)),1,0)</f>
        <v>0</v>
      </c>
      <c r="T250" s="28">
        <f>IF(AND([2]Oracolo!F249="n",NOT([2]Oracolo!F249=RiconoscimentoEmozioni3quartile!D249)),1,0)</f>
        <v>0</v>
      </c>
      <c r="U250" s="28">
        <f>IF(AND([2]Oracolo!G249="n",NOT([2]Oracolo!G249=RiconoscimentoEmozioni3quartile!E249)),1,0)</f>
        <v>0</v>
      </c>
      <c r="V250" s="28">
        <f>IF(AND([2]Oracolo!H249="n",NOT([2]Oracolo!H249=RiconoscimentoEmozioni3quartile!F249)),1,0)</f>
        <v>0</v>
      </c>
      <c r="W250" s="28">
        <f>IF(AND([2]Oracolo!I249="n",NOT([2]Oracolo!I249=RiconoscimentoEmozioni3quartile!G249)),1,0)</f>
        <v>0</v>
      </c>
      <c r="X250" s="28">
        <f>IF(AND([2]Oracolo!J249="n",NOT([2]Oracolo!J249=RiconoscimentoEmozioni3quartile!H249)),1,0)</f>
        <v>0</v>
      </c>
      <c r="Y250" s="30">
        <f>IF(AND([2]Oracolo!K249="n",NOT([2]Oracolo!K249=RiconoscimentoEmozioni3quartile!I249)),1,0)</f>
        <v>0</v>
      </c>
      <c r="Z250" s="29">
        <f>IF(AND([2]Oracolo!C249=1,AnalizzatoWin!G248=3),1,0)</f>
        <v>0</v>
      </c>
      <c r="AA250" s="46">
        <f>IF(AND([2]Oracolo!$C249=1,AnalizzatoWin!$J248=3),1,0)</f>
        <v>0</v>
      </c>
      <c r="AB250" s="29">
        <f>IF(AND([2]Oracolo!C249=3,AnalizzatoWin!G248=1),1,0)</f>
        <v>0</v>
      </c>
      <c r="AC250" s="46">
        <f>IF(AND([2]Oracolo!$C249=3,AnalizzatoWin!$J248=1),1,0)</f>
        <v>0</v>
      </c>
    </row>
    <row r="251" spans="1:29" ht="60" x14ac:dyDescent="0.25">
      <c r="A251" s="14" t="s">
        <v>248</v>
      </c>
      <c r="B251" s="29">
        <f>IF(AND([2]Oracolo!D250="n",NOT([2]Oracolo!D250=RiconoscimentoEmozioni1quartile!B250)),1,0)</f>
        <v>0</v>
      </c>
      <c r="C251" s="28">
        <f>IF(AND([2]Oracolo!E250="n",NOT([2]Oracolo!E250=RiconoscimentoEmozioni1quartile!C250)),1,0)</f>
        <v>0</v>
      </c>
      <c r="D251" s="28">
        <f>IF(AND([2]Oracolo!F250="n",NOT([2]Oracolo!F250=RiconoscimentoEmozioni1quartile!D250)),1,0)</f>
        <v>0</v>
      </c>
      <c r="E251" s="28">
        <f>IF(AND([2]Oracolo!G250="n",NOT([2]Oracolo!G250=RiconoscimentoEmozioni1quartile!E250)),1,0)</f>
        <v>0</v>
      </c>
      <c r="F251" s="28">
        <f>IF(AND([2]Oracolo!H250="n",NOT([2]Oracolo!H250=RiconoscimentoEmozioni1quartile!F250)),1,0)</f>
        <v>0</v>
      </c>
      <c r="G251" s="28">
        <f>IF(AND([2]Oracolo!I250="n",NOT([2]Oracolo!I250=RiconoscimentoEmozioni1quartile!G250)),1,0)</f>
        <v>0</v>
      </c>
      <c r="H251" s="28">
        <f>IF(AND([2]Oracolo!J250="n",NOT([2]Oracolo!J250=RiconoscimentoEmozioni1quartile!H250)),1,0)</f>
        <v>0</v>
      </c>
      <c r="I251" s="30">
        <f>IF(AND([2]Oracolo!K250="n",NOT([2]Oracolo!K250=RiconoscimentoEmozioni1quartile!I250)),1,0)</f>
        <v>0</v>
      </c>
      <c r="J251" s="28">
        <f>IF(AND([2]Oracolo!D250="n",NOT([2]Oracolo!D250=RiconoscimentoEmozioni2quartile!B250)),1,0)</f>
        <v>0</v>
      </c>
      <c r="K251" s="28">
        <f>IF(AND([2]Oracolo!E250="n",NOT([2]Oracolo!E250=RiconoscimentoEmozioni2quartile!C250)),1,0)</f>
        <v>0</v>
      </c>
      <c r="L251" s="28">
        <f>IF(AND([2]Oracolo!F250="n",NOT([2]Oracolo!F250=RiconoscimentoEmozioni2quartile!D250)),1,0)</f>
        <v>0</v>
      </c>
      <c r="M251" s="28">
        <f>IF(AND([2]Oracolo!G250="n",NOT([2]Oracolo!G250=RiconoscimentoEmozioni2quartile!E250)),1,0)</f>
        <v>0</v>
      </c>
      <c r="N251" s="28">
        <f>IF(AND([2]Oracolo!H250="n",NOT([2]Oracolo!H250=RiconoscimentoEmozioni2quartile!F250)),1,0)</f>
        <v>0</v>
      </c>
      <c r="O251" s="28">
        <f>IF(AND([2]Oracolo!I250="n",NOT([2]Oracolo!I250=RiconoscimentoEmozioni2quartile!G250)),1,0)</f>
        <v>0</v>
      </c>
      <c r="P251" s="28">
        <f>IF(AND([2]Oracolo!J250="n",NOT([2]Oracolo!J250=RiconoscimentoEmozioni2quartile!H250)),1,0)</f>
        <v>0</v>
      </c>
      <c r="Q251" s="28">
        <f>IF(AND([2]Oracolo!K250="n",NOT([2]Oracolo!K250=RiconoscimentoEmozioni2quartile!I250)),1,0)</f>
        <v>0</v>
      </c>
      <c r="R251" s="29">
        <f>IF(AND([2]Oracolo!D250="n",NOT([2]Oracolo!D250=RiconoscimentoEmozioni3quartile!B250)),1,0)</f>
        <v>0</v>
      </c>
      <c r="S251" s="28">
        <f>IF(AND([2]Oracolo!E250="n",NOT([2]Oracolo!E250=RiconoscimentoEmozioni3quartile!C250)),1,0)</f>
        <v>0</v>
      </c>
      <c r="T251" s="28">
        <f>IF(AND([2]Oracolo!F250="n",NOT([2]Oracolo!F250=RiconoscimentoEmozioni3quartile!D250)),1,0)</f>
        <v>0</v>
      </c>
      <c r="U251" s="28">
        <f>IF(AND([2]Oracolo!G250="n",NOT([2]Oracolo!G250=RiconoscimentoEmozioni3quartile!E250)),1,0)</f>
        <v>0</v>
      </c>
      <c r="V251" s="28">
        <f>IF(AND([2]Oracolo!H250="n",NOT([2]Oracolo!H250=RiconoscimentoEmozioni3quartile!F250)),1,0)</f>
        <v>0</v>
      </c>
      <c r="W251" s="28">
        <f>IF(AND([2]Oracolo!I250="n",NOT([2]Oracolo!I250=RiconoscimentoEmozioni3quartile!G250)),1,0)</f>
        <v>0</v>
      </c>
      <c r="X251" s="28">
        <f>IF(AND([2]Oracolo!J250="n",NOT([2]Oracolo!J250=RiconoscimentoEmozioni3quartile!H250)),1,0)</f>
        <v>0</v>
      </c>
      <c r="Y251" s="30">
        <f>IF(AND([2]Oracolo!K250="n",NOT([2]Oracolo!K250=RiconoscimentoEmozioni3quartile!I250)),1,0)</f>
        <v>0</v>
      </c>
      <c r="Z251" s="29">
        <f>IF(AND([2]Oracolo!C250=1,AnalizzatoWin!G249=3),1,0)</f>
        <v>0</v>
      </c>
      <c r="AA251" s="46">
        <f>IF(AND([2]Oracolo!$C250=1,AnalizzatoWin!$J249=3),1,0)</f>
        <v>0</v>
      </c>
      <c r="AB251" s="29">
        <f>IF(AND([2]Oracolo!C250=3,AnalizzatoWin!G249=1),1,0)</f>
        <v>0</v>
      </c>
      <c r="AC251" s="46">
        <f>IF(AND([2]Oracolo!$C250=3,AnalizzatoWin!$J249=1),1,0)</f>
        <v>0</v>
      </c>
    </row>
    <row r="252" spans="1:29" ht="45" x14ac:dyDescent="0.25">
      <c r="A252" s="14" t="s">
        <v>249</v>
      </c>
      <c r="B252" s="29">
        <f>IF(AND([2]Oracolo!D251="n",NOT([2]Oracolo!D251=RiconoscimentoEmozioni1quartile!B251)),1,0)</f>
        <v>0</v>
      </c>
      <c r="C252" s="28">
        <f>IF(AND([2]Oracolo!E251="n",NOT([2]Oracolo!E251=RiconoscimentoEmozioni1quartile!C251)),1,0)</f>
        <v>0</v>
      </c>
      <c r="D252" s="28">
        <f>IF(AND([2]Oracolo!F251="n",NOT([2]Oracolo!F251=RiconoscimentoEmozioni1quartile!D251)),1,0)</f>
        <v>0</v>
      </c>
      <c r="E252" s="28">
        <f>IF(AND([2]Oracolo!G251="n",NOT([2]Oracolo!G251=RiconoscimentoEmozioni1quartile!E251)),1,0)</f>
        <v>0</v>
      </c>
      <c r="F252" s="28">
        <f>IF(AND([2]Oracolo!H251="n",NOT([2]Oracolo!H251=RiconoscimentoEmozioni1quartile!F251)),1,0)</f>
        <v>0</v>
      </c>
      <c r="G252" s="28">
        <f>IF(AND([2]Oracolo!I251="n",NOT([2]Oracolo!I251=RiconoscimentoEmozioni1quartile!G251)),1,0)</f>
        <v>0</v>
      </c>
      <c r="H252" s="28">
        <f>IF(AND([2]Oracolo!J251="n",NOT([2]Oracolo!J251=RiconoscimentoEmozioni1quartile!H251)),1,0)</f>
        <v>0</v>
      </c>
      <c r="I252" s="30">
        <f>IF(AND([2]Oracolo!K251="n",NOT([2]Oracolo!K251=RiconoscimentoEmozioni1quartile!I251)),1,0)</f>
        <v>0</v>
      </c>
      <c r="J252" s="28">
        <f>IF(AND([2]Oracolo!D251="n",NOT([2]Oracolo!D251=RiconoscimentoEmozioni2quartile!B251)),1,0)</f>
        <v>0</v>
      </c>
      <c r="K252" s="28">
        <f>IF(AND([2]Oracolo!E251="n",NOT([2]Oracolo!E251=RiconoscimentoEmozioni2quartile!C251)),1,0)</f>
        <v>0</v>
      </c>
      <c r="L252" s="28">
        <f>IF(AND([2]Oracolo!F251="n",NOT([2]Oracolo!F251=RiconoscimentoEmozioni2quartile!D251)),1,0)</f>
        <v>0</v>
      </c>
      <c r="M252" s="28">
        <f>IF(AND([2]Oracolo!G251="n",NOT([2]Oracolo!G251=RiconoscimentoEmozioni2quartile!E251)),1,0)</f>
        <v>0</v>
      </c>
      <c r="N252" s="28">
        <f>IF(AND([2]Oracolo!H251="n",NOT([2]Oracolo!H251=RiconoscimentoEmozioni2quartile!F251)),1,0)</f>
        <v>0</v>
      </c>
      <c r="O252" s="28">
        <f>IF(AND([2]Oracolo!I251="n",NOT([2]Oracolo!I251=RiconoscimentoEmozioni2quartile!G251)),1,0)</f>
        <v>0</v>
      </c>
      <c r="P252" s="28">
        <f>IF(AND([2]Oracolo!J251="n",NOT([2]Oracolo!J251=RiconoscimentoEmozioni2quartile!H251)),1,0)</f>
        <v>0</v>
      </c>
      <c r="Q252" s="28">
        <f>IF(AND([2]Oracolo!K251="n",NOT([2]Oracolo!K251=RiconoscimentoEmozioni2quartile!I251)),1,0)</f>
        <v>0</v>
      </c>
      <c r="R252" s="29">
        <f>IF(AND([2]Oracolo!D251="n",NOT([2]Oracolo!D251=RiconoscimentoEmozioni3quartile!B251)),1,0)</f>
        <v>0</v>
      </c>
      <c r="S252" s="28">
        <f>IF(AND([2]Oracolo!E251="n",NOT([2]Oracolo!E251=RiconoscimentoEmozioni3quartile!C251)),1,0)</f>
        <v>0</v>
      </c>
      <c r="T252" s="28">
        <f>IF(AND([2]Oracolo!F251="n",NOT([2]Oracolo!F251=RiconoscimentoEmozioni3quartile!D251)),1,0)</f>
        <v>0</v>
      </c>
      <c r="U252" s="28">
        <f>IF(AND([2]Oracolo!G251="n",NOT([2]Oracolo!G251=RiconoscimentoEmozioni3quartile!E251)),1,0)</f>
        <v>0</v>
      </c>
      <c r="V252" s="28">
        <f>IF(AND([2]Oracolo!H251="n",NOT([2]Oracolo!H251=RiconoscimentoEmozioni3quartile!F251)),1,0)</f>
        <v>0</v>
      </c>
      <c r="W252" s="28">
        <f>IF(AND([2]Oracolo!I251="n",NOT([2]Oracolo!I251=RiconoscimentoEmozioni3quartile!G251)),1,0)</f>
        <v>0</v>
      </c>
      <c r="X252" s="28">
        <f>IF(AND([2]Oracolo!J251="n",NOT([2]Oracolo!J251=RiconoscimentoEmozioni3quartile!H251)),1,0)</f>
        <v>0</v>
      </c>
      <c r="Y252" s="30">
        <f>IF(AND([2]Oracolo!K251="n",NOT([2]Oracolo!K251=RiconoscimentoEmozioni3quartile!I251)),1,0)</f>
        <v>0</v>
      </c>
      <c r="Z252" s="29">
        <f>IF(AND([2]Oracolo!C251=1,AnalizzatoWin!G250=3),1,0)</f>
        <v>0</v>
      </c>
      <c r="AA252" s="46">
        <f>IF(AND([2]Oracolo!$C251=1,AnalizzatoWin!$J250=3),1,0)</f>
        <v>0</v>
      </c>
      <c r="AB252" s="29">
        <f>IF(AND([2]Oracolo!C251=3,AnalizzatoWin!G250=1),1,0)</f>
        <v>0</v>
      </c>
      <c r="AC252" s="46">
        <f>IF(AND([2]Oracolo!$C251=3,AnalizzatoWin!$J250=1),1,0)</f>
        <v>0</v>
      </c>
    </row>
    <row r="253" spans="1:29" ht="75" x14ac:dyDescent="0.25">
      <c r="A253" s="14" t="s">
        <v>250</v>
      </c>
      <c r="B253" s="29">
        <f>IF(AND([2]Oracolo!D252="n",NOT([2]Oracolo!D252=RiconoscimentoEmozioni1quartile!B252)),1,0)</f>
        <v>0</v>
      </c>
      <c r="C253" s="28">
        <f>IF(AND([2]Oracolo!E252="n",NOT([2]Oracolo!E252=RiconoscimentoEmozioni1quartile!C252)),1,0)</f>
        <v>0</v>
      </c>
      <c r="D253" s="28">
        <f>IF(AND([2]Oracolo!F252="n",NOT([2]Oracolo!F252=RiconoscimentoEmozioni1quartile!D252)),1,0)</f>
        <v>0</v>
      </c>
      <c r="E253" s="28">
        <f>IF(AND([2]Oracolo!G252="n",NOT([2]Oracolo!G252=RiconoscimentoEmozioni1quartile!E252)),1,0)</f>
        <v>0</v>
      </c>
      <c r="F253" s="28">
        <f>IF(AND([2]Oracolo!H252="n",NOT([2]Oracolo!H252=RiconoscimentoEmozioni1quartile!F252)),1,0)</f>
        <v>0</v>
      </c>
      <c r="G253" s="28">
        <f>IF(AND([2]Oracolo!I252="n",NOT([2]Oracolo!I252=RiconoscimentoEmozioni1quartile!G252)),1,0)</f>
        <v>0</v>
      </c>
      <c r="H253" s="28">
        <f>IF(AND([2]Oracolo!J252="n",NOT([2]Oracolo!J252=RiconoscimentoEmozioni1quartile!H252)),1,0)</f>
        <v>0</v>
      </c>
      <c r="I253" s="30">
        <f>IF(AND([2]Oracolo!K252="n",NOT([2]Oracolo!K252=RiconoscimentoEmozioni1quartile!I252)),1,0)</f>
        <v>0</v>
      </c>
      <c r="J253" s="28">
        <f>IF(AND([2]Oracolo!D252="n",NOT([2]Oracolo!D252=RiconoscimentoEmozioni2quartile!B252)),1,0)</f>
        <v>0</v>
      </c>
      <c r="K253" s="28">
        <f>IF(AND([2]Oracolo!E252="n",NOT([2]Oracolo!E252=RiconoscimentoEmozioni2quartile!C252)),1,0)</f>
        <v>0</v>
      </c>
      <c r="L253" s="28">
        <f>IF(AND([2]Oracolo!F252="n",NOT([2]Oracolo!F252=RiconoscimentoEmozioni2quartile!D252)),1,0)</f>
        <v>0</v>
      </c>
      <c r="M253" s="28">
        <f>IF(AND([2]Oracolo!G252="n",NOT([2]Oracolo!G252=RiconoscimentoEmozioni2quartile!E252)),1,0)</f>
        <v>0</v>
      </c>
      <c r="N253" s="28">
        <f>IF(AND([2]Oracolo!H252="n",NOT([2]Oracolo!H252=RiconoscimentoEmozioni2quartile!F252)),1,0)</f>
        <v>0</v>
      </c>
      <c r="O253" s="28">
        <f>IF(AND([2]Oracolo!I252="n",NOT([2]Oracolo!I252=RiconoscimentoEmozioni2quartile!G252)),1,0)</f>
        <v>0</v>
      </c>
      <c r="P253" s="28">
        <f>IF(AND([2]Oracolo!J252="n",NOT([2]Oracolo!J252=RiconoscimentoEmozioni2quartile!H252)),1,0)</f>
        <v>0</v>
      </c>
      <c r="Q253" s="28">
        <f>IF(AND([2]Oracolo!K252="n",NOT([2]Oracolo!K252=RiconoscimentoEmozioni2quartile!I252)),1,0)</f>
        <v>0</v>
      </c>
      <c r="R253" s="29">
        <f>IF(AND([2]Oracolo!D252="n",NOT([2]Oracolo!D252=RiconoscimentoEmozioni3quartile!B252)),1,0)</f>
        <v>0</v>
      </c>
      <c r="S253" s="28">
        <f>IF(AND([2]Oracolo!E252="n",NOT([2]Oracolo!E252=RiconoscimentoEmozioni3quartile!C252)),1,0)</f>
        <v>0</v>
      </c>
      <c r="T253" s="28">
        <f>IF(AND([2]Oracolo!F252="n",NOT([2]Oracolo!F252=RiconoscimentoEmozioni3quartile!D252)),1,0)</f>
        <v>0</v>
      </c>
      <c r="U253" s="28">
        <f>IF(AND([2]Oracolo!G252="n",NOT([2]Oracolo!G252=RiconoscimentoEmozioni3quartile!E252)),1,0)</f>
        <v>0</v>
      </c>
      <c r="V253" s="28">
        <f>IF(AND([2]Oracolo!H252="n",NOT([2]Oracolo!H252=RiconoscimentoEmozioni3quartile!F252)),1,0)</f>
        <v>0</v>
      </c>
      <c r="W253" s="28">
        <f>IF(AND([2]Oracolo!I252="n",NOT([2]Oracolo!I252=RiconoscimentoEmozioni3quartile!G252)),1,0)</f>
        <v>0</v>
      </c>
      <c r="X253" s="28">
        <f>IF(AND([2]Oracolo!J252="n",NOT([2]Oracolo!J252=RiconoscimentoEmozioni3quartile!H252)),1,0)</f>
        <v>0</v>
      </c>
      <c r="Y253" s="30">
        <f>IF(AND([2]Oracolo!K252="n",NOT([2]Oracolo!K252=RiconoscimentoEmozioni3quartile!I252)),1,0)</f>
        <v>0</v>
      </c>
      <c r="Z253" s="29">
        <f>IF(AND([2]Oracolo!C252=1,AnalizzatoWin!G251=3),1,0)</f>
        <v>0</v>
      </c>
      <c r="AA253" s="46">
        <f>IF(AND([2]Oracolo!$C252=1,AnalizzatoWin!$J251=3),1,0)</f>
        <v>0</v>
      </c>
      <c r="AB253" s="29">
        <f>IF(AND([2]Oracolo!C252=3,AnalizzatoWin!G251=1),1,0)</f>
        <v>0</v>
      </c>
      <c r="AC253" s="46">
        <f>IF(AND([2]Oracolo!$C252=3,AnalizzatoWin!$J251=1),1,0)</f>
        <v>0</v>
      </c>
    </row>
    <row r="254" spans="1:29" ht="105" x14ac:dyDescent="0.25">
      <c r="A254" s="13" t="s">
        <v>251</v>
      </c>
      <c r="B254" s="29">
        <f>IF(AND([2]Oracolo!D253="n",NOT([2]Oracolo!D253=RiconoscimentoEmozioni1quartile!B253)),1,0)</f>
        <v>0</v>
      </c>
      <c r="C254" s="28">
        <f>IF(AND([2]Oracolo!E253="n",NOT([2]Oracolo!E253=RiconoscimentoEmozioni1quartile!C253)),1,0)</f>
        <v>0</v>
      </c>
      <c r="D254" s="28">
        <f>IF(AND([2]Oracolo!F253="n",NOT([2]Oracolo!F253=RiconoscimentoEmozioni1quartile!D253)),1,0)</f>
        <v>0</v>
      </c>
      <c r="E254" s="28">
        <f>IF(AND([2]Oracolo!G253="n",NOT([2]Oracolo!G253=RiconoscimentoEmozioni1quartile!E253)),1,0)</f>
        <v>0</v>
      </c>
      <c r="F254" s="28">
        <f>IF(AND([2]Oracolo!H253="n",NOT([2]Oracolo!H253=RiconoscimentoEmozioni1quartile!F253)),1,0)</f>
        <v>0</v>
      </c>
      <c r="G254" s="28">
        <f>IF(AND([2]Oracolo!I253="n",NOT([2]Oracolo!I253=RiconoscimentoEmozioni1quartile!G253)),1,0)</f>
        <v>0</v>
      </c>
      <c r="H254" s="28">
        <f>IF(AND([2]Oracolo!J253="n",NOT([2]Oracolo!J253=RiconoscimentoEmozioni1quartile!H253)),1,0)</f>
        <v>0</v>
      </c>
      <c r="I254" s="30">
        <f>IF(AND([2]Oracolo!K253="n",NOT([2]Oracolo!K253=RiconoscimentoEmozioni1quartile!I253)),1,0)</f>
        <v>0</v>
      </c>
      <c r="J254" s="28">
        <f>IF(AND([2]Oracolo!D253="n",NOT([2]Oracolo!D253=RiconoscimentoEmozioni2quartile!B253)),1,0)</f>
        <v>0</v>
      </c>
      <c r="K254" s="28">
        <f>IF(AND([2]Oracolo!E253="n",NOT([2]Oracolo!E253=RiconoscimentoEmozioni2quartile!C253)),1,0)</f>
        <v>0</v>
      </c>
      <c r="L254" s="28">
        <f>IF(AND([2]Oracolo!F253="n",NOT([2]Oracolo!F253=RiconoscimentoEmozioni2quartile!D253)),1,0)</f>
        <v>0</v>
      </c>
      <c r="M254" s="28">
        <f>IF(AND([2]Oracolo!G253="n",NOT([2]Oracolo!G253=RiconoscimentoEmozioni2quartile!E253)),1,0)</f>
        <v>0</v>
      </c>
      <c r="N254" s="28">
        <f>IF(AND([2]Oracolo!H253="n",NOT([2]Oracolo!H253=RiconoscimentoEmozioni2quartile!F253)),1,0)</f>
        <v>0</v>
      </c>
      <c r="O254" s="28">
        <f>IF(AND([2]Oracolo!I253="n",NOT([2]Oracolo!I253=RiconoscimentoEmozioni2quartile!G253)),1,0)</f>
        <v>0</v>
      </c>
      <c r="P254" s="28">
        <f>IF(AND([2]Oracolo!J253="n",NOT([2]Oracolo!J253=RiconoscimentoEmozioni2quartile!H253)),1,0)</f>
        <v>0</v>
      </c>
      <c r="Q254" s="28">
        <f>IF(AND([2]Oracolo!K253="n",NOT([2]Oracolo!K253=RiconoscimentoEmozioni2quartile!I253)),1,0)</f>
        <v>0</v>
      </c>
      <c r="R254" s="29">
        <f>IF(AND([2]Oracolo!D253="n",NOT([2]Oracolo!D253=RiconoscimentoEmozioni3quartile!B253)),1,0)</f>
        <v>0</v>
      </c>
      <c r="S254" s="28">
        <f>IF(AND([2]Oracolo!E253="n",NOT([2]Oracolo!E253=RiconoscimentoEmozioni3quartile!C253)),1,0)</f>
        <v>0</v>
      </c>
      <c r="T254" s="28">
        <f>IF(AND([2]Oracolo!F253="n",NOT([2]Oracolo!F253=RiconoscimentoEmozioni3quartile!D253)),1,0)</f>
        <v>0</v>
      </c>
      <c r="U254" s="28">
        <f>IF(AND([2]Oracolo!G253="n",NOT([2]Oracolo!G253=RiconoscimentoEmozioni3quartile!E253)),1,0)</f>
        <v>0</v>
      </c>
      <c r="V254" s="28">
        <f>IF(AND([2]Oracolo!H253="n",NOT([2]Oracolo!H253=RiconoscimentoEmozioni3quartile!F253)),1,0)</f>
        <v>0</v>
      </c>
      <c r="W254" s="28">
        <f>IF(AND([2]Oracolo!I253="n",NOT([2]Oracolo!I253=RiconoscimentoEmozioni3quartile!G253)),1,0)</f>
        <v>0</v>
      </c>
      <c r="X254" s="28">
        <f>IF(AND([2]Oracolo!J253="n",NOT([2]Oracolo!J253=RiconoscimentoEmozioni3quartile!H253)),1,0)</f>
        <v>0</v>
      </c>
      <c r="Y254" s="30">
        <f>IF(AND([2]Oracolo!K253="n",NOT([2]Oracolo!K253=RiconoscimentoEmozioni3quartile!I253)),1,0)</f>
        <v>0</v>
      </c>
      <c r="Z254" s="29">
        <f>IF(AND([2]Oracolo!C253=1,AnalizzatoWin!G252=3),1,0)</f>
        <v>0</v>
      </c>
      <c r="AA254" s="46">
        <f>IF(AND([2]Oracolo!$C253=1,AnalizzatoWin!$J252=3),1,0)</f>
        <v>0</v>
      </c>
      <c r="AB254" s="29">
        <f>IF(AND([2]Oracolo!C253=3,AnalizzatoWin!G252=1),1,0)</f>
        <v>0</v>
      </c>
      <c r="AC254" s="46">
        <f>IF(AND([2]Oracolo!$C253=3,AnalizzatoWin!$J252=1),1,0)</f>
        <v>0</v>
      </c>
    </row>
    <row r="255" spans="1:29" ht="45" x14ac:dyDescent="0.25">
      <c r="A255" s="13" t="s">
        <v>252</v>
      </c>
      <c r="B255" s="29">
        <f>IF(AND([2]Oracolo!D254="n",NOT([2]Oracolo!D254=RiconoscimentoEmozioni1quartile!B254)),1,0)</f>
        <v>0</v>
      </c>
      <c r="C255" s="28">
        <f>IF(AND([2]Oracolo!E254="n",NOT([2]Oracolo!E254=RiconoscimentoEmozioni1quartile!C254)),1,0)</f>
        <v>0</v>
      </c>
      <c r="D255" s="28">
        <f>IF(AND([2]Oracolo!F254="n",NOT([2]Oracolo!F254=RiconoscimentoEmozioni1quartile!D254)),1,0)</f>
        <v>0</v>
      </c>
      <c r="E255" s="28">
        <f>IF(AND([2]Oracolo!G254="n",NOT([2]Oracolo!G254=RiconoscimentoEmozioni1quartile!E254)),1,0)</f>
        <v>0</v>
      </c>
      <c r="F255" s="28">
        <f>IF(AND([2]Oracolo!H254="n",NOT([2]Oracolo!H254=RiconoscimentoEmozioni1quartile!F254)),1,0)</f>
        <v>0</v>
      </c>
      <c r="G255" s="28">
        <f>IF(AND([2]Oracolo!I254="n",NOT([2]Oracolo!I254=RiconoscimentoEmozioni1quartile!G254)),1,0)</f>
        <v>0</v>
      </c>
      <c r="H255" s="28">
        <f>IF(AND([2]Oracolo!J254="n",NOT([2]Oracolo!J254=RiconoscimentoEmozioni1quartile!H254)),1,0)</f>
        <v>0</v>
      </c>
      <c r="I255" s="30">
        <f>IF(AND([2]Oracolo!K254="n",NOT([2]Oracolo!K254=RiconoscimentoEmozioni1quartile!I254)),1,0)</f>
        <v>0</v>
      </c>
      <c r="J255" s="28">
        <f>IF(AND([2]Oracolo!D254="n",NOT([2]Oracolo!D254=RiconoscimentoEmozioni2quartile!B254)),1,0)</f>
        <v>0</v>
      </c>
      <c r="K255" s="28">
        <f>IF(AND([2]Oracolo!E254="n",NOT([2]Oracolo!E254=RiconoscimentoEmozioni2quartile!C254)),1,0)</f>
        <v>0</v>
      </c>
      <c r="L255" s="28">
        <f>IF(AND([2]Oracolo!F254="n",NOT([2]Oracolo!F254=RiconoscimentoEmozioni2quartile!D254)),1,0)</f>
        <v>0</v>
      </c>
      <c r="M255" s="28">
        <f>IF(AND([2]Oracolo!G254="n",NOT([2]Oracolo!G254=RiconoscimentoEmozioni2quartile!E254)),1,0)</f>
        <v>0</v>
      </c>
      <c r="N255" s="28">
        <f>IF(AND([2]Oracolo!H254="n",NOT([2]Oracolo!H254=RiconoscimentoEmozioni2quartile!F254)),1,0)</f>
        <v>0</v>
      </c>
      <c r="O255" s="28">
        <f>IF(AND([2]Oracolo!I254="n",NOT([2]Oracolo!I254=RiconoscimentoEmozioni2quartile!G254)),1,0)</f>
        <v>0</v>
      </c>
      <c r="P255" s="28">
        <f>IF(AND([2]Oracolo!J254="n",NOT([2]Oracolo!J254=RiconoscimentoEmozioni2quartile!H254)),1,0)</f>
        <v>0</v>
      </c>
      <c r="Q255" s="28">
        <f>IF(AND([2]Oracolo!K254="n",NOT([2]Oracolo!K254=RiconoscimentoEmozioni2quartile!I254)),1,0)</f>
        <v>0</v>
      </c>
      <c r="R255" s="29">
        <f>IF(AND([2]Oracolo!D254="n",NOT([2]Oracolo!D254=RiconoscimentoEmozioni3quartile!B254)),1,0)</f>
        <v>0</v>
      </c>
      <c r="S255" s="28">
        <f>IF(AND([2]Oracolo!E254="n",NOT([2]Oracolo!E254=RiconoscimentoEmozioni3quartile!C254)),1,0)</f>
        <v>0</v>
      </c>
      <c r="T255" s="28">
        <f>IF(AND([2]Oracolo!F254="n",NOT([2]Oracolo!F254=RiconoscimentoEmozioni3quartile!D254)),1,0)</f>
        <v>0</v>
      </c>
      <c r="U255" s="28">
        <f>IF(AND([2]Oracolo!G254="n",NOT([2]Oracolo!G254=RiconoscimentoEmozioni3quartile!E254)),1,0)</f>
        <v>0</v>
      </c>
      <c r="V255" s="28">
        <f>IF(AND([2]Oracolo!H254="n",NOT([2]Oracolo!H254=RiconoscimentoEmozioni3quartile!F254)),1,0)</f>
        <v>0</v>
      </c>
      <c r="W255" s="28">
        <f>IF(AND([2]Oracolo!I254="n",NOT([2]Oracolo!I254=RiconoscimentoEmozioni3quartile!G254)),1,0)</f>
        <v>0</v>
      </c>
      <c r="X255" s="28">
        <f>IF(AND([2]Oracolo!J254="n",NOT([2]Oracolo!J254=RiconoscimentoEmozioni3quartile!H254)),1,0)</f>
        <v>0</v>
      </c>
      <c r="Y255" s="30">
        <f>IF(AND([2]Oracolo!K254="n",NOT([2]Oracolo!K254=RiconoscimentoEmozioni3quartile!I254)),1,0)</f>
        <v>0</v>
      </c>
      <c r="Z255" s="29">
        <f>IF(AND([2]Oracolo!C254=1,AnalizzatoWin!G253=3),1,0)</f>
        <v>0</v>
      </c>
      <c r="AA255" s="46">
        <f>IF(AND([2]Oracolo!$C254=1,AnalizzatoWin!$J253=3),1,0)</f>
        <v>0</v>
      </c>
      <c r="AB255" s="29">
        <f>IF(AND([2]Oracolo!C254=3,AnalizzatoWin!G253=1),1,0)</f>
        <v>0</v>
      </c>
      <c r="AC255" s="46">
        <f>IF(AND([2]Oracolo!$C254=3,AnalizzatoWin!$J253=1),1,0)</f>
        <v>0</v>
      </c>
    </row>
    <row r="256" spans="1:29" ht="30" x14ac:dyDescent="0.25">
      <c r="A256" s="13" t="s">
        <v>253</v>
      </c>
      <c r="B256" s="29">
        <f>IF(AND([2]Oracolo!D255="n",NOT([2]Oracolo!D255=RiconoscimentoEmozioni1quartile!B255)),1,0)</f>
        <v>0</v>
      </c>
      <c r="C256" s="28">
        <f>IF(AND([2]Oracolo!E255="n",NOT([2]Oracolo!E255=RiconoscimentoEmozioni1quartile!C255)),1,0)</f>
        <v>0</v>
      </c>
      <c r="D256" s="28">
        <f>IF(AND([2]Oracolo!F255="n",NOT([2]Oracolo!F255=RiconoscimentoEmozioni1quartile!D255)),1,0)</f>
        <v>0</v>
      </c>
      <c r="E256" s="28">
        <f>IF(AND([2]Oracolo!G255="n",NOT([2]Oracolo!G255=RiconoscimentoEmozioni1quartile!E255)),1,0)</f>
        <v>0</v>
      </c>
      <c r="F256" s="28">
        <f>IF(AND([2]Oracolo!H255="n",NOT([2]Oracolo!H255=RiconoscimentoEmozioni1quartile!F255)),1,0)</f>
        <v>0</v>
      </c>
      <c r="G256" s="28">
        <f>IF(AND([2]Oracolo!I255="n",NOT([2]Oracolo!I255=RiconoscimentoEmozioni1quartile!G255)),1,0)</f>
        <v>0</v>
      </c>
      <c r="H256" s="28">
        <f>IF(AND([2]Oracolo!J255="n",NOT([2]Oracolo!J255=RiconoscimentoEmozioni1quartile!H255)),1,0)</f>
        <v>0</v>
      </c>
      <c r="I256" s="30">
        <f>IF(AND([2]Oracolo!K255="n",NOT([2]Oracolo!K255=RiconoscimentoEmozioni1quartile!I255)),1,0)</f>
        <v>0</v>
      </c>
      <c r="J256" s="28">
        <f>IF(AND([2]Oracolo!D255="n",NOT([2]Oracolo!D255=RiconoscimentoEmozioni2quartile!B255)),1,0)</f>
        <v>0</v>
      </c>
      <c r="K256" s="28">
        <f>IF(AND([2]Oracolo!E255="n",NOT([2]Oracolo!E255=RiconoscimentoEmozioni2quartile!C255)),1,0)</f>
        <v>0</v>
      </c>
      <c r="L256" s="28">
        <f>IF(AND([2]Oracolo!F255="n",NOT([2]Oracolo!F255=RiconoscimentoEmozioni2quartile!D255)),1,0)</f>
        <v>0</v>
      </c>
      <c r="M256" s="28">
        <f>IF(AND([2]Oracolo!G255="n",NOT([2]Oracolo!G255=RiconoscimentoEmozioni2quartile!E255)),1,0)</f>
        <v>0</v>
      </c>
      <c r="N256" s="28">
        <f>IF(AND([2]Oracolo!H255="n",NOT([2]Oracolo!H255=RiconoscimentoEmozioni2quartile!F255)),1,0)</f>
        <v>0</v>
      </c>
      <c r="O256" s="28">
        <f>IF(AND([2]Oracolo!I255="n",NOT([2]Oracolo!I255=RiconoscimentoEmozioni2quartile!G255)),1,0)</f>
        <v>0</v>
      </c>
      <c r="P256" s="28">
        <f>IF(AND([2]Oracolo!J255="n",NOT([2]Oracolo!J255=RiconoscimentoEmozioni2quartile!H255)),1,0)</f>
        <v>0</v>
      </c>
      <c r="Q256" s="28">
        <f>IF(AND([2]Oracolo!K255="n",NOT([2]Oracolo!K255=RiconoscimentoEmozioni2quartile!I255)),1,0)</f>
        <v>0</v>
      </c>
      <c r="R256" s="29">
        <f>IF(AND([2]Oracolo!D255="n",NOT([2]Oracolo!D255=RiconoscimentoEmozioni3quartile!B255)),1,0)</f>
        <v>0</v>
      </c>
      <c r="S256" s="28">
        <f>IF(AND([2]Oracolo!E255="n",NOT([2]Oracolo!E255=RiconoscimentoEmozioni3quartile!C255)),1,0)</f>
        <v>0</v>
      </c>
      <c r="T256" s="28">
        <f>IF(AND([2]Oracolo!F255="n",NOT([2]Oracolo!F255=RiconoscimentoEmozioni3quartile!D255)),1,0)</f>
        <v>0</v>
      </c>
      <c r="U256" s="28">
        <f>IF(AND([2]Oracolo!G255="n",NOT([2]Oracolo!G255=RiconoscimentoEmozioni3quartile!E255)),1,0)</f>
        <v>0</v>
      </c>
      <c r="V256" s="28">
        <f>IF(AND([2]Oracolo!H255="n",NOT([2]Oracolo!H255=RiconoscimentoEmozioni3quartile!F255)),1,0)</f>
        <v>0</v>
      </c>
      <c r="W256" s="28">
        <f>IF(AND([2]Oracolo!I255="n",NOT([2]Oracolo!I255=RiconoscimentoEmozioni3quartile!G255)),1,0)</f>
        <v>0</v>
      </c>
      <c r="X256" s="28">
        <f>IF(AND([2]Oracolo!J255="n",NOT([2]Oracolo!J255=RiconoscimentoEmozioni3quartile!H255)),1,0)</f>
        <v>0</v>
      </c>
      <c r="Y256" s="30">
        <f>IF(AND([2]Oracolo!K255="n",NOT([2]Oracolo!K255=RiconoscimentoEmozioni3quartile!I255)),1,0)</f>
        <v>0</v>
      </c>
      <c r="Z256" s="29">
        <f>IF(AND([2]Oracolo!C255=1,AnalizzatoWin!G254=3),1,0)</f>
        <v>0</v>
      </c>
      <c r="AA256" s="46">
        <f>IF(AND([2]Oracolo!$C255=1,AnalizzatoWin!$J254=3),1,0)</f>
        <v>0</v>
      </c>
      <c r="AB256" s="29">
        <f>IF(AND([2]Oracolo!C255=3,AnalizzatoWin!G254=1),1,0)</f>
        <v>0</v>
      </c>
      <c r="AC256" s="46">
        <f>IF(AND([2]Oracolo!$C255=3,AnalizzatoWin!$J254=1),1,0)</f>
        <v>0</v>
      </c>
    </row>
    <row r="257" spans="1:29" ht="150" x14ac:dyDescent="0.25">
      <c r="A257" s="13" t="s">
        <v>254</v>
      </c>
      <c r="B257" s="29">
        <f>IF(AND([2]Oracolo!D256="n",NOT([2]Oracolo!D256=RiconoscimentoEmozioni1quartile!B256)),1,0)</f>
        <v>0</v>
      </c>
      <c r="C257" s="28">
        <f>IF(AND([2]Oracolo!E256="n",NOT([2]Oracolo!E256=RiconoscimentoEmozioni1quartile!C256)),1,0)</f>
        <v>0</v>
      </c>
      <c r="D257" s="28">
        <f>IF(AND([2]Oracolo!F256="n",NOT([2]Oracolo!F256=RiconoscimentoEmozioni1quartile!D256)),1,0)</f>
        <v>0</v>
      </c>
      <c r="E257" s="28">
        <f>IF(AND([2]Oracolo!G256="n",NOT([2]Oracolo!G256=RiconoscimentoEmozioni1quartile!E256)),1,0)</f>
        <v>0</v>
      </c>
      <c r="F257" s="28">
        <f>IF(AND([2]Oracolo!H256="n",NOT([2]Oracolo!H256=RiconoscimentoEmozioni1quartile!F256)),1,0)</f>
        <v>0</v>
      </c>
      <c r="G257" s="28">
        <f>IF(AND([2]Oracolo!I256="n",NOT([2]Oracolo!I256=RiconoscimentoEmozioni1quartile!G256)),1,0)</f>
        <v>0</v>
      </c>
      <c r="H257" s="28">
        <f>IF(AND([2]Oracolo!J256="n",NOT([2]Oracolo!J256=RiconoscimentoEmozioni1quartile!H256)),1,0)</f>
        <v>0</v>
      </c>
      <c r="I257" s="30">
        <f>IF(AND([2]Oracolo!K256="n",NOT([2]Oracolo!K256=RiconoscimentoEmozioni1quartile!I256)),1,0)</f>
        <v>0</v>
      </c>
      <c r="J257" s="28">
        <f>IF(AND([2]Oracolo!D256="n",NOT([2]Oracolo!D256=RiconoscimentoEmozioni2quartile!B256)),1,0)</f>
        <v>0</v>
      </c>
      <c r="K257" s="28">
        <f>IF(AND([2]Oracolo!E256="n",NOT([2]Oracolo!E256=RiconoscimentoEmozioni2quartile!C256)),1,0)</f>
        <v>0</v>
      </c>
      <c r="L257" s="28">
        <f>IF(AND([2]Oracolo!F256="n",NOT([2]Oracolo!F256=RiconoscimentoEmozioni2quartile!D256)),1,0)</f>
        <v>0</v>
      </c>
      <c r="M257" s="28">
        <f>IF(AND([2]Oracolo!G256="n",NOT([2]Oracolo!G256=RiconoscimentoEmozioni2quartile!E256)),1,0)</f>
        <v>0</v>
      </c>
      <c r="N257" s="28">
        <f>IF(AND([2]Oracolo!H256="n",NOT([2]Oracolo!H256=RiconoscimentoEmozioni2quartile!F256)),1,0)</f>
        <v>0</v>
      </c>
      <c r="O257" s="28">
        <f>IF(AND([2]Oracolo!I256="n",NOT([2]Oracolo!I256=RiconoscimentoEmozioni2quartile!G256)),1,0)</f>
        <v>0</v>
      </c>
      <c r="P257" s="28">
        <f>IF(AND([2]Oracolo!J256="n",NOT([2]Oracolo!J256=RiconoscimentoEmozioni2quartile!H256)),1,0)</f>
        <v>0</v>
      </c>
      <c r="Q257" s="28">
        <f>IF(AND([2]Oracolo!K256="n",NOT([2]Oracolo!K256=RiconoscimentoEmozioni2quartile!I256)),1,0)</f>
        <v>0</v>
      </c>
      <c r="R257" s="29">
        <f>IF(AND([2]Oracolo!D256="n",NOT([2]Oracolo!D256=RiconoscimentoEmozioni3quartile!B256)),1,0)</f>
        <v>0</v>
      </c>
      <c r="S257" s="28">
        <f>IF(AND([2]Oracolo!E256="n",NOT([2]Oracolo!E256=RiconoscimentoEmozioni3quartile!C256)),1,0)</f>
        <v>0</v>
      </c>
      <c r="T257" s="28">
        <f>IF(AND([2]Oracolo!F256="n",NOT([2]Oracolo!F256=RiconoscimentoEmozioni3quartile!D256)),1,0)</f>
        <v>0</v>
      </c>
      <c r="U257" s="28">
        <f>IF(AND([2]Oracolo!G256="n",NOT([2]Oracolo!G256=RiconoscimentoEmozioni3quartile!E256)),1,0)</f>
        <v>0</v>
      </c>
      <c r="V257" s="28">
        <f>IF(AND([2]Oracolo!H256="n",NOT([2]Oracolo!H256=RiconoscimentoEmozioni3quartile!F256)),1,0)</f>
        <v>0</v>
      </c>
      <c r="W257" s="28">
        <f>IF(AND([2]Oracolo!I256="n",NOT([2]Oracolo!I256=RiconoscimentoEmozioni3quartile!G256)),1,0)</f>
        <v>0</v>
      </c>
      <c r="X257" s="28">
        <f>IF(AND([2]Oracolo!J256="n",NOT([2]Oracolo!J256=RiconoscimentoEmozioni3quartile!H256)),1,0)</f>
        <v>0</v>
      </c>
      <c r="Y257" s="30">
        <f>IF(AND([2]Oracolo!K256="n",NOT([2]Oracolo!K256=RiconoscimentoEmozioni3quartile!I256)),1,0)</f>
        <v>0</v>
      </c>
      <c r="Z257" s="29">
        <f>IF(AND([2]Oracolo!C256=1,AnalizzatoWin!G255=3),1,0)</f>
        <v>0</v>
      </c>
      <c r="AA257" s="46">
        <f>IF(AND([2]Oracolo!$C256=1,AnalizzatoWin!$J255=3),1,0)</f>
        <v>0</v>
      </c>
      <c r="AB257" s="29">
        <f>IF(AND([2]Oracolo!C256=3,AnalizzatoWin!G255=1),1,0)</f>
        <v>0</v>
      </c>
      <c r="AC257" s="46">
        <f>IF(AND([2]Oracolo!$C256=3,AnalizzatoWin!$J255=1),1,0)</f>
        <v>0</v>
      </c>
    </row>
    <row r="258" spans="1:29" ht="75" x14ac:dyDescent="0.25">
      <c r="A258" s="14" t="s">
        <v>255</v>
      </c>
      <c r="B258" s="29">
        <f>IF(AND([2]Oracolo!D257="n",NOT([2]Oracolo!D257=RiconoscimentoEmozioni1quartile!B257)),1,0)</f>
        <v>0</v>
      </c>
      <c r="C258" s="28">
        <f>IF(AND([2]Oracolo!E257="n",NOT([2]Oracolo!E257=RiconoscimentoEmozioni1quartile!C257)),1,0)</f>
        <v>0</v>
      </c>
      <c r="D258" s="28">
        <f>IF(AND([2]Oracolo!F257="n",NOT([2]Oracolo!F257=RiconoscimentoEmozioni1quartile!D257)),1,0)</f>
        <v>0</v>
      </c>
      <c r="E258" s="28">
        <f>IF(AND([2]Oracolo!G257="n",NOT([2]Oracolo!G257=RiconoscimentoEmozioni1quartile!E257)),1,0)</f>
        <v>0</v>
      </c>
      <c r="F258" s="28">
        <f>IF(AND([2]Oracolo!H257="n",NOT([2]Oracolo!H257=RiconoscimentoEmozioni1quartile!F257)),1,0)</f>
        <v>0</v>
      </c>
      <c r="G258" s="28">
        <f>IF(AND([2]Oracolo!I257="n",NOT([2]Oracolo!I257=RiconoscimentoEmozioni1quartile!G257)),1,0)</f>
        <v>0</v>
      </c>
      <c r="H258" s="28">
        <f>IF(AND([2]Oracolo!J257="n",NOT([2]Oracolo!J257=RiconoscimentoEmozioni1quartile!H257)),1,0)</f>
        <v>0</v>
      </c>
      <c r="I258" s="30">
        <f>IF(AND([2]Oracolo!K257="n",NOT([2]Oracolo!K257=RiconoscimentoEmozioni1quartile!I257)),1,0)</f>
        <v>0</v>
      </c>
      <c r="J258" s="28">
        <f>IF(AND([2]Oracolo!D257="n",NOT([2]Oracolo!D257=RiconoscimentoEmozioni2quartile!B257)),1,0)</f>
        <v>0</v>
      </c>
      <c r="K258" s="28">
        <f>IF(AND([2]Oracolo!E257="n",NOT([2]Oracolo!E257=RiconoscimentoEmozioni2quartile!C257)),1,0)</f>
        <v>0</v>
      </c>
      <c r="L258" s="28">
        <f>IF(AND([2]Oracolo!F257="n",NOT([2]Oracolo!F257=RiconoscimentoEmozioni2quartile!D257)),1,0)</f>
        <v>0</v>
      </c>
      <c r="M258" s="28">
        <f>IF(AND([2]Oracolo!G257="n",NOT([2]Oracolo!G257=RiconoscimentoEmozioni2quartile!E257)),1,0)</f>
        <v>0</v>
      </c>
      <c r="N258" s="28">
        <f>IF(AND([2]Oracolo!H257="n",NOT([2]Oracolo!H257=RiconoscimentoEmozioni2quartile!F257)),1,0)</f>
        <v>0</v>
      </c>
      <c r="O258" s="28">
        <f>IF(AND([2]Oracolo!I257="n",NOT([2]Oracolo!I257=RiconoscimentoEmozioni2quartile!G257)),1,0)</f>
        <v>0</v>
      </c>
      <c r="P258" s="28">
        <f>IF(AND([2]Oracolo!J257="n",NOT([2]Oracolo!J257=RiconoscimentoEmozioni2quartile!H257)),1,0)</f>
        <v>0</v>
      </c>
      <c r="Q258" s="28">
        <f>IF(AND([2]Oracolo!K257="n",NOT([2]Oracolo!K257=RiconoscimentoEmozioni2quartile!I257)),1,0)</f>
        <v>0</v>
      </c>
      <c r="R258" s="29">
        <f>IF(AND([2]Oracolo!D257="n",NOT([2]Oracolo!D257=RiconoscimentoEmozioni3quartile!B257)),1,0)</f>
        <v>0</v>
      </c>
      <c r="S258" s="28">
        <f>IF(AND([2]Oracolo!E257="n",NOT([2]Oracolo!E257=RiconoscimentoEmozioni3quartile!C257)),1,0)</f>
        <v>0</v>
      </c>
      <c r="T258" s="28">
        <f>IF(AND([2]Oracolo!F257="n",NOT([2]Oracolo!F257=RiconoscimentoEmozioni3quartile!D257)),1,0)</f>
        <v>0</v>
      </c>
      <c r="U258" s="28">
        <f>IF(AND([2]Oracolo!G257="n",NOT([2]Oracolo!G257=RiconoscimentoEmozioni3quartile!E257)),1,0)</f>
        <v>0</v>
      </c>
      <c r="V258" s="28">
        <f>IF(AND([2]Oracolo!H257="n",NOT([2]Oracolo!H257=RiconoscimentoEmozioni3quartile!F257)),1,0)</f>
        <v>0</v>
      </c>
      <c r="W258" s="28">
        <f>IF(AND([2]Oracolo!I257="n",NOT([2]Oracolo!I257=RiconoscimentoEmozioni3quartile!G257)),1,0)</f>
        <v>0</v>
      </c>
      <c r="X258" s="28">
        <f>IF(AND([2]Oracolo!J257="n",NOT([2]Oracolo!J257=RiconoscimentoEmozioni3quartile!H257)),1,0)</f>
        <v>0</v>
      </c>
      <c r="Y258" s="30">
        <f>IF(AND([2]Oracolo!K257="n",NOT([2]Oracolo!K257=RiconoscimentoEmozioni3quartile!I257)),1,0)</f>
        <v>0</v>
      </c>
      <c r="Z258" s="29">
        <f>IF(AND([2]Oracolo!C257=1,AnalizzatoWin!G256=3),1,0)</f>
        <v>0</v>
      </c>
      <c r="AA258" s="46">
        <f>IF(AND([2]Oracolo!$C257=1,AnalizzatoWin!$J256=3),1,0)</f>
        <v>0</v>
      </c>
      <c r="AB258" s="29">
        <f>IF(AND([2]Oracolo!C257=3,AnalizzatoWin!G256=1),1,0)</f>
        <v>0</v>
      </c>
      <c r="AC258" s="46">
        <f>IF(AND([2]Oracolo!$C257=3,AnalizzatoWin!$J256=1),1,0)</f>
        <v>0</v>
      </c>
    </row>
    <row r="259" spans="1:29" ht="90" x14ac:dyDescent="0.25">
      <c r="A259" s="13" t="s">
        <v>256</v>
      </c>
      <c r="B259" s="29">
        <f>IF(AND([2]Oracolo!D258="n",NOT([2]Oracolo!D258=RiconoscimentoEmozioni1quartile!B258)),1,0)</f>
        <v>0</v>
      </c>
      <c r="C259" s="28">
        <f>IF(AND([2]Oracolo!E258="n",NOT([2]Oracolo!E258=RiconoscimentoEmozioni1quartile!C258)),1,0)</f>
        <v>0</v>
      </c>
      <c r="D259" s="28">
        <f>IF(AND([2]Oracolo!F258="n",NOT([2]Oracolo!F258=RiconoscimentoEmozioni1quartile!D258)),1,0)</f>
        <v>0</v>
      </c>
      <c r="E259" s="28">
        <f>IF(AND([2]Oracolo!G258="n",NOT([2]Oracolo!G258=RiconoscimentoEmozioni1quartile!E258)),1,0)</f>
        <v>0</v>
      </c>
      <c r="F259" s="28">
        <f>IF(AND([2]Oracolo!H258="n",NOT([2]Oracolo!H258=RiconoscimentoEmozioni1quartile!F258)),1,0)</f>
        <v>0</v>
      </c>
      <c r="G259" s="28">
        <f>IF(AND([2]Oracolo!I258="n",NOT([2]Oracolo!I258=RiconoscimentoEmozioni1quartile!G258)),1,0)</f>
        <v>0</v>
      </c>
      <c r="H259" s="28">
        <f>IF(AND([2]Oracolo!J258="n",NOT([2]Oracolo!J258=RiconoscimentoEmozioni1quartile!H258)),1,0)</f>
        <v>0</v>
      </c>
      <c r="I259" s="30">
        <f>IF(AND([2]Oracolo!K258="n",NOT([2]Oracolo!K258=RiconoscimentoEmozioni1quartile!I258)),1,0)</f>
        <v>0</v>
      </c>
      <c r="J259" s="28">
        <f>IF(AND([2]Oracolo!D258="n",NOT([2]Oracolo!D258=RiconoscimentoEmozioni2quartile!B258)),1,0)</f>
        <v>0</v>
      </c>
      <c r="K259" s="28">
        <f>IF(AND([2]Oracolo!E258="n",NOT([2]Oracolo!E258=RiconoscimentoEmozioni2quartile!C258)),1,0)</f>
        <v>0</v>
      </c>
      <c r="L259" s="28">
        <f>IF(AND([2]Oracolo!F258="n",NOT([2]Oracolo!F258=RiconoscimentoEmozioni2quartile!D258)),1,0)</f>
        <v>0</v>
      </c>
      <c r="M259" s="28">
        <f>IF(AND([2]Oracolo!G258="n",NOT([2]Oracolo!G258=RiconoscimentoEmozioni2quartile!E258)),1,0)</f>
        <v>0</v>
      </c>
      <c r="N259" s="28">
        <f>IF(AND([2]Oracolo!H258="n",NOT([2]Oracolo!H258=RiconoscimentoEmozioni2quartile!F258)),1,0)</f>
        <v>0</v>
      </c>
      <c r="O259" s="28">
        <f>IF(AND([2]Oracolo!I258="n",NOT([2]Oracolo!I258=RiconoscimentoEmozioni2quartile!G258)),1,0)</f>
        <v>0</v>
      </c>
      <c r="P259" s="28">
        <f>IF(AND([2]Oracolo!J258="n",NOT([2]Oracolo!J258=RiconoscimentoEmozioni2quartile!H258)),1,0)</f>
        <v>0</v>
      </c>
      <c r="Q259" s="28">
        <f>IF(AND([2]Oracolo!K258="n",NOT([2]Oracolo!K258=RiconoscimentoEmozioni2quartile!I258)),1,0)</f>
        <v>0</v>
      </c>
      <c r="R259" s="29">
        <f>IF(AND([2]Oracolo!D258="n",NOT([2]Oracolo!D258=RiconoscimentoEmozioni3quartile!B258)),1,0)</f>
        <v>0</v>
      </c>
      <c r="S259" s="28">
        <f>IF(AND([2]Oracolo!E258="n",NOT([2]Oracolo!E258=RiconoscimentoEmozioni3quartile!C258)),1,0)</f>
        <v>0</v>
      </c>
      <c r="T259" s="28">
        <f>IF(AND([2]Oracolo!F258="n",NOT([2]Oracolo!F258=RiconoscimentoEmozioni3quartile!D258)),1,0)</f>
        <v>0</v>
      </c>
      <c r="U259" s="28">
        <f>IF(AND([2]Oracolo!G258="n",NOT([2]Oracolo!G258=RiconoscimentoEmozioni3quartile!E258)),1,0)</f>
        <v>0</v>
      </c>
      <c r="V259" s="28">
        <f>IF(AND([2]Oracolo!H258="n",NOT([2]Oracolo!H258=RiconoscimentoEmozioni3quartile!F258)),1,0)</f>
        <v>0</v>
      </c>
      <c r="W259" s="28">
        <f>IF(AND([2]Oracolo!I258="n",NOT([2]Oracolo!I258=RiconoscimentoEmozioni3quartile!G258)),1,0)</f>
        <v>0</v>
      </c>
      <c r="X259" s="28">
        <f>IF(AND([2]Oracolo!J258="n",NOT([2]Oracolo!J258=RiconoscimentoEmozioni3quartile!H258)),1,0)</f>
        <v>0</v>
      </c>
      <c r="Y259" s="30">
        <f>IF(AND([2]Oracolo!K258="n",NOT([2]Oracolo!K258=RiconoscimentoEmozioni3quartile!I258)),1,0)</f>
        <v>0</v>
      </c>
      <c r="Z259" s="29">
        <f>IF(AND([2]Oracolo!C258=1,AnalizzatoWin!G257=3),1,0)</f>
        <v>0</v>
      </c>
      <c r="AA259" s="46">
        <f>IF(AND([2]Oracolo!$C258=1,AnalizzatoWin!$J257=3),1,0)</f>
        <v>0</v>
      </c>
      <c r="AB259" s="29">
        <f>IF(AND([2]Oracolo!C258=3,AnalizzatoWin!G257=1),1,0)</f>
        <v>0</v>
      </c>
      <c r="AC259" s="46">
        <f>IF(AND([2]Oracolo!$C258=3,AnalizzatoWin!$J257=1),1,0)</f>
        <v>0</v>
      </c>
    </row>
    <row r="260" spans="1:29" ht="120" x14ac:dyDescent="0.25">
      <c r="A260" s="13" t="s">
        <v>257</v>
      </c>
      <c r="B260" s="29">
        <f>IF(AND([2]Oracolo!D259="n",NOT([2]Oracolo!D259=RiconoscimentoEmozioni1quartile!B259)),1,0)</f>
        <v>0</v>
      </c>
      <c r="C260" s="28">
        <f>IF(AND([2]Oracolo!E259="n",NOT([2]Oracolo!E259=RiconoscimentoEmozioni1quartile!C259)),1,0)</f>
        <v>0</v>
      </c>
      <c r="D260" s="28">
        <f>IF(AND([2]Oracolo!F259="n",NOT([2]Oracolo!F259=RiconoscimentoEmozioni1quartile!D259)),1,0)</f>
        <v>0</v>
      </c>
      <c r="E260" s="28">
        <f>IF(AND([2]Oracolo!G259="n",NOT([2]Oracolo!G259=RiconoscimentoEmozioni1quartile!E259)),1,0)</f>
        <v>0</v>
      </c>
      <c r="F260" s="28">
        <f>IF(AND([2]Oracolo!H259="n",NOT([2]Oracolo!H259=RiconoscimentoEmozioni1quartile!F259)),1,0)</f>
        <v>0</v>
      </c>
      <c r="G260" s="28">
        <f>IF(AND([2]Oracolo!I259="n",NOT([2]Oracolo!I259=RiconoscimentoEmozioni1quartile!G259)),1,0)</f>
        <v>0</v>
      </c>
      <c r="H260" s="28">
        <f>IF(AND([2]Oracolo!J259="n",NOT([2]Oracolo!J259=RiconoscimentoEmozioni1quartile!H259)),1,0)</f>
        <v>0</v>
      </c>
      <c r="I260" s="30">
        <f>IF(AND([2]Oracolo!K259="n",NOT([2]Oracolo!K259=RiconoscimentoEmozioni1quartile!I259)),1,0)</f>
        <v>0</v>
      </c>
      <c r="J260" s="28">
        <f>IF(AND([2]Oracolo!D259="n",NOT([2]Oracolo!D259=RiconoscimentoEmozioni2quartile!B259)),1,0)</f>
        <v>0</v>
      </c>
      <c r="K260" s="28">
        <f>IF(AND([2]Oracolo!E259="n",NOT([2]Oracolo!E259=RiconoscimentoEmozioni2quartile!C259)),1,0)</f>
        <v>0</v>
      </c>
      <c r="L260" s="28">
        <f>IF(AND([2]Oracolo!F259="n",NOT([2]Oracolo!F259=RiconoscimentoEmozioni2quartile!D259)),1,0)</f>
        <v>0</v>
      </c>
      <c r="M260" s="28">
        <f>IF(AND([2]Oracolo!G259="n",NOT([2]Oracolo!G259=RiconoscimentoEmozioni2quartile!E259)),1,0)</f>
        <v>0</v>
      </c>
      <c r="N260" s="28">
        <f>IF(AND([2]Oracolo!H259="n",NOT([2]Oracolo!H259=RiconoscimentoEmozioni2quartile!F259)),1,0)</f>
        <v>0</v>
      </c>
      <c r="O260" s="28">
        <f>IF(AND([2]Oracolo!I259="n",NOT([2]Oracolo!I259=RiconoscimentoEmozioni2quartile!G259)),1,0)</f>
        <v>0</v>
      </c>
      <c r="P260" s="28">
        <f>IF(AND([2]Oracolo!J259="n",NOT([2]Oracolo!J259=RiconoscimentoEmozioni2quartile!H259)),1,0)</f>
        <v>0</v>
      </c>
      <c r="Q260" s="28">
        <f>IF(AND([2]Oracolo!K259="n",NOT([2]Oracolo!K259=RiconoscimentoEmozioni2quartile!I259)),1,0)</f>
        <v>0</v>
      </c>
      <c r="R260" s="29">
        <f>IF(AND([2]Oracolo!D259="n",NOT([2]Oracolo!D259=RiconoscimentoEmozioni3quartile!B259)),1,0)</f>
        <v>0</v>
      </c>
      <c r="S260" s="28">
        <f>IF(AND([2]Oracolo!E259="n",NOT([2]Oracolo!E259=RiconoscimentoEmozioni3quartile!C259)),1,0)</f>
        <v>0</v>
      </c>
      <c r="T260" s="28">
        <f>IF(AND([2]Oracolo!F259="n",NOT([2]Oracolo!F259=RiconoscimentoEmozioni3quartile!D259)),1,0)</f>
        <v>0</v>
      </c>
      <c r="U260" s="28">
        <f>IF(AND([2]Oracolo!G259="n",NOT([2]Oracolo!G259=RiconoscimentoEmozioni3quartile!E259)),1,0)</f>
        <v>0</v>
      </c>
      <c r="V260" s="28">
        <f>IF(AND([2]Oracolo!H259="n",NOT([2]Oracolo!H259=RiconoscimentoEmozioni3quartile!F259)),1,0)</f>
        <v>0</v>
      </c>
      <c r="W260" s="28">
        <f>IF(AND([2]Oracolo!I259="n",NOT([2]Oracolo!I259=RiconoscimentoEmozioni3quartile!G259)),1,0)</f>
        <v>0</v>
      </c>
      <c r="X260" s="28">
        <f>IF(AND([2]Oracolo!J259="n",NOT([2]Oracolo!J259=RiconoscimentoEmozioni3quartile!H259)),1,0)</f>
        <v>0</v>
      </c>
      <c r="Y260" s="30">
        <f>IF(AND([2]Oracolo!K259="n",NOT([2]Oracolo!K259=RiconoscimentoEmozioni3quartile!I259)),1,0)</f>
        <v>0</v>
      </c>
      <c r="Z260" s="29">
        <f>IF(AND([2]Oracolo!C259=1,AnalizzatoWin!G258=3),1,0)</f>
        <v>0</v>
      </c>
      <c r="AA260" s="46">
        <f>IF(AND([2]Oracolo!$C259=1,AnalizzatoWin!$J258=3),1,0)</f>
        <v>0</v>
      </c>
      <c r="AB260" s="29">
        <f>IF(AND([2]Oracolo!C259=3,AnalizzatoWin!G258=1),1,0)</f>
        <v>0</v>
      </c>
      <c r="AC260" s="46">
        <f>IF(AND([2]Oracolo!$C259=3,AnalizzatoWin!$J258=1),1,0)</f>
        <v>0</v>
      </c>
    </row>
    <row r="261" spans="1:29" ht="45" x14ac:dyDescent="0.25">
      <c r="A261" s="13" t="s">
        <v>258</v>
      </c>
      <c r="B261" s="29">
        <f>IF(AND([2]Oracolo!D260="n",NOT([2]Oracolo!D260=RiconoscimentoEmozioni1quartile!B260)),1,0)</f>
        <v>0</v>
      </c>
      <c r="C261" s="28">
        <f>IF(AND([2]Oracolo!E260="n",NOT([2]Oracolo!E260=RiconoscimentoEmozioni1quartile!C260)),1,0)</f>
        <v>0</v>
      </c>
      <c r="D261" s="28">
        <f>IF(AND([2]Oracolo!F260="n",NOT([2]Oracolo!F260=RiconoscimentoEmozioni1quartile!D260)),1,0)</f>
        <v>0</v>
      </c>
      <c r="E261" s="28">
        <f>IF(AND([2]Oracolo!G260="n",NOT([2]Oracolo!G260=RiconoscimentoEmozioni1quartile!E260)),1,0)</f>
        <v>0</v>
      </c>
      <c r="F261" s="28">
        <f>IF(AND([2]Oracolo!H260="n",NOT([2]Oracolo!H260=RiconoscimentoEmozioni1quartile!F260)),1,0)</f>
        <v>0</v>
      </c>
      <c r="G261" s="28">
        <f>IF(AND([2]Oracolo!I260="n",NOT([2]Oracolo!I260=RiconoscimentoEmozioni1quartile!G260)),1,0)</f>
        <v>0</v>
      </c>
      <c r="H261" s="28">
        <f>IF(AND([2]Oracolo!J260="n",NOT([2]Oracolo!J260=RiconoscimentoEmozioni1quartile!H260)),1,0)</f>
        <v>0</v>
      </c>
      <c r="I261" s="30">
        <f>IF(AND([2]Oracolo!K260="n",NOT([2]Oracolo!K260=RiconoscimentoEmozioni1quartile!I260)),1,0)</f>
        <v>0</v>
      </c>
      <c r="J261" s="28">
        <f>IF(AND([2]Oracolo!D260="n",NOT([2]Oracolo!D260=RiconoscimentoEmozioni2quartile!B260)),1,0)</f>
        <v>0</v>
      </c>
      <c r="K261" s="28">
        <f>IF(AND([2]Oracolo!E260="n",NOT([2]Oracolo!E260=RiconoscimentoEmozioni2quartile!C260)),1,0)</f>
        <v>0</v>
      </c>
      <c r="L261" s="28">
        <f>IF(AND([2]Oracolo!F260="n",NOT([2]Oracolo!F260=RiconoscimentoEmozioni2quartile!D260)),1,0)</f>
        <v>0</v>
      </c>
      <c r="M261" s="28">
        <f>IF(AND([2]Oracolo!G260="n",NOT([2]Oracolo!G260=RiconoscimentoEmozioni2quartile!E260)),1,0)</f>
        <v>0</v>
      </c>
      <c r="N261" s="28">
        <f>IF(AND([2]Oracolo!H260="n",NOT([2]Oracolo!H260=RiconoscimentoEmozioni2quartile!F260)),1,0)</f>
        <v>0</v>
      </c>
      <c r="O261" s="28">
        <f>IF(AND([2]Oracolo!I260="n",NOT([2]Oracolo!I260=RiconoscimentoEmozioni2quartile!G260)),1,0)</f>
        <v>0</v>
      </c>
      <c r="P261" s="28">
        <f>IF(AND([2]Oracolo!J260="n",NOT([2]Oracolo!J260=RiconoscimentoEmozioni2quartile!H260)),1,0)</f>
        <v>0</v>
      </c>
      <c r="Q261" s="28">
        <f>IF(AND([2]Oracolo!K260="n",NOT([2]Oracolo!K260=RiconoscimentoEmozioni2quartile!I260)),1,0)</f>
        <v>0</v>
      </c>
      <c r="R261" s="29">
        <f>IF(AND([2]Oracolo!D260="n",NOT([2]Oracolo!D260=RiconoscimentoEmozioni3quartile!B260)),1,0)</f>
        <v>0</v>
      </c>
      <c r="S261" s="28">
        <f>IF(AND([2]Oracolo!E260="n",NOT([2]Oracolo!E260=RiconoscimentoEmozioni3quartile!C260)),1,0)</f>
        <v>0</v>
      </c>
      <c r="T261" s="28">
        <f>IF(AND([2]Oracolo!F260="n",NOT([2]Oracolo!F260=RiconoscimentoEmozioni3quartile!D260)),1,0)</f>
        <v>0</v>
      </c>
      <c r="U261" s="28">
        <f>IF(AND([2]Oracolo!G260="n",NOT([2]Oracolo!G260=RiconoscimentoEmozioni3quartile!E260)),1,0)</f>
        <v>0</v>
      </c>
      <c r="V261" s="28">
        <f>IF(AND([2]Oracolo!H260="n",NOT([2]Oracolo!H260=RiconoscimentoEmozioni3quartile!F260)),1,0)</f>
        <v>0</v>
      </c>
      <c r="W261" s="28">
        <f>IF(AND([2]Oracolo!I260="n",NOT([2]Oracolo!I260=RiconoscimentoEmozioni3quartile!G260)),1,0)</f>
        <v>0</v>
      </c>
      <c r="X261" s="28">
        <f>IF(AND([2]Oracolo!J260="n",NOT([2]Oracolo!J260=RiconoscimentoEmozioni3quartile!H260)),1,0)</f>
        <v>0</v>
      </c>
      <c r="Y261" s="30">
        <f>IF(AND([2]Oracolo!K260="n",NOT([2]Oracolo!K260=RiconoscimentoEmozioni3quartile!I260)),1,0)</f>
        <v>0</v>
      </c>
      <c r="Z261" s="29">
        <f>IF(AND([2]Oracolo!C260=1,AnalizzatoWin!G259=3),1,0)</f>
        <v>1</v>
      </c>
      <c r="AA261" s="46">
        <f>IF(AND([2]Oracolo!$C260=1,AnalizzatoWin!$J259=3),1,0)</f>
        <v>0</v>
      </c>
      <c r="AB261" s="29">
        <f>IF(AND([2]Oracolo!C260=3,AnalizzatoWin!G259=1),1,0)</f>
        <v>0</v>
      </c>
      <c r="AC261" s="46">
        <f>IF(AND([2]Oracolo!$C260=3,AnalizzatoWin!$J259=1),1,0)</f>
        <v>0</v>
      </c>
    </row>
    <row r="262" spans="1:29" ht="135" x14ac:dyDescent="0.25">
      <c r="A262" s="13" t="s">
        <v>259</v>
      </c>
      <c r="B262" s="29">
        <f>IF(AND([2]Oracolo!D261="n",NOT([2]Oracolo!D261=RiconoscimentoEmozioni1quartile!B261)),1,0)</f>
        <v>0</v>
      </c>
      <c r="C262" s="28">
        <f>IF(AND([2]Oracolo!E261="n",NOT([2]Oracolo!E261=RiconoscimentoEmozioni1quartile!C261)),1,0)</f>
        <v>0</v>
      </c>
      <c r="D262" s="28">
        <f>IF(AND([2]Oracolo!F261="n",NOT([2]Oracolo!F261=RiconoscimentoEmozioni1quartile!D261)),1,0)</f>
        <v>0</v>
      </c>
      <c r="E262" s="28">
        <f>IF(AND([2]Oracolo!G261="n",NOT([2]Oracolo!G261=RiconoscimentoEmozioni1quartile!E261)),1,0)</f>
        <v>0</v>
      </c>
      <c r="F262" s="28">
        <f>IF(AND([2]Oracolo!H261="n",NOT([2]Oracolo!H261=RiconoscimentoEmozioni1quartile!F261)),1,0)</f>
        <v>0</v>
      </c>
      <c r="G262" s="28">
        <f>IF(AND([2]Oracolo!I261="n",NOT([2]Oracolo!I261=RiconoscimentoEmozioni1quartile!G261)),1,0)</f>
        <v>0</v>
      </c>
      <c r="H262" s="28">
        <f>IF(AND([2]Oracolo!J261="n",NOT([2]Oracolo!J261=RiconoscimentoEmozioni1quartile!H261)),1,0)</f>
        <v>0</v>
      </c>
      <c r="I262" s="30">
        <f>IF(AND([2]Oracolo!K261="n",NOT([2]Oracolo!K261=RiconoscimentoEmozioni1quartile!I261)),1,0)</f>
        <v>0</v>
      </c>
      <c r="J262" s="28">
        <f>IF(AND([2]Oracolo!D261="n",NOT([2]Oracolo!D261=RiconoscimentoEmozioni2quartile!B261)),1,0)</f>
        <v>0</v>
      </c>
      <c r="K262" s="28">
        <f>IF(AND([2]Oracolo!E261="n",NOT([2]Oracolo!E261=RiconoscimentoEmozioni2quartile!C261)),1,0)</f>
        <v>0</v>
      </c>
      <c r="L262" s="28">
        <f>IF(AND([2]Oracolo!F261="n",NOT([2]Oracolo!F261=RiconoscimentoEmozioni2quartile!D261)),1,0)</f>
        <v>0</v>
      </c>
      <c r="M262" s="28">
        <f>IF(AND([2]Oracolo!G261="n",NOT([2]Oracolo!G261=RiconoscimentoEmozioni2quartile!E261)),1,0)</f>
        <v>0</v>
      </c>
      <c r="N262" s="28">
        <f>IF(AND([2]Oracolo!H261="n",NOT([2]Oracolo!H261=RiconoscimentoEmozioni2quartile!F261)),1,0)</f>
        <v>0</v>
      </c>
      <c r="O262" s="28">
        <f>IF(AND([2]Oracolo!I261="n",NOT([2]Oracolo!I261=RiconoscimentoEmozioni2quartile!G261)),1,0)</f>
        <v>0</v>
      </c>
      <c r="P262" s="28">
        <f>IF(AND([2]Oracolo!J261="n",NOT([2]Oracolo!J261=RiconoscimentoEmozioni2quartile!H261)),1,0)</f>
        <v>0</v>
      </c>
      <c r="Q262" s="28">
        <f>IF(AND([2]Oracolo!K261="n",NOT([2]Oracolo!K261=RiconoscimentoEmozioni2quartile!I261)),1,0)</f>
        <v>0</v>
      </c>
      <c r="R262" s="29">
        <f>IF(AND([2]Oracolo!D261="n",NOT([2]Oracolo!D261=RiconoscimentoEmozioni3quartile!B261)),1,0)</f>
        <v>0</v>
      </c>
      <c r="S262" s="28">
        <f>IF(AND([2]Oracolo!E261="n",NOT([2]Oracolo!E261=RiconoscimentoEmozioni3quartile!C261)),1,0)</f>
        <v>0</v>
      </c>
      <c r="T262" s="28">
        <f>IF(AND([2]Oracolo!F261="n",NOT([2]Oracolo!F261=RiconoscimentoEmozioni3quartile!D261)),1,0)</f>
        <v>0</v>
      </c>
      <c r="U262" s="28">
        <f>IF(AND([2]Oracolo!G261="n",NOT([2]Oracolo!G261=RiconoscimentoEmozioni3quartile!E261)),1,0)</f>
        <v>0</v>
      </c>
      <c r="V262" s="28">
        <f>IF(AND([2]Oracolo!H261="n",NOT([2]Oracolo!H261=RiconoscimentoEmozioni3quartile!F261)),1,0)</f>
        <v>0</v>
      </c>
      <c r="W262" s="28">
        <f>IF(AND([2]Oracolo!I261="n",NOT([2]Oracolo!I261=RiconoscimentoEmozioni3quartile!G261)),1,0)</f>
        <v>0</v>
      </c>
      <c r="X262" s="28">
        <f>IF(AND([2]Oracolo!J261="n",NOT([2]Oracolo!J261=RiconoscimentoEmozioni3quartile!H261)),1,0)</f>
        <v>0</v>
      </c>
      <c r="Y262" s="30">
        <f>IF(AND([2]Oracolo!K261="n",NOT([2]Oracolo!K261=RiconoscimentoEmozioni3quartile!I261)),1,0)</f>
        <v>0</v>
      </c>
      <c r="Z262" s="29">
        <f>IF(AND([2]Oracolo!C261=1,AnalizzatoWin!G260=3),1,0)</f>
        <v>0</v>
      </c>
      <c r="AA262" s="46">
        <f>IF(AND([2]Oracolo!$C261=1,AnalizzatoWin!$J260=3),1,0)</f>
        <v>0</v>
      </c>
      <c r="AB262" s="29">
        <f>IF(AND([2]Oracolo!C261=3,AnalizzatoWin!G260=1),1,0)</f>
        <v>0</v>
      </c>
      <c r="AC262" s="46">
        <f>IF(AND([2]Oracolo!$C261=3,AnalizzatoWin!$J260=1),1,0)</f>
        <v>1</v>
      </c>
    </row>
    <row r="263" spans="1:29" ht="30" x14ac:dyDescent="0.25">
      <c r="A263" s="14" t="s">
        <v>260</v>
      </c>
      <c r="B263" s="29">
        <f>IF(AND([2]Oracolo!D262="n",NOT([2]Oracolo!D262=RiconoscimentoEmozioni1quartile!B262)),1,0)</f>
        <v>0</v>
      </c>
      <c r="C263" s="28">
        <f>IF(AND([2]Oracolo!E262="n",NOT([2]Oracolo!E262=RiconoscimentoEmozioni1quartile!C262)),1,0)</f>
        <v>0</v>
      </c>
      <c r="D263" s="28">
        <f>IF(AND([2]Oracolo!F262="n",NOT([2]Oracolo!F262=RiconoscimentoEmozioni1quartile!D262)),1,0)</f>
        <v>0</v>
      </c>
      <c r="E263" s="28">
        <f>IF(AND([2]Oracolo!G262="n",NOT([2]Oracolo!G262=RiconoscimentoEmozioni1quartile!E262)),1,0)</f>
        <v>0</v>
      </c>
      <c r="F263" s="28">
        <f>IF(AND([2]Oracolo!H262="n",NOT([2]Oracolo!H262=RiconoscimentoEmozioni1quartile!F262)),1,0)</f>
        <v>0</v>
      </c>
      <c r="G263" s="28">
        <f>IF(AND([2]Oracolo!I262="n",NOT([2]Oracolo!I262=RiconoscimentoEmozioni1quartile!G262)),1,0)</f>
        <v>0</v>
      </c>
      <c r="H263" s="28">
        <f>IF(AND([2]Oracolo!J262="n",NOT([2]Oracolo!J262=RiconoscimentoEmozioni1quartile!H262)),1,0)</f>
        <v>0</v>
      </c>
      <c r="I263" s="30">
        <f>IF(AND([2]Oracolo!K262="n",NOT([2]Oracolo!K262=RiconoscimentoEmozioni1quartile!I262)),1,0)</f>
        <v>0</v>
      </c>
      <c r="J263" s="28">
        <f>IF(AND([2]Oracolo!D262="n",NOT([2]Oracolo!D262=RiconoscimentoEmozioni2quartile!B262)),1,0)</f>
        <v>0</v>
      </c>
      <c r="K263" s="28">
        <f>IF(AND([2]Oracolo!E262="n",NOT([2]Oracolo!E262=RiconoscimentoEmozioni2quartile!C262)),1,0)</f>
        <v>0</v>
      </c>
      <c r="L263" s="28">
        <f>IF(AND([2]Oracolo!F262="n",NOT([2]Oracolo!F262=RiconoscimentoEmozioni2quartile!D262)),1,0)</f>
        <v>0</v>
      </c>
      <c r="M263" s="28">
        <f>IF(AND([2]Oracolo!G262="n",NOT([2]Oracolo!G262=RiconoscimentoEmozioni2quartile!E262)),1,0)</f>
        <v>0</v>
      </c>
      <c r="N263" s="28">
        <f>IF(AND([2]Oracolo!H262="n",NOT([2]Oracolo!H262=RiconoscimentoEmozioni2quartile!F262)),1,0)</f>
        <v>0</v>
      </c>
      <c r="O263" s="28">
        <f>IF(AND([2]Oracolo!I262="n",NOT([2]Oracolo!I262=RiconoscimentoEmozioni2quartile!G262)),1,0)</f>
        <v>0</v>
      </c>
      <c r="P263" s="28">
        <f>IF(AND([2]Oracolo!J262="n",NOT([2]Oracolo!J262=RiconoscimentoEmozioni2quartile!H262)),1,0)</f>
        <v>0</v>
      </c>
      <c r="Q263" s="28">
        <f>IF(AND([2]Oracolo!K262="n",NOT([2]Oracolo!K262=RiconoscimentoEmozioni2quartile!I262)),1,0)</f>
        <v>0</v>
      </c>
      <c r="R263" s="29">
        <f>IF(AND([2]Oracolo!D262="n",NOT([2]Oracolo!D262=RiconoscimentoEmozioni3quartile!B262)),1,0)</f>
        <v>0</v>
      </c>
      <c r="S263" s="28">
        <f>IF(AND([2]Oracolo!E262="n",NOT([2]Oracolo!E262=RiconoscimentoEmozioni3quartile!C262)),1,0)</f>
        <v>0</v>
      </c>
      <c r="T263" s="28">
        <f>IF(AND([2]Oracolo!F262="n",NOT([2]Oracolo!F262=RiconoscimentoEmozioni3quartile!D262)),1,0)</f>
        <v>0</v>
      </c>
      <c r="U263" s="28">
        <f>IF(AND([2]Oracolo!G262="n",NOT([2]Oracolo!G262=RiconoscimentoEmozioni3quartile!E262)),1,0)</f>
        <v>0</v>
      </c>
      <c r="V263" s="28">
        <f>IF(AND([2]Oracolo!H262="n",NOT([2]Oracolo!H262=RiconoscimentoEmozioni3quartile!F262)),1,0)</f>
        <v>0</v>
      </c>
      <c r="W263" s="28">
        <f>IF(AND([2]Oracolo!I262="n",NOT([2]Oracolo!I262=RiconoscimentoEmozioni3quartile!G262)),1,0)</f>
        <v>0</v>
      </c>
      <c r="X263" s="28">
        <f>IF(AND([2]Oracolo!J262="n",NOT([2]Oracolo!J262=RiconoscimentoEmozioni3quartile!H262)),1,0)</f>
        <v>0</v>
      </c>
      <c r="Y263" s="30">
        <f>IF(AND([2]Oracolo!K262="n",NOT([2]Oracolo!K262=RiconoscimentoEmozioni3quartile!I262)),1,0)</f>
        <v>0</v>
      </c>
      <c r="Z263" s="29">
        <f>IF(AND([2]Oracolo!C262=1,AnalizzatoWin!G261=3),1,0)</f>
        <v>0</v>
      </c>
      <c r="AA263" s="46">
        <f>IF(AND([2]Oracolo!$C262=1,AnalizzatoWin!$J261=3),1,0)</f>
        <v>0</v>
      </c>
      <c r="AB263" s="29">
        <f>IF(AND([2]Oracolo!C262=3,AnalizzatoWin!G261=1),1,0)</f>
        <v>0</v>
      </c>
      <c r="AC263" s="46">
        <f>IF(AND([2]Oracolo!$C262=3,AnalizzatoWin!$J261=1),1,0)</f>
        <v>0</v>
      </c>
    </row>
    <row r="264" spans="1:29" ht="180" x14ac:dyDescent="0.25">
      <c r="A264" s="13" t="s">
        <v>261</v>
      </c>
      <c r="B264" s="29">
        <f>IF(AND([2]Oracolo!D263="n",NOT([2]Oracolo!D263=RiconoscimentoEmozioni1quartile!B263)),1,0)</f>
        <v>0</v>
      </c>
      <c r="C264" s="28">
        <f>IF(AND([2]Oracolo!E263="n",NOT([2]Oracolo!E263=RiconoscimentoEmozioni1quartile!C263)),1,0)</f>
        <v>0</v>
      </c>
      <c r="D264" s="28">
        <f>IF(AND([2]Oracolo!F263="n",NOT([2]Oracolo!F263=RiconoscimentoEmozioni1quartile!D263)),1,0)</f>
        <v>0</v>
      </c>
      <c r="E264" s="28">
        <f>IF(AND([2]Oracolo!G263="n",NOT([2]Oracolo!G263=RiconoscimentoEmozioni1quartile!E263)),1,0)</f>
        <v>0</v>
      </c>
      <c r="F264" s="28">
        <f>IF(AND([2]Oracolo!H263="n",NOT([2]Oracolo!H263=RiconoscimentoEmozioni1quartile!F263)),1,0)</f>
        <v>0</v>
      </c>
      <c r="G264" s="28">
        <f>IF(AND([2]Oracolo!I263="n",NOT([2]Oracolo!I263=RiconoscimentoEmozioni1quartile!G263)),1,0)</f>
        <v>0</v>
      </c>
      <c r="H264" s="28">
        <f>IF(AND([2]Oracolo!J263="n",NOT([2]Oracolo!J263=RiconoscimentoEmozioni1quartile!H263)),1,0)</f>
        <v>0</v>
      </c>
      <c r="I264" s="30">
        <f>IF(AND([2]Oracolo!K263="n",NOT([2]Oracolo!K263=RiconoscimentoEmozioni1quartile!I263)),1,0)</f>
        <v>0</v>
      </c>
      <c r="J264" s="28">
        <f>IF(AND([2]Oracolo!D263="n",NOT([2]Oracolo!D263=RiconoscimentoEmozioni2quartile!B263)),1,0)</f>
        <v>0</v>
      </c>
      <c r="K264" s="28">
        <f>IF(AND([2]Oracolo!E263="n",NOT([2]Oracolo!E263=RiconoscimentoEmozioni2quartile!C263)),1,0)</f>
        <v>0</v>
      </c>
      <c r="L264" s="28">
        <f>IF(AND([2]Oracolo!F263="n",NOT([2]Oracolo!F263=RiconoscimentoEmozioni2quartile!D263)),1,0)</f>
        <v>0</v>
      </c>
      <c r="M264" s="28">
        <f>IF(AND([2]Oracolo!G263="n",NOT([2]Oracolo!G263=RiconoscimentoEmozioni2quartile!E263)),1,0)</f>
        <v>0</v>
      </c>
      <c r="N264" s="28">
        <f>IF(AND([2]Oracolo!H263="n",NOT([2]Oracolo!H263=RiconoscimentoEmozioni2quartile!F263)),1,0)</f>
        <v>0</v>
      </c>
      <c r="O264" s="28">
        <f>IF(AND([2]Oracolo!I263="n",NOT([2]Oracolo!I263=RiconoscimentoEmozioni2quartile!G263)),1,0)</f>
        <v>0</v>
      </c>
      <c r="P264" s="28">
        <f>IF(AND([2]Oracolo!J263="n",NOT([2]Oracolo!J263=RiconoscimentoEmozioni2quartile!H263)),1,0)</f>
        <v>0</v>
      </c>
      <c r="Q264" s="28">
        <f>IF(AND([2]Oracolo!K263="n",NOT([2]Oracolo!K263=RiconoscimentoEmozioni2quartile!I263)),1,0)</f>
        <v>0</v>
      </c>
      <c r="R264" s="29">
        <f>IF(AND([2]Oracolo!D263="n",NOT([2]Oracolo!D263=RiconoscimentoEmozioni3quartile!B263)),1,0)</f>
        <v>0</v>
      </c>
      <c r="S264" s="28">
        <f>IF(AND([2]Oracolo!E263="n",NOT([2]Oracolo!E263=RiconoscimentoEmozioni3quartile!C263)),1,0)</f>
        <v>0</v>
      </c>
      <c r="T264" s="28">
        <f>IF(AND([2]Oracolo!F263="n",NOT([2]Oracolo!F263=RiconoscimentoEmozioni3quartile!D263)),1,0)</f>
        <v>0</v>
      </c>
      <c r="U264" s="28">
        <f>IF(AND([2]Oracolo!G263="n",NOT([2]Oracolo!G263=RiconoscimentoEmozioni3quartile!E263)),1,0)</f>
        <v>0</v>
      </c>
      <c r="V264" s="28">
        <f>IF(AND([2]Oracolo!H263="n",NOT([2]Oracolo!H263=RiconoscimentoEmozioni3quartile!F263)),1,0)</f>
        <v>0</v>
      </c>
      <c r="W264" s="28">
        <f>IF(AND([2]Oracolo!I263="n",NOT([2]Oracolo!I263=RiconoscimentoEmozioni3quartile!G263)),1,0)</f>
        <v>0</v>
      </c>
      <c r="X264" s="28">
        <f>IF(AND([2]Oracolo!J263="n",NOT([2]Oracolo!J263=RiconoscimentoEmozioni3quartile!H263)),1,0)</f>
        <v>0</v>
      </c>
      <c r="Y264" s="30">
        <f>IF(AND([2]Oracolo!K263="n",NOT([2]Oracolo!K263=RiconoscimentoEmozioni3quartile!I263)),1,0)</f>
        <v>0</v>
      </c>
      <c r="Z264" s="29">
        <f>IF(AND([2]Oracolo!C263=1,AnalizzatoWin!G262=3),1,0)</f>
        <v>0</v>
      </c>
      <c r="AA264" s="46">
        <f>IF(AND([2]Oracolo!$C263=1,AnalizzatoWin!$J262=3),1,0)</f>
        <v>0</v>
      </c>
      <c r="AB264" s="29">
        <f>IF(AND([2]Oracolo!C263=3,AnalizzatoWin!G262=1),1,0)</f>
        <v>0</v>
      </c>
      <c r="AC264" s="46">
        <f>IF(AND([2]Oracolo!$C263=3,AnalizzatoWin!$J262=1),1,0)</f>
        <v>0</v>
      </c>
    </row>
    <row r="265" spans="1:29" ht="45" x14ac:dyDescent="0.25">
      <c r="A265" s="13" t="s">
        <v>262</v>
      </c>
      <c r="B265" s="29">
        <f>IF(AND([2]Oracolo!D264="n",NOT([2]Oracolo!D264=RiconoscimentoEmozioni1quartile!B264)),1,0)</f>
        <v>0</v>
      </c>
      <c r="C265" s="28">
        <f>IF(AND([2]Oracolo!E264="n",NOT([2]Oracolo!E264=RiconoscimentoEmozioni1quartile!C264)),1,0)</f>
        <v>0</v>
      </c>
      <c r="D265" s="28">
        <f>IF(AND([2]Oracolo!F264="n",NOT([2]Oracolo!F264=RiconoscimentoEmozioni1quartile!D264)),1,0)</f>
        <v>0</v>
      </c>
      <c r="E265" s="28">
        <f>IF(AND([2]Oracolo!G264="n",NOT([2]Oracolo!G264=RiconoscimentoEmozioni1quartile!E264)),1,0)</f>
        <v>0</v>
      </c>
      <c r="F265" s="28">
        <f>IF(AND([2]Oracolo!H264="n",NOT([2]Oracolo!H264=RiconoscimentoEmozioni1quartile!F264)),1,0)</f>
        <v>0</v>
      </c>
      <c r="G265" s="28">
        <f>IF(AND([2]Oracolo!I264="n",NOT([2]Oracolo!I264=RiconoscimentoEmozioni1quartile!G264)),1,0)</f>
        <v>0</v>
      </c>
      <c r="H265" s="28">
        <f>IF(AND([2]Oracolo!J264="n",NOT([2]Oracolo!J264=RiconoscimentoEmozioni1quartile!H264)),1,0)</f>
        <v>0</v>
      </c>
      <c r="I265" s="30">
        <f>IF(AND([2]Oracolo!K264="n",NOT([2]Oracolo!K264=RiconoscimentoEmozioni1quartile!I264)),1,0)</f>
        <v>0</v>
      </c>
      <c r="J265" s="28">
        <f>IF(AND([2]Oracolo!D264="n",NOT([2]Oracolo!D264=RiconoscimentoEmozioni2quartile!B264)),1,0)</f>
        <v>0</v>
      </c>
      <c r="K265" s="28">
        <f>IF(AND([2]Oracolo!E264="n",NOT([2]Oracolo!E264=RiconoscimentoEmozioni2quartile!C264)),1,0)</f>
        <v>0</v>
      </c>
      <c r="L265" s="28">
        <f>IF(AND([2]Oracolo!F264="n",NOT([2]Oracolo!F264=RiconoscimentoEmozioni2quartile!D264)),1,0)</f>
        <v>0</v>
      </c>
      <c r="M265" s="28">
        <f>IF(AND([2]Oracolo!G264="n",NOT([2]Oracolo!G264=RiconoscimentoEmozioni2quartile!E264)),1,0)</f>
        <v>0</v>
      </c>
      <c r="N265" s="28">
        <f>IF(AND([2]Oracolo!H264="n",NOT([2]Oracolo!H264=RiconoscimentoEmozioni2quartile!F264)),1,0)</f>
        <v>0</v>
      </c>
      <c r="O265" s="28">
        <f>IF(AND([2]Oracolo!I264="n",NOT([2]Oracolo!I264=RiconoscimentoEmozioni2quartile!G264)),1,0)</f>
        <v>0</v>
      </c>
      <c r="P265" s="28">
        <f>IF(AND([2]Oracolo!J264="n",NOT([2]Oracolo!J264=RiconoscimentoEmozioni2quartile!H264)),1,0)</f>
        <v>0</v>
      </c>
      <c r="Q265" s="28">
        <f>IF(AND([2]Oracolo!K264="n",NOT([2]Oracolo!K264=RiconoscimentoEmozioni2quartile!I264)),1,0)</f>
        <v>0</v>
      </c>
      <c r="R265" s="29">
        <f>IF(AND([2]Oracolo!D264="n",NOT([2]Oracolo!D264=RiconoscimentoEmozioni3quartile!B264)),1,0)</f>
        <v>0</v>
      </c>
      <c r="S265" s="28">
        <f>IF(AND([2]Oracolo!E264="n",NOT([2]Oracolo!E264=RiconoscimentoEmozioni3quartile!C264)),1,0)</f>
        <v>0</v>
      </c>
      <c r="T265" s="28">
        <f>IF(AND([2]Oracolo!F264="n",NOT([2]Oracolo!F264=RiconoscimentoEmozioni3quartile!D264)),1,0)</f>
        <v>0</v>
      </c>
      <c r="U265" s="28">
        <f>IF(AND([2]Oracolo!G264="n",NOT([2]Oracolo!G264=RiconoscimentoEmozioni3quartile!E264)),1,0)</f>
        <v>0</v>
      </c>
      <c r="V265" s="28">
        <f>IF(AND([2]Oracolo!H264="n",NOT([2]Oracolo!H264=RiconoscimentoEmozioni3quartile!F264)),1,0)</f>
        <v>0</v>
      </c>
      <c r="W265" s="28">
        <f>IF(AND([2]Oracolo!I264="n",NOT([2]Oracolo!I264=RiconoscimentoEmozioni3quartile!G264)),1,0)</f>
        <v>0</v>
      </c>
      <c r="X265" s="28">
        <f>IF(AND([2]Oracolo!J264="n",NOT([2]Oracolo!J264=RiconoscimentoEmozioni3quartile!H264)),1,0)</f>
        <v>0</v>
      </c>
      <c r="Y265" s="30">
        <f>IF(AND([2]Oracolo!K264="n",NOT([2]Oracolo!K264=RiconoscimentoEmozioni3quartile!I264)),1,0)</f>
        <v>0</v>
      </c>
      <c r="Z265" s="29">
        <f>IF(AND([2]Oracolo!C264=1,AnalizzatoWin!G263=3),1,0)</f>
        <v>0</v>
      </c>
      <c r="AA265" s="46">
        <f>IF(AND([2]Oracolo!$C264=1,AnalizzatoWin!$J263=3),1,0)</f>
        <v>0</v>
      </c>
      <c r="AB265" s="29">
        <f>IF(AND([2]Oracolo!C264=3,AnalizzatoWin!G263=1),1,0)</f>
        <v>0</v>
      </c>
      <c r="AC265" s="46">
        <f>IF(AND([2]Oracolo!$C264=3,AnalizzatoWin!$J263=1),1,0)</f>
        <v>0</v>
      </c>
    </row>
    <row r="266" spans="1:29" ht="105" x14ac:dyDescent="0.25">
      <c r="A266" s="13" t="s">
        <v>263</v>
      </c>
      <c r="B266" s="29">
        <f>IF(AND([2]Oracolo!D265="n",NOT([2]Oracolo!D265=RiconoscimentoEmozioni1quartile!B265)),1,0)</f>
        <v>0</v>
      </c>
      <c r="C266" s="28">
        <f>IF(AND([2]Oracolo!E265="n",NOT([2]Oracolo!E265=RiconoscimentoEmozioni1quartile!C265)),1,0)</f>
        <v>0</v>
      </c>
      <c r="D266" s="28">
        <f>IF(AND([2]Oracolo!F265="n",NOT([2]Oracolo!F265=RiconoscimentoEmozioni1quartile!D265)),1,0)</f>
        <v>0</v>
      </c>
      <c r="E266" s="28">
        <f>IF(AND([2]Oracolo!G265="n",NOT([2]Oracolo!G265=RiconoscimentoEmozioni1quartile!E265)),1,0)</f>
        <v>0</v>
      </c>
      <c r="F266" s="28">
        <f>IF(AND([2]Oracolo!H265="n",NOT([2]Oracolo!H265=RiconoscimentoEmozioni1quartile!F265)),1,0)</f>
        <v>0</v>
      </c>
      <c r="G266" s="28">
        <f>IF(AND([2]Oracolo!I265="n",NOT([2]Oracolo!I265=RiconoscimentoEmozioni1quartile!G265)),1,0)</f>
        <v>0</v>
      </c>
      <c r="H266" s="28">
        <f>IF(AND([2]Oracolo!J265="n",NOT([2]Oracolo!J265=RiconoscimentoEmozioni1quartile!H265)),1,0)</f>
        <v>0</v>
      </c>
      <c r="I266" s="30">
        <f>IF(AND([2]Oracolo!K265="n",NOT([2]Oracolo!K265=RiconoscimentoEmozioni1quartile!I265)),1,0)</f>
        <v>0</v>
      </c>
      <c r="J266" s="28">
        <f>IF(AND([2]Oracolo!D265="n",NOT([2]Oracolo!D265=RiconoscimentoEmozioni2quartile!B265)),1,0)</f>
        <v>0</v>
      </c>
      <c r="K266" s="28">
        <f>IF(AND([2]Oracolo!E265="n",NOT([2]Oracolo!E265=RiconoscimentoEmozioni2quartile!C265)),1,0)</f>
        <v>0</v>
      </c>
      <c r="L266" s="28">
        <f>IF(AND([2]Oracolo!F265="n",NOT([2]Oracolo!F265=RiconoscimentoEmozioni2quartile!D265)),1,0)</f>
        <v>0</v>
      </c>
      <c r="M266" s="28">
        <f>IF(AND([2]Oracolo!G265="n",NOT([2]Oracolo!G265=RiconoscimentoEmozioni2quartile!E265)),1,0)</f>
        <v>0</v>
      </c>
      <c r="N266" s="28">
        <f>IF(AND([2]Oracolo!H265="n",NOT([2]Oracolo!H265=RiconoscimentoEmozioni2quartile!F265)),1,0)</f>
        <v>0</v>
      </c>
      <c r="O266" s="28">
        <f>IF(AND([2]Oracolo!I265="n",NOT([2]Oracolo!I265=RiconoscimentoEmozioni2quartile!G265)),1,0)</f>
        <v>0</v>
      </c>
      <c r="P266" s="28">
        <f>IF(AND([2]Oracolo!J265="n",NOT([2]Oracolo!J265=RiconoscimentoEmozioni2quartile!H265)),1,0)</f>
        <v>0</v>
      </c>
      <c r="Q266" s="28">
        <f>IF(AND([2]Oracolo!K265="n",NOT([2]Oracolo!K265=RiconoscimentoEmozioni2quartile!I265)),1,0)</f>
        <v>0</v>
      </c>
      <c r="R266" s="29">
        <f>IF(AND([2]Oracolo!D265="n",NOT([2]Oracolo!D265=RiconoscimentoEmozioni3quartile!B265)),1,0)</f>
        <v>0</v>
      </c>
      <c r="S266" s="28">
        <f>IF(AND([2]Oracolo!E265="n",NOT([2]Oracolo!E265=RiconoscimentoEmozioni3quartile!C265)),1,0)</f>
        <v>0</v>
      </c>
      <c r="T266" s="28">
        <f>IF(AND([2]Oracolo!F265="n",NOT([2]Oracolo!F265=RiconoscimentoEmozioni3quartile!D265)),1,0)</f>
        <v>0</v>
      </c>
      <c r="U266" s="28">
        <f>IF(AND([2]Oracolo!G265="n",NOT([2]Oracolo!G265=RiconoscimentoEmozioni3quartile!E265)),1,0)</f>
        <v>0</v>
      </c>
      <c r="V266" s="28">
        <f>IF(AND([2]Oracolo!H265="n",NOT([2]Oracolo!H265=RiconoscimentoEmozioni3quartile!F265)),1,0)</f>
        <v>0</v>
      </c>
      <c r="W266" s="28">
        <f>IF(AND([2]Oracolo!I265="n",NOT([2]Oracolo!I265=RiconoscimentoEmozioni3quartile!G265)),1,0)</f>
        <v>0</v>
      </c>
      <c r="X266" s="28">
        <f>IF(AND([2]Oracolo!J265="n",NOT([2]Oracolo!J265=RiconoscimentoEmozioni3quartile!H265)),1,0)</f>
        <v>0</v>
      </c>
      <c r="Y266" s="30">
        <f>IF(AND([2]Oracolo!K265="n",NOT([2]Oracolo!K265=RiconoscimentoEmozioni3quartile!I265)),1,0)</f>
        <v>0</v>
      </c>
      <c r="Z266" s="29">
        <f>IF(AND([2]Oracolo!C265=1,AnalizzatoWin!G264=3),1,0)</f>
        <v>0</v>
      </c>
      <c r="AA266" s="46">
        <f>IF(AND([2]Oracolo!$C265=1,AnalizzatoWin!$J264=3),1,0)</f>
        <v>0</v>
      </c>
      <c r="AB266" s="29">
        <f>IF(AND([2]Oracolo!C265=3,AnalizzatoWin!G264=1),1,0)</f>
        <v>0</v>
      </c>
      <c r="AC266" s="46">
        <f>IF(AND([2]Oracolo!$C265=3,AnalizzatoWin!$J264=1),1,0)</f>
        <v>1</v>
      </c>
    </row>
    <row r="267" spans="1:29" ht="120" x14ac:dyDescent="0.25">
      <c r="A267" s="13" t="s">
        <v>264</v>
      </c>
      <c r="B267" s="29">
        <f>IF(AND([2]Oracolo!D266="n",NOT([2]Oracolo!D266=RiconoscimentoEmozioni1quartile!B266)),1,0)</f>
        <v>0</v>
      </c>
      <c r="C267" s="28">
        <f>IF(AND([2]Oracolo!E266="n",NOT([2]Oracolo!E266=RiconoscimentoEmozioni1quartile!C266)),1,0)</f>
        <v>0</v>
      </c>
      <c r="D267" s="28">
        <f>IF(AND([2]Oracolo!F266="n",NOT([2]Oracolo!F266=RiconoscimentoEmozioni1quartile!D266)),1,0)</f>
        <v>0</v>
      </c>
      <c r="E267" s="28">
        <f>IF(AND([2]Oracolo!G266="n",NOT([2]Oracolo!G266=RiconoscimentoEmozioni1quartile!E266)),1,0)</f>
        <v>0</v>
      </c>
      <c r="F267" s="28">
        <f>IF(AND([2]Oracolo!H266="n",NOT([2]Oracolo!H266=RiconoscimentoEmozioni1quartile!F266)),1,0)</f>
        <v>0</v>
      </c>
      <c r="G267" s="28">
        <f>IF(AND([2]Oracolo!I266="n",NOT([2]Oracolo!I266=RiconoscimentoEmozioni1quartile!G266)),1,0)</f>
        <v>0</v>
      </c>
      <c r="H267" s="28">
        <f>IF(AND([2]Oracolo!J266="n",NOT([2]Oracolo!J266=RiconoscimentoEmozioni1quartile!H266)),1,0)</f>
        <v>0</v>
      </c>
      <c r="I267" s="30">
        <f>IF(AND([2]Oracolo!K266="n",NOT([2]Oracolo!K266=RiconoscimentoEmozioni1quartile!I266)),1,0)</f>
        <v>0</v>
      </c>
      <c r="J267" s="28">
        <f>IF(AND([2]Oracolo!D266="n",NOT([2]Oracolo!D266=RiconoscimentoEmozioni2quartile!B266)),1,0)</f>
        <v>0</v>
      </c>
      <c r="K267" s="28">
        <f>IF(AND([2]Oracolo!E266="n",NOT([2]Oracolo!E266=RiconoscimentoEmozioni2quartile!C266)),1,0)</f>
        <v>0</v>
      </c>
      <c r="L267" s="28">
        <f>IF(AND([2]Oracolo!F266="n",NOT([2]Oracolo!F266=RiconoscimentoEmozioni2quartile!D266)),1,0)</f>
        <v>0</v>
      </c>
      <c r="M267" s="28">
        <f>IF(AND([2]Oracolo!G266="n",NOT([2]Oracolo!G266=RiconoscimentoEmozioni2quartile!E266)),1,0)</f>
        <v>0</v>
      </c>
      <c r="N267" s="28">
        <f>IF(AND([2]Oracolo!H266="n",NOT([2]Oracolo!H266=RiconoscimentoEmozioni2quartile!F266)),1,0)</f>
        <v>0</v>
      </c>
      <c r="O267" s="28">
        <f>IF(AND([2]Oracolo!I266="n",NOT([2]Oracolo!I266=RiconoscimentoEmozioni2quartile!G266)),1,0)</f>
        <v>0</v>
      </c>
      <c r="P267" s="28">
        <f>IF(AND([2]Oracolo!J266="n",NOT([2]Oracolo!J266=RiconoscimentoEmozioni2quartile!H266)),1,0)</f>
        <v>0</v>
      </c>
      <c r="Q267" s="28">
        <f>IF(AND([2]Oracolo!K266="n",NOT([2]Oracolo!K266=RiconoscimentoEmozioni2quartile!I266)),1,0)</f>
        <v>0</v>
      </c>
      <c r="R267" s="29">
        <f>IF(AND([2]Oracolo!D266="n",NOT([2]Oracolo!D266=RiconoscimentoEmozioni3quartile!B266)),1,0)</f>
        <v>0</v>
      </c>
      <c r="S267" s="28">
        <f>IF(AND([2]Oracolo!E266="n",NOT([2]Oracolo!E266=RiconoscimentoEmozioni3quartile!C266)),1,0)</f>
        <v>0</v>
      </c>
      <c r="T267" s="28">
        <f>IF(AND([2]Oracolo!F266="n",NOT([2]Oracolo!F266=RiconoscimentoEmozioni3quartile!D266)),1,0)</f>
        <v>0</v>
      </c>
      <c r="U267" s="28">
        <f>IF(AND([2]Oracolo!G266="n",NOT([2]Oracolo!G266=RiconoscimentoEmozioni3quartile!E266)),1,0)</f>
        <v>0</v>
      </c>
      <c r="V267" s="28">
        <f>IF(AND([2]Oracolo!H266="n",NOT([2]Oracolo!H266=RiconoscimentoEmozioni3quartile!F266)),1,0)</f>
        <v>0</v>
      </c>
      <c r="W267" s="28">
        <f>IF(AND([2]Oracolo!I266="n",NOT([2]Oracolo!I266=RiconoscimentoEmozioni3quartile!G266)),1,0)</f>
        <v>0</v>
      </c>
      <c r="X267" s="28">
        <f>IF(AND([2]Oracolo!J266="n",NOT([2]Oracolo!J266=RiconoscimentoEmozioni3quartile!H266)),1,0)</f>
        <v>0</v>
      </c>
      <c r="Y267" s="30">
        <f>IF(AND([2]Oracolo!K266="n",NOT([2]Oracolo!K266=RiconoscimentoEmozioni3quartile!I266)),1,0)</f>
        <v>0</v>
      </c>
      <c r="Z267" s="29">
        <f>IF(AND([2]Oracolo!C266=1,AnalizzatoWin!G265=3),1,0)</f>
        <v>0</v>
      </c>
      <c r="AA267" s="46">
        <f>IF(AND([2]Oracolo!$C266=1,AnalizzatoWin!$J265=3),1,0)</f>
        <v>0</v>
      </c>
      <c r="AB267" s="29">
        <f>IF(AND([2]Oracolo!C266=3,AnalizzatoWin!G265=1),1,0)</f>
        <v>0</v>
      </c>
      <c r="AC267" s="46">
        <f>IF(AND([2]Oracolo!$C266=3,AnalizzatoWin!$J265=1),1,0)</f>
        <v>0</v>
      </c>
    </row>
    <row r="268" spans="1:29" ht="60" x14ac:dyDescent="0.25">
      <c r="A268" s="14" t="s">
        <v>265</v>
      </c>
      <c r="B268" s="29">
        <f>IF(AND([2]Oracolo!D267="n",NOT([2]Oracolo!D267=RiconoscimentoEmozioni1quartile!B267)),1,0)</f>
        <v>0</v>
      </c>
      <c r="C268" s="28">
        <f>IF(AND([2]Oracolo!E267="n",NOT([2]Oracolo!E267=RiconoscimentoEmozioni1quartile!C267)),1,0)</f>
        <v>0</v>
      </c>
      <c r="D268" s="28">
        <f>IF(AND([2]Oracolo!F267="n",NOT([2]Oracolo!F267=RiconoscimentoEmozioni1quartile!D267)),1,0)</f>
        <v>0</v>
      </c>
      <c r="E268" s="28">
        <f>IF(AND([2]Oracolo!G267="n",NOT([2]Oracolo!G267=RiconoscimentoEmozioni1quartile!E267)),1,0)</f>
        <v>0</v>
      </c>
      <c r="F268" s="28">
        <f>IF(AND([2]Oracolo!H267="n",NOT([2]Oracolo!H267=RiconoscimentoEmozioni1quartile!F267)),1,0)</f>
        <v>0</v>
      </c>
      <c r="G268" s="28">
        <f>IF(AND([2]Oracolo!I267="n",NOT([2]Oracolo!I267=RiconoscimentoEmozioni1quartile!G267)),1,0)</f>
        <v>0</v>
      </c>
      <c r="H268" s="28">
        <f>IF(AND([2]Oracolo!J267="n",NOT([2]Oracolo!J267=RiconoscimentoEmozioni1quartile!H267)),1,0)</f>
        <v>0</v>
      </c>
      <c r="I268" s="30">
        <f>IF(AND([2]Oracolo!K267="n",NOT([2]Oracolo!K267=RiconoscimentoEmozioni1quartile!I267)),1,0)</f>
        <v>0</v>
      </c>
      <c r="J268" s="28">
        <f>IF(AND([2]Oracolo!D267="n",NOT([2]Oracolo!D267=RiconoscimentoEmozioni2quartile!B267)),1,0)</f>
        <v>0</v>
      </c>
      <c r="K268" s="28">
        <f>IF(AND([2]Oracolo!E267="n",NOT([2]Oracolo!E267=RiconoscimentoEmozioni2quartile!C267)),1,0)</f>
        <v>0</v>
      </c>
      <c r="L268" s="28">
        <f>IF(AND([2]Oracolo!F267="n",NOT([2]Oracolo!F267=RiconoscimentoEmozioni2quartile!D267)),1,0)</f>
        <v>0</v>
      </c>
      <c r="M268" s="28">
        <f>IF(AND([2]Oracolo!G267="n",NOT([2]Oracolo!G267=RiconoscimentoEmozioni2quartile!E267)),1,0)</f>
        <v>0</v>
      </c>
      <c r="N268" s="28">
        <f>IF(AND([2]Oracolo!H267="n",NOT([2]Oracolo!H267=RiconoscimentoEmozioni2quartile!F267)),1,0)</f>
        <v>0</v>
      </c>
      <c r="O268" s="28">
        <f>IF(AND([2]Oracolo!I267="n",NOT([2]Oracolo!I267=RiconoscimentoEmozioni2quartile!G267)),1,0)</f>
        <v>0</v>
      </c>
      <c r="P268" s="28">
        <f>IF(AND([2]Oracolo!J267="n",NOT([2]Oracolo!J267=RiconoscimentoEmozioni2quartile!H267)),1,0)</f>
        <v>0</v>
      </c>
      <c r="Q268" s="28">
        <f>IF(AND([2]Oracolo!K267="n",NOT([2]Oracolo!K267=RiconoscimentoEmozioni2quartile!I267)),1,0)</f>
        <v>0</v>
      </c>
      <c r="R268" s="29">
        <f>IF(AND([2]Oracolo!D267="n",NOT([2]Oracolo!D267=RiconoscimentoEmozioni3quartile!B267)),1,0)</f>
        <v>0</v>
      </c>
      <c r="S268" s="28">
        <f>IF(AND([2]Oracolo!E267="n",NOT([2]Oracolo!E267=RiconoscimentoEmozioni3quartile!C267)),1,0)</f>
        <v>0</v>
      </c>
      <c r="T268" s="28">
        <f>IF(AND([2]Oracolo!F267="n",NOT([2]Oracolo!F267=RiconoscimentoEmozioni3quartile!D267)),1,0)</f>
        <v>0</v>
      </c>
      <c r="U268" s="28">
        <f>IF(AND([2]Oracolo!G267="n",NOT([2]Oracolo!G267=RiconoscimentoEmozioni3quartile!E267)),1,0)</f>
        <v>0</v>
      </c>
      <c r="V268" s="28">
        <f>IF(AND([2]Oracolo!H267="n",NOT([2]Oracolo!H267=RiconoscimentoEmozioni3quartile!F267)),1,0)</f>
        <v>0</v>
      </c>
      <c r="W268" s="28">
        <f>IF(AND([2]Oracolo!I267="n",NOT([2]Oracolo!I267=RiconoscimentoEmozioni3quartile!G267)),1,0)</f>
        <v>0</v>
      </c>
      <c r="X268" s="28">
        <f>IF(AND([2]Oracolo!J267="n",NOT([2]Oracolo!J267=RiconoscimentoEmozioni3quartile!H267)),1,0)</f>
        <v>0</v>
      </c>
      <c r="Y268" s="30">
        <f>IF(AND([2]Oracolo!K267="n",NOT([2]Oracolo!K267=RiconoscimentoEmozioni3quartile!I267)),1,0)</f>
        <v>0</v>
      </c>
      <c r="Z268" s="29">
        <f>IF(AND([2]Oracolo!C267=1,AnalizzatoWin!G266=3),1,0)</f>
        <v>0</v>
      </c>
      <c r="AA268" s="46">
        <f>IF(AND([2]Oracolo!$C267=1,AnalizzatoWin!$J266=3),1,0)</f>
        <v>0</v>
      </c>
      <c r="AB268" s="29">
        <f>IF(AND([2]Oracolo!C267=3,AnalizzatoWin!G266=1),1,0)</f>
        <v>0</v>
      </c>
      <c r="AC268" s="46">
        <f>IF(AND([2]Oracolo!$C267=3,AnalizzatoWin!$J266=1),1,0)</f>
        <v>1</v>
      </c>
    </row>
    <row r="269" spans="1:29" ht="225" x14ac:dyDescent="0.25">
      <c r="A269" s="14" t="s">
        <v>266</v>
      </c>
      <c r="B269" s="29">
        <f>IF(AND([2]Oracolo!D268="n",NOT([2]Oracolo!D268=RiconoscimentoEmozioni1quartile!B268)),1,0)</f>
        <v>0</v>
      </c>
      <c r="C269" s="28">
        <f>IF(AND([2]Oracolo!E268="n",NOT([2]Oracolo!E268=RiconoscimentoEmozioni1quartile!C268)),1,0)</f>
        <v>0</v>
      </c>
      <c r="D269" s="28">
        <f>IF(AND([2]Oracolo!F268="n",NOT([2]Oracolo!F268=RiconoscimentoEmozioni1quartile!D268)),1,0)</f>
        <v>0</v>
      </c>
      <c r="E269" s="28">
        <f>IF(AND([2]Oracolo!G268="n",NOT([2]Oracolo!G268=RiconoscimentoEmozioni1quartile!E268)),1,0)</f>
        <v>0</v>
      </c>
      <c r="F269" s="28">
        <f>IF(AND([2]Oracolo!H268="n",NOT([2]Oracolo!H268=RiconoscimentoEmozioni1quartile!F268)),1,0)</f>
        <v>0</v>
      </c>
      <c r="G269" s="28">
        <f>IF(AND([2]Oracolo!I268="n",NOT([2]Oracolo!I268=RiconoscimentoEmozioni1quartile!G268)),1,0)</f>
        <v>0</v>
      </c>
      <c r="H269" s="28">
        <f>IF(AND([2]Oracolo!J268="n",NOT([2]Oracolo!J268=RiconoscimentoEmozioni1quartile!H268)),1,0)</f>
        <v>0</v>
      </c>
      <c r="I269" s="30">
        <f>IF(AND([2]Oracolo!K268="n",NOT([2]Oracolo!K268=RiconoscimentoEmozioni1quartile!I268)),1,0)</f>
        <v>0</v>
      </c>
      <c r="J269" s="28">
        <f>IF(AND([2]Oracolo!D268="n",NOT([2]Oracolo!D268=RiconoscimentoEmozioni2quartile!B268)),1,0)</f>
        <v>0</v>
      </c>
      <c r="K269" s="28">
        <f>IF(AND([2]Oracolo!E268="n",NOT([2]Oracolo!E268=RiconoscimentoEmozioni2quartile!C268)),1,0)</f>
        <v>0</v>
      </c>
      <c r="L269" s="28">
        <f>IF(AND([2]Oracolo!F268="n",NOT([2]Oracolo!F268=RiconoscimentoEmozioni2quartile!D268)),1,0)</f>
        <v>0</v>
      </c>
      <c r="M269" s="28">
        <f>IF(AND([2]Oracolo!G268="n",NOT([2]Oracolo!G268=RiconoscimentoEmozioni2quartile!E268)),1,0)</f>
        <v>0</v>
      </c>
      <c r="N269" s="28">
        <f>IF(AND([2]Oracolo!H268="n",NOT([2]Oracolo!H268=RiconoscimentoEmozioni2quartile!F268)),1,0)</f>
        <v>0</v>
      </c>
      <c r="O269" s="28">
        <f>IF(AND([2]Oracolo!I268="n",NOT([2]Oracolo!I268=RiconoscimentoEmozioni2quartile!G268)),1,0)</f>
        <v>0</v>
      </c>
      <c r="P269" s="28">
        <f>IF(AND([2]Oracolo!J268="n",NOT([2]Oracolo!J268=RiconoscimentoEmozioni2quartile!H268)),1,0)</f>
        <v>0</v>
      </c>
      <c r="Q269" s="28">
        <f>IF(AND([2]Oracolo!K268="n",NOT([2]Oracolo!K268=RiconoscimentoEmozioni2quartile!I268)),1,0)</f>
        <v>0</v>
      </c>
      <c r="R269" s="29">
        <f>IF(AND([2]Oracolo!D268="n",NOT([2]Oracolo!D268=RiconoscimentoEmozioni3quartile!B268)),1,0)</f>
        <v>0</v>
      </c>
      <c r="S269" s="28">
        <f>IF(AND([2]Oracolo!E268="n",NOT([2]Oracolo!E268=RiconoscimentoEmozioni3quartile!C268)),1,0)</f>
        <v>0</v>
      </c>
      <c r="T269" s="28">
        <f>IF(AND([2]Oracolo!F268="n",NOT([2]Oracolo!F268=RiconoscimentoEmozioni3quartile!D268)),1,0)</f>
        <v>0</v>
      </c>
      <c r="U269" s="28">
        <f>IF(AND([2]Oracolo!G268="n",NOT([2]Oracolo!G268=RiconoscimentoEmozioni3quartile!E268)),1,0)</f>
        <v>0</v>
      </c>
      <c r="V269" s="28">
        <f>IF(AND([2]Oracolo!H268="n",NOT([2]Oracolo!H268=RiconoscimentoEmozioni3quartile!F268)),1,0)</f>
        <v>0</v>
      </c>
      <c r="W269" s="28">
        <f>IF(AND([2]Oracolo!I268="n",NOT([2]Oracolo!I268=RiconoscimentoEmozioni3quartile!G268)),1,0)</f>
        <v>0</v>
      </c>
      <c r="X269" s="28">
        <f>IF(AND([2]Oracolo!J268="n",NOT([2]Oracolo!J268=RiconoscimentoEmozioni3quartile!H268)),1,0)</f>
        <v>0</v>
      </c>
      <c r="Y269" s="30">
        <f>IF(AND([2]Oracolo!K268="n",NOT([2]Oracolo!K268=RiconoscimentoEmozioni3quartile!I268)),1,0)</f>
        <v>0</v>
      </c>
      <c r="Z269" s="29">
        <f>IF(AND([2]Oracolo!C268=1,AnalizzatoWin!G267=3),1,0)</f>
        <v>0</v>
      </c>
      <c r="AA269" s="46">
        <f>IF(AND([2]Oracolo!$C268=1,AnalizzatoWin!$J267=3),1,0)</f>
        <v>0</v>
      </c>
      <c r="AB269" s="29">
        <f>IF(AND([2]Oracolo!C268=3,AnalizzatoWin!G267=1),1,0)</f>
        <v>0</v>
      </c>
      <c r="AC269" s="46">
        <f>IF(AND([2]Oracolo!$C268=3,AnalizzatoWin!$J267=1),1,0)</f>
        <v>1</v>
      </c>
    </row>
    <row r="270" spans="1:29" ht="30" x14ac:dyDescent="0.25">
      <c r="A270" s="14" t="s">
        <v>267</v>
      </c>
      <c r="B270" s="29">
        <f>IF(AND([2]Oracolo!D269="n",NOT([2]Oracolo!D269=RiconoscimentoEmozioni1quartile!B269)),1,0)</f>
        <v>0</v>
      </c>
      <c r="C270" s="28">
        <f>IF(AND([2]Oracolo!E269="n",NOT([2]Oracolo!E269=RiconoscimentoEmozioni1quartile!C269)),1,0)</f>
        <v>0</v>
      </c>
      <c r="D270" s="28">
        <f>IF(AND([2]Oracolo!F269="n",NOT([2]Oracolo!F269=RiconoscimentoEmozioni1quartile!D269)),1,0)</f>
        <v>0</v>
      </c>
      <c r="E270" s="28">
        <f>IF(AND([2]Oracolo!G269="n",NOT([2]Oracolo!G269=RiconoscimentoEmozioni1quartile!E269)),1,0)</f>
        <v>0</v>
      </c>
      <c r="F270" s="28">
        <f>IF(AND([2]Oracolo!H269="n",NOT([2]Oracolo!H269=RiconoscimentoEmozioni1quartile!F269)),1,0)</f>
        <v>0</v>
      </c>
      <c r="G270" s="28">
        <f>IF(AND([2]Oracolo!I269="n",NOT([2]Oracolo!I269=RiconoscimentoEmozioni1quartile!G269)),1,0)</f>
        <v>0</v>
      </c>
      <c r="H270" s="28">
        <f>IF(AND([2]Oracolo!J269="n",NOT([2]Oracolo!J269=RiconoscimentoEmozioni1quartile!H269)),1,0)</f>
        <v>0</v>
      </c>
      <c r="I270" s="30">
        <f>IF(AND([2]Oracolo!K269="n",NOT([2]Oracolo!K269=RiconoscimentoEmozioni1quartile!I269)),1,0)</f>
        <v>0</v>
      </c>
      <c r="J270" s="28">
        <f>IF(AND([2]Oracolo!D269="n",NOT([2]Oracolo!D269=RiconoscimentoEmozioni2quartile!B269)),1,0)</f>
        <v>0</v>
      </c>
      <c r="K270" s="28">
        <f>IF(AND([2]Oracolo!E269="n",NOT([2]Oracolo!E269=RiconoscimentoEmozioni2quartile!C269)),1,0)</f>
        <v>0</v>
      </c>
      <c r="L270" s="28">
        <f>IF(AND([2]Oracolo!F269="n",NOT([2]Oracolo!F269=RiconoscimentoEmozioni2quartile!D269)),1,0)</f>
        <v>0</v>
      </c>
      <c r="M270" s="28">
        <f>IF(AND([2]Oracolo!G269="n",NOT([2]Oracolo!G269=RiconoscimentoEmozioni2quartile!E269)),1,0)</f>
        <v>0</v>
      </c>
      <c r="N270" s="28">
        <f>IF(AND([2]Oracolo!H269="n",NOT([2]Oracolo!H269=RiconoscimentoEmozioni2quartile!F269)),1,0)</f>
        <v>0</v>
      </c>
      <c r="O270" s="28">
        <f>IF(AND([2]Oracolo!I269="n",NOT([2]Oracolo!I269=RiconoscimentoEmozioni2quartile!G269)),1,0)</f>
        <v>0</v>
      </c>
      <c r="P270" s="28">
        <f>IF(AND([2]Oracolo!J269="n",NOT([2]Oracolo!J269=RiconoscimentoEmozioni2quartile!H269)),1,0)</f>
        <v>0</v>
      </c>
      <c r="Q270" s="28">
        <f>IF(AND([2]Oracolo!K269="n",NOT([2]Oracolo!K269=RiconoscimentoEmozioni2quartile!I269)),1,0)</f>
        <v>0</v>
      </c>
      <c r="R270" s="29">
        <f>IF(AND([2]Oracolo!D269="n",NOT([2]Oracolo!D269=RiconoscimentoEmozioni3quartile!B269)),1,0)</f>
        <v>0</v>
      </c>
      <c r="S270" s="28">
        <f>IF(AND([2]Oracolo!E269="n",NOT([2]Oracolo!E269=RiconoscimentoEmozioni3quartile!C269)),1,0)</f>
        <v>0</v>
      </c>
      <c r="T270" s="28">
        <f>IF(AND([2]Oracolo!F269="n",NOT([2]Oracolo!F269=RiconoscimentoEmozioni3quartile!D269)),1,0)</f>
        <v>0</v>
      </c>
      <c r="U270" s="28">
        <f>IF(AND([2]Oracolo!G269="n",NOT([2]Oracolo!G269=RiconoscimentoEmozioni3quartile!E269)),1,0)</f>
        <v>0</v>
      </c>
      <c r="V270" s="28">
        <f>IF(AND([2]Oracolo!H269="n",NOT([2]Oracolo!H269=RiconoscimentoEmozioni3quartile!F269)),1,0)</f>
        <v>0</v>
      </c>
      <c r="W270" s="28">
        <f>IF(AND([2]Oracolo!I269="n",NOT([2]Oracolo!I269=RiconoscimentoEmozioni3quartile!G269)),1,0)</f>
        <v>0</v>
      </c>
      <c r="X270" s="28">
        <f>IF(AND([2]Oracolo!J269="n",NOT([2]Oracolo!J269=RiconoscimentoEmozioni3quartile!H269)),1,0)</f>
        <v>0</v>
      </c>
      <c r="Y270" s="30">
        <f>IF(AND([2]Oracolo!K269="n",NOT([2]Oracolo!K269=RiconoscimentoEmozioni3quartile!I269)),1,0)</f>
        <v>0</v>
      </c>
      <c r="Z270" s="29">
        <f>IF(AND([2]Oracolo!C269=1,AnalizzatoWin!G268=3),1,0)</f>
        <v>0</v>
      </c>
      <c r="AA270" s="46">
        <f>IF(AND([2]Oracolo!$C269=1,AnalizzatoWin!$J268=3),1,0)</f>
        <v>0</v>
      </c>
      <c r="AB270" s="29">
        <f>IF(AND([2]Oracolo!C269=3,AnalizzatoWin!G268=1),1,0)</f>
        <v>0</v>
      </c>
      <c r="AC270" s="46">
        <f>IF(AND([2]Oracolo!$C269=3,AnalizzatoWin!$J268=1),1,0)</f>
        <v>0</v>
      </c>
    </row>
    <row r="271" spans="1:29" ht="30" x14ac:dyDescent="0.25">
      <c r="A271" s="14" t="s">
        <v>268</v>
      </c>
      <c r="B271" s="29">
        <f>IF(AND([2]Oracolo!D270="n",NOT([2]Oracolo!D270=RiconoscimentoEmozioni1quartile!B270)),1,0)</f>
        <v>0</v>
      </c>
      <c r="C271" s="28">
        <f>IF(AND([2]Oracolo!E270="n",NOT([2]Oracolo!E270=RiconoscimentoEmozioni1quartile!C270)),1,0)</f>
        <v>0</v>
      </c>
      <c r="D271" s="28">
        <f>IF(AND([2]Oracolo!F270="n",NOT([2]Oracolo!F270=RiconoscimentoEmozioni1quartile!D270)),1,0)</f>
        <v>0</v>
      </c>
      <c r="E271" s="28">
        <f>IF(AND([2]Oracolo!G270="n",NOT([2]Oracolo!G270=RiconoscimentoEmozioni1quartile!E270)),1,0)</f>
        <v>0</v>
      </c>
      <c r="F271" s="28">
        <f>IF(AND([2]Oracolo!H270="n",NOT([2]Oracolo!H270=RiconoscimentoEmozioni1quartile!F270)),1,0)</f>
        <v>0</v>
      </c>
      <c r="G271" s="28">
        <f>IF(AND([2]Oracolo!I270="n",NOT([2]Oracolo!I270=RiconoscimentoEmozioni1quartile!G270)),1,0)</f>
        <v>0</v>
      </c>
      <c r="H271" s="28">
        <f>IF(AND([2]Oracolo!J270="n",NOT([2]Oracolo!J270=RiconoscimentoEmozioni1quartile!H270)),1,0)</f>
        <v>0</v>
      </c>
      <c r="I271" s="30">
        <f>IF(AND([2]Oracolo!K270="n",NOT([2]Oracolo!K270=RiconoscimentoEmozioni1quartile!I270)),1,0)</f>
        <v>0</v>
      </c>
      <c r="J271" s="28">
        <f>IF(AND([2]Oracolo!D270="n",NOT([2]Oracolo!D270=RiconoscimentoEmozioni2quartile!B270)),1,0)</f>
        <v>0</v>
      </c>
      <c r="K271" s="28">
        <f>IF(AND([2]Oracolo!E270="n",NOT([2]Oracolo!E270=RiconoscimentoEmozioni2quartile!C270)),1,0)</f>
        <v>0</v>
      </c>
      <c r="L271" s="28">
        <f>IF(AND([2]Oracolo!F270="n",NOT([2]Oracolo!F270=RiconoscimentoEmozioni2quartile!D270)),1,0)</f>
        <v>0</v>
      </c>
      <c r="M271" s="28">
        <f>IF(AND([2]Oracolo!G270="n",NOT([2]Oracolo!G270=RiconoscimentoEmozioni2quartile!E270)),1,0)</f>
        <v>0</v>
      </c>
      <c r="N271" s="28">
        <f>IF(AND([2]Oracolo!H270="n",NOT([2]Oracolo!H270=RiconoscimentoEmozioni2quartile!F270)),1,0)</f>
        <v>0</v>
      </c>
      <c r="O271" s="28">
        <f>IF(AND([2]Oracolo!I270="n",NOT([2]Oracolo!I270=RiconoscimentoEmozioni2quartile!G270)),1,0)</f>
        <v>0</v>
      </c>
      <c r="P271" s="28">
        <f>IF(AND([2]Oracolo!J270="n",NOT([2]Oracolo!J270=RiconoscimentoEmozioni2quartile!H270)),1,0)</f>
        <v>0</v>
      </c>
      <c r="Q271" s="28">
        <f>IF(AND([2]Oracolo!K270="n",NOT([2]Oracolo!K270=RiconoscimentoEmozioni2quartile!I270)),1,0)</f>
        <v>0</v>
      </c>
      <c r="R271" s="29">
        <f>IF(AND([2]Oracolo!D270="n",NOT([2]Oracolo!D270=RiconoscimentoEmozioni3quartile!B270)),1,0)</f>
        <v>0</v>
      </c>
      <c r="S271" s="28">
        <f>IF(AND([2]Oracolo!E270="n",NOT([2]Oracolo!E270=RiconoscimentoEmozioni3quartile!C270)),1,0)</f>
        <v>0</v>
      </c>
      <c r="T271" s="28">
        <f>IF(AND([2]Oracolo!F270="n",NOT([2]Oracolo!F270=RiconoscimentoEmozioni3quartile!D270)),1,0)</f>
        <v>0</v>
      </c>
      <c r="U271" s="28">
        <f>IF(AND([2]Oracolo!G270="n",NOT([2]Oracolo!G270=RiconoscimentoEmozioni3quartile!E270)),1,0)</f>
        <v>0</v>
      </c>
      <c r="V271" s="28">
        <f>IF(AND([2]Oracolo!H270="n",NOT([2]Oracolo!H270=RiconoscimentoEmozioni3quartile!F270)),1,0)</f>
        <v>0</v>
      </c>
      <c r="W271" s="28">
        <f>IF(AND([2]Oracolo!I270="n",NOT([2]Oracolo!I270=RiconoscimentoEmozioni3quartile!G270)),1,0)</f>
        <v>0</v>
      </c>
      <c r="X271" s="28">
        <f>IF(AND([2]Oracolo!J270="n",NOT([2]Oracolo!J270=RiconoscimentoEmozioni3quartile!H270)),1,0)</f>
        <v>0</v>
      </c>
      <c r="Y271" s="30">
        <f>IF(AND([2]Oracolo!K270="n",NOT([2]Oracolo!K270=RiconoscimentoEmozioni3quartile!I270)),1,0)</f>
        <v>0</v>
      </c>
      <c r="Z271" s="29">
        <f>IF(AND([2]Oracolo!C270=1,AnalizzatoWin!G269=3),1,0)</f>
        <v>0</v>
      </c>
      <c r="AA271" s="46">
        <f>IF(AND([2]Oracolo!$C270=1,AnalizzatoWin!$J269=3),1,0)</f>
        <v>0</v>
      </c>
      <c r="AB271" s="29">
        <f>IF(AND([2]Oracolo!C270=3,AnalizzatoWin!G269=1),1,0)</f>
        <v>0</v>
      </c>
      <c r="AC271" s="46">
        <f>IF(AND([2]Oracolo!$C270=3,AnalizzatoWin!$J269=1),1,0)</f>
        <v>0</v>
      </c>
    </row>
    <row r="272" spans="1:29" x14ac:dyDescent="0.25">
      <c r="A272"/>
      <c r="B272" s="27" t="s">
        <v>571</v>
      </c>
      <c r="C272" s="11" t="s">
        <v>571</v>
      </c>
      <c r="D272" s="11" t="s">
        <v>571</v>
      </c>
      <c r="E272" s="11" t="s">
        <v>571</v>
      </c>
      <c r="F272" s="11" t="s">
        <v>571</v>
      </c>
      <c r="G272" s="11" t="s">
        <v>571</v>
      </c>
      <c r="H272" s="11" t="s">
        <v>571</v>
      </c>
      <c r="I272" s="19" t="s">
        <v>571</v>
      </c>
      <c r="J272" s="11" t="s">
        <v>571</v>
      </c>
      <c r="K272" s="11" t="s">
        <v>571</v>
      </c>
      <c r="L272" s="11" t="s">
        <v>571</v>
      </c>
      <c r="M272" s="11" t="s">
        <v>571</v>
      </c>
      <c r="N272" s="11" t="s">
        <v>571</v>
      </c>
      <c r="O272" s="11" t="s">
        <v>571</v>
      </c>
      <c r="P272" s="11" t="s">
        <v>571</v>
      </c>
      <c r="Q272" s="11" t="s">
        <v>571</v>
      </c>
      <c r="R272" s="27" t="s">
        <v>571</v>
      </c>
      <c r="S272" s="11" t="s">
        <v>571</v>
      </c>
      <c r="T272" s="11" t="s">
        <v>571</v>
      </c>
      <c r="U272" s="11" t="s">
        <v>571</v>
      </c>
      <c r="V272" s="11" t="s">
        <v>571</v>
      </c>
      <c r="W272" s="11" t="s">
        <v>571</v>
      </c>
      <c r="X272" s="11" t="s">
        <v>571</v>
      </c>
      <c r="Y272" s="19" t="s">
        <v>571</v>
      </c>
      <c r="Z272" s="11" t="s">
        <v>571</v>
      </c>
      <c r="AA272" s="11" t="s">
        <v>571</v>
      </c>
      <c r="AB272" s="11" t="s">
        <v>571</v>
      </c>
      <c r="AC272" s="11" t="s">
        <v>571</v>
      </c>
    </row>
    <row r="273" spans="1:29" x14ac:dyDescent="0.25">
      <c r="A273"/>
      <c r="B273" s="27">
        <f>SUM(B4:B271)</f>
        <v>163</v>
      </c>
      <c r="C273" s="11">
        <f t="shared" ref="C273:AC273" si="0">SUM(C4:C271)</f>
        <v>165</v>
      </c>
      <c r="D273" s="11">
        <f t="shared" si="0"/>
        <v>172</v>
      </c>
      <c r="E273" s="11">
        <f t="shared" si="0"/>
        <v>176</v>
      </c>
      <c r="F273" s="11">
        <f t="shared" si="0"/>
        <v>47</v>
      </c>
      <c r="G273" s="11">
        <f t="shared" si="0"/>
        <v>133</v>
      </c>
      <c r="H273" s="11">
        <f t="shared" si="0"/>
        <v>108</v>
      </c>
      <c r="I273" s="19">
        <f t="shared" si="0"/>
        <v>114</v>
      </c>
      <c r="J273" s="11">
        <f t="shared" si="0"/>
        <v>109</v>
      </c>
      <c r="K273" s="11">
        <f t="shared" si="0"/>
        <v>111</v>
      </c>
      <c r="L273" s="11">
        <f t="shared" si="0"/>
        <v>117</v>
      </c>
      <c r="M273" s="11">
        <f t="shared" si="0"/>
        <v>117</v>
      </c>
      <c r="N273" s="11">
        <f t="shared" si="0"/>
        <v>32</v>
      </c>
      <c r="O273" s="11">
        <f t="shared" si="0"/>
        <v>90</v>
      </c>
      <c r="P273" s="11">
        <f t="shared" si="0"/>
        <v>72</v>
      </c>
      <c r="Q273" s="11">
        <f t="shared" si="0"/>
        <v>80</v>
      </c>
      <c r="R273" s="27">
        <f t="shared" si="0"/>
        <v>58</v>
      </c>
      <c r="S273" s="11">
        <f t="shared" si="0"/>
        <v>56</v>
      </c>
      <c r="T273" s="11">
        <f t="shared" si="0"/>
        <v>59</v>
      </c>
      <c r="U273" s="11">
        <f t="shared" si="0"/>
        <v>58</v>
      </c>
      <c r="V273" s="11">
        <f t="shared" si="0"/>
        <v>18</v>
      </c>
      <c r="W273" s="11">
        <f t="shared" si="0"/>
        <v>43</v>
      </c>
      <c r="X273" s="11">
        <f t="shared" si="0"/>
        <v>38</v>
      </c>
      <c r="Y273" s="19">
        <f t="shared" si="0"/>
        <v>41</v>
      </c>
      <c r="Z273" s="11">
        <f t="shared" ref="Z273:AC273" si="1">SUM(Z4:Z271)</f>
        <v>2</v>
      </c>
      <c r="AA273" s="11">
        <f t="shared" si="1"/>
        <v>3</v>
      </c>
      <c r="AB273" s="11">
        <f t="shared" si="1"/>
        <v>3</v>
      </c>
      <c r="AC273" s="11">
        <f t="shared" si="1"/>
        <v>24</v>
      </c>
    </row>
    <row r="274" spans="1:29" x14ac:dyDescent="0.25">
      <c r="A274"/>
      <c r="B274" s="27"/>
      <c r="C274" s="11"/>
      <c r="D274" s="11"/>
      <c r="E274" s="11"/>
      <c r="F274" s="11"/>
      <c r="G274" s="11"/>
      <c r="H274" s="11"/>
      <c r="I274" s="19"/>
      <c r="J274" s="11"/>
      <c r="K274" s="11"/>
      <c r="L274" s="11"/>
      <c r="M274" s="11"/>
      <c r="N274" s="11"/>
      <c r="O274" s="11"/>
      <c r="P274" s="11"/>
      <c r="Q274" s="11"/>
      <c r="R274" s="27"/>
      <c r="S274" s="11"/>
      <c r="T274" s="11"/>
      <c r="U274" s="11"/>
      <c r="V274" s="11"/>
      <c r="W274" s="11"/>
      <c r="X274" s="11"/>
      <c r="Y274" s="19"/>
    </row>
    <row r="275" spans="1:29" x14ac:dyDescent="0.25">
      <c r="A275"/>
      <c r="B275" s="27"/>
      <c r="C275" s="11"/>
      <c r="D275" s="11"/>
      <c r="E275" s="11"/>
      <c r="F275" s="11"/>
      <c r="G275" s="11"/>
      <c r="H275" s="11"/>
      <c r="I275" s="19"/>
      <c r="J275" s="11"/>
      <c r="K275" s="11"/>
      <c r="L275" s="11"/>
      <c r="M275" s="11"/>
      <c r="N275" s="11"/>
      <c r="O275" s="11"/>
      <c r="P275" s="11"/>
      <c r="Q275" s="11"/>
      <c r="R275" s="27"/>
      <c r="S275" s="11"/>
      <c r="T275" s="11"/>
      <c r="U275" s="11"/>
      <c r="V275" s="11"/>
      <c r="W275" s="11"/>
      <c r="X275" s="11"/>
      <c r="Y275" s="19"/>
    </row>
    <row r="276" spans="1:29" x14ac:dyDescent="0.25">
      <c r="A276"/>
      <c r="B276" s="27"/>
      <c r="C276" s="11"/>
      <c r="D276" s="11"/>
      <c r="E276" s="11"/>
      <c r="F276" s="11"/>
      <c r="G276" s="11"/>
      <c r="H276" s="11"/>
      <c r="I276" s="19"/>
      <c r="J276" s="11"/>
      <c r="K276" s="11"/>
      <c r="L276" s="11"/>
      <c r="M276" s="11"/>
      <c r="N276" s="11"/>
      <c r="O276" s="11"/>
      <c r="P276" s="11"/>
      <c r="Q276" s="11"/>
      <c r="R276" s="27"/>
      <c r="S276" s="11"/>
      <c r="T276" s="11"/>
      <c r="U276" s="11"/>
      <c r="V276" s="11"/>
      <c r="W276" s="11"/>
      <c r="X276" s="11"/>
      <c r="Y276" s="19"/>
    </row>
    <row r="277" spans="1:29" x14ac:dyDescent="0.25">
      <c r="A277"/>
      <c r="B277" s="27"/>
      <c r="C277" s="11"/>
      <c r="D277" s="11"/>
      <c r="E277" s="11"/>
      <c r="F277" s="11"/>
      <c r="G277" s="11"/>
      <c r="H277" s="11"/>
      <c r="I277" s="19"/>
      <c r="J277" s="11"/>
      <c r="K277" s="11"/>
      <c r="L277" s="11"/>
      <c r="M277" s="11"/>
      <c r="N277" s="11"/>
      <c r="O277" s="11"/>
      <c r="P277" s="11"/>
      <c r="Q277" s="11"/>
      <c r="R277" s="27"/>
      <c r="S277" s="11"/>
      <c r="T277" s="11"/>
      <c r="U277" s="11"/>
      <c r="V277" s="11"/>
      <c r="W277" s="11"/>
      <c r="X277" s="11"/>
      <c r="Y277" s="19"/>
    </row>
    <row r="278" spans="1:29" x14ac:dyDescent="0.25">
      <c r="A278"/>
      <c r="B278" s="27"/>
      <c r="C278" s="11"/>
      <c r="D278" s="11"/>
      <c r="E278" s="11"/>
      <c r="F278" s="11"/>
      <c r="G278" s="11"/>
      <c r="H278" s="11"/>
      <c r="I278" s="19"/>
      <c r="J278" s="11"/>
      <c r="K278" s="11"/>
      <c r="L278" s="11"/>
      <c r="M278" s="11"/>
      <c r="N278" s="11"/>
      <c r="O278" s="11"/>
      <c r="P278" s="11"/>
      <c r="Q278" s="11"/>
      <c r="R278" s="27"/>
      <c r="S278" s="11"/>
      <c r="T278" s="11"/>
      <c r="U278" s="11"/>
      <c r="V278" s="11"/>
      <c r="W278" s="11"/>
      <c r="X278" s="11"/>
      <c r="Y278" s="19"/>
    </row>
    <row r="279" spans="1:29" x14ac:dyDescent="0.25">
      <c r="A279"/>
      <c r="B279" s="27"/>
      <c r="C279" s="11"/>
      <c r="D279" s="11"/>
      <c r="E279" s="11"/>
      <c r="F279" s="11"/>
      <c r="G279" s="11"/>
      <c r="H279" s="11"/>
      <c r="I279" s="19"/>
      <c r="J279" s="11"/>
      <c r="K279" s="11"/>
      <c r="L279" s="11"/>
      <c r="M279" s="11"/>
      <c r="N279" s="11"/>
      <c r="O279" s="11"/>
      <c r="P279" s="11"/>
      <c r="Q279" s="11"/>
      <c r="R279" s="27"/>
      <c r="S279" s="11"/>
      <c r="T279" s="11"/>
      <c r="U279" s="11"/>
      <c r="V279" s="11"/>
      <c r="W279" s="11"/>
      <c r="X279" s="11"/>
      <c r="Y279" s="19"/>
    </row>
    <row r="280" spans="1:29" x14ac:dyDescent="0.25">
      <c r="A280"/>
      <c r="B280" s="27"/>
      <c r="C280" s="11"/>
      <c r="D280" s="11"/>
      <c r="E280" s="11"/>
      <c r="F280" s="11"/>
      <c r="G280" s="11"/>
      <c r="H280" s="11"/>
      <c r="I280" s="19"/>
      <c r="J280" s="11"/>
      <c r="K280" s="11"/>
      <c r="L280" s="11"/>
      <c r="M280" s="11"/>
      <c r="N280" s="11"/>
      <c r="O280" s="11"/>
      <c r="P280" s="11"/>
      <c r="Q280" s="11"/>
      <c r="R280" s="27"/>
      <c r="S280" s="11"/>
      <c r="T280" s="11"/>
      <c r="U280" s="11"/>
      <c r="V280" s="11"/>
      <c r="W280" s="11"/>
      <c r="X280" s="11"/>
      <c r="Y280" s="19"/>
    </row>
  </sheetData>
  <mergeCells count="9">
    <mergeCell ref="AB2:AB3"/>
    <mergeCell ref="AC2:AC3"/>
    <mergeCell ref="Z1:AC1"/>
    <mergeCell ref="A1:A2"/>
    <mergeCell ref="B2:I2"/>
    <mergeCell ref="J2:Q2"/>
    <mergeCell ref="R2:Y2"/>
    <mergeCell ref="Z2:Z3"/>
    <mergeCell ref="AA2:AA3"/>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5" id="{A5C4458A-AE50-4D8B-A19D-A80921C26759}">
            <x14:iconSet iconSet="3Symbols" custom="1">
              <x14:cfvo type="percent">
                <xm:f>0</xm:f>
              </x14:cfvo>
              <x14:cfvo type="num">
                <xm:f>0</xm:f>
              </x14:cfvo>
              <x14:cfvo type="num" gte="0">
                <xm:f>0</xm:f>
              </x14:cfvo>
              <x14:cfIcon iconSet="3Symbols" iconId="0"/>
              <x14:cfIcon iconSet="3Symbols" iconId="0"/>
              <x14:cfIcon iconSet="3Symbols" iconId="2"/>
            </x14:iconSet>
          </x14:cfRule>
          <xm:sqref>B4:I271</xm:sqref>
        </x14:conditionalFormatting>
        <x14:conditionalFormatting xmlns:xm="http://schemas.microsoft.com/office/excel/2006/main">
          <x14:cfRule type="iconSet" priority="14" id="{94B0D0E3-EF18-47A6-941B-F26BE1D61BAD}">
            <x14:iconSet iconSet="3Symbols" custom="1">
              <x14:cfvo type="percent">
                <xm:f>0</xm:f>
              </x14:cfvo>
              <x14:cfvo type="num">
                <xm:f>0</xm:f>
              </x14:cfvo>
              <x14:cfvo type="num" gte="0">
                <xm:f>0</xm:f>
              </x14:cfvo>
              <x14:cfIcon iconSet="3Symbols" iconId="0"/>
              <x14:cfIcon iconSet="3Symbols" iconId="0"/>
              <x14:cfIcon iconSet="3Symbols" iconId="2"/>
            </x14:iconSet>
          </x14:cfRule>
          <xm:sqref>J4:Q271</xm:sqref>
        </x14:conditionalFormatting>
        <x14:conditionalFormatting xmlns:xm="http://schemas.microsoft.com/office/excel/2006/main">
          <x14:cfRule type="iconSet" priority="13" id="{96B44807-3A26-41FB-A06A-6C9DA02C536B}">
            <x14:iconSet iconSet="3Symbols" custom="1">
              <x14:cfvo type="percent">
                <xm:f>0</xm:f>
              </x14:cfvo>
              <x14:cfvo type="num">
                <xm:f>0</xm:f>
              </x14:cfvo>
              <x14:cfvo type="num" gte="0">
                <xm:f>0</xm:f>
              </x14:cfvo>
              <x14:cfIcon iconSet="3Symbols" iconId="0"/>
              <x14:cfIcon iconSet="3Symbols" iconId="0"/>
              <x14:cfIcon iconSet="3Symbols" iconId="2"/>
            </x14:iconSet>
          </x14:cfRule>
          <xm:sqref>R4:Y271</xm:sqref>
        </x14:conditionalFormatting>
        <x14:conditionalFormatting xmlns:xm="http://schemas.microsoft.com/office/excel/2006/main">
          <x14:cfRule type="iconSet" priority="4" id="{2A727CEA-EB81-4BDC-A189-BFBD729A1131}">
            <x14:iconSet iconSet="3Symbols" custom="1">
              <x14:cfvo type="percent">
                <xm:f>0</xm:f>
              </x14:cfvo>
              <x14:cfvo type="num">
                <xm:f>0</xm:f>
              </x14:cfvo>
              <x14:cfvo type="num" gte="0">
                <xm:f>0</xm:f>
              </x14:cfvo>
              <x14:cfIcon iconSet="3Symbols" iconId="0"/>
              <x14:cfIcon iconSet="3Symbols" iconId="0"/>
              <x14:cfIcon iconSet="3Symbols" iconId="2"/>
            </x14:iconSet>
          </x14:cfRule>
          <xm:sqref>Z4:Z271</xm:sqref>
        </x14:conditionalFormatting>
        <x14:conditionalFormatting xmlns:xm="http://schemas.microsoft.com/office/excel/2006/main">
          <x14:cfRule type="iconSet" priority="3" id="{B295E639-7D0F-4620-A9A1-22F881E8B527}">
            <x14:iconSet iconSet="3Symbols" custom="1">
              <x14:cfvo type="percent">
                <xm:f>0</xm:f>
              </x14:cfvo>
              <x14:cfvo type="num">
                <xm:f>0</xm:f>
              </x14:cfvo>
              <x14:cfvo type="num" gte="0">
                <xm:f>0</xm:f>
              </x14:cfvo>
              <x14:cfIcon iconSet="3Symbols" iconId="0"/>
              <x14:cfIcon iconSet="3Symbols" iconId="0"/>
              <x14:cfIcon iconSet="3Symbols" iconId="2"/>
            </x14:iconSet>
          </x14:cfRule>
          <xm:sqref>AA4:AA271</xm:sqref>
        </x14:conditionalFormatting>
        <x14:conditionalFormatting xmlns:xm="http://schemas.microsoft.com/office/excel/2006/main">
          <x14:cfRule type="iconSet" priority="2" id="{801BDA10-13A1-4497-B290-E1BC406DEC9E}">
            <x14:iconSet iconSet="3Symbols" custom="1">
              <x14:cfvo type="percent">
                <xm:f>0</xm:f>
              </x14:cfvo>
              <x14:cfvo type="num">
                <xm:f>0</xm:f>
              </x14:cfvo>
              <x14:cfvo type="num" gte="0">
                <xm:f>0</xm:f>
              </x14:cfvo>
              <x14:cfIcon iconSet="3Symbols" iconId="0"/>
              <x14:cfIcon iconSet="3Symbols" iconId="0"/>
              <x14:cfIcon iconSet="3Symbols" iconId="2"/>
            </x14:iconSet>
          </x14:cfRule>
          <xm:sqref>AB4:AB271</xm:sqref>
        </x14:conditionalFormatting>
        <x14:conditionalFormatting xmlns:xm="http://schemas.microsoft.com/office/excel/2006/main">
          <x14:cfRule type="iconSet" priority="1" id="{FE452DF7-8278-4769-B300-2201197CF0FF}">
            <x14:iconSet iconSet="3Symbols" custom="1">
              <x14:cfvo type="percent">
                <xm:f>0</xm:f>
              </x14:cfvo>
              <x14:cfvo type="num">
                <xm:f>0</xm:f>
              </x14:cfvo>
              <x14:cfvo type="num" gte="0">
                <xm:f>0</xm:f>
              </x14:cfvo>
              <x14:cfIcon iconSet="3Symbols" iconId="0"/>
              <x14:cfIcon iconSet="3Symbols" iconId="0"/>
              <x14:cfIcon iconSet="3Symbols" iconId="2"/>
            </x14:iconSet>
          </x14:cfRule>
          <xm:sqref>AC4:AC271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80"/>
  <sheetViews>
    <sheetView topLeftCell="I1" zoomScale="70" zoomScaleNormal="70" workbookViewId="0">
      <pane ySplit="1" topLeftCell="A269" activePane="bottomLeft" state="frozen"/>
      <selection activeCell="I1" sqref="I1"/>
      <selection pane="bottomLeft" activeCell="Z272" sqref="Z272:AC273"/>
    </sheetView>
  </sheetViews>
  <sheetFormatPr defaultRowHeight="15" x14ac:dyDescent="0.25"/>
  <cols>
    <col min="1" max="1" width="92.7109375" style="13" customWidth="1"/>
    <col min="2" max="2" width="12.42578125" style="25" bestFit="1" customWidth="1"/>
    <col min="3" max="3" width="20.140625" style="26" bestFit="1" customWidth="1"/>
    <col min="4" max="4" width="14" style="26" bestFit="1" customWidth="1"/>
    <col min="5" max="5" width="10.42578125" style="26" bestFit="1" customWidth="1"/>
    <col min="6" max="6" width="9.7109375" style="26" bestFit="1" customWidth="1"/>
    <col min="7" max="7" width="14" style="26" bestFit="1" customWidth="1"/>
    <col min="8" max="8" width="14.140625" style="26" bestFit="1" customWidth="1"/>
    <col min="9" max="9" width="12.140625" style="18" bestFit="1" customWidth="1"/>
    <col min="10" max="10" width="12.42578125" style="26" bestFit="1" customWidth="1"/>
    <col min="11" max="11" width="20.140625" style="26" bestFit="1" customWidth="1"/>
    <col min="12" max="12" width="14" style="26" bestFit="1" customWidth="1"/>
    <col min="13" max="13" width="10.42578125" style="26" bestFit="1" customWidth="1"/>
    <col min="14" max="14" width="9.7109375" style="26" bestFit="1" customWidth="1"/>
    <col min="15" max="15" width="14" style="26" bestFit="1" customWidth="1"/>
    <col min="16" max="16" width="14.140625" style="26" bestFit="1" customWidth="1"/>
    <col min="17" max="17" width="12.140625" style="26" bestFit="1" customWidth="1"/>
    <col min="18" max="18" width="12.42578125" style="25" bestFit="1" customWidth="1"/>
    <col min="19" max="19" width="20.140625" style="26" bestFit="1" customWidth="1"/>
    <col min="20" max="20" width="14" style="26" bestFit="1" customWidth="1"/>
    <col min="21" max="21" width="10.42578125" style="26" bestFit="1" customWidth="1"/>
    <col min="22" max="22" width="9.7109375" style="26" bestFit="1" customWidth="1"/>
    <col min="23" max="23" width="14" style="26" bestFit="1" customWidth="1"/>
    <col min="24" max="24" width="14.140625" style="26" bestFit="1" customWidth="1"/>
    <col min="25" max="25" width="12.140625" style="18" customWidth="1"/>
    <col min="26" max="26" width="21.7109375" style="27" bestFit="1" customWidth="1"/>
    <col min="27" max="27" width="21.7109375" style="4" bestFit="1" customWidth="1"/>
    <col min="28" max="28" width="21.7109375" style="27" bestFit="1" customWidth="1"/>
    <col min="29" max="29" width="21.7109375" style="4" bestFit="1" customWidth="1"/>
  </cols>
  <sheetData>
    <row r="1" spans="1:29" ht="15.75" thickTop="1" x14ac:dyDescent="0.25">
      <c r="A1" s="51" t="s">
        <v>559</v>
      </c>
      <c r="B1" s="20"/>
      <c r="C1" s="21"/>
      <c r="D1" s="21"/>
      <c r="E1" s="21"/>
      <c r="F1" s="21"/>
      <c r="G1" s="21"/>
      <c r="H1" s="21"/>
      <c r="I1" s="22"/>
      <c r="J1" s="21"/>
      <c r="K1" s="21"/>
      <c r="L1" s="21"/>
      <c r="M1" s="21"/>
      <c r="N1" s="21"/>
      <c r="O1" s="21"/>
      <c r="P1" s="21"/>
      <c r="Q1" s="21"/>
      <c r="R1" s="20"/>
      <c r="S1" s="21"/>
      <c r="T1" s="21"/>
      <c r="U1" s="21"/>
      <c r="V1" s="21"/>
      <c r="W1" s="21"/>
      <c r="X1" s="21"/>
      <c r="Y1" s="22"/>
      <c r="Z1" s="49" t="s">
        <v>773</v>
      </c>
      <c r="AA1" s="50"/>
      <c r="AB1" s="50"/>
      <c r="AC1" s="50"/>
    </row>
    <row r="2" spans="1:29" x14ac:dyDescent="0.25">
      <c r="A2" s="51"/>
      <c r="B2" s="52" t="s">
        <v>562</v>
      </c>
      <c r="C2" s="53"/>
      <c r="D2" s="53"/>
      <c r="E2" s="53"/>
      <c r="F2" s="53"/>
      <c r="G2" s="53"/>
      <c r="H2" s="53"/>
      <c r="I2" s="54"/>
      <c r="J2" s="52" t="s">
        <v>563</v>
      </c>
      <c r="K2" s="53"/>
      <c r="L2" s="53"/>
      <c r="M2" s="53"/>
      <c r="N2" s="53"/>
      <c r="O2" s="53"/>
      <c r="P2" s="53"/>
      <c r="Q2" s="54"/>
      <c r="R2" s="52" t="s">
        <v>564</v>
      </c>
      <c r="S2" s="53"/>
      <c r="T2" s="53"/>
      <c r="U2" s="53"/>
      <c r="V2" s="53"/>
      <c r="W2" s="53"/>
      <c r="X2" s="53"/>
      <c r="Y2" s="54"/>
      <c r="Z2" s="47" t="s">
        <v>774</v>
      </c>
      <c r="AA2" s="48" t="s">
        <v>775</v>
      </c>
      <c r="AB2" s="47" t="s">
        <v>776</v>
      </c>
      <c r="AC2" s="48" t="s">
        <v>777</v>
      </c>
    </row>
    <row r="3" spans="1:29" x14ac:dyDescent="0.25">
      <c r="A3" s="5"/>
      <c r="B3" s="23" t="s">
        <v>270</v>
      </c>
      <c r="C3" s="24" t="s">
        <v>271</v>
      </c>
      <c r="D3" s="24" t="s">
        <v>272</v>
      </c>
      <c r="E3" s="24" t="s">
        <v>273</v>
      </c>
      <c r="F3" s="24" t="s">
        <v>274</v>
      </c>
      <c r="G3" s="24" t="s">
        <v>275</v>
      </c>
      <c r="H3" s="24" t="s">
        <v>276</v>
      </c>
      <c r="I3" s="17" t="s">
        <v>277</v>
      </c>
      <c r="J3" s="24" t="s">
        <v>270</v>
      </c>
      <c r="K3" s="24" t="s">
        <v>271</v>
      </c>
      <c r="L3" s="24" t="s">
        <v>272</v>
      </c>
      <c r="M3" s="24" t="s">
        <v>273</v>
      </c>
      <c r="N3" s="24" t="s">
        <v>274</v>
      </c>
      <c r="O3" s="24" t="s">
        <v>275</v>
      </c>
      <c r="P3" s="24" t="s">
        <v>276</v>
      </c>
      <c r="Q3" s="24" t="s">
        <v>277</v>
      </c>
      <c r="R3" s="23" t="s">
        <v>270</v>
      </c>
      <c r="S3" s="24" t="s">
        <v>271</v>
      </c>
      <c r="T3" s="24" t="s">
        <v>272</v>
      </c>
      <c r="U3" s="24" t="s">
        <v>273</v>
      </c>
      <c r="V3" s="24" t="s">
        <v>274</v>
      </c>
      <c r="W3" s="24" t="s">
        <v>275</v>
      </c>
      <c r="X3" s="24" t="s">
        <v>276</v>
      </c>
      <c r="Y3" s="17" t="s">
        <v>277</v>
      </c>
      <c r="Z3" s="47"/>
      <c r="AA3" s="48"/>
      <c r="AB3" s="47"/>
      <c r="AC3" s="48"/>
    </row>
    <row r="4" spans="1:29" ht="45" x14ac:dyDescent="0.25">
      <c r="A4" s="12" t="s">
        <v>1</v>
      </c>
      <c r="B4" s="29">
        <f>IF(AND([2]Oracolo!D3="n",NOT([2]Oracolo!D3=RiconoscimentoEmozioni1quartile!B3)),1,0)</f>
        <v>0</v>
      </c>
      <c r="C4" s="28">
        <f>IF(AND([2]Oracolo!E3="y",NOT([2]Oracolo!E3=RiconoscimentoEmozioni1quartile!C3)),1,0)</f>
        <v>0</v>
      </c>
      <c r="D4" s="28">
        <f>IF(AND([2]Oracolo!F3="y",NOT([2]Oracolo!F3=RiconoscimentoEmozioni1quartile!D3)),1,0)</f>
        <v>0</v>
      </c>
      <c r="E4" s="28">
        <f>IF(AND([2]Oracolo!G3="y",NOT([2]Oracolo!G3=RiconoscimentoEmozioni1quartile!E3)),1,0)</f>
        <v>0</v>
      </c>
      <c r="F4" s="28">
        <f>IF(AND([2]Oracolo!H3="y",NOT([2]Oracolo!H3=RiconoscimentoEmozioni1quartile!F3)),1,0)</f>
        <v>0</v>
      </c>
      <c r="G4" s="28">
        <f>IF(AND([2]Oracolo!I3="y",NOT([2]Oracolo!I3=RiconoscimentoEmozioni1quartile!G3)),1,0)</f>
        <v>1</v>
      </c>
      <c r="H4" s="28">
        <f>IF(AND([2]Oracolo!J3="y",NOT([2]Oracolo!J3=RiconoscimentoEmozioni1quartile!H3)),1,0)</f>
        <v>0</v>
      </c>
      <c r="I4" s="30">
        <f>IF(AND([2]Oracolo!K3="y",NOT([2]Oracolo!K3=RiconoscimentoEmozioni1quartile!I3)),1,0)</f>
        <v>0</v>
      </c>
      <c r="J4" s="28">
        <f>IF(AND([2]Oracolo!D3="y",NOT([2]Oracolo!D3=RiconoscimentoEmozioni2quartile!B3)),1,0)</f>
        <v>0</v>
      </c>
      <c r="K4" s="28">
        <f>IF(AND([2]Oracolo!E3="y",NOT([2]Oracolo!E3=RiconoscimentoEmozioni2quartile!C3)),1,0)</f>
        <v>0</v>
      </c>
      <c r="L4" s="28">
        <f>IF(AND([2]Oracolo!F3="y",NOT([2]Oracolo!F3=RiconoscimentoEmozioni2quartile!D3)),1,0)</f>
        <v>0</v>
      </c>
      <c r="M4" s="28">
        <f>IF(AND([2]Oracolo!G3="y",NOT([2]Oracolo!G3=RiconoscimentoEmozioni2quartile!E3)),1,0)</f>
        <v>0</v>
      </c>
      <c r="N4" s="28">
        <f>IF(AND([2]Oracolo!H3="y",NOT([2]Oracolo!H3=RiconoscimentoEmozioni2quartile!F3)),1,0)</f>
        <v>0</v>
      </c>
      <c r="O4" s="28">
        <f>IF(AND([2]Oracolo!I3="y",NOT([2]Oracolo!I3=RiconoscimentoEmozioni2quartile!G3)),1,0)</f>
        <v>1</v>
      </c>
      <c r="P4" s="28">
        <f>IF(AND([2]Oracolo!J3="y",NOT([2]Oracolo!J3=RiconoscimentoEmozioni2quartile!H3)),1,0)</f>
        <v>0</v>
      </c>
      <c r="Q4" s="28">
        <f>IF(AND([2]Oracolo!K3="y",NOT([2]Oracolo!K3=RiconoscimentoEmozioni2quartile!I3)),1,0)</f>
        <v>0</v>
      </c>
      <c r="R4" s="29">
        <f>IF(AND([2]Oracolo!D3="y",NOT([2]Oracolo!D3=RiconoscimentoEmozioni3quartile!B3)),1,0)</f>
        <v>0</v>
      </c>
      <c r="S4" s="28">
        <f>IF(AND([2]Oracolo!E3="y",NOT([2]Oracolo!E3=RiconoscimentoEmozioni3quartile!C3)),1,0)</f>
        <v>0</v>
      </c>
      <c r="T4" s="28">
        <f>IF(AND([2]Oracolo!F3="y",NOT([2]Oracolo!F3=RiconoscimentoEmozioni3quartile!D3)),1,0)</f>
        <v>0</v>
      </c>
      <c r="U4" s="28">
        <f>IF(AND([2]Oracolo!G3="y",NOT([2]Oracolo!G3=RiconoscimentoEmozioni3quartile!E3)),1,0)</f>
        <v>0</v>
      </c>
      <c r="V4" s="28">
        <f>IF(AND([2]Oracolo!H3="y",NOT([2]Oracolo!H3=RiconoscimentoEmozioni3quartile!F3)),1,0)</f>
        <v>0</v>
      </c>
      <c r="W4" s="28">
        <f>IF(AND([2]Oracolo!I3="y",NOT([2]Oracolo!I3=RiconoscimentoEmozioni3quartile!G3)),1,0)</f>
        <v>1</v>
      </c>
      <c r="X4" s="28">
        <f>IF(AND([2]Oracolo!J3="y",NOT([2]Oracolo!J3=RiconoscimentoEmozioni3quartile!H3)),1,0)</f>
        <v>0</v>
      </c>
      <c r="Y4" s="30">
        <f>IF(AND([2]Oracolo!K3="y",NOT([2]Oracolo!K3=RiconoscimentoEmozioni3quartile!I3)),1,0)</f>
        <v>0</v>
      </c>
      <c r="Z4" s="29">
        <f>IF(AND([2]Oracolo!C3=3,AnalizzatoWin!G2=1),1,0)</f>
        <v>0</v>
      </c>
      <c r="AA4" s="46">
        <f>IF(AND([2]Oracolo!$C3=3,AnalizzatoWin!$J2=1),1,0)</f>
        <v>0</v>
      </c>
      <c r="AB4" s="29">
        <f>IF(AND([2]Oracolo!C3=1,AnalizzatoWin!G2=3),1,0)</f>
        <v>0</v>
      </c>
      <c r="AC4" s="46">
        <f>IF(AND([2]Oracolo!$C3=1,AnalizzatoWin!$J2=3),1,0)</f>
        <v>0</v>
      </c>
    </row>
    <row r="5" spans="1:29" ht="45" x14ac:dyDescent="0.25">
      <c r="A5" s="12" t="s">
        <v>2</v>
      </c>
      <c r="B5" s="29">
        <f>IF(AND([2]Oracolo!D4="y",NOT([2]Oracolo!D4=RiconoscimentoEmozioni1quartile!B4)),1,0)</f>
        <v>0</v>
      </c>
      <c r="C5" s="28">
        <f>IF(AND([2]Oracolo!E4="y",NOT([2]Oracolo!E4=RiconoscimentoEmozioni1quartile!C4)),1,0)</f>
        <v>0</v>
      </c>
      <c r="D5" s="28">
        <f>IF(AND([2]Oracolo!F4="y",NOT([2]Oracolo!F4=RiconoscimentoEmozioni1quartile!D4)),1,0)</f>
        <v>0</v>
      </c>
      <c r="E5" s="28">
        <f>IF(AND([2]Oracolo!G4="y",NOT([2]Oracolo!G4=RiconoscimentoEmozioni1quartile!E4)),1,0)</f>
        <v>0</v>
      </c>
      <c r="F5" s="28">
        <f>IF(AND([2]Oracolo!H4="y",NOT([2]Oracolo!H4=RiconoscimentoEmozioni1quartile!F4)),1,0)</f>
        <v>0</v>
      </c>
      <c r="G5" s="28">
        <f>IF(AND([2]Oracolo!I4="y",NOT([2]Oracolo!I4=RiconoscimentoEmozioni1quartile!G4)),1,0)</f>
        <v>0</v>
      </c>
      <c r="H5" s="28">
        <f>IF(AND([2]Oracolo!J4="y",NOT([2]Oracolo!J4=RiconoscimentoEmozioni1quartile!H4)),1,0)</f>
        <v>0</v>
      </c>
      <c r="I5" s="30">
        <f>IF(AND([2]Oracolo!K4="y",NOT([2]Oracolo!K4=RiconoscimentoEmozioni1quartile!I4)),1,0)</f>
        <v>0</v>
      </c>
      <c r="J5" s="28">
        <f>IF(AND([2]Oracolo!D4="y",NOT([2]Oracolo!D4=RiconoscimentoEmozioni2quartile!B4)),1,0)</f>
        <v>0</v>
      </c>
      <c r="K5" s="28">
        <f>IF(AND([2]Oracolo!E4="y",NOT([2]Oracolo!E4=RiconoscimentoEmozioni2quartile!C4)),1,0)</f>
        <v>0</v>
      </c>
      <c r="L5" s="28">
        <f>IF(AND([2]Oracolo!F4="y",NOT([2]Oracolo!F4=RiconoscimentoEmozioni2quartile!D4)),1,0)</f>
        <v>0</v>
      </c>
      <c r="M5" s="28">
        <f>IF(AND([2]Oracolo!G4="y",NOT([2]Oracolo!G4=RiconoscimentoEmozioni2quartile!E4)),1,0)</f>
        <v>0</v>
      </c>
      <c r="N5" s="28">
        <f>IF(AND([2]Oracolo!H4="y",NOT([2]Oracolo!H4=RiconoscimentoEmozioni2quartile!F4)),1,0)</f>
        <v>0</v>
      </c>
      <c r="O5" s="28">
        <f>IF(AND([2]Oracolo!I4="y",NOT([2]Oracolo!I4=RiconoscimentoEmozioni2quartile!G4)),1,0)</f>
        <v>0</v>
      </c>
      <c r="P5" s="28">
        <f>IF(AND([2]Oracolo!J4="y",NOT([2]Oracolo!J4=RiconoscimentoEmozioni2quartile!H4)),1,0)</f>
        <v>0</v>
      </c>
      <c r="Q5" s="28">
        <f>IF(AND([2]Oracolo!K4="y",NOT([2]Oracolo!K4=RiconoscimentoEmozioni2quartile!I4)),1,0)</f>
        <v>0</v>
      </c>
      <c r="R5" s="29">
        <f>IF(AND([2]Oracolo!D4="y",NOT([2]Oracolo!D4=RiconoscimentoEmozioni3quartile!B4)),1,0)</f>
        <v>0</v>
      </c>
      <c r="S5" s="28">
        <f>IF(AND([2]Oracolo!E4="y",NOT([2]Oracolo!E4=RiconoscimentoEmozioni3quartile!C4)),1,0)</f>
        <v>0</v>
      </c>
      <c r="T5" s="28">
        <f>IF(AND([2]Oracolo!F4="y",NOT([2]Oracolo!F4=RiconoscimentoEmozioni3quartile!D4)),1,0)</f>
        <v>0</v>
      </c>
      <c r="U5" s="28">
        <f>IF(AND([2]Oracolo!G4="y",NOT([2]Oracolo!G4=RiconoscimentoEmozioni3quartile!E4)),1,0)</f>
        <v>0</v>
      </c>
      <c r="V5" s="28">
        <f>IF(AND([2]Oracolo!H4="y",NOT([2]Oracolo!H4=RiconoscimentoEmozioni3quartile!F4)),1,0)</f>
        <v>0</v>
      </c>
      <c r="W5" s="28">
        <f>IF(AND([2]Oracolo!I4="y",NOT([2]Oracolo!I4=RiconoscimentoEmozioni3quartile!G4)),1,0)</f>
        <v>0</v>
      </c>
      <c r="X5" s="28">
        <f>IF(AND([2]Oracolo!J4="y",NOT([2]Oracolo!J4=RiconoscimentoEmozioni3quartile!H4)),1,0)</f>
        <v>0</v>
      </c>
      <c r="Y5" s="30">
        <f>IF(AND([2]Oracolo!K4="y",NOT([2]Oracolo!K4=RiconoscimentoEmozioni3quartile!I4)),1,0)</f>
        <v>0</v>
      </c>
      <c r="Z5" s="29">
        <f>IF(AND([2]Oracolo!C4=3,AnalizzatoWin!G3=1),1,0)</f>
        <v>0</v>
      </c>
      <c r="AA5" s="46">
        <f>IF(AND([2]Oracolo!$C4=3,AnalizzatoWin!$J3=1),1,0)</f>
        <v>0</v>
      </c>
      <c r="AB5" s="29">
        <f>IF(AND([2]Oracolo!C4=1,AnalizzatoWin!G3=3),1,0)</f>
        <v>0</v>
      </c>
      <c r="AC5" s="46">
        <f>IF(AND([2]Oracolo!$C4=1,AnalizzatoWin!$J3=3),1,0)</f>
        <v>0</v>
      </c>
    </row>
    <row r="6" spans="1:29" ht="105" x14ac:dyDescent="0.25">
      <c r="A6" s="13" t="s">
        <v>3</v>
      </c>
      <c r="B6" s="29">
        <f>IF(AND([2]Oracolo!D5="y",NOT([2]Oracolo!D5=RiconoscimentoEmozioni1quartile!B5)),1,0)</f>
        <v>0</v>
      </c>
      <c r="C6" s="28">
        <f>IF(AND([2]Oracolo!E5="y",NOT([2]Oracolo!E5=RiconoscimentoEmozioni1quartile!C5)),1,0)</f>
        <v>0</v>
      </c>
      <c r="D6" s="28">
        <f>IF(AND([2]Oracolo!F5="y",NOT([2]Oracolo!F5=RiconoscimentoEmozioni1quartile!D5)),1,0)</f>
        <v>0</v>
      </c>
      <c r="E6" s="28">
        <f>IF(AND([2]Oracolo!G5="y",NOT([2]Oracolo!G5=RiconoscimentoEmozioni1quartile!E5)),1,0)</f>
        <v>0</v>
      </c>
      <c r="F6" s="28">
        <f>IF(AND([2]Oracolo!H5="y",NOT([2]Oracolo!H5=RiconoscimentoEmozioni1quartile!F5)),1,0)</f>
        <v>0</v>
      </c>
      <c r="G6" s="28">
        <f>IF(AND([2]Oracolo!I5="y",NOT([2]Oracolo!I5=RiconoscimentoEmozioni1quartile!G5)),1,0)</f>
        <v>0</v>
      </c>
      <c r="H6" s="28">
        <f>IF(AND([2]Oracolo!J5="y",NOT([2]Oracolo!J5=RiconoscimentoEmozioni1quartile!H5)),1,0)</f>
        <v>0</v>
      </c>
      <c r="I6" s="30">
        <f>IF(AND([2]Oracolo!K5="y",NOT([2]Oracolo!K5=RiconoscimentoEmozioni1quartile!I5)),1,0)</f>
        <v>0</v>
      </c>
      <c r="J6" s="28">
        <f>IF(AND([2]Oracolo!D5="y",NOT([2]Oracolo!D5=RiconoscimentoEmozioni2quartile!B5)),1,0)</f>
        <v>0</v>
      </c>
      <c r="K6" s="28">
        <f>IF(AND([2]Oracolo!E5="y",NOT([2]Oracolo!E5=RiconoscimentoEmozioni2quartile!C5)),1,0)</f>
        <v>0</v>
      </c>
      <c r="L6" s="28">
        <f>IF(AND([2]Oracolo!F5="y",NOT([2]Oracolo!F5=RiconoscimentoEmozioni2quartile!D5)),1,0)</f>
        <v>0</v>
      </c>
      <c r="M6" s="28">
        <f>IF(AND([2]Oracolo!G5="y",NOT([2]Oracolo!G5=RiconoscimentoEmozioni2quartile!E5)),1,0)</f>
        <v>0</v>
      </c>
      <c r="N6" s="28">
        <f>IF(AND([2]Oracolo!H5="y",NOT([2]Oracolo!H5=RiconoscimentoEmozioni2quartile!F5)),1,0)</f>
        <v>0</v>
      </c>
      <c r="O6" s="28">
        <f>IF(AND([2]Oracolo!I5="y",NOT([2]Oracolo!I5=RiconoscimentoEmozioni2quartile!G5)),1,0)</f>
        <v>0</v>
      </c>
      <c r="P6" s="28">
        <f>IF(AND([2]Oracolo!J5="y",NOT([2]Oracolo!J5=RiconoscimentoEmozioni2quartile!H5)),1,0)</f>
        <v>0</v>
      </c>
      <c r="Q6" s="28">
        <f>IF(AND([2]Oracolo!K5="y",NOT([2]Oracolo!K5=RiconoscimentoEmozioni2quartile!I5)),1,0)</f>
        <v>0</v>
      </c>
      <c r="R6" s="29">
        <f>IF(AND([2]Oracolo!D5="y",NOT([2]Oracolo!D5=RiconoscimentoEmozioni3quartile!B5)),1,0)</f>
        <v>0</v>
      </c>
      <c r="S6" s="28">
        <f>IF(AND([2]Oracolo!E5="y",NOT([2]Oracolo!E5=RiconoscimentoEmozioni3quartile!C5)),1,0)</f>
        <v>0</v>
      </c>
      <c r="T6" s="28">
        <f>IF(AND([2]Oracolo!F5="y",NOT([2]Oracolo!F5=RiconoscimentoEmozioni3quartile!D5)),1,0)</f>
        <v>0</v>
      </c>
      <c r="U6" s="28">
        <f>IF(AND([2]Oracolo!G5="y",NOT([2]Oracolo!G5=RiconoscimentoEmozioni3quartile!E5)),1,0)</f>
        <v>0</v>
      </c>
      <c r="V6" s="28">
        <f>IF(AND([2]Oracolo!H5="y",NOT([2]Oracolo!H5=RiconoscimentoEmozioni3quartile!F5)),1,0)</f>
        <v>0</v>
      </c>
      <c r="W6" s="28">
        <f>IF(AND([2]Oracolo!I5="y",NOT([2]Oracolo!I5=RiconoscimentoEmozioni3quartile!G5)),1,0)</f>
        <v>0</v>
      </c>
      <c r="X6" s="28">
        <f>IF(AND([2]Oracolo!J5="y",NOT([2]Oracolo!J5=RiconoscimentoEmozioni3quartile!H5)),1,0)</f>
        <v>0</v>
      </c>
      <c r="Y6" s="30">
        <f>IF(AND([2]Oracolo!K5="y",NOT([2]Oracolo!K5=RiconoscimentoEmozioni3quartile!I5)),1,0)</f>
        <v>0</v>
      </c>
      <c r="Z6" s="29">
        <f>IF(AND([2]Oracolo!C5=3,AnalizzatoWin!G4=1),1,0)</f>
        <v>0</v>
      </c>
      <c r="AA6" s="46">
        <f>IF(AND([2]Oracolo!$C5=3,AnalizzatoWin!$J4=1),1,0)</f>
        <v>0</v>
      </c>
      <c r="AB6" s="29">
        <f>IF(AND([2]Oracolo!C5=1,AnalizzatoWin!G4=3),1,0)</f>
        <v>0</v>
      </c>
      <c r="AC6" s="46">
        <f>IF(AND([2]Oracolo!$C5=1,AnalizzatoWin!$J4=3),1,0)</f>
        <v>0</v>
      </c>
    </row>
    <row r="7" spans="1:29" ht="45" x14ac:dyDescent="0.25">
      <c r="A7" s="13" t="s">
        <v>4</v>
      </c>
      <c r="B7" s="29">
        <f>IF(AND([2]Oracolo!D6="y",NOT([2]Oracolo!D6=RiconoscimentoEmozioni1quartile!B6)),1,0)</f>
        <v>0</v>
      </c>
      <c r="C7" s="28">
        <f>IF(AND([2]Oracolo!E6="y",NOT([2]Oracolo!E6=RiconoscimentoEmozioni1quartile!C6)),1,0)</f>
        <v>0</v>
      </c>
      <c r="D7" s="28">
        <f>IF(AND([2]Oracolo!F6="y",NOT([2]Oracolo!F6=RiconoscimentoEmozioni1quartile!D6)),1,0)</f>
        <v>0</v>
      </c>
      <c r="E7" s="28">
        <f>IF(AND([2]Oracolo!G6="y",NOT([2]Oracolo!G6=RiconoscimentoEmozioni1quartile!E6)),1,0)</f>
        <v>0</v>
      </c>
      <c r="F7" s="28">
        <f>IF(AND([2]Oracolo!H6="y",NOT([2]Oracolo!H6=RiconoscimentoEmozioni1quartile!F6)),1,0)</f>
        <v>0</v>
      </c>
      <c r="G7" s="28">
        <f>IF(AND([2]Oracolo!I6="y",NOT([2]Oracolo!I6=RiconoscimentoEmozioni1quartile!G6)),1,0)</f>
        <v>0</v>
      </c>
      <c r="H7" s="28">
        <f>IF(AND([2]Oracolo!J6="y",NOT([2]Oracolo!J6=RiconoscimentoEmozioni1quartile!H6)),1,0)</f>
        <v>0</v>
      </c>
      <c r="I7" s="30">
        <f>IF(AND([2]Oracolo!K6="y",NOT([2]Oracolo!K6=RiconoscimentoEmozioni1quartile!I6)),1,0)</f>
        <v>0</v>
      </c>
      <c r="J7" s="28">
        <f>IF(AND([2]Oracolo!D6="y",NOT([2]Oracolo!D6=RiconoscimentoEmozioni2quartile!B6)),1,0)</f>
        <v>0</v>
      </c>
      <c r="K7" s="28">
        <f>IF(AND([2]Oracolo!E6="y",NOT([2]Oracolo!E6=RiconoscimentoEmozioni2quartile!C6)),1,0)</f>
        <v>0</v>
      </c>
      <c r="L7" s="28">
        <f>IF(AND([2]Oracolo!F6="y",NOT([2]Oracolo!F6=RiconoscimentoEmozioni2quartile!D6)),1,0)</f>
        <v>0</v>
      </c>
      <c r="M7" s="28">
        <f>IF(AND([2]Oracolo!G6="y",NOT([2]Oracolo!G6=RiconoscimentoEmozioni2quartile!E6)),1,0)</f>
        <v>0</v>
      </c>
      <c r="N7" s="28">
        <f>IF(AND([2]Oracolo!H6="y",NOT([2]Oracolo!H6=RiconoscimentoEmozioni2quartile!F6)),1,0)</f>
        <v>0</v>
      </c>
      <c r="O7" s="28">
        <f>IF(AND([2]Oracolo!I6="y",NOT([2]Oracolo!I6=RiconoscimentoEmozioni2quartile!G6)),1,0)</f>
        <v>0</v>
      </c>
      <c r="P7" s="28">
        <f>IF(AND([2]Oracolo!J6="y",NOT([2]Oracolo!J6=RiconoscimentoEmozioni2quartile!H6)),1,0)</f>
        <v>0</v>
      </c>
      <c r="Q7" s="28">
        <f>IF(AND([2]Oracolo!K6="y",NOT([2]Oracolo!K6=RiconoscimentoEmozioni2quartile!I6)),1,0)</f>
        <v>0</v>
      </c>
      <c r="R7" s="29">
        <f>IF(AND([2]Oracolo!D6="y",NOT([2]Oracolo!D6=RiconoscimentoEmozioni3quartile!B6)),1,0)</f>
        <v>0</v>
      </c>
      <c r="S7" s="28">
        <f>IF(AND([2]Oracolo!E6="y",NOT([2]Oracolo!E6=RiconoscimentoEmozioni3quartile!C6)),1,0)</f>
        <v>0</v>
      </c>
      <c r="T7" s="28">
        <f>IF(AND([2]Oracolo!F6="y",NOT([2]Oracolo!F6=RiconoscimentoEmozioni3quartile!D6)),1,0)</f>
        <v>0</v>
      </c>
      <c r="U7" s="28">
        <f>IF(AND([2]Oracolo!G6="y",NOT([2]Oracolo!G6=RiconoscimentoEmozioni3quartile!E6)),1,0)</f>
        <v>0</v>
      </c>
      <c r="V7" s="28">
        <f>IF(AND([2]Oracolo!H6="y",NOT([2]Oracolo!H6=RiconoscimentoEmozioni3quartile!F6)),1,0)</f>
        <v>1</v>
      </c>
      <c r="W7" s="28">
        <f>IF(AND([2]Oracolo!I6="y",NOT([2]Oracolo!I6=RiconoscimentoEmozioni3quartile!G6)),1,0)</f>
        <v>0</v>
      </c>
      <c r="X7" s="28">
        <f>IF(AND([2]Oracolo!J6="y",NOT([2]Oracolo!J6=RiconoscimentoEmozioni3quartile!H6)),1,0)</f>
        <v>0</v>
      </c>
      <c r="Y7" s="30">
        <f>IF(AND([2]Oracolo!K6="y",NOT([2]Oracolo!K6=RiconoscimentoEmozioni3quartile!I6)),1,0)</f>
        <v>0</v>
      </c>
      <c r="Z7" s="29">
        <f>IF(AND([2]Oracolo!C6=3,AnalizzatoWin!G5=1),1,0)</f>
        <v>0</v>
      </c>
      <c r="AA7" s="46">
        <f>IF(AND([2]Oracolo!$C6=3,AnalizzatoWin!$J5=1),1,0)</f>
        <v>0</v>
      </c>
      <c r="AB7" s="29">
        <f>IF(AND([2]Oracolo!C6=1,AnalizzatoWin!G5=3),1,0)</f>
        <v>0</v>
      </c>
      <c r="AC7" s="46">
        <f>IF(AND([2]Oracolo!$C6=1,AnalizzatoWin!$J5=3),1,0)</f>
        <v>0</v>
      </c>
    </row>
    <row r="8" spans="1:29" ht="45" x14ac:dyDescent="0.25">
      <c r="A8" s="12" t="s">
        <v>5</v>
      </c>
      <c r="B8" s="29">
        <f>IF(AND([2]Oracolo!D7="y",NOT([2]Oracolo!D7=RiconoscimentoEmozioni1quartile!B7)),1,0)</f>
        <v>0</v>
      </c>
      <c r="C8" s="28">
        <f>IF(AND([2]Oracolo!E7="y",NOT([2]Oracolo!E7=RiconoscimentoEmozioni1quartile!C7)),1,0)</f>
        <v>0</v>
      </c>
      <c r="D8" s="28">
        <f>IF(AND([2]Oracolo!F7="y",NOT([2]Oracolo!F7=RiconoscimentoEmozioni1quartile!D7)),1,0)</f>
        <v>0</v>
      </c>
      <c r="E8" s="28">
        <f>IF(AND([2]Oracolo!G7="y",NOT([2]Oracolo!G7=RiconoscimentoEmozioni1quartile!E7)),1,0)</f>
        <v>0</v>
      </c>
      <c r="F8" s="28">
        <f>IF(AND([2]Oracolo!H7="y",NOT([2]Oracolo!H7=RiconoscimentoEmozioni1quartile!F7)),1,0)</f>
        <v>0</v>
      </c>
      <c r="G8" s="28">
        <f>IF(AND([2]Oracolo!I7="y",NOT([2]Oracolo!I7=RiconoscimentoEmozioni1quartile!G7)),1,0)</f>
        <v>0</v>
      </c>
      <c r="H8" s="28">
        <f>IF(AND([2]Oracolo!J7="y",NOT([2]Oracolo!J7=RiconoscimentoEmozioni1quartile!H7)),1,0)</f>
        <v>0</v>
      </c>
      <c r="I8" s="30">
        <f>IF(AND([2]Oracolo!K7="y",NOT([2]Oracolo!K7=RiconoscimentoEmozioni1quartile!I7)),1,0)</f>
        <v>0</v>
      </c>
      <c r="J8" s="28">
        <f>IF(AND([2]Oracolo!D7="y",NOT([2]Oracolo!D7=RiconoscimentoEmozioni2quartile!B7)),1,0)</f>
        <v>0</v>
      </c>
      <c r="K8" s="28">
        <f>IF(AND([2]Oracolo!E7="y",NOT([2]Oracolo!E7=RiconoscimentoEmozioni2quartile!C7)),1,0)</f>
        <v>0</v>
      </c>
      <c r="L8" s="28">
        <f>IF(AND([2]Oracolo!F7="y",NOT([2]Oracolo!F7=RiconoscimentoEmozioni2quartile!D7)),1,0)</f>
        <v>0</v>
      </c>
      <c r="M8" s="28">
        <f>IF(AND([2]Oracolo!G7="y",NOT([2]Oracolo!G7=RiconoscimentoEmozioni2quartile!E7)),1,0)</f>
        <v>0</v>
      </c>
      <c r="N8" s="28">
        <f>IF(AND([2]Oracolo!H7="y",NOT([2]Oracolo!H7=RiconoscimentoEmozioni2quartile!F7)),1,0)</f>
        <v>0</v>
      </c>
      <c r="O8" s="28">
        <f>IF(AND([2]Oracolo!I7="y",NOT([2]Oracolo!I7=RiconoscimentoEmozioni2quartile!G7)),1,0)</f>
        <v>0</v>
      </c>
      <c r="P8" s="28">
        <f>IF(AND([2]Oracolo!J7="y",NOT([2]Oracolo!J7=RiconoscimentoEmozioni2quartile!H7)),1,0)</f>
        <v>0</v>
      </c>
      <c r="Q8" s="28">
        <f>IF(AND([2]Oracolo!K7="y",NOT([2]Oracolo!K7=RiconoscimentoEmozioni2quartile!I7)),1,0)</f>
        <v>0</v>
      </c>
      <c r="R8" s="29">
        <f>IF(AND([2]Oracolo!D7="y",NOT([2]Oracolo!D7=RiconoscimentoEmozioni3quartile!B7)),1,0)</f>
        <v>0</v>
      </c>
      <c r="S8" s="28">
        <f>IF(AND([2]Oracolo!E7="y",NOT([2]Oracolo!E7=RiconoscimentoEmozioni3quartile!C7)),1,0)</f>
        <v>0</v>
      </c>
      <c r="T8" s="28">
        <f>IF(AND([2]Oracolo!F7="y",NOT([2]Oracolo!F7=RiconoscimentoEmozioni3quartile!D7)),1,0)</f>
        <v>0</v>
      </c>
      <c r="U8" s="28">
        <f>IF(AND([2]Oracolo!G7="y",NOT([2]Oracolo!G7=RiconoscimentoEmozioni3quartile!E7)),1,0)</f>
        <v>0</v>
      </c>
      <c r="V8" s="28">
        <f>IF(AND([2]Oracolo!H7="y",NOT([2]Oracolo!H7=RiconoscimentoEmozioni3quartile!F7)),1,0)</f>
        <v>0</v>
      </c>
      <c r="W8" s="28">
        <f>IF(AND([2]Oracolo!I7="y",NOT([2]Oracolo!I7=RiconoscimentoEmozioni3quartile!G7)),1,0)</f>
        <v>0</v>
      </c>
      <c r="X8" s="28">
        <f>IF(AND([2]Oracolo!J7="y",NOT([2]Oracolo!J7=RiconoscimentoEmozioni3quartile!H7)),1,0)</f>
        <v>0</v>
      </c>
      <c r="Y8" s="30">
        <f>IF(AND([2]Oracolo!K7="y",NOT([2]Oracolo!K7=RiconoscimentoEmozioni3quartile!I7)),1,0)</f>
        <v>0</v>
      </c>
      <c r="Z8" s="29">
        <f>IF(AND([2]Oracolo!C7=3,AnalizzatoWin!G6=1),1,0)</f>
        <v>0</v>
      </c>
      <c r="AA8" s="46">
        <f>IF(AND([2]Oracolo!$C7=3,AnalizzatoWin!$J6=1),1,0)</f>
        <v>0</v>
      </c>
      <c r="AB8" s="29">
        <f>IF(AND([2]Oracolo!C7=1,AnalizzatoWin!G6=3),1,0)</f>
        <v>0</v>
      </c>
      <c r="AC8" s="46">
        <f>IF(AND([2]Oracolo!$C7=1,AnalizzatoWin!$J6=3),1,0)</f>
        <v>0</v>
      </c>
    </row>
    <row r="9" spans="1:29" ht="75" x14ac:dyDescent="0.25">
      <c r="A9" s="12" t="s">
        <v>6</v>
      </c>
      <c r="B9" s="29">
        <f>IF(AND([2]Oracolo!D8="y",NOT([2]Oracolo!D8=RiconoscimentoEmozioni1quartile!B8)),1,0)</f>
        <v>0</v>
      </c>
      <c r="C9" s="28">
        <f>IF(AND([2]Oracolo!E8="y",NOT([2]Oracolo!E8=RiconoscimentoEmozioni1quartile!C8)),1,0)</f>
        <v>0</v>
      </c>
      <c r="D9" s="28">
        <f>IF(AND([2]Oracolo!F8="y",NOT([2]Oracolo!F8=RiconoscimentoEmozioni1quartile!D8)),1,0)</f>
        <v>0</v>
      </c>
      <c r="E9" s="28">
        <f>IF(AND([2]Oracolo!G8="y",NOT([2]Oracolo!G8=RiconoscimentoEmozioni1quartile!E8)),1,0)</f>
        <v>0</v>
      </c>
      <c r="F9" s="28">
        <f>IF(AND([2]Oracolo!H8="y",NOT([2]Oracolo!H8=RiconoscimentoEmozioni1quartile!F8)),1,0)</f>
        <v>0</v>
      </c>
      <c r="G9" s="28">
        <f>IF(AND([2]Oracolo!I8="y",NOT([2]Oracolo!I8=RiconoscimentoEmozioni1quartile!G8)),1,0)</f>
        <v>0</v>
      </c>
      <c r="H9" s="28">
        <f>IF(AND([2]Oracolo!J8="y",NOT([2]Oracolo!J8=RiconoscimentoEmozioni1quartile!H8)),1,0)</f>
        <v>0</v>
      </c>
      <c r="I9" s="30">
        <f>IF(AND([2]Oracolo!K8="y",NOT([2]Oracolo!K8=RiconoscimentoEmozioni1quartile!I8)),1,0)</f>
        <v>0</v>
      </c>
      <c r="J9" s="28">
        <f>IF(AND([2]Oracolo!D8="y",NOT([2]Oracolo!D8=RiconoscimentoEmozioni2quartile!B8)),1,0)</f>
        <v>0</v>
      </c>
      <c r="K9" s="28">
        <f>IF(AND([2]Oracolo!E8="y",NOT([2]Oracolo!E8=RiconoscimentoEmozioni2quartile!C8)),1,0)</f>
        <v>0</v>
      </c>
      <c r="L9" s="28">
        <f>IF(AND([2]Oracolo!F8="y",NOT([2]Oracolo!F8=RiconoscimentoEmozioni2quartile!D8)),1,0)</f>
        <v>0</v>
      </c>
      <c r="M9" s="28">
        <f>IF(AND([2]Oracolo!G8="y",NOT([2]Oracolo!G8=RiconoscimentoEmozioni2quartile!E8)),1,0)</f>
        <v>0</v>
      </c>
      <c r="N9" s="28">
        <f>IF(AND([2]Oracolo!H8="y",NOT([2]Oracolo!H8=RiconoscimentoEmozioni2quartile!F8)),1,0)</f>
        <v>0</v>
      </c>
      <c r="O9" s="28">
        <f>IF(AND([2]Oracolo!I8="y",NOT([2]Oracolo!I8=RiconoscimentoEmozioni2quartile!G8)),1,0)</f>
        <v>0</v>
      </c>
      <c r="P9" s="28">
        <f>IF(AND([2]Oracolo!J8="y",NOT([2]Oracolo!J8=RiconoscimentoEmozioni2quartile!H8)),1,0)</f>
        <v>0</v>
      </c>
      <c r="Q9" s="28">
        <f>IF(AND([2]Oracolo!K8="y",NOT([2]Oracolo!K8=RiconoscimentoEmozioni2quartile!I8)),1,0)</f>
        <v>0</v>
      </c>
      <c r="R9" s="29">
        <f>IF(AND([2]Oracolo!D8="y",NOT([2]Oracolo!D8=RiconoscimentoEmozioni3quartile!B8)),1,0)</f>
        <v>0</v>
      </c>
      <c r="S9" s="28">
        <f>IF(AND([2]Oracolo!E8="y",NOT([2]Oracolo!E8=RiconoscimentoEmozioni3quartile!C8)),1,0)</f>
        <v>0</v>
      </c>
      <c r="T9" s="28">
        <f>IF(AND([2]Oracolo!F8="y",NOT([2]Oracolo!F8=RiconoscimentoEmozioni3quartile!D8)),1,0)</f>
        <v>0</v>
      </c>
      <c r="U9" s="28">
        <f>IF(AND([2]Oracolo!G8="y",NOT([2]Oracolo!G8=RiconoscimentoEmozioni3quartile!E8)),1,0)</f>
        <v>0</v>
      </c>
      <c r="V9" s="28">
        <f>IF(AND([2]Oracolo!H8="y",NOT([2]Oracolo!H8=RiconoscimentoEmozioni3quartile!F8)),1,0)</f>
        <v>1</v>
      </c>
      <c r="W9" s="28">
        <f>IF(AND([2]Oracolo!I8="y",NOT([2]Oracolo!I8=RiconoscimentoEmozioni3quartile!G8)),1,0)</f>
        <v>0</v>
      </c>
      <c r="X9" s="28">
        <f>IF(AND([2]Oracolo!J8="y",NOT([2]Oracolo!J8=RiconoscimentoEmozioni3quartile!H8)),1,0)</f>
        <v>1</v>
      </c>
      <c r="Y9" s="30">
        <f>IF(AND([2]Oracolo!K8="y",NOT([2]Oracolo!K8=RiconoscimentoEmozioni3quartile!I8)),1,0)</f>
        <v>0</v>
      </c>
      <c r="Z9" s="29">
        <f>IF(AND([2]Oracolo!C8=3,AnalizzatoWin!G7=1),1,0)</f>
        <v>0</v>
      </c>
      <c r="AA9" s="46">
        <f>IF(AND([2]Oracolo!$C8=3,AnalizzatoWin!$J7=1),1,0)</f>
        <v>0</v>
      </c>
      <c r="AB9" s="29">
        <f>IF(AND([2]Oracolo!C8=1,AnalizzatoWin!G7=3),1,0)</f>
        <v>0</v>
      </c>
      <c r="AC9" s="46">
        <f>IF(AND([2]Oracolo!$C8=1,AnalizzatoWin!$J7=3),1,0)</f>
        <v>0</v>
      </c>
    </row>
    <row r="10" spans="1:29" ht="30" x14ac:dyDescent="0.25">
      <c r="A10" s="12" t="s">
        <v>7</v>
      </c>
      <c r="B10" s="29">
        <f>IF(AND([2]Oracolo!D9="y",NOT([2]Oracolo!D9=RiconoscimentoEmozioni1quartile!B9)),1,0)</f>
        <v>0</v>
      </c>
      <c r="C10" s="28">
        <f>IF(AND([2]Oracolo!E9="y",NOT([2]Oracolo!E9=RiconoscimentoEmozioni1quartile!C9)),1,0)</f>
        <v>0</v>
      </c>
      <c r="D10" s="28">
        <f>IF(AND([2]Oracolo!F9="y",NOT([2]Oracolo!F9=RiconoscimentoEmozioni1quartile!D9)),1,0)</f>
        <v>0</v>
      </c>
      <c r="E10" s="28">
        <f>IF(AND([2]Oracolo!G9="y",NOT([2]Oracolo!G9=RiconoscimentoEmozioni1quartile!E9)),1,0)</f>
        <v>0</v>
      </c>
      <c r="F10" s="28">
        <f>IF(AND([2]Oracolo!H9="y",NOT([2]Oracolo!H9=RiconoscimentoEmozioni1quartile!F9)),1,0)</f>
        <v>0</v>
      </c>
      <c r="G10" s="28">
        <f>IF(AND([2]Oracolo!I9="y",NOT([2]Oracolo!I9=RiconoscimentoEmozioni1quartile!G9)),1,0)</f>
        <v>0</v>
      </c>
      <c r="H10" s="28">
        <f>IF(AND([2]Oracolo!J9="y",NOT([2]Oracolo!J9=RiconoscimentoEmozioni1quartile!H9)),1,0)</f>
        <v>0</v>
      </c>
      <c r="I10" s="30">
        <f>IF(AND([2]Oracolo!K9="y",NOT([2]Oracolo!K9=RiconoscimentoEmozioni1quartile!I9)),1,0)</f>
        <v>0</v>
      </c>
      <c r="J10" s="28">
        <f>IF(AND([2]Oracolo!D9="y",NOT([2]Oracolo!D9=RiconoscimentoEmozioni2quartile!B9)),1,0)</f>
        <v>0</v>
      </c>
      <c r="K10" s="28">
        <f>IF(AND([2]Oracolo!E9="y",NOT([2]Oracolo!E9=RiconoscimentoEmozioni2quartile!C9)),1,0)</f>
        <v>0</v>
      </c>
      <c r="L10" s="28">
        <f>IF(AND([2]Oracolo!F9="y",NOT([2]Oracolo!F9=RiconoscimentoEmozioni2quartile!D9)),1,0)</f>
        <v>0</v>
      </c>
      <c r="M10" s="28">
        <f>IF(AND([2]Oracolo!G9="y",NOT([2]Oracolo!G9=RiconoscimentoEmozioni2quartile!E9)),1,0)</f>
        <v>0</v>
      </c>
      <c r="N10" s="28">
        <f>IF(AND([2]Oracolo!H9="y",NOT([2]Oracolo!H9=RiconoscimentoEmozioni2quartile!F9)),1,0)</f>
        <v>0</v>
      </c>
      <c r="O10" s="28">
        <f>IF(AND([2]Oracolo!I9="y",NOT([2]Oracolo!I9=RiconoscimentoEmozioni2quartile!G9)),1,0)</f>
        <v>0</v>
      </c>
      <c r="P10" s="28">
        <f>IF(AND([2]Oracolo!J9="y",NOT([2]Oracolo!J9=RiconoscimentoEmozioni2quartile!H9)),1,0)</f>
        <v>0</v>
      </c>
      <c r="Q10" s="28">
        <f>IF(AND([2]Oracolo!K9="y",NOT([2]Oracolo!K9=RiconoscimentoEmozioni2quartile!I9)),1,0)</f>
        <v>0</v>
      </c>
      <c r="R10" s="29">
        <f>IF(AND([2]Oracolo!D9="y",NOT([2]Oracolo!D9=RiconoscimentoEmozioni3quartile!B9)),1,0)</f>
        <v>0</v>
      </c>
      <c r="S10" s="28">
        <f>IF(AND([2]Oracolo!E9="y",NOT([2]Oracolo!E9=RiconoscimentoEmozioni3quartile!C9)),1,0)</f>
        <v>0</v>
      </c>
      <c r="T10" s="28">
        <f>IF(AND([2]Oracolo!F9="y",NOT([2]Oracolo!F9=RiconoscimentoEmozioni3quartile!D9)),1,0)</f>
        <v>0</v>
      </c>
      <c r="U10" s="28">
        <f>IF(AND([2]Oracolo!G9="y",NOT([2]Oracolo!G9=RiconoscimentoEmozioni3quartile!E9)),1,0)</f>
        <v>0</v>
      </c>
      <c r="V10" s="28">
        <f>IF(AND([2]Oracolo!H9="y",NOT([2]Oracolo!H9=RiconoscimentoEmozioni3quartile!F9)),1,0)</f>
        <v>0</v>
      </c>
      <c r="W10" s="28">
        <f>IF(AND([2]Oracolo!I9="y",NOT([2]Oracolo!I9=RiconoscimentoEmozioni3quartile!G9)),1,0)</f>
        <v>0</v>
      </c>
      <c r="X10" s="28">
        <f>IF(AND([2]Oracolo!J9="y",NOT([2]Oracolo!J9=RiconoscimentoEmozioni3quartile!H9)),1,0)</f>
        <v>0</v>
      </c>
      <c r="Y10" s="30">
        <f>IF(AND([2]Oracolo!K9="y",NOT([2]Oracolo!K9=RiconoscimentoEmozioni3quartile!I9)),1,0)</f>
        <v>0</v>
      </c>
      <c r="Z10" s="29">
        <f>IF(AND([2]Oracolo!C9=3,AnalizzatoWin!G8=1),1,0)</f>
        <v>0</v>
      </c>
      <c r="AA10" s="46">
        <f>IF(AND([2]Oracolo!$C9=3,AnalizzatoWin!$J8=1),1,0)</f>
        <v>0</v>
      </c>
      <c r="AB10" s="29">
        <f>IF(AND([2]Oracolo!C9=1,AnalizzatoWin!G8=3),1,0)</f>
        <v>0</v>
      </c>
      <c r="AC10" s="46">
        <f>IF(AND([2]Oracolo!$C9=1,AnalizzatoWin!$J8=3),1,0)</f>
        <v>0</v>
      </c>
    </row>
    <row r="11" spans="1:29" ht="30" x14ac:dyDescent="0.25">
      <c r="A11" s="13" t="s">
        <v>8</v>
      </c>
      <c r="B11" s="29">
        <f>IF(AND([2]Oracolo!D10="y",NOT([2]Oracolo!D10=RiconoscimentoEmozioni1quartile!B10)),1,0)</f>
        <v>0</v>
      </c>
      <c r="C11" s="28">
        <f>IF(AND([2]Oracolo!E10="y",NOT([2]Oracolo!E10=RiconoscimentoEmozioni1quartile!C10)),1,0)</f>
        <v>0</v>
      </c>
      <c r="D11" s="28">
        <f>IF(AND([2]Oracolo!F10="y",NOT([2]Oracolo!F10=RiconoscimentoEmozioni1quartile!D10)),1,0)</f>
        <v>0</v>
      </c>
      <c r="E11" s="28">
        <f>IF(AND([2]Oracolo!G10="y",NOT([2]Oracolo!G10=RiconoscimentoEmozioni1quartile!E10)),1,0)</f>
        <v>0</v>
      </c>
      <c r="F11" s="28">
        <f>IF(AND([2]Oracolo!H10="y",NOT([2]Oracolo!H10=RiconoscimentoEmozioni1quartile!F10)),1,0)</f>
        <v>0</v>
      </c>
      <c r="G11" s="28">
        <f>IF(AND([2]Oracolo!I10="y",NOT([2]Oracolo!I10=RiconoscimentoEmozioni1quartile!G10)),1,0)</f>
        <v>0</v>
      </c>
      <c r="H11" s="28">
        <f>IF(AND([2]Oracolo!J10="y",NOT([2]Oracolo!J10=RiconoscimentoEmozioni1quartile!H10)),1,0)</f>
        <v>0</v>
      </c>
      <c r="I11" s="30">
        <f>IF(AND([2]Oracolo!K10="y",NOT([2]Oracolo!K10=RiconoscimentoEmozioni1quartile!I10)),1,0)</f>
        <v>0</v>
      </c>
      <c r="J11" s="28">
        <f>IF(AND([2]Oracolo!D10="y",NOT([2]Oracolo!D10=RiconoscimentoEmozioni2quartile!B10)),1,0)</f>
        <v>0</v>
      </c>
      <c r="K11" s="28">
        <f>IF(AND([2]Oracolo!E10="y",NOT([2]Oracolo!E10=RiconoscimentoEmozioni2quartile!C10)),1,0)</f>
        <v>0</v>
      </c>
      <c r="L11" s="28">
        <f>IF(AND([2]Oracolo!F10="y",NOT([2]Oracolo!F10=RiconoscimentoEmozioni2quartile!D10)),1,0)</f>
        <v>0</v>
      </c>
      <c r="M11" s="28">
        <f>IF(AND([2]Oracolo!G10="y",NOT([2]Oracolo!G10=RiconoscimentoEmozioni2quartile!E10)),1,0)</f>
        <v>0</v>
      </c>
      <c r="N11" s="28">
        <f>IF(AND([2]Oracolo!H10="y",NOT([2]Oracolo!H10=RiconoscimentoEmozioni2quartile!F10)),1,0)</f>
        <v>0</v>
      </c>
      <c r="O11" s="28">
        <f>IF(AND([2]Oracolo!I10="y",NOT([2]Oracolo!I10=RiconoscimentoEmozioni2quartile!G10)),1,0)</f>
        <v>0</v>
      </c>
      <c r="P11" s="28">
        <f>IF(AND([2]Oracolo!J10="y",NOT([2]Oracolo!J10=RiconoscimentoEmozioni2quartile!H10)),1,0)</f>
        <v>1</v>
      </c>
      <c r="Q11" s="28">
        <f>IF(AND([2]Oracolo!K10="y",NOT([2]Oracolo!K10=RiconoscimentoEmozioni2quartile!I10)),1,0)</f>
        <v>0</v>
      </c>
      <c r="R11" s="29">
        <f>IF(AND([2]Oracolo!D10="y",NOT([2]Oracolo!D10=RiconoscimentoEmozioni3quartile!B10)),1,0)</f>
        <v>0</v>
      </c>
      <c r="S11" s="28">
        <f>IF(AND([2]Oracolo!E10="y",NOT([2]Oracolo!E10=RiconoscimentoEmozioni3quartile!C10)),1,0)</f>
        <v>0</v>
      </c>
      <c r="T11" s="28">
        <f>IF(AND([2]Oracolo!F10="y",NOT([2]Oracolo!F10=RiconoscimentoEmozioni3quartile!D10)),1,0)</f>
        <v>0</v>
      </c>
      <c r="U11" s="28">
        <f>IF(AND([2]Oracolo!G10="y",NOT([2]Oracolo!G10=RiconoscimentoEmozioni3quartile!E10)),1,0)</f>
        <v>0</v>
      </c>
      <c r="V11" s="28">
        <f>IF(AND([2]Oracolo!H10="y",NOT([2]Oracolo!H10=RiconoscimentoEmozioni3quartile!F10)),1,0)</f>
        <v>1</v>
      </c>
      <c r="W11" s="28">
        <f>IF(AND([2]Oracolo!I10="y",NOT([2]Oracolo!I10=RiconoscimentoEmozioni3quartile!G10)),1,0)</f>
        <v>0</v>
      </c>
      <c r="X11" s="28">
        <f>IF(AND([2]Oracolo!J10="y",NOT([2]Oracolo!J10=RiconoscimentoEmozioni3quartile!H10)),1,0)</f>
        <v>1</v>
      </c>
      <c r="Y11" s="30">
        <f>IF(AND([2]Oracolo!K10="y",NOT([2]Oracolo!K10=RiconoscimentoEmozioni3quartile!I10)),1,0)</f>
        <v>0</v>
      </c>
      <c r="Z11" s="29">
        <f>IF(AND([2]Oracolo!C10=3,AnalizzatoWin!G9=1),1,0)</f>
        <v>0</v>
      </c>
      <c r="AA11" s="46">
        <f>IF(AND([2]Oracolo!$C10=3,AnalizzatoWin!$J9=1),1,0)</f>
        <v>0</v>
      </c>
      <c r="AB11" s="29">
        <f>IF(AND([2]Oracolo!C10=1,AnalizzatoWin!G9=3),1,0)</f>
        <v>0</v>
      </c>
      <c r="AC11" s="46">
        <f>IF(AND([2]Oracolo!$C10=1,AnalizzatoWin!$J9=3),1,0)</f>
        <v>0</v>
      </c>
    </row>
    <row r="12" spans="1:29" ht="45" x14ac:dyDescent="0.25">
      <c r="A12" s="13" t="s">
        <v>9</v>
      </c>
      <c r="B12" s="29">
        <f>IF(AND([2]Oracolo!D11="y",NOT([2]Oracolo!D11=RiconoscimentoEmozioni1quartile!B11)),1,0)</f>
        <v>0</v>
      </c>
      <c r="C12" s="28">
        <f>IF(AND([2]Oracolo!E11="y",NOT([2]Oracolo!E11=RiconoscimentoEmozioni1quartile!C11)),1,0)</f>
        <v>0</v>
      </c>
      <c r="D12" s="28">
        <f>IF(AND([2]Oracolo!F11="y",NOT([2]Oracolo!F11=RiconoscimentoEmozioni1quartile!D11)),1,0)</f>
        <v>0</v>
      </c>
      <c r="E12" s="28">
        <f>IF(AND([2]Oracolo!G11="y",NOT([2]Oracolo!G11=RiconoscimentoEmozioni1quartile!E11)),1,0)</f>
        <v>0</v>
      </c>
      <c r="F12" s="28">
        <f>IF(AND([2]Oracolo!H11="y",NOT([2]Oracolo!H11=RiconoscimentoEmozioni1quartile!F11)),1,0)</f>
        <v>1</v>
      </c>
      <c r="G12" s="28">
        <f>IF(AND([2]Oracolo!I11="y",NOT([2]Oracolo!I11=RiconoscimentoEmozioni1quartile!G11)),1,0)</f>
        <v>0</v>
      </c>
      <c r="H12" s="28">
        <f>IF(AND([2]Oracolo!J11="y",NOT([2]Oracolo!J11=RiconoscimentoEmozioni1quartile!H11)),1,0)</f>
        <v>0</v>
      </c>
      <c r="I12" s="30">
        <f>IF(AND([2]Oracolo!K11="y",NOT([2]Oracolo!K11=RiconoscimentoEmozioni1quartile!I11)),1,0)</f>
        <v>0</v>
      </c>
      <c r="J12" s="28">
        <f>IF(AND([2]Oracolo!D11="y",NOT([2]Oracolo!D11=RiconoscimentoEmozioni2quartile!B11)),1,0)</f>
        <v>0</v>
      </c>
      <c r="K12" s="28">
        <f>IF(AND([2]Oracolo!E11="y",NOT([2]Oracolo!E11=RiconoscimentoEmozioni2quartile!C11)),1,0)</f>
        <v>0</v>
      </c>
      <c r="L12" s="28">
        <f>IF(AND([2]Oracolo!F11="y",NOT([2]Oracolo!F11=RiconoscimentoEmozioni2quartile!D11)),1,0)</f>
        <v>0</v>
      </c>
      <c r="M12" s="28">
        <f>IF(AND([2]Oracolo!G11="y",NOT([2]Oracolo!G11=RiconoscimentoEmozioni2quartile!E11)),1,0)</f>
        <v>0</v>
      </c>
      <c r="N12" s="28">
        <f>IF(AND([2]Oracolo!H11="y",NOT([2]Oracolo!H11=RiconoscimentoEmozioni2quartile!F11)),1,0)</f>
        <v>1</v>
      </c>
      <c r="O12" s="28">
        <f>IF(AND([2]Oracolo!I11="y",NOT([2]Oracolo!I11=RiconoscimentoEmozioni2quartile!G11)),1,0)</f>
        <v>0</v>
      </c>
      <c r="P12" s="28">
        <f>IF(AND([2]Oracolo!J11="y",NOT([2]Oracolo!J11=RiconoscimentoEmozioni2quartile!H11)),1,0)</f>
        <v>0</v>
      </c>
      <c r="Q12" s="28">
        <f>IF(AND([2]Oracolo!K11="y",NOT([2]Oracolo!K11=RiconoscimentoEmozioni2quartile!I11)),1,0)</f>
        <v>0</v>
      </c>
      <c r="R12" s="29">
        <f>IF(AND([2]Oracolo!D11="y",NOT([2]Oracolo!D11=RiconoscimentoEmozioni3quartile!B11)),1,0)</f>
        <v>0</v>
      </c>
      <c r="S12" s="28">
        <f>IF(AND([2]Oracolo!E11="y",NOT([2]Oracolo!E11=RiconoscimentoEmozioni3quartile!C11)),1,0)</f>
        <v>0</v>
      </c>
      <c r="T12" s="28">
        <f>IF(AND([2]Oracolo!F11="y",NOT([2]Oracolo!F11=RiconoscimentoEmozioni3quartile!D11)),1,0)</f>
        <v>0</v>
      </c>
      <c r="U12" s="28">
        <f>IF(AND([2]Oracolo!G11="y",NOT([2]Oracolo!G11=RiconoscimentoEmozioni3quartile!E11)),1,0)</f>
        <v>0</v>
      </c>
      <c r="V12" s="28">
        <f>IF(AND([2]Oracolo!H11="y",NOT([2]Oracolo!H11=RiconoscimentoEmozioni3quartile!F11)),1,0)</f>
        <v>1</v>
      </c>
      <c r="W12" s="28">
        <f>IF(AND([2]Oracolo!I11="y",NOT([2]Oracolo!I11=RiconoscimentoEmozioni3quartile!G11)),1,0)</f>
        <v>0</v>
      </c>
      <c r="X12" s="28">
        <f>IF(AND([2]Oracolo!J11="y",NOT([2]Oracolo!J11=RiconoscimentoEmozioni3quartile!H11)),1,0)</f>
        <v>0</v>
      </c>
      <c r="Y12" s="30">
        <f>IF(AND([2]Oracolo!K11="y",NOT([2]Oracolo!K11=RiconoscimentoEmozioni3quartile!I11)),1,0)</f>
        <v>0</v>
      </c>
      <c r="Z12" s="29">
        <f>IF(AND([2]Oracolo!C11=3,AnalizzatoWin!G10=1),1,0)</f>
        <v>0</v>
      </c>
      <c r="AA12" s="46">
        <f>IF(AND([2]Oracolo!$C11=3,AnalizzatoWin!$J10=1),1,0)</f>
        <v>0</v>
      </c>
      <c r="AB12" s="29">
        <f>IF(AND([2]Oracolo!C11=1,AnalizzatoWin!G10=3),1,0)</f>
        <v>0</v>
      </c>
      <c r="AC12" s="46">
        <f>IF(AND([2]Oracolo!$C11=1,AnalizzatoWin!$J10=3),1,0)</f>
        <v>0</v>
      </c>
    </row>
    <row r="13" spans="1:29" ht="120" x14ac:dyDescent="0.25">
      <c r="A13" s="13" t="s">
        <v>10</v>
      </c>
      <c r="B13" s="29">
        <f>IF(AND([2]Oracolo!D12="y",NOT([2]Oracolo!D12=RiconoscimentoEmozioni1quartile!B12)),1,0)</f>
        <v>0</v>
      </c>
      <c r="C13" s="28">
        <f>IF(AND([2]Oracolo!E12="y",NOT([2]Oracolo!E12=RiconoscimentoEmozioni1quartile!C12)),1,0)</f>
        <v>0</v>
      </c>
      <c r="D13" s="28">
        <f>IF(AND([2]Oracolo!F12="y",NOT([2]Oracolo!F12=RiconoscimentoEmozioni1quartile!D12)),1,0)</f>
        <v>0</v>
      </c>
      <c r="E13" s="28">
        <f>IF(AND([2]Oracolo!G12="y",NOT([2]Oracolo!G12=RiconoscimentoEmozioni1quartile!E12)),1,0)</f>
        <v>0</v>
      </c>
      <c r="F13" s="28">
        <f>IF(AND([2]Oracolo!H12="y",NOT([2]Oracolo!H12=RiconoscimentoEmozioni1quartile!F12)),1,0)</f>
        <v>0</v>
      </c>
      <c r="G13" s="28">
        <f>IF(AND([2]Oracolo!I12="y",NOT([2]Oracolo!I12=RiconoscimentoEmozioni1quartile!G12)),1,0)</f>
        <v>0</v>
      </c>
      <c r="H13" s="28">
        <f>IF(AND([2]Oracolo!J12="y",NOT([2]Oracolo!J12=RiconoscimentoEmozioni1quartile!H12)),1,0)</f>
        <v>1</v>
      </c>
      <c r="I13" s="30">
        <f>IF(AND([2]Oracolo!K12="y",NOT([2]Oracolo!K12=RiconoscimentoEmozioni1quartile!I12)),1,0)</f>
        <v>0</v>
      </c>
      <c r="J13" s="28">
        <f>IF(AND([2]Oracolo!D12="y",NOT([2]Oracolo!D12=RiconoscimentoEmozioni2quartile!B12)),1,0)</f>
        <v>0</v>
      </c>
      <c r="K13" s="28">
        <f>IF(AND([2]Oracolo!E12="y",NOT([2]Oracolo!E12=RiconoscimentoEmozioni2quartile!C12)),1,0)</f>
        <v>0</v>
      </c>
      <c r="L13" s="28">
        <f>IF(AND([2]Oracolo!F12="y",NOT([2]Oracolo!F12=RiconoscimentoEmozioni2quartile!D12)),1,0)</f>
        <v>0</v>
      </c>
      <c r="M13" s="28">
        <f>IF(AND([2]Oracolo!G12="y",NOT([2]Oracolo!G12=RiconoscimentoEmozioni2quartile!E12)),1,0)</f>
        <v>0</v>
      </c>
      <c r="N13" s="28">
        <f>IF(AND([2]Oracolo!H12="y",NOT([2]Oracolo!H12=RiconoscimentoEmozioni2quartile!F12)),1,0)</f>
        <v>0</v>
      </c>
      <c r="O13" s="28">
        <f>IF(AND([2]Oracolo!I12="y",NOT([2]Oracolo!I12=RiconoscimentoEmozioni2quartile!G12)),1,0)</f>
        <v>0</v>
      </c>
      <c r="P13" s="28">
        <f>IF(AND([2]Oracolo!J12="y",NOT([2]Oracolo!J12=RiconoscimentoEmozioni2quartile!H12)),1,0)</f>
        <v>1</v>
      </c>
      <c r="Q13" s="28">
        <f>IF(AND([2]Oracolo!K12="y",NOT([2]Oracolo!K12=RiconoscimentoEmozioni2quartile!I12)),1,0)</f>
        <v>0</v>
      </c>
      <c r="R13" s="29">
        <f>IF(AND([2]Oracolo!D12="y",NOT([2]Oracolo!D12=RiconoscimentoEmozioni3quartile!B12)),1,0)</f>
        <v>0</v>
      </c>
      <c r="S13" s="28">
        <f>IF(AND([2]Oracolo!E12="y",NOT([2]Oracolo!E12=RiconoscimentoEmozioni3quartile!C12)),1,0)</f>
        <v>0</v>
      </c>
      <c r="T13" s="28">
        <f>IF(AND([2]Oracolo!F12="y",NOT([2]Oracolo!F12=RiconoscimentoEmozioni3quartile!D12)),1,0)</f>
        <v>0</v>
      </c>
      <c r="U13" s="28">
        <f>IF(AND([2]Oracolo!G12="y",NOT([2]Oracolo!G12=RiconoscimentoEmozioni3quartile!E12)),1,0)</f>
        <v>0</v>
      </c>
      <c r="V13" s="28">
        <f>IF(AND([2]Oracolo!H12="y",NOT([2]Oracolo!H12=RiconoscimentoEmozioni3quartile!F12)),1,0)</f>
        <v>1</v>
      </c>
      <c r="W13" s="28">
        <f>IF(AND([2]Oracolo!I12="y",NOT([2]Oracolo!I12=RiconoscimentoEmozioni3quartile!G12)),1,0)</f>
        <v>0</v>
      </c>
      <c r="X13" s="28">
        <f>IF(AND([2]Oracolo!J12="y",NOT([2]Oracolo!J12=RiconoscimentoEmozioni3quartile!H12)),1,0)</f>
        <v>1</v>
      </c>
      <c r="Y13" s="30">
        <f>IF(AND([2]Oracolo!K12="y",NOT([2]Oracolo!K12=RiconoscimentoEmozioni3quartile!I12)),1,0)</f>
        <v>0</v>
      </c>
      <c r="Z13" s="29">
        <f>IF(AND([2]Oracolo!C12=3,AnalizzatoWin!G11=1),1,0)</f>
        <v>0</v>
      </c>
      <c r="AA13" s="46">
        <f>IF(AND([2]Oracolo!$C12=3,AnalizzatoWin!$J11=1),1,0)</f>
        <v>0</v>
      </c>
      <c r="AB13" s="29">
        <f>IF(AND([2]Oracolo!C12=1,AnalizzatoWin!G11=3),1,0)</f>
        <v>0</v>
      </c>
      <c r="AC13" s="46">
        <f>IF(AND([2]Oracolo!$C12=1,AnalizzatoWin!$J11=3),1,0)</f>
        <v>0</v>
      </c>
    </row>
    <row r="14" spans="1:29" ht="30" x14ac:dyDescent="0.25">
      <c r="A14" s="13" t="s">
        <v>11</v>
      </c>
      <c r="B14" s="29">
        <f>IF(AND([2]Oracolo!D13="y",NOT([2]Oracolo!D13=RiconoscimentoEmozioni1quartile!B13)),1,0)</f>
        <v>0</v>
      </c>
      <c r="C14" s="28">
        <f>IF(AND([2]Oracolo!E13="y",NOT([2]Oracolo!E13=RiconoscimentoEmozioni1quartile!C13)),1,0)</f>
        <v>0</v>
      </c>
      <c r="D14" s="28">
        <f>IF(AND([2]Oracolo!F13="y",NOT([2]Oracolo!F13=RiconoscimentoEmozioni1quartile!D13)),1,0)</f>
        <v>0</v>
      </c>
      <c r="E14" s="28">
        <f>IF(AND([2]Oracolo!G13="y",NOT([2]Oracolo!G13=RiconoscimentoEmozioni1quartile!E13)),1,0)</f>
        <v>0</v>
      </c>
      <c r="F14" s="28">
        <f>IF(AND([2]Oracolo!H13="y",NOT([2]Oracolo!H13=RiconoscimentoEmozioni1quartile!F13)),1,0)</f>
        <v>1</v>
      </c>
      <c r="G14" s="28">
        <f>IF(AND([2]Oracolo!I13="y",NOT([2]Oracolo!I13=RiconoscimentoEmozioni1quartile!G13)),1,0)</f>
        <v>0</v>
      </c>
      <c r="H14" s="28">
        <f>IF(AND([2]Oracolo!J13="y",NOT([2]Oracolo!J13=RiconoscimentoEmozioni1quartile!H13)),1,0)</f>
        <v>0</v>
      </c>
      <c r="I14" s="30">
        <f>IF(AND([2]Oracolo!K13="y",NOT([2]Oracolo!K13=RiconoscimentoEmozioni1quartile!I13)),1,0)</f>
        <v>0</v>
      </c>
      <c r="J14" s="28">
        <f>IF(AND([2]Oracolo!D13="y",NOT([2]Oracolo!D13=RiconoscimentoEmozioni2quartile!B13)),1,0)</f>
        <v>0</v>
      </c>
      <c r="K14" s="28">
        <f>IF(AND([2]Oracolo!E13="y",NOT([2]Oracolo!E13=RiconoscimentoEmozioni2quartile!C13)),1,0)</f>
        <v>0</v>
      </c>
      <c r="L14" s="28">
        <f>IF(AND([2]Oracolo!F13="y",NOT([2]Oracolo!F13=RiconoscimentoEmozioni2quartile!D13)),1,0)</f>
        <v>0</v>
      </c>
      <c r="M14" s="28">
        <f>IF(AND([2]Oracolo!G13="y",NOT([2]Oracolo!G13=RiconoscimentoEmozioni2quartile!E13)),1,0)</f>
        <v>0</v>
      </c>
      <c r="N14" s="28">
        <f>IF(AND([2]Oracolo!H13="y",NOT([2]Oracolo!H13=RiconoscimentoEmozioni2quartile!F13)),1,0)</f>
        <v>1</v>
      </c>
      <c r="O14" s="28">
        <f>IF(AND([2]Oracolo!I13="y",NOT([2]Oracolo!I13=RiconoscimentoEmozioni2quartile!G13)),1,0)</f>
        <v>0</v>
      </c>
      <c r="P14" s="28">
        <f>IF(AND([2]Oracolo!J13="y",NOT([2]Oracolo!J13=RiconoscimentoEmozioni2quartile!H13)),1,0)</f>
        <v>0</v>
      </c>
      <c r="Q14" s="28">
        <f>IF(AND([2]Oracolo!K13="y",NOT([2]Oracolo!K13=RiconoscimentoEmozioni2quartile!I13)),1,0)</f>
        <v>0</v>
      </c>
      <c r="R14" s="29">
        <f>IF(AND([2]Oracolo!D13="y",NOT([2]Oracolo!D13=RiconoscimentoEmozioni3quartile!B13)),1,0)</f>
        <v>0</v>
      </c>
      <c r="S14" s="28">
        <f>IF(AND([2]Oracolo!E13="y",NOT([2]Oracolo!E13=RiconoscimentoEmozioni3quartile!C13)),1,0)</f>
        <v>0</v>
      </c>
      <c r="T14" s="28">
        <f>IF(AND([2]Oracolo!F13="y",NOT([2]Oracolo!F13=RiconoscimentoEmozioni3quartile!D13)),1,0)</f>
        <v>0</v>
      </c>
      <c r="U14" s="28">
        <f>IF(AND([2]Oracolo!G13="y",NOT([2]Oracolo!G13=RiconoscimentoEmozioni3quartile!E13)),1,0)</f>
        <v>0</v>
      </c>
      <c r="V14" s="28">
        <f>IF(AND([2]Oracolo!H13="y",NOT([2]Oracolo!H13=RiconoscimentoEmozioni3quartile!F13)),1,0)</f>
        <v>1</v>
      </c>
      <c r="W14" s="28">
        <f>IF(AND([2]Oracolo!I13="y",NOT([2]Oracolo!I13=RiconoscimentoEmozioni3quartile!G13)),1,0)</f>
        <v>0</v>
      </c>
      <c r="X14" s="28">
        <f>IF(AND([2]Oracolo!J13="y",NOT([2]Oracolo!J13=RiconoscimentoEmozioni3quartile!H13)),1,0)</f>
        <v>0</v>
      </c>
      <c r="Y14" s="30">
        <f>IF(AND([2]Oracolo!K13="y",NOT([2]Oracolo!K13=RiconoscimentoEmozioni3quartile!I13)),1,0)</f>
        <v>0</v>
      </c>
      <c r="Z14" s="29">
        <f>IF(AND([2]Oracolo!C13=3,AnalizzatoWin!G12=1),1,0)</f>
        <v>0</v>
      </c>
      <c r="AA14" s="46">
        <f>IF(AND([2]Oracolo!$C13=3,AnalizzatoWin!$J12=1),1,0)</f>
        <v>0</v>
      </c>
      <c r="AB14" s="29">
        <f>IF(AND([2]Oracolo!C13=1,AnalizzatoWin!G12=3),1,0)</f>
        <v>0</v>
      </c>
      <c r="AC14" s="46">
        <f>IF(AND([2]Oracolo!$C13=1,AnalizzatoWin!$J12=3),1,0)</f>
        <v>0</v>
      </c>
    </row>
    <row r="15" spans="1:29" ht="60" x14ac:dyDescent="0.25">
      <c r="A15" s="13" t="s">
        <v>12</v>
      </c>
      <c r="B15" s="29">
        <f>IF(AND([2]Oracolo!D14="y",NOT([2]Oracolo!D14=RiconoscimentoEmozioni1quartile!B14)),1,0)</f>
        <v>0</v>
      </c>
      <c r="C15" s="28">
        <f>IF(AND([2]Oracolo!E14="y",NOT([2]Oracolo!E14=RiconoscimentoEmozioni1quartile!C14)),1,0)</f>
        <v>0</v>
      </c>
      <c r="D15" s="28">
        <f>IF(AND([2]Oracolo!F14="y",NOT([2]Oracolo!F14=RiconoscimentoEmozioni1quartile!D14)),1,0)</f>
        <v>0</v>
      </c>
      <c r="E15" s="28">
        <f>IF(AND([2]Oracolo!G14="y",NOT([2]Oracolo!G14=RiconoscimentoEmozioni1quartile!E14)),1,0)</f>
        <v>0</v>
      </c>
      <c r="F15" s="28">
        <f>IF(AND([2]Oracolo!H14="y",NOT([2]Oracolo!H14=RiconoscimentoEmozioni1quartile!F14)),1,0)</f>
        <v>0</v>
      </c>
      <c r="G15" s="28">
        <f>IF(AND([2]Oracolo!I14="y",NOT([2]Oracolo!I14=RiconoscimentoEmozioni1quartile!G14)),1,0)</f>
        <v>0</v>
      </c>
      <c r="H15" s="28">
        <f>IF(AND([2]Oracolo!J14="y",NOT([2]Oracolo!J14=RiconoscimentoEmozioni1quartile!H14)),1,0)</f>
        <v>0</v>
      </c>
      <c r="I15" s="30">
        <f>IF(AND([2]Oracolo!K14="y",NOT([2]Oracolo!K14=RiconoscimentoEmozioni1quartile!I14)),1,0)</f>
        <v>0</v>
      </c>
      <c r="J15" s="28">
        <f>IF(AND([2]Oracolo!D14="y",NOT([2]Oracolo!D14=RiconoscimentoEmozioni2quartile!B14)),1,0)</f>
        <v>0</v>
      </c>
      <c r="K15" s="28">
        <f>IF(AND([2]Oracolo!E14="y",NOT([2]Oracolo!E14=RiconoscimentoEmozioni2quartile!C14)),1,0)</f>
        <v>0</v>
      </c>
      <c r="L15" s="28">
        <f>IF(AND([2]Oracolo!F14="y",NOT([2]Oracolo!F14=RiconoscimentoEmozioni2quartile!D14)),1,0)</f>
        <v>0</v>
      </c>
      <c r="M15" s="28">
        <f>IF(AND([2]Oracolo!G14="y",NOT([2]Oracolo!G14=RiconoscimentoEmozioni2quartile!E14)),1,0)</f>
        <v>0</v>
      </c>
      <c r="N15" s="28">
        <f>IF(AND([2]Oracolo!H14="y",NOT([2]Oracolo!H14=RiconoscimentoEmozioni2quartile!F14)),1,0)</f>
        <v>1</v>
      </c>
      <c r="O15" s="28">
        <f>IF(AND([2]Oracolo!I14="y",NOT([2]Oracolo!I14=RiconoscimentoEmozioni2quartile!G14)),1,0)</f>
        <v>0</v>
      </c>
      <c r="P15" s="28">
        <f>IF(AND([2]Oracolo!J14="y",NOT([2]Oracolo!J14=RiconoscimentoEmozioni2quartile!H14)),1,0)</f>
        <v>0</v>
      </c>
      <c r="Q15" s="28">
        <f>IF(AND([2]Oracolo!K14="y",NOT([2]Oracolo!K14=RiconoscimentoEmozioni2quartile!I14)),1,0)</f>
        <v>0</v>
      </c>
      <c r="R15" s="29">
        <f>IF(AND([2]Oracolo!D14="y",NOT([2]Oracolo!D14=RiconoscimentoEmozioni3quartile!B14)),1,0)</f>
        <v>0</v>
      </c>
      <c r="S15" s="28">
        <f>IF(AND([2]Oracolo!E14="y",NOT([2]Oracolo!E14=RiconoscimentoEmozioni3quartile!C14)),1,0)</f>
        <v>0</v>
      </c>
      <c r="T15" s="28">
        <f>IF(AND([2]Oracolo!F14="y",NOT([2]Oracolo!F14=RiconoscimentoEmozioni3quartile!D14)),1,0)</f>
        <v>0</v>
      </c>
      <c r="U15" s="28">
        <f>IF(AND([2]Oracolo!G14="y",NOT([2]Oracolo!G14=RiconoscimentoEmozioni3quartile!E14)),1,0)</f>
        <v>0</v>
      </c>
      <c r="V15" s="28">
        <f>IF(AND([2]Oracolo!H14="y",NOT([2]Oracolo!H14=RiconoscimentoEmozioni3quartile!F14)),1,0)</f>
        <v>1</v>
      </c>
      <c r="W15" s="28">
        <f>IF(AND([2]Oracolo!I14="y",NOT([2]Oracolo!I14=RiconoscimentoEmozioni3quartile!G14)),1,0)</f>
        <v>0</v>
      </c>
      <c r="X15" s="28">
        <f>IF(AND([2]Oracolo!J14="y",NOT([2]Oracolo!J14=RiconoscimentoEmozioni3quartile!H14)),1,0)</f>
        <v>1</v>
      </c>
      <c r="Y15" s="30">
        <f>IF(AND([2]Oracolo!K14="y",NOT([2]Oracolo!K14=RiconoscimentoEmozioni3quartile!I14)),1,0)</f>
        <v>0</v>
      </c>
      <c r="Z15" s="29">
        <f>IF(AND([2]Oracolo!C14=3,AnalizzatoWin!G13=1),1,0)</f>
        <v>0</v>
      </c>
      <c r="AA15" s="46">
        <f>IF(AND([2]Oracolo!$C14=3,AnalizzatoWin!$J13=1),1,0)</f>
        <v>0</v>
      </c>
      <c r="AB15" s="29">
        <f>IF(AND([2]Oracolo!C14=1,AnalizzatoWin!G13=3),1,0)</f>
        <v>0</v>
      </c>
      <c r="AC15" s="46">
        <f>IF(AND([2]Oracolo!$C14=1,AnalizzatoWin!$J13=3),1,0)</f>
        <v>0</v>
      </c>
    </row>
    <row r="16" spans="1:29" ht="45" x14ac:dyDescent="0.25">
      <c r="A16" s="13" t="s">
        <v>13</v>
      </c>
      <c r="B16" s="29">
        <f>IF(AND([2]Oracolo!D15="y",NOT([2]Oracolo!D15=RiconoscimentoEmozioni1quartile!B15)),1,0)</f>
        <v>0</v>
      </c>
      <c r="C16" s="28">
        <f>IF(AND([2]Oracolo!E15="y",NOT([2]Oracolo!E15=RiconoscimentoEmozioni1quartile!C15)),1,0)</f>
        <v>0</v>
      </c>
      <c r="D16" s="28">
        <f>IF(AND([2]Oracolo!F15="y",NOT([2]Oracolo!F15=RiconoscimentoEmozioni1quartile!D15)),1,0)</f>
        <v>0</v>
      </c>
      <c r="E16" s="28">
        <f>IF(AND([2]Oracolo!G15="y",NOT([2]Oracolo!G15=RiconoscimentoEmozioni1quartile!E15)),1,0)</f>
        <v>0</v>
      </c>
      <c r="F16" s="28">
        <f>IF(AND([2]Oracolo!H15="y",NOT([2]Oracolo!H15=RiconoscimentoEmozioni1quartile!F15)),1,0)</f>
        <v>0</v>
      </c>
      <c r="G16" s="28">
        <f>IF(AND([2]Oracolo!I15="y",NOT([2]Oracolo!I15=RiconoscimentoEmozioni1quartile!G15)),1,0)</f>
        <v>0</v>
      </c>
      <c r="H16" s="28">
        <f>IF(AND([2]Oracolo!J15="y",NOT([2]Oracolo!J15=RiconoscimentoEmozioni1quartile!H15)),1,0)</f>
        <v>0</v>
      </c>
      <c r="I16" s="30">
        <f>IF(AND([2]Oracolo!K15="y",NOT([2]Oracolo!K15=RiconoscimentoEmozioni1quartile!I15)),1,0)</f>
        <v>0</v>
      </c>
      <c r="J16" s="28">
        <f>IF(AND([2]Oracolo!D15="y",NOT([2]Oracolo!D15=RiconoscimentoEmozioni2quartile!B15)),1,0)</f>
        <v>0</v>
      </c>
      <c r="K16" s="28">
        <f>IF(AND([2]Oracolo!E15="y",NOT([2]Oracolo!E15=RiconoscimentoEmozioni2quartile!C15)),1,0)</f>
        <v>0</v>
      </c>
      <c r="L16" s="28">
        <f>IF(AND([2]Oracolo!F15="y",NOT([2]Oracolo!F15=RiconoscimentoEmozioni2quartile!D15)),1,0)</f>
        <v>0</v>
      </c>
      <c r="M16" s="28">
        <f>IF(AND([2]Oracolo!G15="y",NOT([2]Oracolo!G15=RiconoscimentoEmozioni2quartile!E15)),1,0)</f>
        <v>0</v>
      </c>
      <c r="N16" s="28">
        <f>IF(AND([2]Oracolo!H15="y",NOT([2]Oracolo!H15=RiconoscimentoEmozioni2quartile!F15)),1,0)</f>
        <v>1</v>
      </c>
      <c r="O16" s="28">
        <f>IF(AND([2]Oracolo!I15="y",NOT([2]Oracolo!I15=RiconoscimentoEmozioni2quartile!G15)),1,0)</f>
        <v>0</v>
      </c>
      <c r="P16" s="28">
        <f>IF(AND([2]Oracolo!J15="y",NOT([2]Oracolo!J15=RiconoscimentoEmozioni2quartile!H15)),1,0)</f>
        <v>0</v>
      </c>
      <c r="Q16" s="28">
        <f>IF(AND([2]Oracolo!K15="y",NOT([2]Oracolo!K15=RiconoscimentoEmozioni2quartile!I15)),1,0)</f>
        <v>0</v>
      </c>
      <c r="R16" s="29">
        <f>IF(AND([2]Oracolo!D15="y",NOT([2]Oracolo!D15=RiconoscimentoEmozioni3quartile!B15)),1,0)</f>
        <v>0</v>
      </c>
      <c r="S16" s="28">
        <f>IF(AND([2]Oracolo!E15="y",NOT([2]Oracolo!E15=RiconoscimentoEmozioni3quartile!C15)),1,0)</f>
        <v>0</v>
      </c>
      <c r="T16" s="28">
        <f>IF(AND([2]Oracolo!F15="y",NOT([2]Oracolo!F15=RiconoscimentoEmozioni3quartile!D15)),1,0)</f>
        <v>0</v>
      </c>
      <c r="U16" s="28">
        <f>IF(AND([2]Oracolo!G15="y",NOT([2]Oracolo!G15=RiconoscimentoEmozioni3quartile!E15)),1,0)</f>
        <v>0</v>
      </c>
      <c r="V16" s="28">
        <f>IF(AND([2]Oracolo!H15="y",NOT([2]Oracolo!H15=RiconoscimentoEmozioni3quartile!F15)),1,0)</f>
        <v>1</v>
      </c>
      <c r="W16" s="28">
        <f>IF(AND([2]Oracolo!I15="y",NOT([2]Oracolo!I15=RiconoscimentoEmozioni3quartile!G15)),1,0)</f>
        <v>0</v>
      </c>
      <c r="X16" s="28">
        <f>IF(AND([2]Oracolo!J15="y",NOT([2]Oracolo!J15=RiconoscimentoEmozioni3quartile!H15)),1,0)</f>
        <v>0</v>
      </c>
      <c r="Y16" s="30">
        <f>IF(AND([2]Oracolo!K15="y",NOT([2]Oracolo!K15=RiconoscimentoEmozioni3quartile!I15)),1,0)</f>
        <v>0</v>
      </c>
      <c r="Z16" s="29">
        <f>IF(AND([2]Oracolo!C15=3,AnalizzatoWin!G14=1),1,0)</f>
        <v>0</v>
      </c>
      <c r="AA16" s="46">
        <f>IF(AND([2]Oracolo!$C15=3,AnalizzatoWin!$J14=1),1,0)</f>
        <v>0</v>
      </c>
      <c r="AB16" s="29">
        <f>IF(AND([2]Oracolo!C15=1,AnalizzatoWin!G14=3),1,0)</f>
        <v>0</v>
      </c>
      <c r="AC16" s="46">
        <f>IF(AND([2]Oracolo!$C15=1,AnalizzatoWin!$J14=3),1,0)</f>
        <v>0</v>
      </c>
    </row>
    <row r="17" spans="1:29" ht="30" x14ac:dyDescent="0.25">
      <c r="A17" s="13" t="s">
        <v>14</v>
      </c>
      <c r="B17" s="29">
        <f>IF(AND([2]Oracolo!D16="y",NOT([2]Oracolo!D16=RiconoscimentoEmozioni1quartile!B16)),1,0)</f>
        <v>0</v>
      </c>
      <c r="C17" s="28">
        <f>IF(AND([2]Oracolo!E16="y",NOT([2]Oracolo!E16=RiconoscimentoEmozioni1quartile!C16)),1,0)</f>
        <v>0</v>
      </c>
      <c r="D17" s="28">
        <f>IF(AND([2]Oracolo!F16="y",NOT([2]Oracolo!F16=RiconoscimentoEmozioni1quartile!D16)),1,0)</f>
        <v>0</v>
      </c>
      <c r="E17" s="28">
        <f>IF(AND([2]Oracolo!G16="y",NOT([2]Oracolo!G16=RiconoscimentoEmozioni1quartile!E16)),1,0)</f>
        <v>0</v>
      </c>
      <c r="F17" s="28">
        <f>IF(AND([2]Oracolo!H16="y",NOT([2]Oracolo!H16=RiconoscimentoEmozioni1quartile!F16)),1,0)</f>
        <v>0</v>
      </c>
      <c r="G17" s="28">
        <f>IF(AND([2]Oracolo!I16="y",NOT([2]Oracolo!I16=RiconoscimentoEmozioni1quartile!G16)),1,0)</f>
        <v>0</v>
      </c>
      <c r="H17" s="28">
        <f>IF(AND([2]Oracolo!J16="y",NOT([2]Oracolo!J16=RiconoscimentoEmozioni1quartile!H16)),1,0)</f>
        <v>0</v>
      </c>
      <c r="I17" s="30">
        <f>IF(AND([2]Oracolo!K16="y",NOT([2]Oracolo!K16=RiconoscimentoEmozioni1quartile!I16)),1,0)</f>
        <v>0</v>
      </c>
      <c r="J17" s="28">
        <f>IF(AND([2]Oracolo!D16="y",NOT([2]Oracolo!D16=RiconoscimentoEmozioni2quartile!B16)),1,0)</f>
        <v>0</v>
      </c>
      <c r="K17" s="28">
        <f>IF(AND([2]Oracolo!E16="y",NOT([2]Oracolo!E16=RiconoscimentoEmozioni2quartile!C16)),1,0)</f>
        <v>0</v>
      </c>
      <c r="L17" s="28">
        <f>IF(AND([2]Oracolo!F16="y",NOT([2]Oracolo!F16=RiconoscimentoEmozioni2quartile!D16)),1,0)</f>
        <v>0</v>
      </c>
      <c r="M17" s="28">
        <f>IF(AND([2]Oracolo!G16="y",NOT([2]Oracolo!G16=RiconoscimentoEmozioni2quartile!E16)),1,0)</f>
        <v>0</v>
      </c>
      <c r="N17" s="28">
        <f>IF(AND([2]Oracolo!H16="y",NOT([2]Oracolo!H16=RiconoscimentoEmozioni2quartile!F16)),1,0)</f>
        <v>0</v>
      </c>
      <c r="O17" s="28">
        <f>IF(AND([2]Oracolo!I16="y",NOT([2]Oracolo!I16=RiconoscimentoEmozioni2quartile!G16)),1,0)</f>
        <v>0</v>
      </c>
      <c r="P17" s="28">
        <f>IF(AND([2]Oracolo!J16="y",NOT([2]Oracolo!J16=RiconoscimentoEmozioni2quartile!H16)),1,0)</f>
        <v>0</v>
      </c>
      <c r="Q17" s="28">
        <f>IF(AND([2]Oracolo!K16="y",NOT([2]Oracolo!K16=RiconoscimentoEmozioni2quartile!I16)),1,0)</f>
        <v>0</v>
      </c>
      <c r="R17" s="29">
        <f>IF(AND([2]Oracolo!D16="y",NOT([2]Oracolo!D16=RiconoscimentoEmozioni3quartile!B16)),1,0)</f>
        <v>0</v>
      </c>
      <c r="S17" s="28">
        <f>IF(AND([2]Oracolo!E16="y",NOT([2]Oracolo!E16=RiconoscimentoEmozioni3quartile!C16)),1,0)</f>
        <v>0</v>
      </c>
      <c r="T17" s="28">
        <f>IF(AND([2]Oracolo!F16="y",NOT([2]Oracolo!F16=RiconoscimentoEmozioni3quartile!D16)),1,0)</f>
        <v>0</v>
      </c>
      <c r="U17" s="28">
        <f>IF(AND([2]Oracolo!G16="y",NOT([2]Oracolo!G16=RiconoscimentoEmozioni3quartile!E16)),1,0)</f>
        <v>0</v>
      </c>
      <c r="V17" s="28">
        <f>IF(AND([2]Oracolo!H16="y",NOT([2]Oracolo!H16=RiconoscimentoEmozioni3quartile!F16)),1,0)</f>
        <v>1</v>
      </c>
      <c r="W17" s="28">
        <f>IF(AND([2]Oracolo!I16="y",NOT([2]Oracolo!I16=RiconoscimentoEmozioni3quartile!G16)),1,0)</f>
        <v>0</v>
      </c>
      <c r="X17" s="28">
        <f>IF(AND([2]Oracolo!J16="y",NOT([2]Oracolo!J16=RiconoscimentoEmozioni3quartile!H16)),1,0)</f>
        <v>0</v>
      </c>
      <c r="Y17" s="30">
        <f>IF(AND([2]Oracolo!K16="y",NOT([2]Oracolo!K16=RiconoscimentoEmozioni3quartile!I16)),1,0)</f>
        <v>0</v>
      </c>
      <c r="Z17" s="29">
        <f>IF(AND([2]Oracolo!C16=3,AnalizzatoWin!G15=1),1,0)</f>
        <v>0</v>
      </c>
      <c r="AA17" s="46">
        <f>IF(AND([2]Oracolo!$C16=3,AnalizzatoWin!$J15=1),1,0)</f>
        <v>0</v>
      </c>
      <c r="AB17" s="29">
        <f>IF(AND([2]Oracolo!C16=1,AnalizzatoWin!G15=3),1,0)</f>
        <v>0</v>
      </c>
      <c r="AC17" s="46">
        <f>IF(AND([2]Oracolo!$C16=1,AnalizzatoWin!$J15=3),1,0)</f>
        <v>0</v>
      </c>
    </row>
    <row r="18" spans="1:29" ht="60" x14ac:dyDescent="0.25">
      <c r="A18" s="13" t="s">
        <v>15</v>
      </c>
      <c r="B18" s="29">
        <f>IF(AND([2]Oracolo!D17="y",NOT([2]Oracolo!D17=RiconoscimentoEmozioni1quartile!B17)),1,0)</f>
        <v>0</v>
      </c>
      <c r="C18" s="28">
        <f>IF(AND([2]Oracolo!E17="y",NOT([2]Oracolo!E17=RiconoscimentoEmozioni1quartile!C17)),1,0)</f>
        <v>0</v>
      </c>
      <c r="D18" s="28">
        <f>IF(AND([2]Oracolo!F17="y",NOT([2]Oracolo!F17=RiconoscimentoEmozioni1quartile!D17)),1,0)</f>
        <v>0</v>
      </c>
      <c r="E18" s="28">
        <f>IF(AND([2]Oracolo!G17="y",NOT([2]Oracolo!G17=RiconoscimentoEmozioni1quartile!E17)),1,0)</f>
        <v>0</v>
      </c>
      <c r="F18" s="28">
        <f>IF(AND([2]Oracolo!H17="y",NOT([2]Oracolo!H17=RiconoscimentoEmozioni1quartile!F17)),1,0)</f>
        <v>0</v>
      </c>
      <c r="G18" s="28">
        <f>IF(AND([2]Oracolo!I17="y",NOT([2]Oracolo!I17=RiconoscimentoEmozioni1quartile!G17)),1,0)</f>
        <v>0</v>
      </c>
      <c r="H18" s="28">
        <f>IF(AND([2]Oracolo!J17="y",NOT([2]Oracolo!J17=RiconoscimentoEmozioni1quartile!H17)),1,0)</f>
        <v>0</v>
      </c>
      <c r="I18" s="30">
        <f>IF(AND([2]Oracolo!K17="y",NOT([2]Oracolo!K17=RiconoscimentoEmozioni1quartile!I17)),1,0)</f>
        <v>0</v>
      </c>
      <c r="J18" s="28">
        <f>IF(AND([2]Oracolo!D17="y",NOT([2]Oracolo!D17=RiconoscimentoEmozioni2quartile!B17)),1,0)</f>
        <v>0</v>
      </c>
      <c r="K18" s="28">
        <f>IF(AND([2]Oracolo!E17="y",NOT([2]Oracolo!E17=RiconoscimentoEmozioni2quartile!C17)),1,0)</f>
        <v>1</v>
      </c>
      <c r="L18" s="28">
        <f>IF(AND([2]Oracolo!F17="y",NOT([2]Oracolo!F17=RiconoscimentoEmozioni2quartile!D17)),1,0)</f>
        <v>0</v>
      </c>
      <c r="M18" s="28">
        <f>IF(AND([2]Oracolo!G17="y",NOT([2]Oracolo!G17=RiconoscimentoEmozioni2quartile!E17)),1,0)</f>
        <v>0</v>
      </c>
      <c r="N18" s="28">
        <f>IF(AND([2]Oracolo!H17="y",NOT([2]Oracolo!H17=RiconoscimentoEmozioni2quartile!F17)),1,0)</f>
        <v>0</v>
      </c>
      <c r="O18" s="28">
        <f>IF(AND([2]Oracolo!I17="y",NOT([2]Oracolo!I17=RiconoscimentoEmozioni2quartile!G17)),1,0)</f>
        <v>0</v>
      </c>
      <c r="P18" s="28">
        <f>IF(AND([2]Oracolo!J17="y",NOT([2]Oracolo!J17=RiconoscimentoEmozioni2quartile!H17)),1,0)</f>
        <v>1</v>
      </c>
      <c r="Q18" s="28">
        <f>IF(AND([2]Oracolo!K17="y",NOT([2]Oracolo!K17=RiconoscimentoEmozioni2quartile!I17)),1,0)</f>
        <v>0</v>
      </c>
      <c r="R18" s="29">
        <f>IF(AND([2]Oracolo!D17="y",NOT([2]Oracolo!D17=RiconoscimentoEmozioni3quartile!B17)),1,0)</f>
        <v>0</v>
      </c>
      <c r="S18" s="28">
        <f>IF(AND([2]Oracolo!E17="y",NOT([2]Oracolo!E17=RiconoscimentoEmozioni3quartile!C17)),1,0)</f>
        <v>1</v>
      </c>
      <c r="T18" s="28">
        <f>IF(AND([2]Oracolo!F17="y",NOT([2]Oracolo!F17=RiconoscimentoEmozioni3quartile!D17)),1,0)</f>
        <v>0</v>
      </c>
      <c r="U18" s="28">
        <f>IF(AND([2]Oracolo!G17="y",NOT([2]Oracolo!G17=RiconoscimentoEmozioni3quartile!E17)),1,0)</f>
        <v>0</v>
      </c>
      <c r="V18" s="28">
        <f>IF(AND([2]Oracolo!H17="y",NOT([2]Oracolo!H17=RiconoscimentoEmozioni3quartile!F17)),1,0)</f>
        <v>0</v>
      </c>
      <c r="W18" s="28">
        <f>IF(AND([2]Oracolo!I17="y",NOT([2]Oracolo!I17=RiconoscimentoEmozioni3quartile!G17)),1,0)</f>
        <v>0</v>
      </c>
      <c r="X18" s="28">
        <f>IF(AND([2]Oracolo!J17="y",NOT([2]Oracolo!J17=RiconoscimentoEmozioni3quartile!H17)),1,0)</f>
        <v>1</v>
      </c>
      <c r="Y18" s="30">
        <f>IF(AND([2]Oracolo!K17="y",NOT([2]Oracolo!K17=RiconoscimentoEmozioni3quartile!I17)),1,0)</f>
        <v>0</v>
      </c>
      <c r="Z18" s="29">
        <f>IF(AND([2]Oracolo!C17=3,AnalizzatoWin!G16=1),1,0)</f>
        <v>0</v>
      </c>
      <c r="AA18" s="46">
        <f>IF(AND([2]Oracolo!$C17=3,AnalizzatoWin!$J16=1),1,0)</f>
        <v>0</v>
      </c>
      <c r="AB18" s="29">
        <f>IF(AND([2]Oracolo!C17=1,AnalizzatoWin!G16=3),1,0)</f>
        <v>0</v>
      </c>
      <c r="AC18" s="46">
        <f>IF(AND([2]Oracolo!$C17=1,AnalizzatoWin!$J16=3),1,0)</f>
        <v>0</v>
      </c>
    </row>
    <row r="19" spans="1:29" ht="135" x14ac:dyDescent="0.25">
      <c r="A19" s="13" t="s">
        <v>16</v>
      </c>
      <c r="B19" s="29">
        <f>IF(AND([2]Oracolo!D18="y",NOT([2]Oracolo!D18=RiconoscimentoEmozioni1quartile!B18)),1,0)</f>
        <v>0</v>
      </c>
      <c r="C19" s="28">
        <f>IF(AND([2]Oracolo!E18="y",NOT([2]Oracolo!E18=RiconoscimentoEmozioni1quartile!C18)),1,0)</f>
        <v>0</v>
      </c>
      <c r="D19" s="28">
        <f>IF(AND([2]Oracolo!F18="y",NOT([2]Oracolo!F18=RiconoscimentoEmozioni1quartile!D18)),1,0)</f>
        <v>0</v>
      </c>
      <c r="E19" s="28">
        <f>IF(AND([2]Oracolo!G18="y",NOT([2]Oracolo!G18=RiconoscimentoEmozioni1quartile!E18)),1,0)</f>
        <v>0</v>
      </c>
      <c r="F19" s="28">
        <f>IF(AND([2]Oracolo!H18="y",NOT([2]Oracolo!H18=RiconoscimentoEmozioni1quartile!F18)),1,0)</f>
        <v>1</v>
      </c>
      <c r="G19" s="28">
        <f>IF(AND([2]Oracolo!I18="y",NOT([2]Oracolo!I18=RiconoscimentoEmozioni1quartile!G18)),1,0)</f>
        <v>0</v>
      </c>
      <c r="H19" s="28">
        <f>IF(AND([2]Oracolo!J18="y",NOT([2]Oracolo!J18=RiconoscimentoEmozioni1quartile!H18)),1,0)</f>
        <v>0</v>
      </c>
      <c r="I19" s="30">
        <f>IF(AND([2]Oracolo!K18="y",NOT([2]Oracolo!K18=RiconoscimentoEmozioni1quartile!I18)),1,0)</f>
        <v>0</v>
      </c>
      <c r="J19" s="28">
        <f>IF(AND([2]Oracolo!D18="y",NOT([2]Oracolo!D18=RiconoscimentoEmozioni2quartile!B18)),1,0)</f>
        <v>0</v>
      </c>
      <c r="K19" s="28">
        <f>IF(AND([2]Oracolo!E18="y",NOT([2]Oracolo!E18=RiconoscimentoEmozioni2quartile!C18)),1,0)</f>
        <v>1</v>
      </c>
      <c r="L19" s="28">
        <f>IF(AND([2]Oracolo!F18="y",NOT([2]Oracolo!F18=RiconoscimentoEmozioni2quartile!D18)),1,0)</f>
        <v>0</v>
      </c>
      <c r="M19" s="28">
        <f>IF(AND([2]Oracolo!G18="y",NOT([2]Oracolo!G18=RiconoscimentoEmozioni2quartile!E18)),1,0)</f>
        <v>0</v>
      </c>
      <c r="N19" s="28">
        <f>IF(AND([2]Oracolo!H18="y",NOT([2]Oracolo!H18=RiconoscimentoEmozioni2quartile!F18)),1,0)</f>
        <v>1</v>
      </c>
      <c r="O19" s="28">
        <f>IF(AND([2]Oracolo!I18="y",NOT([2]Oracolo!I18=RiconoscimentoEmozioni2quartile!G18)),1,0)</f>
        <v>0</v>
      </c>
      <c r="P19" s="28">
        <f>IF(AND([2]Oracolo!J18="y",NOT([2]Oracolo!J18=RiconoscimentoEmozioni2quartile!H18)),1,0)</f>
        <v>1</v>
      </c>
      <c r="Q19" s="28">
        <f>IF(AND([2]Oracolo!K18="y",NOT([2]Oracolo!K18=RiconoscimentoEmozioni2quartile!I18)),1,0)</f>
        <v>0</v>
      </c>
      <c r="R19" s="29">
        <f>IF(AND([2]Oracolo!D18="y",NOT([2]Oracolo!D18=RiconoscimentoEmozioni3quartile!B18)),1,0)</f>
        <v>0</v>
      </c>
      <c r="S19" s="28">
        <f>IF(AND([2]Oracolo!E18="y",NOT([2]Oracolo!E18=RiconoscimentoEmozioni3quartile!C18)),1,0)</f>
        <v>1</v>
      </c>
      <c r="T19" s="28">
        <f>IF(AND([2]Oracolo!F18="y",NOT([2]Oracolo!F18=RiconoscimentoEmozioni3quartile!D18)),1,0)</f>
        <v>0</v>
      </c>
      <c r="U19" s="28">
        <f>IF(AND([2]Oracolo!G18="y",NOT([2]Oracolo!G18=RiconoscimentoEmozioni3quartile!E18)),1,0)</f>
        <v>0</v>
      </c>
      <c r="V19" s="28">
        <f>IF(AND([2]Oracolo!H18="y",NOT([2]Oracolo!H18=RiconoscimentoEmozioni3quartile!F18)),1,0)</f>
        <v>1</v>
      </c>
      <c r="W19" s="28">
        <f>IF(AND([2]Oracolo!I18="y",NOT([2]Oracolo!I18=RiconoscimentoEmozioni3quartile!G18)),1,0)</f>
        <v>0</v>
      </c>
      <c r="X19" s="28">
        <f>IF(AND([2]Oracolo!J18="y",NOT([2]Oracolo!J18=RiconoscimentoEmozioni3quartile!H18)),1,0)</f>
        <v>1</v>
      </c>
      <c r="Y19" s="30">
        <f>IF(AND([2]Oracolo!K18="y",NOT([2]Oracolo!K18=RiconoscimentoEmozioni3quartile!I18)),1,0)</f>
        <v>0</v>
      </c>
      <c r="Z19" s="29">
        <f>IF(AND([2]Oracolo!C18=3,AnalizzatoWin!G17=1),1,0)</f>
        <v>0</v>
      </c>
      <c r="AA19" s="46">
        <f>IF(AND([2]Oracolo!$C18=3,AnalizzatoWin!$J17=1),1,0)</f>
        <v>0</v>
      </c>
      <c r="AB19" s="29">
        <f>IF(AND([2]Oracolo!C18=1,AnalizzatoWin!G17=3),1,0)</f>
        <v>0</v>
      </c>
      <c r="AC19" s="46">
        <f>IF(AND([2]Oracolo!$C18=1,AnalizzatoWin!$J17=3),1,0)</f>
        <v>0</v>
      </c>
    </row>
    <row r="20" spans="1:29" ht="30" x14ac:dyDescent="0.25">
      <c r="A20" s="13" t="s">
        <v>17</v>
      </c>
      <c r="B20" s="29">
        <f>IF(AND([2]Oracolo!D19="y",NOT([2]Oracolo!D19=RiconoscimentoEmozioni1quartile!B19)),1,0)</f>
        <v>0</v>
      </c>
      <c r="C20" s="28">
        <f>IF(AND([2]Oracolo!E19="y",NOT([2]Oracolo!E19=RiconoscimentoEmozioni1quartile!C19)),1,0)</f>
        <v>0</v>
      </c>
      <c r="D20" s="28">
        <f>IF(AND([2]Oracolo!F19="y",NOT([2]Oracolo!F19=RiconoscimentoEmozioni1quartile!D19)),1,0)</f>
        <v>0</v>
      </c>
      <c r="E20" s="28">
        <f>IF(AND([2]Oracolo!G19="y",NOT([2]Oracolo!G19=RiconoscimentoEmozioni1quartile!E19)),1,0)</f>
        <v>0</v>
      </c>
      <c r="F20" s="28">
        <f>IF(AND([2]Oracolo!H19="y",NOT([2]Oracolo!H19=RiconoscimentoEmozioni1quartile!F19)),1,0)</f>
        <v>0</v>
      </c>
      <c r="G20" s="28">
        <f>IF(AND([2]Oracolo!I19="y",NOT([2]Oracolo!I19=RiconoscimentoEmozioni1quartile!G19)),1,0)</f>
        <v>0</v>
      </c>
      <c r="H20" s="28">
        <f>IF(AND([2]Oracolo!J19="y",NOT([2]Oracolo!J19=RiconoscimentoEmozioni1quartile!H19)),1,0)</f>
        <v>0</v>
      </c>
      <c r="I20" s="30">
        <f>IF(AND([2]Oracolo!K19="y",NOT([2]Oracolo!K19=RiconoscimentoEmozioni1quartile!I19)),1,0)</f>
        <v>0</v>
      </c>
      <c r="J20" s="28">
        <f>IF(AND([2]Oracolo!D19="y",NOT([2]Oracolo!D19=RiconoscimentoEmozioni2quartile!B19)),1,0)</f>
        <v>0</v>
      </c>
      <c r="K20" s="28">
        <f>IF(AND([2]Oracolo!E19="y",NOT([2]Oracolo!E19=RiconoscimentoEmozioni2quartile!C19)),1,0)</f>
        <v>0</v>
      </c>
      <c r="L20" s="28">
        <f>IF(AND([2]Oracolo!F19="y",NOT([2]Oracolo!F19=RiconoscimentoEmozioni2quartile!D19)),1,0)</f>
        <v>0</v>
      </c>
      <c r="M20" s="28">
        <f>IF(AND([2]Oracolo!G19="y",NOT([2]Oracolo!G19=RiconoscimentoEmozioni2quartile!E19)),1,0)</f>
        <v>0</v>
      </c>
      <c r="N20" s="28">
        <f>IF(AND([2]Oracolo!H19="y",NOT([2]Oracolo!H19=RiconoscimentoEmozioni2quartile!F19)),1,0)</f>
        <v>0</v>
      </c>
      <c r="O20" s="28">
        <f>IF(AND([2]Oracolo!I19="y",NOT([2]Oracolo!I19=RiconoscimentoEmozioni2quartile!G19)),1,0)</f>
        <v>0</v>
      </c>
      <c r="P20" s="28">
        <f>IF(AND([2]Oracolo!J19="y",NOT([2]Oracolo!J19=RiconoscimentoEmozioni2quartile!H19)),1,0)</f>
        <v>0</v>
      </c>
      <c r="Q20" s="28">
        <f>IF(AND([2]Oracolo!K19="y",NOT([2]Oracolo!K19=RiconoscimentoEmozioni2quartile!I19)),1,0)</f>
        <v>0</v>
      </c>
      <c r="R20" s="29">
        <f>IF(AND([2]Oracolo!D19="y",NOT([2]Oracolo!D19=RiconoscimentoEmozioni3quartile!B19)),1,0)</f>
        <v>0</v>
      </c>
      <c r="S20" s="28">
        <f>IF(AND([2]Oracolo!E19="y",NOT([2]Oracolo!E19=RiconoscimentoEmozioni3quartile!C19)),1,0)</f>
        <v>0</v>
      </c>
      <c r="T20" s="28">
        <f>IF(AND([2]Oracolo!F19="y",NOT([2]Oracolo!F19=RiconoscimentoEmozioni3quartile!D19)),1,0)</f>
        <v>0</v>
      </c>
      <c r="U20" s="28">
        <f>IF(AND([2]Oracolo!G19="y",NOT([2]Oracolo!G19=RiconoscimentoEmozioni3quartile!E19)),1,0)</f>
        <v>0</v>
      </c>
      <c r="V20" s="28">
        <f>IF(AND([2]Oracolo!H19="y",NOT([2]Oracolo!H19=RiconoscimentoEmozioni3quartile!F19)),1,0)</f>
        <v>1</v>
      </c>
      <c r="W20" s="28">
        <f>IF(AND([2]Oracolo!I19="y",NOT([2]Oracolo!I19=RiconoscimentoEmozioni3quartile!G19)),1,0)</f>
        <v>0</v>
      </c>
      <c r="X20" s="28">
        <f>IF(AND([2]Oracolo!J19="y",NOT([2]Oracolo!J19=RiconoscimentoEmozioni3quartile!H19)),1,0)</f>
        <v>0</v>
      </c>
      <c r="Y20" s="30">
        <f>IF(AND([2]Oracolo!K19="y",NOT([2]Oracolo!K19=RiconoscimentoEmozioni3quartile!I19)),1,0)</f>
        <v>0</v>
      </c>
      <c r="Z20" s="29">
        <f>IF(AND([2]Oracolo!C19=3,AnalizzatoWin!G18=1),1,0)</f>
        <v>0</v>
      </c>
      <c r="AA20" s="46">
        <f>IF(AND([2]Oracolo!$C19=3,AnalizzatoWin!$J18=1),1,0)</f>
        <v>0</v>
      </c>
      <c r="AB20" s="29">
        <f>IF(AND([2]Oracolo!C19=1,AnalizzatoWin!G18=3),1,0)</f>
        <v>0</v>
      </c>
      <c r="AC20" s="46">
        <f>IF(AND([2]Oracolo!$C19=1,AnalizzatoWin!$J18=3),1,0)</f>
        <v>0</v>
      </c>
    </row>
    <row r="21" spans="1:29" ht="105" x14ac:dyDescent="0.25">
      <c r="A21" s="13" t="s">
        <v>18</v>
      </c>
      <c r="B21" s="29">
        <f>IF(AND([2]Oracolo!D20="y",NOT([2]Oracolo!D20=RiconoscimentoEmozioni1quartile!B20)),1,0)</f>
        <v>0</v>
      </c>
      <c r="C21" s="28">
        <f>IF(AND([2]Oracolo!E20="y",NOT([2]Oracolo!E20=RiconoscimentoEmozioni1quartile!C20)),1,0)</f>
        <v>0</v>
      </c>
      <c r="D21" s="28">
        <f>IF(AND([2]Oracolo!F20="y",NOT([2]Oracolo!F20=RiconoscimentoEmozioni1quartile!D20)),1,0)</f>
        <v>0</v>
      </c>
      <c r="E21" s="28">
        <f>IF(AND([2]Oracolo!G20="y",NOT([2]Oracolo!G20=RiconoscimentoEmozioni1quartile!E20)),1,0)</f>
        <v>0</v>
      </c>
      <c r="F21" s="28">
        <f>IF(AND([2]Oracolo!H20="y",NOT([2]Oracolo!H20=RiconoscimentoEmozioni1quartile!F20)),1,0)</f>
        <v>1</v>
      </c>
      <c r="G21" s="28">
        <f>IF(AND([2]Oracolo!I20="y",NOT([2]Oracolo!I20=RiconoscimentoEmozioni1quartile!G20)),1,0)</f>
        <v>0</v>
      </c>
      <c r="H21" s="28">
        <f>IF(AND([2]Oracolo!J20="y",NOT([2]Oracolo!J20=RiconoscimentoEmozioni1quartile!H20)),1,0)</f>
        <v>0</v>
      </c>
      <c r="I21" s="30">
        <f>IF(AND([2]Oracolo!K20="y",NOT([2]Oracolo!K20=RiconoscimentoEmozioni1quartile!I20)),1,0)</f>
        <v>1</v>
      </c>
      <c r="J21" s="28">
        <f>IF(AND([2]Oracolo!D20="y",NOT([2]Oracolo!D20=RiconoscimentoEmozioni2quartile!B20)),1,0)</f>
        <v>0</v>
      </c>
      <c r="K21" s="28">
        <f>IF(AND([2]Oracolo!E20="y",NOT([2]Oracolo!E20=RiconoscimentoEmozioni2quartile!C20)),1,0)</f>
        <v>0</v>
      </c>
      <c r="L21" s="28">
        <f>IF(AND([2]Oracolo!F20="y",NOT([2]Oracolo!F20=RiconoscimentoEmozioni2quartile!D20)),1,0)</f>
        <v>0</v>
      </c>
      <c r="M21" s="28">
        <f>IF(AND([2]Oracolo!G20="y",NOT([2]Oracolo!G20=RiconoscimentoEmozioni2quartile!E20)),1,0)</f>
        <v>0</v>
      </c>
      <c r="N21" s="28">
        <f>IF(AND([2]Oracolo!H20="y",NOT([2]Oracolo!H20=RiconoscimentoEmozioni2quartile!F20)),1,0)</f>
        <v>1</v>
      </c>
      <c r="O21" s="28">
        <f>IF(AND([2]Oracolo!I20="y",NOT([2]Oracolo!I20=RiconoscimentoEmozioni2quartile!G20)),1,0)</f>
        <v>0</v>
      </c>
      <c r="P21" s="28">
        <f>IF(AND([2]Oracolo!J20="y",NOT([2]Oracolo!J20=RiconoscimentoEmozioni2quartile!H20)),1,0)</f>
        <v>0</v>
      </c>
      <c r="Q21" s="28">
        <f>IF(AND([2]Oracolo!K20="y",NOT([2]Oracolo!K20=RiconoscimentoEmozioni2quartile!I20)),1,0)</f>
        <v>1</v>
      </c>
      <c r="R21" s="29">
        <f>IF(AND([2]Oracolo!D20="y",NOT([2]Oracolo!D20=RiconoscimentoEmozioni3quartile!B20)),1,0)</f>
        <v>0</v>
      </c>
      <c r="S21" s="28">
        <f>IF(AND([2]Oracolo!E20="y",NOT([2]Oracolo!E20=RiconoscimentoEmozioni3quartile!C20)),1,0)</f>
        <v>0</v>
      </c>
      <c r="T21" s="28">
        <f>IF(AND([2]Oracolo!F20="y",NOT([2]Oracolo!F20=RiconoscimentoEmozioni3quartile!D20)),1,0)</f>
        <v>0</v>
      </c>
      <c r="U21" s="28">
        <f>IF(AND([2]Oracolo!G20="y",NOT([2]Oracolo!G20=RiconoscimentoEmozioni3quartile!E20)),1,0)</f>
        <v>0</v>
      </c>
      <c r="V21" s="28">
        <f>IF(AND([2]Oracolo!H20="y",NOT([2]Oracolo!H20=RiconoscimentoEmozioni3quartile!F20)),1,0)</f>
        <v>1</v>
      </c>
      <c r="W21" s="28">
        <f>IF(AND([2]Oracolo!I20="y",NOT([2]Oracolo!I20=RiconoscimentoEmozioni3quartile!G20)),1,0)</f>
        <v>0</v>
      </c>
      <c r="X21" s="28">
        <f>IF(AND([2]Oracolo!J20="y",NOT([2]Oracolo!J20=RiconoscimentoEmozioni3quartile!H20)),1,0)</f>
        <v>0</v>
      </c>
      <c r="Y21" s="30">
        <f>IF(AND([2]Oracolo!K20="y",NOT([2]Oracolo!K20=RiconoscimentoEmozioni3quartile!I20)),1,0)</f>
        <v>1</v>
      </c>
      <c r="Z21" s="29">
        <f>IF(AND([2]Oracolo!C20=3,AnalizzatoWin!G19=1),1,0)</f>
        <v>0</v>
      </c>
      <c r="AA21" s="46">
        <f>IF(AND([2]Oracolo!$C20=3,AnalizzatoWin!$J19=1),1,0)</f>
        <v>0</v>
      </c>
      <c r="AB21" s="29">
        <f>IF(AND([2]Oracolo!C20=1,AnalizzatoWin!G19=3),1,0)</f>
        <v>0</v>
      </c>
      <c r="AC21" s="46">
        <f>IF(AND([2]Oracolo!$C20=1,AnalizzatoWin!$J19=3),1,0)</f>
        <v>0</v>
      </c>
    </row>
    <row r="22" spans="1:29" ht="60" x14ac:dyDescent="0.25">
      <c r="A22" s="13" t="s">
        <v>19</v>
      </c>
      <c r="B22" s="29">
        <f>IF(AND([2]Oracolo!D21="y",NOT([2]Oracolo!D21=RiconoscimentoEmozioni1quartile!B21)),1,0)</f>
        <v>0</v>
      </c>
      <c r="C22" s="28">
        <f>IF(AND([2]Oracolo!E21="y",NOT([2]Oracolo!E21=RiconoscimentoEmozioni1quartile!C21)),1,0)</f>
        <v>0</v>
      </c>
      <c r="D22" s="28">
        <f>IF(AND([2]Oracolo!F21="y",NOT([2]Oracolo!F21=RiconoscimentoEmozioni1quartile!D21)),1,0)</f>
        <v>0</v>
      </c>
      <c r="E22" s="28">
        <f>IF(AND([2]Oracolo!G21="y",NOT([2]Oracolo!G21=RiconoscimentoEmozioni1quartile!E21)),1,0)</f>
        <v>0</v>
      </c>
      <c r="F22" s="28">
        <f>IF(AND([2]Oracolo!H21="y",NOT([2]Oracolo!H21=RiconoscimentoEmozioni1quartile!F21)),1,0)</f>
        <v>1</v>
      </c>
      <c r="G22" s="28">
        <f>IF(AND([2]Oracolo!I21="y",NOT([2]Oracolo!I21=RiconoscimentoEmozioni1quartile!G21)),1,0)</f>
        <v>0</v>
      </c>
      <c r="H22" s="28">
        <f>IF(AND([2]Oracolo!J21="y",NOT([2]Oracolo!J21=RiconoscimentoEmozioni1quartile!H21)),1,0)</f>
        <v>0</v>
      </c>
      <c r="I22" s="30">
        <f>IF(AND([2]Oracolo!K21="y",NOT([2]Oracolo!K21=RiconoscimentoEmozioni1quartile!I21)),1,0)</f>
        <v>0</v>
      </c>
      <c r="J22" s="28">
        <f>IF(AND([2]Oracolo!D21="y",NOT([2]Oracolo!D21=RiconoscimentoEmozioni2quartile!B21)),1,0)</f>
        <v>0</v>
      </c>
      <c r="K22" s="28">
        <f>IF(AND([2]Oracolo!E21="y",NOT([2]Oracolo!E21=RiconoscimentoEmozioni2quartile!C21)),1,0)</f>
        <v>0</v>
      </c>
      <c r="L22" s="28">
        <f>IF(AND([2]Oracolo!F21="y",NOT([2]Oracolo!F21=RiconoscimentoEmozioni2quartile!D21)),1,0)</f>
        <v>0</v>
      </c>
      <c r="M22" s="28">
        <f>IF(AND([2]Oracolo!G21="y",NOT([2]Oracolo!G21=RiconoscimentoEmozioni2quartile!E21)),1,0)</f>
        <v>0</v>
      </c>
      <c r="N22" s="28">
        <f>IF(AND([2]Oracolo!H21="y",NOT([2]Oracolo!H21=RiconoscimentoEmozioni2quartile!F21)),1,0)</f>
        <v>1</v>
      </c>
      <c r="O22" s="28">
        <f>IF(AND([2]Oracolo!I21="y",NOT([2]Oracolo!I21=RiconoscimentoEmozioni2quartile!G21)),1,0)</f>
        <v>0</v>
      </c>
      <c r="P22" s="28">
        <f>IF(AND([2]Oracolo!J21="y",NOT([2]Oracolo!J21=RiconoscimentoEmozioni2quartile!H21)),1,0)</f>
        <v>0</v>
      </c>
      <c r="Q22" s="28">
        <f>IF(AND([2]Oracolo!K21="y",NOT([2]Oracolo!K21=RiconoscimentoEmozioni2quartile!I21)),1,0)</f>
        <v>1</v>
      </c>
      <c r="R22" s="29">
        <f>IF(AND([2]Oracolo!D21="y",NOT([2]Oracolo!D21=RiconoscimentoEmozioni3quartile!B21)),1,0)</f>
        <v>0</v>
      </c>
      <c r="S22" s="28">
        <f>IF(AND([2]Oracolo!E21="y",NOT([2]Oracolo!E21=RiconoscimentoEmozioni3quartile!C21)),1,0)</f>
        <v>0</v>
      </c>
      <c r="T22" s="28">
        <f>IF(AND([2]Oracolo!F21="y",NOT([2]Oracolo!F21=RiconoscimentoEmozioni3quartile!D21)),1,0)</f>
        <v>0</v>
      </c>
      <c r="U22" s="28">
        <f>IF(AND([2]Oracolo!G21="y",NOT([2]Oracolo!G21=RiconoscimentoEmozioni3quartile!E21)),1,0)</f>
        <v>0</v>
      </c>
      <c r="V22" s="28">
        <f>IF(AND([2]Oracolo!H21="y",NOT([2]Oracolo!H21=RiconoscimentoEmozioni3quartile!F21)),1,0)</f>
        <v>1</v>
      </c>
      <c r="W22" s="28">
        <f>IF(AND([2]Oracolo!I21="y",NOT([2]Oracolo!I21=RiconoscimentoEmozioni3quartile!G21)),1,0)</f>
        <v>0</v>
      </c>
      <c r="X22" s="28">
        <f>IF(AND([2]Oracolo!J21="y",NOT([2]Oracolo!J21=RiconoscimentoEmozioni3quartile!H21)),1,0)</f>
        <v>0</v>
      </c>
      <c r="Y22" s="30">
        <f>IF(AND([2]Oracolo!K21="y",NOT([2]Oracolo!K21=RiconoscimentoEmozioni3quartile!I21)),1,0)</f>
        <v>1</v>
      </c>
      <c r="Z22" s="29">
        <f>IF(AND([2]Oracolo!C21=3,AnalizzatoWin!G20=1),1,0)</f>
        <v>0</v>
      </c>
      <c r="AA22" s="46">
        <f>IF(AND([2]Oracolo!$C21=3,AnalizzatoWin!$J20=1),1,0)</f>
        <v>0</v>
      </c>
      <c r="AB22" s="29">
        <f>IF(AND([2]Oracolo!C21=1,AnalizzatoWin!G20=3),1,0)</f>
        <v>0</v>
      </c>
      <c r="AC22" s="46">
        <f>IF(AND([2]Oracolo!$C21=1,AnalizzatoWin!$J20=3),1,0)</f>
        <v>0</v>
      </c>
    </row>
    <row r="23" spans="1:29" ht="30" x14ac:dyDescent="0.25">
      <c r="A23" s="13" t="s">
        <v>20</v>
      </c>
      <c r="B23" s="29">
        <f>IF(AND([2]Oracolo!D22="y",NOT([2]Oracolo!D22=RiconoscimentoEmozioni1quartile!B22)),1,0)</f>
        <v>0</v>
      </c>
      <c r="C23" s="28">
        <f>IF(AND([2]Oracolo!E22="y",NOT([2]Oracolo!E22=RiconoscimentoEmozioni1quartile!C22)),1,0)</f>
        <v>0</v>
      </c>
      <c r="D23" s="28">
        <f>IF(AND([2]Oracolo!F22="y",NOT([2]Oracolo!F22=RiconoscimentoEmozioni1quartile!D22)),1,0)</f>
        <v>0</v>
      </c>
      <c r="E23" s="28">
        <f>IF(AND([2]Oracolo!G22="y",NOT([2]Oracolo!G22=RiconoscimentoEmozioni1quartile!E22)),1,0)</f>
        <v>0</v>
      </c>
      <c r="F23" s="28">
        <f>IF(AND([2]Oracolo!H22="y",NOT([2]Oracolo!H22=RiconoscimentoEmozioni1quartile!F22)),1,0)</f>
        <v>0</v>
      </c>
      <c r="G23" s="28">
        <f>IF(AND([2]Oracolo!I22="y",NOT([2]Oracolo!I22=RiconoscimentoEmozioni1quartile!G22)),1,0)</f>
        <v>0</v>
      </c>
      <c r="H23" s="28">
        <f>IF(AND([2]Oracolo!J22="y",NOT([2]Oracolo!J22=RiconoscimentoEmozioni1quartile!H22)),1,0)</f>
        <v>0</v>
      </c>
      <c r="I23" s="30">
        <f>IF(AND([2]Oracolo!K22="y",NOT([2]Oracolo!K22=RiconoscimentoEmozioni1quartile!I22)),1,0)</f>
        <v>0</v>
      </c>
      <c r="J23" s="28">
        <f>IF(AND([2]Oracolo!D22="y",NOT([2]Oracolo!D22=RiconoscimentoEmozioni2quartile!B22)),1,0)</f>
        <v>0</v>
      </c>
      <c r="K23" s="28">
        <f>IF(AND([2]Oracolo!E22="y",NOT([2]Oracolo!E22=RiconoscimentoEmozioni2quartile!C22)),1,0)</f>
        <v>0</v>
      </c>
      <c r="L23" s="28">
        <f>IF(AND([2]Oracolo!F22="y",NOT([2]Oracolo!F22=RiconoscimentoEmozioni2quartile!D22)),1,0)</f>
        <v>0</v>
      </c>
      <c r="M23" s="28">
        <f>IF(AND([2]Oracolo!G22="y",NOT([2]Oracolo!G22=RiconoscimentoEmozioni2quartile!E22)),1,0)</f>
        <v>0</v>
      </c>
      <c r="N23" s="28">
        <f>IF(AND([2]Oracolo!H22="y",NOT([2]Oracolo!H22=RiconoscimentoEmozioni2quartile!F22)),1,0)</f>
        <v>0</v>
      </c>
      <c r="O23" s="28">
        <f>IF(AND([2]Oracolo!I22="y",NOT([2]Oracolo!I22=RiconoscimentoEmozioni2quartile!G22)),1,0)</f>
        <v>0</v>
      </c>
      <c r="P23" s="28">
        <f>IF(AND([2]Oracolo!J22="y",NOT([2]Oracolo!J22=RiconoscimentoEmozioni2quartile!H22)),1,0)</f>
        <v>0</v>
      </c>
      <c r="Q23" s="28">
        <f>IF(AND([2]Oracolo!K22="y",NOT([2]Oracolo!K22=RiconoscimentoEmozioni2quartile!I22)),1,0)</f>
        <v>0</v>
      </c>
      <c r="R23" s="29">
        <f>IF(AND([2]Oracolo!D22="y",NOT([2]Oracolo!D22=RiconoscimentoEmozioni3quartile!B22)),1,0)</f>
        <v>0</v>
      </c>
      <c r="S23" s="28">
        <f>IF(AND([2]Oracolo!E22="y",NOT([2]Oracolo!E22=RiconoscimentoEmozioni3quartile!C22)),1,0)</f>
        <v>0</v>
      </c>
      <c r="T23" s="28">
        <f>IF(AND([2]Oracolo!F22="y",NOT([2]Oracolo!F22=RiconoscimentoEmozioni3quartile!D22)),1,0)</f>
        <v>0</v>
      </c>
      <c r="U23" s="28">
        <f>IF(AND([2]Oracolo!G22="y",NOT([2]Oracolo!G22=RiconoscimentoEmozioni3quartile!E22)),1,0)</f>
        <v>0</v>
      </c>
      <c r="V23" s="28">
        <f>IF(AND([2]Oracolo!H22="y",NOT([2]Oracolo!H22=RiconoscimentoEmozioni3quartile!F22)),1,0)</f>
        <v>1</v>
      </c>
      <c r="W23" s="28">
        <f>IF(AND([2]Oracolo!I22="y",NOT([2]Oracolo!I22=RiconoscimentoEmozioni3quartile!G22)),1,0)</f>
        <v>0</v>
      </c>
      <c r="X23" s="28">
        <f>IF(AND([2]Oracolo!J22="y",NOT([2]Oracolo!J22=RiconoscimentoEmozioni3quartile!H22)),1,0)</f>
        <v>0</v>
      </c>
      <c r="Y23" s="30">
        <f>IF(AND([2]Oracolo!K22="y",NOT([2]Oracolo!K22=RiconoscimentoEmozioni3quartile!I22)),1,0)</f>
        <v>0</v>
      </c>
      <c r="Z23" s="29">
        <f>IF(AND([2]Oracolo!C22=3,AnalizzatoWin!G21=1),1,0)</f>
        <v>0</v>
      </c>
      <c r="AA23" s="46">
        <f>IF(AND([2]Oracolo!$C22=3,AnalizzatoWin!$J21=1),1,0)</f>
        <v>0</v>
      </c>
      <c r="AB23" s="29">
        <f>IF(AND([2]Oracolo!C22=1,AnalizzatoWin!G21=3),1,0)</f>
        <v>0</v>
      </c>
      <c r="AC23" s="46">
        <f>IF(AND([2]Oracolo!$C22=1,AnalizzatoWin!$J21=3),1,0)</f>
        <v>0</v>
      </c>
    </row>
    <row r="24" spans="1:29" ht="45" x14ac:dyDescent="0.25">
      <c r="A24" s="13" t="s">
        <v>21</v>
      </c>
      <c r="B24" s="29">
        <f>IF(AND([2]Oracolo!D23="y",NOT([2]Oracolo!D23=RiconoscimentoEmozioni1quartile!B23)),1,0)</f>
        <v>0</v>
      </c>
      <c r="C24" s="28">
        <f>IF(AND([2]Oracolo!E23="y",NOT([2]Oracolo!E23=RiconoscimentoEmozioni1quartile!C23)),1,0)</f>
        <v>0</v>
      </c>
      <c r="D24" s="28">
        <f>IF(AND([2]Oracolo!F23="y",NOT([2]Oracolo!F23=RiconoscimentoEmozioni1quartile!D23)),1,0)</f>
        <v>0</v>
      </c>
      <c r="E24" s="28">
        <f>IF(AND([2]Oracolo!G23="y",NOT([2]Oracolo!G23=RiconoscimentoEmozioni1quartile!E23)),1,0)</f>
        <v>0</v>
      </c>
      <c r="F24" s="28">
        <f>IF(AND([2]Oracolo!H23="y",NOT([2]Oracolo!H23=RiconoscimentoEmozioni1quartile!F23)),1,0)</f>
        <v>0</v>
      </c>
      <c r="G24" s="28">
        <f>IF(AND([2]Oracolo!I23="y",NOT([2]Oracolo!I23=RiconoscimentoEmozioni1quartile!G23)),1,0)</f>
        <v>0</v>
      </c>
      <c r="H24" s="28">
        <f>IF(AND([2]Oracolo!J23="y",NOT([2]Oracolo!J23=RiconoscimentoEmozioni1quartile!H23)),1,0)</f>
        <v>0</v>
      </c>
      <c r="I24" s="30">
        <f>IF(AND([2]Oracolo!K23="y",NOT([2]Oracolo!K23=RiconoscimentoEmozioni1quartile!I23)),1,0)</f>
        <v>0</v>
      </c>
      <c r="J24" s="28">
        <f>IF(AND([2]Oracolo!D23="y",NOT([2]Oracolo!D23=RiconoscimentoEmozioni2quartile!B23)),1,0)</f>
        <v>0</v>
      </c>
      <c r="K24" s="28">
        <f>IF(AND([2]Oracolo!E23="y",NOT([2]Oracolo!E23=RiconoscimentoEmozioni2quartile!C23)),1,0)</f>
        <v>0</v>
      </c>
      <c r="L24" s="28">
        <f>IF(AND([2]Oracolo!F23="y",NOT([2]Oracolo!F23=RiconoscimentoEmozioni2quartile!D23)),1,0)</f>
        <v>0</v>
      </c>
      <c r="M24" s="28">
        <f>IF(AND([2]Oracolo!G23="y",NOT([2]Oracolo!G23=RiconoscimentoEmozioni2quartile!E23)),1,0)</f>
        <v>0</v>
      </c>
      <c r="N24" s="28">
        <f>IF(AND([2]Oracolo!H23="y",NOT([2]Oracolo!H23=RiconoscimentoEmozioni2quartile!F23)),1,0)</f>
        <v>0</v>
      </c>
      <c r="O24" s="28">
        <f>IF(AND([2]Oracolo!I23="y",NOT([2]Oracolo!I23=RiconoscimentoEmozioni2quartile!G23)),1,0)</f>
        <v>0</v>
      </c>
      <c r="P24" s="28">
        <f>IF(AND([2]Oracolo!J23="y",NOT([2]Oracolo!J23=RiconoscimentoEmozioni2quartile!H23)),1,0)</f>
        <v>1</v>
      </c>
      <c r="Q24" s="28">
        <f>IF(AND([2]Oracolo!K23="y",NOT([2]Oracolo!K23=RiconoscimentoEmozioni2quartile!I23)),1,0)</f>
        <v>0</v>
      </c>
      <c r="R24" s="29">
        <f>IF(AND([2]Oracolo!D23="y",NOT([2]Oracolo!D23=RiconoscimentoEmozioni3quartile!B23)),1,0)</f>
        <v>0</v>
      </c>
      <c r="S24" s="28">
        <f>IF(AND([2]Oracolo!E23="y",NOT([2]Oracolo!E23=RiconoscimentoEmozioni3quartile!C23)),1,0)</f>
        <v>0</v>
      </c>
      <c r="T24" s="28">
        <f>IF(AND([2]Oracolo!F23="y",NOT([2]Oracolo!F23=RiconoscimentoEmozioni3quartile!D23)),1,0)</f>
        <v>0</v>
      </c>
      <c r="U24" s="28">
        <f>IF(AND([2]Oracolo!G23="y",NOT([2]Oracolo!G23=RiconoscimentoEmozioni3quartile!E23)),1,0)</f>
        <v>0</v>
      </c>
      <c r="V24" s="28">
        <f>IF(AND([2]Oracolo!H23="y",NOT([2]Oracolo!H23=RiconoscimentoEmozioni3quartile!F23)),1,0)</f>
        <v>0</v>
      </c>
      <c r="W24" s="28">
        <f>IF(AND([2]Oracolo!I23="y",NOT([2]Oracolo!I23=RiconoscimentoEmozioni3quartile!G23)),1,0)</f>
        <v>0</v>
      </c>
      <c r="X24" s="28">
        <f>IF(AND([2]Oracolo!J23="y",NOT([2]Oracolo!J23=RiconoscimentoEmozioni3quartile!H23)),1,0)</f>
        <v>1</v>
      </c>
      <c r="Y24" s="30">
        <f>IF(AND([2]Oracolo!K23="y",NOT([2]Oracolo!K23=RiconoscimentoEmozioni3quartile!I23)),1,0)</f>
        <v>0</v>
      </c>
      <c r="Z24" s="29">
        <f>IF(AND([2]Oracolo!C23=3,AnalizzatoWin!G22=1),1,0)</f>
        <v>0</v>
      </c>
      <c r="AA24" s="46">
        <f>IF(AND([2]Oracolo!$C23=3,AnalizzatoWin!$J22=1),1,0)</f>
        <v>1</v>
      </c>
      <c r="AB24" s="29">
        <f>IF(AND([2]Oracolo!C23=1,AnalizzatoWin!G22=3),1,0)</f>
        <v>0</v>
      </c>
      <c r="AC24" s="46">
        <f>IF(AND([2]Oracolo!$C23=1,AnalizzatoWin!$J22=3),1,0)</f>
        <v>0</v>
      </c>
    </row>
    <row r="25" spans="1:29" ht="75" x14ac:dyDescent="0.25">
      <c r="A25" s="14" t="s">
        <v>22</v>
      </c>
      <c r="B25" s="29">
        <f>IF(AND([2]Oracolo!D24="y",NOT([2]Oracolo!D24=RiconoscimentoEmozioni1quartile!B24)),1,0)</f>
        <v>0</v>
      </c>
      <c r="C25" s="28">
        <f>IF(AND([2]Oracolo!E24="y",NOT([2]Oracolo!E24=RiconoscimentoEmozioni1quartile!C24)),1,0)</f>
        <v>0</v>
      </c>
      <c r="D25" s="28">
        <f>IF(AND([2]Oracolo!F24="y",NOT([2]Oracolo!F24=RiconoscimentoEmozioni1quartile!D24)),1,0)</f>
        <v>1</v>
      </c>
      <c r="E25" s="28">
        <f>IF(AND([2]Oracolo!G24="y",NOT([2]Oracolo!G24=RiconoscimentoEmozioni1quartile!E24)),1,0)</f>
        <v>0</v>
      </c>
      <c r="F25" s="28">
        <f>IF(AND([2]Oracolo!H24="y",NOT([2]Oracolo!H24=RiconoscimentoEmozioni1quartile!F24)),1,0)</f>
        <v>0</v>
      </c>
      <c r="G25" s="28">
        <f>IF(AND([2]Oracolo!I24="y",NOT([2]Oracolo!I24=RiconoscimentoEmozioni1quartile!G24)),1,0)</f>
        <v>1</v>
      </c>
      <c r="H25" s="28">
        <f>IF(AND([2]Oracolo!J24="y",NOT([2]Oracolo!J24=RiconoscimentoEmozioni1quartile!H24)),1,0)</f>
        <v>0</v>
      </c>
      <c r="I25" s="30">
        <f>IF(AND([2]Oracolo!K24="y",NOT([2]Oracolo!K24=RiconoscimentoEmozioni1quartile!I24)),1,0)</f>
        <v>0</v>
      </c>
      <c r="J25" s="28">
        <f>IF(AND([2]Oracolo!D24="y",NOT([2]Oracolo!D24=RiconoscimentoEmozioni2quartile!B24)),1,0)</f>
        <v>0</v>
      </c>
      <c r="K25" s="28">
        <f>IF(AND([2]Oracolo!E24="y",NOT([2]Oracolo!E24=RiconoscimentoEmozioni2quartile!C24)),1,0)</f>
        <v>0</v>
      </c>
      <c r="L25" s="28">
        <f>IF(AND([2]Oracolo!F24="y",NOT([2]Oracolo!F24=RiconoscimentoEmozioni2quartile!D24)),1,0)</f>
        <v>1</v>
      </c>
      <c r="M25" s="28">
        <f>IF(AND([2]Oracolo!G24="y",NOT([2]Oracolo!G24=RiconoscimentoEmozioni2quartile!E24)),1,0)</f>
        <v>0</v>
      </c>
      <c r="N25" s="28">
        <f>IF(AND([2]Oracolo!H24="y",NOT([2]Oracolo!H24=RiconoscimentoEmozioni2quartile!F24)),1,0)</f>
        <v>0</v>
      </c>
      <c r="O25" s="28">
        <f>IF(AND([2]Oracolo!I24="y",NOT([2]Oracolo!I24=RiconoscimentoEmozioni2quartile!G24)),1,0)</f>
        <v>1</v>
      </c>
      <c r="P25" s="28">
        <f>IF(AND([2]Oracolo!J24="y",NOT([2]Oracolo!J24=RiconoscimentoEmozioni2quartile!H24)),1,0)</f>
        <v>0</v>
      </c>
      <c r="Q25" s="28">
        <f>IF(AND([2]Oracolo!K24="y",NOT([2]Oracolo!K24=RiconoscimentoEmozioni2quartile!I24)),1,0)</f>
        <v>0</v>
      </c>
      <c r="R25" s="29">
        <f>IF(AND([2]Oracolo!D24="y",NOT([2]Oracolo!D24=RiconoscimentoEmozioni3quartile!B24)),1,0)</f>
        <v>0</v>
      </c>
      <c r="S25" s="28">
        <f>IF(AND([2]Oracolo!E24="y",NOT([2]Oracolo!E24=RiconoscimentoEmozioni3quartile!C24)),1,0)</f>
        <v>0</v>
      </c>
      <c r="T25" s="28">
        <f>IF(AND([2]Oracolo!F24="y",NOT([2]Oracolo!F24=RiconoscimentoEmozioni3quartile!D24)),1,0)</f>
        <v>1</v>
      </c>
      <c r="U25" s="28">
        <f>IF(AND([2]Oracolo!G24="y",NOT([2]Oracolo!G24=RiconoscimentoEmozioni3quartile!E24)),1,0)</f>
        <v>0</v>
      </c>
      <c r="V25" s="28">
        <f>IF(AND([2]Oracolo!H24="y",NOT([2]Oracolo!H24=RiconoscimentoEmozioni3quartile!F24)),1,0)</f>
        <v>0</v>
      </c>
      <c r="W25" s="28">
        <f>IF(AND([2]Oracolo!I24="y",NOT([2]Oracolo!I24=RiconoscimentoEmozioni3quartile!G24)),1,0)</f>
        <v>1</v>
      </c>
      <c r="X25" s="28">
        <f>IF(AND([2]Oracolo!J24="y",NOT([2]Oracolo!J24=RiconoscimentoEmozioni3quartile!H24)),1,0)</f>
        <v>0</v>
      </c>
      <c r="Y25" s="30">
        <f>IF(AND([2]Oracolo!K24="y",NOT([2]Oracolo!K24=RiconoscimentoEmozioni3quartile!I24)),1,0)</f>
        <v>0</v>
      </c>
      <c r="Z25" s="29">
        <f>IF(AND([2]Oracolo!C24=3,AnalizzatoWin!G23=1),1,0)</f>
        <v>0</v>
      </c>
      <c r="AA25" s="46">
        <f>IF(AND([2]Oracolo!$C24=3,AnalizzatoWin!$J23=1),1,0)</f>
        <v>0</v>
      </c>
      <c r="AB25" s="29">
        <f>IF(AND([2]Oracolo!C24=1,AnalizzatoWin!G23=3),1,0)</f>
        <v>0</v>
      </c>
      <c r="AC25" s="46">
        <f>IF(AND([2]Oracolo!$C24=1,AnalizzatoWin!$J23=3),1,0)</f>
        <v>0</v>
      </c>
    </row>
    <row r="26" spans="1:29" ht="45" x14ac:dyDescent="0.25">
      <c r="A26" s="14" t="s">
        <v>23</v>
      </c>
      <c r="B26" s="29">
        <f>IF(AND([2]Oracolo!D25="y",NOT([2]Oracolo!D25=RiconoscimentoEmozioni1quartile!B25)),1,0)</f>
        <v>0</v>
      </c>
      <c r="C26" s="28">
        <f>IF(AND([2]Oracolo!E25="y",NOT([2]Oracolo!E25=RiconoscimentoEmozioni1quartile!C25)),1,0)</f>
        <v>0</v>
      </c>
      <c r="D26" s="28">
        <f>IF(AND([2]Oracolo!F25="y",NOT([2]Oracolo!F25=RiconoscimentoEmozioni1quartile!D25)),1,0)</f>
        <v>0</v>
      </c>
      <c r="E26" s="28">
        <f>IF(AND([2]Oracolo!G25="y",NOT([2]Oracolo!G25=RiconoscimentoEmozioni1quartile!E25)),1,0)</f>
        <v>0</v>
      </c>
      <c r="F26" s="28">
        <f>IF(AND([2]Oracolo!H25="y",NOT([2]Oracolo!H25=RiconoscimentoEmozioni1quartile!F25)),1,0)</f>
        <v>0</v>
      </c>
      <c r="G26" s="28">
        <f>IF(AND([2]Oracolo!I25="y",NOT([2]Oracolo!I25=RiconoscimentoEmozioni1quartile!G25)),1,0)</f>
        <v>0</v>
      </c>
      <c r="H26" s="28">
        <f>IF(AND([2]Oracolo!J25="y",NOT([2]Oracolo!J25=RiconoscimentoEmozioni1quartile!H25)),1,0)</f>
        <v>0</v>
      </c>
      <c r="I26" s="30">
        <f>IF(AND([2]Oracolo!K25="y",NOT([2]Oracolo!K25=RiconoscimentoEmozioni1quartile!I25)),1,0)</f>
        <v>0</v>
      </c>
      <c r="J26" s="28">
        <f>IF(AND([2]Oracolo!D25="y",NOT([2]Oracolo!D25=RiconoscimentoEmozioni2quartile!B25)),1,0)</f>
        <v>0</v>
      </c>
      <c r="K26" s="28">
        <f>IF(AND([2]Oracolo!E25="y",NOT([2]Oracolo!E25=RiconoscimentoEmozioni2quartile!C25)),1,0)</f>
        <v>0</v>
      </c>
      <c r="L26" s="28">
        <f>IF(AND([2]Oracolo!F25="y",NOT([2]Oracolo!F25=RiconoscimentoEmozioni2quartile!D25)),1,0)</f>
        <v>0</v>
      </c>
      <c r="M26" s="28">
        <f>IF(AND([2]Oracolo!G25="y",NOT([2]Oracolo!G25=RiconoscimentoEmozioni2quartile!E25)),1,0)</f>
        <v>0</v>
      </c>
      <c r="N26" s="28">
        <f>IF(AND([2]Oracolo!H25="y",NOT([2]Oracolo!H25=RiconoscimentoEmozioni2quartile!F25)),1,0)</f>
        <v>1</v>
      </c>
      <c r="O26" s="28">
        <f>IF(AND([2]Oracolo!I25="y",NOT([2]Oracolo!I25=RiconoscimentoEmozioni2quartile!G25)),1,0)</f>
        <v>0</v>
      </c>
      <c r="P26" s="28">
        <f>IF(AND([2]Oracolo!J25="y",NOT([2]Oracolo!J25=RiconoscimentoEmozioni2quartile!H25)),1,0)</f>
        <v>0</v>
      </c>
      <c r="Q26" s="28">
        <f>IF(AND([2]Oracolo!K25="y",NOT([2]Oracolo!K25=RiconoscimentoEmozioni2quartile!I25)),1,0)</f>
        <v>0</v>
      </c>
      <c r="R26" s="29">
        <f>IF(AND([2]Oracolo!D25="y",NOT([2]Oracolo!D25=RiconoscimentoEmozioni3quartile!B25)),1,0)</f>
        <v>0</v>
      </c>
      <c r="S26" s="28">
        <f>IF(AND([2]Oracolo!E25="y",NOT([2]Oracolo!E25=RiconoscimentoEmozioni3quartile!C25)),1,0)</f>
        <v>0</v>
      </c>
      <c r="T26" s="28">
        <f>IF(AND([2]Oracolo!F25="y",NOT([2]Oracolo!F25=RiconoscimentoEmozioni3quartile!D25)),1,0)</f>
        <v>0</v>
      </c>
      <c r="U26" s="28">
        <f>IF(AND([2]Oracolo!G25="y",NOT([2]Oracolo!G25=RiconoscimentoEmozioni3quartile!E25)),1,0)</f>
        <v>0</v>
      </c>
      <c r="V26" s="28">
        <f>IF(AND([2]Oracolo!H25="y",NOT([2]Oracolo!H25=RiconoscimentoEmozioni3quartile!F25)),1,0)</f>
        <v>1</v>
      </c>
      <c r="W26" s="28">
        <f>IF(AND([2]Oracolo!I25="y",NOT([2]Oracolo!I25=RiconoscimentoEmozioni3quartile!G25)),1,0)</f>
        <v>0</v>
      </c>
      <c r="X26" s="28">
        <f>IF(AND([2]Oracolo!J25="y",NOT([2]Oracolo!J25=RiconoscimentoEmozioni3quartile!H25)),1,0)</f>
        <v>0</v>
      </c>
      <c r="Y26" s="30">
        <f>IF(AND([2]Oracolo!K25="y",NOT([2]Oracolo!K25=RiconoscimentoEmozioni3quartile!I25)),1,0)</f>
        <v>0</v>
      </c>
      <c r="Z26" s="29">
        <f>IF(AND([2]Oracolo!C25=3,AnalizzatoWin!G24=1),1,0)</f>
        <v>0</v>
      </c>
      <c r="AA26" s="46">
        <f>IF(AND([2]Oracolo!$C25=3,AnalizzatoWin!$J24=1),1,0)</f>
        <v>0</v>
      </c>
      <c r="AB26" s="29">
        <f>IF(AND([2]Oracolo!C25=1,AnalizzatoWin!G24=3),1,0)</f>
        <v>0</v>
      </c>
      <c r="AC26" s="46">
        <f>IF(AND([2]Oracolo!$C25=1,AnalizzatoWin!$J24=3),1,0)</f>
        <v>0</v>
      </c>
    </row>
    <row r="27" spans="1:29" ht="105" x14ac:dyDescent="0.25">
      <c r="A27" s="14" t="s">
        <v>24</v>
      </c>
      <c r="B27" s="29">
        <f>IF(AND([2]Oracolo!D26="y",NOT([2]Oracolo!D26=RiconoscimentoEmozioni1quartile!B26)),1,0)</f>
        <v>0</v>
      </c>
      <c r="C27" s="28">
        <f>IF(AND([2]Oracolo!E26="y",NOT([2]Oracolo!E26=RiconoscimentoEmozioni1quartile!C26)),1,0)</f>
        <v>0</v>
      </c>
      <c r="D27" s="28">
        <f>IF(AND([2]Oracolo!F26="y",NOT([2]Oracolo!F26=RiconoscimentoEmozioni1quartile!D26)),1,0)</f>
        <v>0</v>
      </c>
      <c r="E27" s="28">
        <f>IF(AND([2]Oracolo!G26="y",NOT([2]Oracolo!G26=RiconoscimentoEmozioni1quartile!E26)),1,0)</f>
        <v>0</v>
      </c>
      <c r="F27" s="28">
        <f>IF(AND([2]Oracolo!H26="y",NOT([2]Oracolo!H26=RiconoscimentoEmozioni1quartile!F26)),1,0)</f>
        <v>1</v>
      </c>
      <c r="G27" s="28">
        <f>IF(AND([2]Oracolo!I26="y",NOT([2]Oracolo!I26=RiconoscimentoEmozioni1quartile!G26)),1,0)</f>
        <v>0</v>
      </c>
      <c r="H27" s="28">
        <f>IF(AND([2]Oracolo!J26="y",NOT([2]Oracolo!J26=RiconoscimentoEmozioni1quartile!H26)),1,0)</f>
        <v>0</v>
      </c>
      <c r="I27" s="30">
        <f>IF(AND([2]Oracolo!K26="y",NOT([2]Oracolo!K26=RiconoscimentoEmozioni1quartile!I26)),1,0)</f>
        <v>1</v>
      </c>
      <c r="J27" s="28">
        <f>IF(AND([2]Oracolo!D26="y",NOT([2]Oracolo!D26=RiconoscimentoEmozioni2quartile!B26)),1,0)</f>
        <v>0</v>
      </c>
      <c r="K27" s="28">
        <f>IF(AND([2]Oracolo!E26="y",NOT([2]Oracolo!E26=RiconoscimentoEmozioni2quartile!C26)),1,0)</f>
        <v>0</v>
      </c>
      <c r="L27" s="28">
        <f>IF(AND([2]Oracolo!F26="y",NOT([2]Oracolo!F26=RiconoscimentoEmozioni2quartile!D26)),1,0)</f>
        <v>0</v>
      </c>
      <c r="M27" s="28">
        <f>IF(AND([2]Oracolo!G26="y",NOT([2]Oracolo!G26=RiconoscimentoEmozioni2quartile!E26)),1,0)</f>
        <v>0</v>
      </c>
      <c r="N27" s="28">
        <f>IF(AND([2]Oracolo!H26="y",NOT([2]Oracolo!H26=RiconoscimentoEmozioni2quartile!F26)),1,0)</f>
        <v>1</v>
      </c>
      <c r="O27" s="28">
        <f>IF(AND([2]Oracolo!I26="y",NOT([2]Oracolo!I26=RiconoscimentoEmozioni2quartile!G26)),1,0)</f>
        <v>0</v>
      </c>
      <c r="P27" s="28">
        <f>IF(AND([2]Oracolo!J26="y",NOT([2]Oracolo!J26=RiconoscimentoEmozioni2quartile!H26)),1,0)</f>
        <v>1</v>
      </c>
      <c r="Q27" s="28">
        <f>IF(AND([2]Oracolo!K26="y",NOT([2]Oracolo!K26=RiconoscimentoEmozioni2quartile!I26)),1,0)</f>
        <v>1</v>
      </c>
      <c r="R27" s="29">
        <f>IF(AND([2]Oracolo!D26="y",NOT([2]Oracolo!D26=RiconoscimentoEmozioni3quartile!B26)),1,0)</f>
        <v>0</v>
      </c>
      <c r="S27" s="28">
        <f>IF(AND([2]Oracolo!E26="y",NOT([2]Oracolo!E26=RiconoscimentoEmozioni3quartile!C26)),1,0)</f>
        <v>0</v>
      </c>
      <c r="T27" s="28">
        <f>IF(AND([2]Oracolo!F26="y",NOT([2]Oracolo!F26=RiconoscimentoEmozioni3quartile!D26)),1,0)</f>
        <v>0</v>
      </c>
      <c r="U27" s="28">
        <f>IF(AND([2]Oracolo!G26="y",NOT([2]Oracolo!G26=RiconoscimentoEmozioni3quartile!E26)),1,0)</f>
        <v>0</v>
      </c>
      <c r="V27" s="28">
        <f>IF(AND([2]Oracolo!H26="y",NOT([2]Oracolo!H26=RiconoscimentoEmozioni3quartile!F26)),1,0)</f>
        <v>1</v>
      </c>
      <c r="W27" s="28">
        <f>IF(AND([2]Oracolo!I26="y",NOT([2]Oracolo!I26=RiconoscimentoEmozioni3quartile!G26)),1,0)</f>
        <v>0</v>
      </c>
      <c r="X27" s="28">
        <f>IF(AND([2]Oracolo!J26="y",NOT([2]Oracolo!J26=RiconoscimentoEmozioni3quartile!H26)),1,0)</f>
        <v>1</v>
      </c>
      <c r="Y27" s="30">
        <f>IF(AND([2]Oracolo!K26="y",NOT([2]Oracolo!K26=RiconoscimentoEmozioni3quartile!I26)),1,0)</f>
        <v>1</v>
      </c>
      <c r="Z27" s="29">
        <f>IF(AND([2]Oracolo!C26=3,AnalizzatoWin!G25=1),1,0)</f>
        <v>0</v>
      </c>
      <c r="AA27" s="46">
        <f>IF(AND([2]Oracolo!$C26=3,AnalizzatoWin!$J25=1),1,0)</f>
        <v>0</v>
      </c>
      <c r="AB27" s="29">
        <f>IF(AND([2]Oracolo!C26=1,AnalizzatoWin!G25=3),1,0)</f>
        <v>0</v>
      </c>
      <c r="AC27" s="46">
        <f>IF(AND([2]Oracolo!$C26=1,AnalizzatoWin!$J25=3),1,0)</f>
        <v>0</v>
      </c>
    </row>
    <row r="28" spans="1:29" ht="30" x14ac:dyDescent="0.25">
      <c r="A28" s="14" t="s">
        <v>25</v>
      </c>
      <c r="B28" s="29">
        <f>IF(AND([2]Oracolo!D27="y",NOT([2]Oracolo!D27=RiconoscimentoEmozioni1quartile!B27)),1,0)</f>
        <v>0</v>
      </c>
      <c r="C28" s="28">
        <f>IF(AND([2]Oracolo!E27="y",NOT([2]Oracolo!E27=RiconoscimentoEmozioni1quartile!C27)),1,0)</f>
        <v>0</v>
      </c>
      <c r="D28" s="28">
        <f>IF(AND([2]Oracolo!F27="y",NOT([2]Oracolo!F27=RiconoscimentoEmozioni1quartile!D27)),1,0)</f>
        <v>0</v>
      </c>
      <c r="E28" s="28">
        <f>IF(AND([2]Oracolo!G27="y",NOT([2]Oracolo!G27=RiconoscimentoEmozioni1quartile!E27)),1,0)</f>
        <v>0</v>
      </c>
      <c r="F28" s="28">
        <f>IF(AND([2]Oracolo!H27="y",NOT([2]Oracolo!H27=RiconoscimentoEmozioni1quartile!F27)),1,0)</f>
        <v>1</v>
      </c>
      <c r="G28" s="28">
        <f>IF(AND([2]Oracolo!I27="y",NOT([2]Oracolo!I27=RiconoscimentoEmozioni1quartile!G27)),1,0)</f>
        <v>0</v>
      </c>
      <c r="H28" s="28">
        <f>IF(AND([2]Oracolo!J27="y",NOT([2]Oracolo!J27=RiconoscimentoEmozioni1quartile!H27)),1,0)</f>
        <v>0</v>
      </c>
      <c r="I28" s="30">
        <f>IF(AND([2]Oracolo!K27="y",NOT([2]Oracolo!K27=RiconoscimentoEmozioni1quartile!I27)),1,0)</f>
        <v>0</v>
      </c>
      <c r="J28" s="28">
        <f>IF(AND([2]Oracolo!D27="y",NOT([2]Oracolo!D27=RiconoscimentoEmozioni2quartile!B27)),1,0)</f>
        <v>0</v>
      </c>
      <c r="K28" s="28">
        <f>IF(AND([2]Oracolo!E27="y",NOT([2]Oracolo!E27=RiconoscimentoEmozioni2quartile!C27)),1,0)</f>
        <v>0</v>
      </c>
      <c r="L28" s="28">
        <f>IF(AND([2]Oracolo!F27="y",NOT([2]Oracolo!F27=RiconoscimentoEmozioni2quartile!D27)),1,0)</f>
        <v>0</v>
      </c>
      <c r="M28" s="28">
        <f>IF(AND([2]Oracolo!G27="y",NOT([2]Oracolo!G27=RiconoscimentoEmozioni2quartile!E27)),1,0)</f>
        <v>0</v>
      </c>
      <c r="N28" s="28">
        <f>IF(AND([2]Oracolo!H27="y",NOT([2]Oracolo!H27=RiconoscimentoEmozioni2quartile!F27)),1,0)</f>
        <v>1</v>
      </c>
      <c r="O28" s="28">
        <f>IF(AND([2]Oracolo!I27="y",NOT([2]Oracolo!I27=RiconoscimentoEmozioni2quartile!G27)),1,0)</f>
        <v>0</v>
      </c>
      <c r="P28" s="28">
        <f>IF(AND([2]Oracolo!J27="y",NOT([2]Oracolo!J27=RiconoscimentoEmozioni2quartile!H27)),1,0)</f>
        <v>0</v>
      </c>
      <c r="Q28" s="28">
        <f>IF(AND([2]Oracolo!K27="y",NOT([2]Oracolo!K27=RiconoscimentoEmozioni2quartile!I27)),1,0)</f>
        <v>0</v>
      </c>
      <c r="R28" s="29">
        <f>IF(AND([2]Oracolo!D27="y",NOT([2]Oracolo!D27=RiconoscimentoEmozioni3quartile!B27)),1,0)</f>
        <v>0</v>
      </c>
      <c r="S28" s="28">
        <f>IF(AND([2]Oracolo!E27="y",NOT([2]Oracolo!E27=RiconoscimentoEmozioni3quartile!C27)),1,0)</f>
        <v>0</v>
      </c>
      <c r="T28" s="28">
        <f>IF(AND([2]Oracolo!F27="y",NOT([2]Oracolo!F27=RiconoscimentoEmozioni3quartile!D27)),1,0)</f>
        <v>0</v>
      </c>
      <c r="U28" s="28">
        <f>IF(AND([2]Oracolo!G27="y",NOT([2]Oracolo!G27=RiconoscimentoEmozioni3quartile!E27)),1,0)</f>
        <v>0</v>
      </c>
      <c r="V28" s="28">
        <f>IF(AND([2]Oracolo!H27="y",NOT([2]Oracolo!H27=RiconoscimentoEmozioni3quartile!F27)),1,0)</f>
        <v>1</v>
      </c>
      <c r="W28" s="28">
        <f>IF(AND([2]Oracolo!I27="y",NOT([2]Oracolo!I27=RiconoscimentoEmozioni3quartile!G27)),1,0)</f>
        <v>0</v>
      </c>
      <c r="X28" s="28">
        <f>IF(AND([2]Oracolo!J27="y",NOT([2]Oracolo!J27=RiconoscimentoEmozioni3quartile!H27)),1,0)</f>
        <v>0</v>
      </c>
      <c r="Y28" s="30">
        <f>IF(AND([2]Oracolo!K27="y",NOT([2]Oracolo!K27=RiconoscimentoEmozioni3quartile!I27)),1,0)</f>
        <v>1</v>
      </c>
      <c r="Z28" s="29">
        <f>IF(AND([2]Oracolo!C27=3,AnalizzatoWin!G26=1),1,0)</f>
        <v>0</v>
      </c>
      <c r="AA28" s="46">
        <f>IF(AND([2]Oracolo!$C27=3,AnalizzatoWin!$J26=1),1,0)</f>
        <v>0</v>
      </c>
      <c r="AB28" s="29">
        <f>IF(AND([2]Oracolo!C27=1,AnalizzatoWin!G26=3),1,0)</f>
        <v>0</v>
      </c>
      <c r="AC28" s="46">
        <f>IF(AND([2]Oracolo!$C27=1,AnalizzatoWin!$J26=3),1,0)</f>
        <v>0</v>
      </c>
    </row>
    <row r="29" spans="1:29" ht="240" x14ac:dyDescent="0.25">
      <c r="A29" s="14" t="s">
        <v>26</v>
      </c>
      <c r="B29" s="29">
        <f>IF(AND([2]Oracolo!D28="y",NOT([2]Oracolo!D28=RiconoscimentoEmozioni1quartile!B28)),1,0)</f>
        <v>0</v>
      </c>
      <c r="C29" s="28">
        <f>IF(AND([2]Oracolo!E28="y",NOT([2]Oracolo!E28=RiconoscimentoEmozioni1quartile!C28)),1,0)</f>
        <v>1</v>
      </c>
      <c r="D29" s="28">
        <f>IF(AND([2]Oracolo!F28="y",NOT([2]Oracolo!F28=RiconoscimentoEmozioni1quartile!D28)),1,0)</f>
        <v>0</v>
      </c>
      <c r="E29" s="28">
        <f>IF(AND([2]Oracolo!G28="y",NOT([2]Oracolo!G28=RiconoscimentoEmozioni1quartile!E28)),1,0)</f>
        <v>0</v>
      </c>
      <c r="F29" s="28">
        <f>IF(AND([2]Oracolo!H28="y",NOT([2]Oracolo!H28=RiconoscimentoEmozioni1quartile!F28)),1,0)</f>
        <v>1</v>
      </c>
      <c r="G29" s="28">
        <f>IF(AND([2]Oracolo!I28="y",NOT([2]Oracolo!I28=RiconoscimentoEmozioni1quartile!G28)),1,0)</f>
        <v>0</v>
      </c>
      <c r="H29" s="28">
        <f>IF(AND([2]Oracolo!J28="y",NOT([2]Oracolo!J28=RiconoscimentoEmozioni1quartile!H28)),1,0)</f>
        <v>1</v>
      </c>
      <c r="I29" s="30">
        <f>IF(AND([2]Oracolo!K28="y",NOT([2]Oracolo!K28=RiconoscimentoEmozioni1quartile!I28)),1,0)</f>
        <v>0</v>
      </c>
      <c r="J29" s="28">
        <f>IF(AND([2]Oracolo!D28="y",NOT([2]Oracolo!D28=RiconoscimentoEmozioni2quartile!B28)),1,0)</f>
        <v>0</v>
      </c>
      <c r="K29" s="28">
        <f>IF(AND([2]Oracolo!E28="y",NOT([2]Oracolo!E28=RiconoscimentoEmozioni2quartile!C28)),1,0)</f>
        <v>1</v>
      </c>
      <c r="L29" s="28">
        <f>IF(AND([2]Oracolo!F28="y",NOT([2]Oracolo!F28=RiconoscimentoEmozioni2quartile!D28)),1,0)</f>
        <v>0</v>
      </c>
      <c r="M29" s="28">
        <f>IF(AND([2]Oracolo!G28="y",NOT([2]Oracolo!G28=RiconoscimentoEmozioni2quartile!E28)),1,0)</f>
        <v>0</v>
      </c>
      <c r="N29" s="28">
        <f>IF(AND([2]Oracolo!H28="y",NOT([2]Oracolo!H28=RiconoscimentoEmozioni2quartile!F28)),1,0)</f>
        <v>1</v>
      </c>
      <c r="O29" s="28">
        <f>IF(AND([2]Oracolo!I28="y",NOT([2]Oracolo!I28=RiconoscimentoEmozioni2quartile!G28)),1,0)</f>
        <v>0</v>
      </c>
      <c r="P29" s="28">
        <f>IF(AND([2]Oracolo!J28="y",NOT([2]Oracolo!J28=RiconoscimentoEmozioni2quartile!H28)),1,0)</f>
        <v>1</v>
      </c>
      <c r="Q29" s="28">
        <f>IF(AND([2]Oracolo!K28="y",NOT([2]Oracolo!K28=RiconoscimentoEmozioni2quartile!I28)),1,0)</f>
        <v>0</v>
      </c>
      <c r="R29" s="29">
        <f>IF(AND([2]Oracolo!D28="y",NOT([2]Oracolo!D28=RiconoscimentoEmozioni3quartile!B28)),1,0)</f>
        <v>0</v>
      </c>
      <c r="S29" s="28">
        <f>IF(AND([2]Oracolo!E28="y",NOT([2]Oracolo!E28=RiconoscimentoEmozioni3quartile!C28)),1,0)</f>
        <v>1</v>
      </c>
      <c r="T29" s="28">
        <f>IF(AND([2]Oracolo!F28="y",NOT([2]Oracolo!F28=RiconoscimentoEmozioni3quartile!D28)),1,0)</f>
        <v>0</v>
      </c>
      <c r="U29" s="28">
        <f>IF(AND([2]Oracolo!G28="y",NOT([2]Oracolo!G28=RiconoscimentoEmozioni3quartile!E28)),1,0)</f>
        <v>0</v>
      </c>
      <c r="V29" s="28">
        <f>IF(AND([2]Oracolo!H28="y",NOT([2]Oracolo!H28=RiconoscimentoEmozioni3quartile!F28)),1,0)</f>
        <v>1</v>
      </c>
      <c r="W29" s="28">
        <f>IF(AND([2]Oracolo!I28="y",NOT([2]Oracolo!I28=RiconoscimentoEmozioni3quartile!G28)),1,0)</f>
        <v>0</v>
      </c>
      <c r="X29" s="28">
        <f>IF(AND([2]Oracolo!J28="y",NOT([2]Oracolo!J28=RiconoscimentoEmozioni3quartile!H28)),1,0)</f>
        <v>1</v>
      </c>
      <c r="Y29" s="30">
        <f>IF(AND([2]Oracolo!K28="y",NOT([2]Oracolo!K28=RiconoscimentoEmozioni3quartile!I28)),1,0)</f>
        <v>0</v>
      </c>
      <c r="Z29" s="29">
        <f>IF(AND([2]Oracolo!C28=3,AnalizzatoWin!G27=1),1,0)</f>
        <v>0</v>
      </c>
      <c r="AA29" s="46">
        <f>IF(AND([2]Oracolo!$C28=3,AnalizzatoWin!$J27=1),1,0)</f>
        <v>0</v>
      </c>
      <c r="AB29" s="29">
        <f>IF(AND([2]Oracolo!C28=1,AnalizzatoWin!G27=3),1,0)</f>
        <v>0</v>
      </c>
      <c r="AC29" s="46">
        <f>IF(AND([2]Oracolo!$C28=1,AnalizzatoWin!$J27=3),1,0)</f>
        <v>0</v>
      </c>
    </row>
    <row r="30" spans="1:29" ht="90" x14ac:dyDescent="0.25">
      <c r="A30" s="14" t="s">
        <v>27</v>
      </c>
      <c r="B30" s="29">
        <f>IF(AND([2]Oracolo!D29="y",NOT([2]Oracolo!D29=RiconoscimentoEmozioni1quartile!B29)),1,0)</f>
        <v>0</v>
      </c>
      <c r="C30" s="28">
        <f>IF(AND([2]Oracolo!E29="y",NOT([2]Oracolo!E29=RiconoscimentoEmozioni1quartile!C29)),1,0)</f>
        <v>0</v>
      </c>
      <c r="D30" s="28">
        <f>IF(AND([2]Oracolo!F29="y",NOT([2]Oracolo!F29=RiconoscimentoEmozioni1quartile!D29)),1,0)</f>
        <v>0</v>
      </c>
      <c r="E30" s="28">
        <f>IF(AND([2]Oracolo!G29="y",NOT([2]Oracolo!G29=RiconoscimentoEmozioni1quartile!E29)),1,0)</f>
        <v>0</v>
      </c>
      <c r="F30" s="28">
        <f>IF(AND([2]Oracolo!H29="y",NOT([2]Oracolo!H29=RiconoscimentoEmozioni1quartile!F29)),1,0)</f>
        <v>0</v>
      </c>
      <c r="G30" s="28">
        <f>IF(AND([2]Oracolo!I29="y",NOT([2]Oracolo!I29=RiconoscimentoEmozioni1quartile!G29)),1,0)</f>
        <v>0</v>
      </c>
      <c r="H30" s="28">
        <f>IF(AND([2]Oracolo!J29="y",NOT([2]Oracolo!J29=RiconoscimentoEmozioni1quartile!H29)),1,0)</f>
        <v>0</v>
      </c>
      <c r="I30" s="30">
        <f>IF(AND([2]Oracolo!K29="y",NOT([2]Oracolo!K29=RiconoscimentoEmozioni1quartile!I29)),1,0)</f>
        <v>0</v>
      </c>
      <c r="J30" s="28">
        <f>IF(AND([2]Oracolo!D29="y",NOT([2]Oracolo!D29=RiconoscimentoEmozioni2quartile!B29)),1,0)</f>
        <v>0</v>
      </c>
      <c r="K30" s="28">
        <f>IF(AND([2]Oracolo!E29="y",NOT([2]Oracolo!E29=RiconoscimentoEmozioni2quartile!C29)),1,0)</f>
        <v>0</v>
      </c>
      <c r="L30" s="28">
        <f>IF(AND([2]Oracolo!F29="y",NOT([2]Oracolo!F29=RiconoscimentoEmozioni2quartile!D29)),1,0)</f>
        <v>0</v>
      </c>
      <c r="M30" s="28">
        <f>IF(AND([2]Oracolo!G29="y",NOT([2]Oracolo!G29=RiconoscimentoEmozioni2quartile!E29)),1,0)</f>
        <v>0</v>
      </c>
      <c r="N30" s="28">
        <f>IF(AND([2]Oracolo!H29="y",NOT([2]Oracolo!H29=RiconoscimentoEmozioni2quartile!F29)),1,0)</f>
        <v>1</v>
      </c>
      <c r="O30" s="28">
        <f>IF(AND([2]Oracolo!I29="y",NOT([2]Oracolo!I29=RiconoscimentoEmozioni2quartile!G29)),1,0)</f>
        <v>0</v>
      </c>
      <c r="P30" s="28">
        <f>IF(AND([2]Oracolo!J29="y",NOT([2]Oracolo!J29=RiconoscimentoEmozioni2quartile!H29)),1,0)</f>
        <v>0</v>
      </c>
      <c r="Q30" s="28">
        <f>IF(AND([2]Oracolo!K29="y",NOT([2]Oracolo!K29=RiconoscimentoEmozioni2quartile!I29)),1,0)</f>
        <v>0</v>
      </c>
      <c r="R30" s="29">
        <f>IF(AND([2]Oracolo!D29="y",NOT([2]Oracolo!D29=RiconoscimentoEmozioni3quartile!B29)),1,0)</f>
        <v>0</v>
      </c>
      <c r="S30" s="28">
        <f>IF(AND([2]Oracolo!E29="y",NOT([2]Oracolo!E29=RiconoscimentoEmozioni3quartile!C29)),1,0)</f>
        <v>0</v>
      </c>
      <c r="T30" s="28">
        <f>IF(AND([2]Oracolo!F29="y",NOT([2]Oracolo!F29=RiconoscimentoEmozioni3quartile!D29)),1,0)</f>
        <v>0</v>
      </c>
      <c r="U30" s="28">
        <f>IF(AND([2]Oracolo!G29="y",NOT([2]Oracolo!G29=RiconoscimentoEmozioni3quartile!E29)),1,0)</f>
        <v>0</v>
      </c>
      <c r="V30" s="28">
        <f>IF(AND([2]Oracolo!H29="y",NOT([2]Oracolo!H29=RiconoscimentoEmozioni3quartile!F29)),1,0)</f>
        <v>1</v>
      </c>
      <c r="W30" s="28">
        <f>IF(AND([2]Oracolo!I29="y",NOT([2]Oracolo!I29=RiconoscimentoEmozioni3quartile!G29)),1,0)</f>
        <v>0</v>
      </c>
      <c r="X30" s="28">
        <f>IF(AND([2]Oracolo!J29="y",NOT([2]Oracolo!J29=RiconoscimentoEmozioni3quartile!H29)),1,0)</f>
        <v>0</v>
      </c>
      <c r="Y30" s="30">
        <f>IF(AND([2]Oracolo!K29="y",NOT([2]Oracolo!K29=RiconoscimentoEmozioni3quartile!I29)),1,0)</f>
        <v>1</v>
      </c>
      <c r="Z30" s="29">
        <f>IF(AND([2]Oracolo!C29=3,AnalizzatoWin!G28=1),1,0)</f>
        <v>0</v>
      </c>
      <c r="AA30" s="46">
        <f>IF(AND([2]Oracolo!$C29=3,AnalizzatoWin!$J28=1),1,0)</f>
        <v>1</v>
      </c>
      <c r="AB30" s="29">
        <f>IF(AND([2]Oracolo!C29=1,AnalizzatoWin!G28=3),1,0)</f>
        <v>0</v>
      </c>
      <c r="AC30" s="46">
        <f>IF(AND([2]Oracolo!$C29=1,AnalizzatoWin!$J28=3),1,0)</f>
        <v>0</v>
      </c>
    </row>
    <row r="31" spans="1:29" ht="30" x14ac:dyDescent="0.25">
      <c r="A31" s="13" t="s">
        <v>28</v>
      </c>
      <c r="B31" s="29">
        <f>IF(AND([2]Oracolo!D30="y",NOT([2]Oracolo!D30=RiconoscimentoEmozioni1quartile!B30)),1,0)</f>
        <v>0</v>
      </c>
      <c r="C31" s="28">
        <f>IF(AND([2]Oracolo!E30="y",NOT([2]Oracolo!E30=RiconoscimentoEmozioni1quartile!C30)),1,0)</f>
        <v>0</v>
      </c>
      <c r="D31" s="28">
        <f>IF(AND([2]Oracolo!F30="y",NOT([2]Oracolo!F30=RiconoscimentoEmozioni1quartile!D30)),1,0)</f>
        <v>0</v>
      </c>
      <c r="E31" s="28">
        <f>IF(AND([2]Oracolo!G30="y",NOT([2]Oracolo!G30=RiconoscimentoEmozioni1quartile!E30)),1,0)</f>
        <v>0</v>
      </c>
      <c r="F31" s="28">
        <f>IF(AND([2]Oracolo!H30="y",NOT([2]Oracolo!H30=RiconoscimentoEmozioni1quartile!F30)),1,0)</f>
        <v>0</v>
      </c>
      <c r="G31" s="28">
        <f>IF(AND([2]Oracolo!I30="y",NOT([2]Oracolo!I30=RiconoscimentoEmozioni1quartile!G30)),1,0)</f>
        <v>0</v>
      </c>
      <c r="H31" s="28">
        <f>IF(AND([2]Oracolo!J30="y",NOT([2]Oracolo!J30=RiconoscimentoEmozioni1quartile!H30)),1,0)</f>
        <v>0</v>
      </c>
      <c r="I31" s="30">
        <f>IF(AND([2]Oracolo!K30="y",NOT([2]Oracolo!K30=RiconoscimentoEmozioni1quartile!I30)),1,0)</f>
        <v>0</v>
      </c>
      <c r="J31" s="28">
        <f>IF(AND([2]Oracolo!D30="y",NOT([2]Oracolo!D30=RiconoscimentoEmozioni2quartile!B30)),1,0)</f>
        <v>0</v>
      </c>
      <c r="K31" s="28">
        <f>IF(AND([2]Oracolo!E30="y",NOT([2]Oracolo!E30=RiconoscimentoEmozioni2quartile!C30)),1,0)</f>
        <v>0</v>
      </c>
      <c r="L31" s="28">
        <f>IF(AND([2]Oracolo!F30="y",NOT([2]Oracolo!F30=RiconoscimentoEmozioni2quartile!D30)),1,0)</f>
        <v>0</v>
      </c>
      <c r="M31" s="28">
        <f>IF(AND([2]Oracolo!G30="y",NOT([2]Oracolo!G30=RiconoscimentoEmozioni2quartile!E30)),1,0)</f>
        <v>0</v>
      </c>
      <c r="N31" s="28">
        <f>IF(AND([2]Oracolo!H30="y",NOT([2]Oracolo!H30=RiconoscimentoEmozioni2quartile!F30)),1,0)</f>
        <v>0</v>
      </c>
      <c r="O31" s="28">
        <f>IF(AND([2]Oracolo!I30="y",NOT([2]Oracolo!I30=RiconoscimentoEmozioni2quartile!G30)),1,0)</f>
        <v>0</v>
      </c>
      <c r="P31" s="28">
        <f>IF(AND([2]Oracolo!J30="y",NOT([2]Oracolo!J30=RiconoscimentoEmozioni2quartile!H30)),1,0)</f>
        <v>0</v>
      </c>
      <c r="Q31" s="28">
        <f>IF(AND([2]Oracolo!K30="y",NOT([2]Oracolo!K30=RiconoscimentoEmozioni2quartile!I30)),1,0)</f>
        <v>0</v>
      </c>
      <c r="R31" s="29">
        <f>IF(AND([2]Oracolo!D30="y",NOT([2]Oracolo!D30=RiconoscimentoEmozioni3quartile!B30)),1,0)</f>
        <v>0</v>
      </c>
      <c r="S31" s="28">
        <f>IF(AND([2]Oracolo!E30="y",NOT([2]Oracolo!E30=RiconoscimentoEmozioni3quartile!C30)),1,0)</f>
        <v>0</v>
      </c>
      <c r="T31" s="28">
        <f>IF(AND([2]Oracolo!F30="y",NOT([2]Oracolo!F30=RiconoscimentoEmozioni3quartile!D30)),1,0)</f>
        <v>0</v>
      </c>
      <c r="U31" s="28">
        <f>IF(AND([2]Oracolo!G30="y",NOT([2]Oracolo!G30=RiconoscimentoEmozioni3quartile!E30)),1,0)</f>
        <v>0</v>
      </c>
      <c r="V31" s="28">
        <f>IF(AND([2]Oracolo!H30="y",NOT([2]Oracolo!H30=RiconoscimentoEmozioni3quartile!F30)),1,0)</f>
        <v>1</v>
      </c>
      <c r="W31" s="28">
        <f>IF(AND([2]Oracolo!I30="y",NOT([2]Oracolo!I30=RiconoscimentoEmozioni3quartile!G30)),1,0)</f>
        <v>0</v>
      </c>
      <c r="X31" s="28">
        <f>IF(AND([2]Oracolo!J30="y",NOT([2]Oracolo!J30=RiconoscimentoEmozioni3quartile!H30)),1,0)</f>
        <v>0</v>
      </c>
      <c r="Y31" s="30">
        <f>IF(AND([2]Oracolo!K30="y",NOT([2]Oracolo!K30=RiconoscimentoEmozioni3quartile!I30)),1,0)</f>
        <v>0</v>
      </c>
      <c r="Z31" s="29">
        <f>IF(AND([2]Oracolo!C30=3,AnalizzatoWin!G29=1),1,0)</f>
        <v>0</v>
      </c>
      <c r="AA31" s="46">
        <f>IF(AND([2]Oracolo!$C30=3,AnalizzatoWin!$J29=1),1,0)</f>
        <v>0</v>
      </c>
      <c r="AB31" s="29">
        <f>IF(AND([2]Oracolo!C30=1,AnalizzatoWin!G29=3),1,0)</f>
        <v>0</v>
      </c>
      <c r="AC31" s="46">
        <f>IF(AND([2]Oracolo!$C30=1,AnalizzatoWin!$J29=3),1,0)</f>
        <v>0</v>
      </c>
    </row>
    <row r="32" spans="1:29" ht="30" x14ac:dyDescent="0.25">
      <c r="A32" s="13" t="s">
        <v>29</v>
      </c>
      <c r="B32" s="29">
        <f>IF(AND([2]Oracolo!D31="y",NOT([2]Oracolo!D31=RiconoscimentoEmozioni1quartile!B31)),1,0)</f>
        <v>0</v>
      </c>
      <c r="C32" s="28">
        <f>IF(AND([2]Oracolo!E31="y",NOT([2]Oracolo!E31=RiconoscimentoEmozioni1quartile!C31)),1,0)</f>
        <v>0</v>
      </c>
      <c r="D32" s="28">
        <f>IF(AND([2]Oracolo!F31="y",NOT([2]Oracolo!F31=RiconoscimentoEmozioni1quartile!D31)),1,0)</f>
        <v>0</v>
      </c>
      <c r="E32" s="28">
        <f>IF(AND([2]Oracolo!G31="y",NOT([2]Oracolo!G31=RiconoscimentoEmozioni1quartile!E31)),1,0)</f>
        <v>0</v>
      </c>
      <c r="F32" s="28">
        <f>IF(AND([2]Oracolo!H31="y",NOT([2]Oracolo!H31=RiconoscimentoEmozioni1quartile!F31)),1,0)</f>
        <v>1</v>
      </c>
      <c r="G32" s="28">
        <f>IF(AND([2]Oracolo!I31="y",NOT([2]Oracolo!I31=RiconoscimentoEmozioni1quartile!G31)),1,0)</f>
        <v>0</v>
      </c>
      <c r="H32" s="28">
        <f>IF(AND([2]Oracolo!J31="y",NOT([2]Oracolo!J31=RiconoscimentoEmozioni1quartile!H31)),1,0)</f>
        <v>0</v>
      </c>
      <c r="I32" s="30">
        <f>IF(AND([2]Oracolo!K31="y",NOT([2]Oracolo!K31=RiconoscimentoEmozioni1quartile!I31)),1,0)</f>
        <v>0</v>
      </c>
      <c r="J32" s="28">
        <f>IF(AND([2]Oracolo!D31="y",NOT([2]Oracolo!D31=RiconoscimentoEmozioni2quartile!B31)),1,0)</f>
        <v>0</v>
      </c>
      <c r="K32" s="28">
        <f>IF(AND([2]Oracolo!E31="y",NOT([2]Oracolo!E31=RiconoscimentoEmozioni2quartile!C31)),1,0)</f>
        <v>0</v>
      </c>
      <c r="L32" s="28">
        <f>IF(AND([2]Oracolo!F31="y",NOT([2]Oracolo!F31=RiconoscimentoEmozioni2quartile!D31)),1,0)</f>
        <v>0</v>
      </c>
      <c r="M32" s="28">
        <f>IF(AND([2]Oracolo!G31="y",NOT([2]Oracolo!G31=RiconoscimentoEmozioni2quartile!E31)),1,0)</f>
        <v>0</v>
      </c>
      <c r="N32" s="28">
        <f>IF(AND([2]Oracolo!H31="y",NOT([2]Oracolo!H31=RiconoscimentoEmozioni2quartile!F31)),1,0)</f>
        <v>1</v>
      </c>
      <c r="O32" s="28">
        <f>IF(AND([2]Oracolo!I31="y",NOT([2]Oracolo!I31=RiconoscimentoEmozioni2quartile!G31)),1,0)</f>
        <v>0</v>
      </c>
      <c r="P32" s="28">
        <f>IF(AND([2]Oracolo!J31="y",NOT([2]Oracolo!J31=RiconoscimentoEmozioni2quartile!H31)),1,0)</f>
        <v>0</v>
      </c>
      <c r="Q32" s="28">
        <f>IF(AND([2]Oracolo!K31="y",NOT([2]Oracolo!K31=RiconoscimentoEmozioni2quartile!I31)),1,0)</f>
        <v>0</v>
      </c>
      <c r="R32" s="29">
        <f>IF(AND([2]Oracolo!D31="y",NOT([2]Oracolo!D31=RiconoscimentoEmozioni3quartile!B31)),1,0)</f>
        <v>0</v>
      </c>
      <c r="S32" s="28">
        <f>IF(AND([2]Oracolo!E31="y",NOT([2]Oracolo!E31=RiconoscimentoEmozioni3quartile!C31)),1,0)</f>
        <v>0</v>
      </c>
      <c r="T32" s="28">
        <f>IF(AND([2]Oracolo!F31="y",NOT([2]Oracolo!F31=RiconoscimentoEmozioni3quartile!D31)),1,0)</f>
        <v>0</v>
      </c>
      <c r="U32" s="28">
        <f>IF(AND([2]Oracolo!G31="y",NOT([2]Oracolo!G31=RiconoscimentoEmozioni3quartile!E31)),1,0)</f>
        <v>0</v>
      </c>
      <c r="V32" s="28">
        <f>IF(AND([2]Oracolo!H31="y",NOT([2]Oracolo!H31=RiconoscimentoEmozioni3quartile!F31)),1,0)</f>
        <v>1</v>
      </c>
      <c r="W32" s="28">
        <f>IF(AND([2]Oracolo!I31="y",NOT([2]Oracolo!I31=RiconoscimentoEmozioni3quartile!G31)),1,0)</f>
        <v>0</v>
      </c>
      <c r="X32" s="28">
        <f>IF(AND([2]Oracolo!J31="y",NOT([2]Oracolo!J31=RiconoscimentoEmozioni3quartile!H31)),1,0)</f>
        <v>0</v>
      </c>
      <c r="Y32" s="30">
        <f>IF(AND([2]Oracolo!K31="y",NOT([2]Oracolo!K31=RiconoscimentoEmozioni3quartile!I31)),1,0)</f>
        <v>0</v>
      </c>
      <c r="Z32" s="29">
        <f>IF(AND([2]Oracolo!C31=3,AnalizzatoWin!G30=1),1,0)</f>
        <v>0</v>
      </c>
      <c r="AA32" s="46">
        <f>IF(AND([2]Oracolo!$C31=3,AnalizzatoWin!$J30=1),1,0)</f>
        <v>0</v>
      </c>
      <c r="AB32" s="29">
        <f>IF(AND([2]Oracolo!C31=1,AnalizzatoWin!G30=3),1,0)</f>
        <v>0</v>
      </c>
      <c r="AC32" s="46">
        <f>IF(AND([2]Oracolo!$C31=1,AnalizzatoWin!$J30=3),1,0)</f>
        <v>0</v>
      </c>
    </row>
    <row r="33" spans="1:29" ht="75" x14ac:dyDescent="0.25">
      <c r="A33" s="13" t="s">
        <v>30</v>
      </c>
      <c r="B33" s="29">
        <f>IF(AND([2]Oracolo!D32="y",NOT([2]Oracolo!D32=RiconoscimentoEmozioni1quartile!B32)),1,0)</f>
        <v>0</v>
      </c>
      <c r="C33" s="28">
        <f>IF(AND([2]Oracolo!E32="y",NOT([2]Oracolo!E32=RiconoscimentoEmozioni1quartile!C32)),1,0)</f>
        <v>0</v>
      </c>
      <c r="D33" s="28">
        <f>IF(AND([2]Oracolo!F32="y",NOT([2]Oracolo!F32=RiconoscimentoEmozioni1quartile!D32)),1,0)</f>
        <v>0</v>
      </c>
      <c r="E33" s="28">
        <f>IF(AND([2]Oracolo!G32="y",NOT([2]Oracolo!G32=RiconoscimentoEmozioni1quartile!E32)),1,0)</f>
        <v>0</v>
      </c>
      <c r="F33" s="28">
        <f>IF(AND([2]Oracolo!H32="y",NOT([2]Oracolo!H32=RiconoscimentoEmozioni1quartile!F32)),1,0)</f>
        <v>0</v>
      </c>
      <c r="G33" s="28">
        <f>IF(AND([2]Oracolo!I32="y",NOT([2]Oracolo!I32=RiconoscimentoEmozioni1quartile!G32)),1,0)</f>
        <v>1</v>
      </c>
      <c r="H33" s="28">
        <f>IF(AND([2]Oracolo!J32="y",NOT([2]Oracolo!J32=RiconoscimentoEmozioni1quartile!H32)),1,0)</f>
        <v>1</v>
      </c>
      <c r="I33" s="30">
        <f>IF(AND([2]Oracolo!K32="y",NOT([2]Oracolo!K32=RiconoscimentoEmozioni1quartile!I32)),1,0)</f>
        <v>0</v>
      </c>
      <c r="J33" s="28">
        <f>IF(AND([2]Oracolo!D32="y",NOT([2]Oracolo!D32=RiconoscimentoEmozioni2quartile!B32)),1,0)</f>
        <v>0</v>
      </c>
      <c r="K33" s="28">
        <f>IF(AND([2]Oracolo!E32="y",NOT([2]Oracolo!E32=RiconoscimentoEmozioni2quartile!C32)),1,0)</f>
        <v>0</v>
      </c>
      <c r="L33" s="28">
        <f>IF(AND([2]Oracolo!F32="y",NOT([2]Oracolo!F32=RiconoscimentoEmozioni2quartile!D32)),1,0)</f>
        <v>0</v>
      </c>
      <c r="M33" s="28">
        <f>IF(AND([2]Oracolo!G32="y",NOT([2]Oracolo!G32=RiconoscimentoEmozioni2quartile!E32)),1,0)</f>
        <v>0</v>
      </c>
      <c r="N33" s="28">
        <f>IF(AND([2]Oracolo!H32="y",NOT([2]Oracolo!H32=RiconoscimentoEmozioni2quartile!F32)),1,0)</f>
        <v>0</v>
      </c>
      <c r="O33" s="28">
        <f>IF(AND([2]Oracolo!I32="y",NOT([2]Oracolo!I32=RiconoscimentoEmozioni2quartile!G32)),1,0)</f>
        <v>1</v>
      </c>
      <c r="P33" s="28">
        <f>IF(AND([2]Oracolo!J32="y",NOT([2]Oracolo!J32=RiconoscimentoEmozioni2quartile!H32)),1,0)</f>
        <v>1</v>
      </c>
      <c r="Q33" s="28">
        <f>IF(AND([2]Oracolo!K32="y",NOT([2]Oracolo!K32=RiconoscimentoEmozioni2quartile!I32)),1,0)</f>
        <v>0</v>
      </c>
      <c r="R33" s="29">
        <f>IF(AND([2]Oracolo!D32="y",NOT([2]Oracolo!D32=RiconoscimentoEmozioni3quartile!B32)),1,0)</f>
        <v>0</v>
      </c>
      <c r="S33" s="28">
        <f>IF(AND([2]Oracolo!E32="y",NOT([2]Oracolo!E32=RiconoscimentoEmozioni3quartile!C32)),1,0)</f>
        <v>0</v>
      </c>
      <c r="T33" s="28">
        <f>IF(AND([2]Oracolo!F32="y",NOT([2]Oracolo!F32=RiconoscimentoEmozioni3quartile!D32)),1,0)</f>
        <v>0</v>
      </c>
      <c r="U33" s="28">
        <f>IF(AND([2]Oracolo!G32="y",NOT([2]Oracolo!G32=RiconoscimentoEmozioni3quartile!E32)),1,0)</f>
        <v>0</v>
      </c>
      <c r="V33" s="28">
        <f>IF(AND([2]Oracolo!H32="y",NOT([2]Oracolo!H32=RiconoscimentoEmozioni3quartile!F32)),1,0)</f>
        <v>0</v>
      </c>
      <c r="W33" s="28">
        <f>IF(AND([2]Oracolo!I32="y",NOT([2]Oracolo!I32=RiconoscimentoEmozioni3quartile!G32)),1,0)</f>
        <v>1</v>
      </c>
      <c r="X33" s="28">
        <f>IF(AND([2]Oracolo!J32="y",NOT([2]Oracolo!J32=RiconoscimentoEmozioni3quartile!H32)),1,0)</f>
        <v>1</v>
      </c>
      <c r="Y33" s="30">
        <f>IF(AND([2]Oracolo!K32="y",NOT([2]Oracolo!K32=RiconoscimentoEmozioni3quartile!I32)),1,0)</f>
        <v>0</v>
      </c>
      <c r="Z33" s="29">
        <f>IF(AND([2]Oracolo!C32=3,AnalizzatoWin!G31=1),1,0)</f>
        <v>0</v>
      </c>
      <c r="AA33" s="46">
        <f>IF(AND([2]Oracolo!$C32=3,AnalizzatoWin!$J31=1),1,0)</f>
        <v>0</v>
      </c>
      <c r="AB33" s="29">
        <f>IF(AND([2]Oracolo!C32=1,AnalizzatoWin!G31=3),1,0)</f>
        <v>0</v>
      </c>
      <c r="AC33" s="46">
        <f>IF(AND([2]Oracolo!$C32=1,AnalizzatoWin!$J31=3),1,0)</f>
        <v>0</v>
      </c>
    </row>
    <row r="34" spans="1:29" ht="60" x14ac:dyDescent="0.25">
      <c r="A34" s="13" t="s">
        <v>31</v>
      </c>
      <c r="B34" s="29">
        <f>IF(AND([2]Oracolo!D33="y",NOT([2]Oracolo!D33=RiconoscimentoEmozioni1quartile!B33)),1,0)</f>
        <v>0</v>
      </c>
      <c r="C34" s="28">
        <f>IF(AND([2]Oracolo!E33="y",NOT([2]Oracolo!E33=RiconoscimentoEmozioni1quartile!C33)),1,0)</f>
        <v>0</v>
      </c>
      <c r="D34" s="28">
        <f>IF(AND([2]Oracolo!F33="y",NOT([2]Oracolo!F33=RiconoscimentoEmozioni1quartile!D33)),1,0)</f>
        <v>0</v>
      </c>
      <c r="E34" s="28">
        <f>IF(AND([2]Oracolo!G33="y",NOT([2]Oracolo!G33=RiconoscimentoEmozioni1quartile!E33)),1,0)</f>
        <v>0</v>
      </c>
      <c r="F34" s="28">
        <f>IF(AND([2]Oracolo!H33="y",NOT([2]Oracolo!H33=RiconoscimentoEmozioni1quartile!F33)),1,0)</f>
        <v>0</v>
      </c>
      <c r="G34" s="28">
        <f>IF(AND([2]Oracolo!I33="y",NOT([2]Oracolo!I33=RiconoscimentoEmozioni1quartile!G33)),1,0)</f>
        <v>0</v>
      </c>
      <c r="H34" s="28">
        <f>IF(AND([2]Oracolo!J33="y",NOT([2]Oracolo!J33=RiconoscimentoEmozioni1quartile!H33)),1,0)</f>
        <v>0</v>
      </c>
      <c r="I34" s="30">
        <f>IF(AND([2]Oracolo!K33="y",NOT([2]Oracolo!K33=RiconoscimentoEmozioni1quartile!I33)),1,0)</f>
        <v>0</v>
      </c>
      <c r="J34" s="28">
        <f>IF(AND([2]Oracolo!D33="y",NOT([2]Oracolo!D33=RiconoscimentoEmozioni2quartile!B33)),1,0)</f>
        <v>0</v>
      </c>
      <c r="K34" s="28">
        <f>IF(AND([2]Oracolo!E33="y",NOT([2]Oracolo!E33=RiconoscimentoEmozioni2quartile!C33)),1,0)</f>
        <v>0</v>
      </c>
      <c r="L34" s="28">
        <f>IF(AND([2]Oracolo!F33="y",NOT([2]Oracolo!F33=RiconoscimentoEmozioni2quartile!D33)),1,0)</f>
        <v>0</v>
      </c>
      <c r="M34" s="28">
        <f>IF(AND([2]Oracolo!G33="y",NOT([2]Oracolo!G33=RiconoscimentoEmozioni2quartile!E33)),1,0)</f>
        <v>0</v>
      </c>
      <c r="N34" s="28">
        <f>IF(AND([2]Oracolo!H33="y",NOT([2]Oracolo!H33=RiconoscimentoEmozioni2quartile!F33)),1,0)</f>
        <v>0</v>
      </c>
      <c r="O34" s="28">
        <f>IF(AND([2]Oracolo!I33="y",NOT([2]Oracolo!I33=RiconoscimentoEmozioni2quartile!G33)),1,0)</f>
        <v>0</v>
      </c>
      <c r="P34" s="28">
        <f>IF(AND([2]Oracolo!J33="y",NOT([2]Oracolo!J33=RiconoscimentoEmozioni2quartile!H33)),1,0)</f>
        <v>0</v>
      </c>
      <c r="Q34" s="28">
        <f>IF(AND([2]Oracolo!K33="y",NOT([2]Oracolo!K33=RiconoscimentoEmozioni2quartile!I33)),1,0)</f>
        <v>1</v>
      </c>
      <c r="R34" s="29">
        <f>IF(AND([2]Oracolo!D33="y",NOT([2]Oracolo!D33=RiconoscimentoEmozioni3quartile!B33)),1,0)</f>
        <v>0</v>
      </c>
      <c r="S34" s="28">
        <f>IF(AND([2]Oracolo!E33="y",NOT([2]Oracolo!E33=RiconoscimentoEmozioni3quartile!C33)),1,0)</f>
        <v>0</v>
      </c>
      <c r="T34" s="28">
        <f>IF(AND([2]Oracolo!F33="y",NOT([2]Oracolo!F33=RiconoscimentoEmozioni3quartile!D33)),1,0)</f>
        <v>0</v>
      </c>
      <c r="U34" s="28">
        <f>IF(AND([2]Oracolo!G33="y",NOT([2]Oracolo!G33=RiconoscimentoEmozioni3quartile!E33)),1,0)</f>
        <v>0</v>
      </c>
      <c r="V34" s="28">
        <f>IF(AND([2]Oracolo!H33="y",NOT([2]Oracolo!H33=RiconoscimentoEmozioni3quartile!F33)),1,0)</f>
        <v>0</v>
      </c>
      <c r="W34" s="28">
        <f>IF(AND([2]Oracolo!I33="y",NOT([2]Oracolo!I33=RiconoscimentoEmozioni3quartile!G33)),1,0)</f>
        <v>0</v>
      </c>
      <c r="X34" s="28">
        <f>IF(AND([2]Oracolo!J33="y",NOT([2]Oracolo!J33=RiconoscimentoEmozioni3quartile!H33)),1,0)</f>
        <v>0</v>
      </c>
      <c r="Y34" s="30">
        <f>IF(AND([2]Oracolo!K33="y",NOT([2]Oracolo!K33=RiconoscimentoEmozioni3quartile!I33)),1,0)</f>
        <v>1</v>
      </c>
      <c r="Z34" s="29">
        <f>IF(AND([2]Oracolo!C33=3,AnalizzatoWin!G32=1),1,0)</f>
        <v>0</v>
      </c>
      <c r="AA34" s="46">
        <f>IF(AND([2]Oracolo!$C33=3,AnalizzatoWin!$J32=1),1,0)</f>
        <v>0</v>
      </c>
      <c r="AB34" s="29">
        <f>IF(AND([2]Oracolo!C33=1,AnalizzatoWin!G32=3),1,0)</f>
        <v>0</v>
      </c>
      <c r="AC34" s="46">
        <f>IF(AND([2]Oracolo!$C33=1,AnalizzatoWin!$J32=3),1,0)</f>
        <v>0</v>
      </c>
    </row>
    <row r="35" spans="1:29" ht="30" x14ac:dyDescent="0.25">
      <c r="A35" s="13" t="s">
        <v>32</v>
      </c>
      <c r="B35" s="29">
        <f>IF(AND([2]Oracolo!D34="y",NOT([2]Oracolo!D34=RiconoscimentoEmozioni1quartile!B34)),1,0)</f>
        <v>0</v>
      </c>
      <c r="C35" s="28">
        <f>IF(AND([2]Oracolo!E34="y",NOT([2]Oracolo!E34=RiconoscimentoEmozioni1quartile!C34)),1,0)</f>
        <v>0</v>
      </c>
      <c r="D35" s="28">
        <f>IF(AND([2]Oracolo!F34="y",NOT([2]Oracolo!F34=RiconoscimentoEmozioni1quartile!D34)),1,0)</f>
        <v>0</v>
      </c>
      <c r="E35" s="28">
        <f>IF(AND([2]Oracolo!G34="y",NOT([2]Oracolo!G34=RiconoscimentoEmozioni1quartile!E34)),1,0)</f>
        <v>0</v>
      </c>
      <c r="F35" s="28">
        <f>IF(AND([2]Oracolo!H34="y",NOT([2]Oracolo!H34=RiconoscimentoEmozioni1quartile!F34)),1,0)</f>
        <v>0</v>
      </c>
      <c r="G35" s="28">
        <f>IF(AND([2]Oracolo!I34="y",NOT([2]Oracolo!I34=RiconoscimentoEmozioni1quartile!G34)),1,0)</f>
        <v>0</v>
      </c>
      <c r="H35" s="28">
        <f>IF(AND([2]Oracolo!J34="y",NOT([2]Oracolo!J34=RiconoscimentoEmozioni1quartile!H34)),1,0)</f>
        <v>0</v>
      </c>
      <c r="I35" s="30">
        <f>IF(AND([2]Oracolo!K34="y",NOT([2]Oracolo!K34=RiconoscimentoEmozioni1quartile!I34)),1,0)</f>
        <v>0</v>
      </c>
      <c r="J35" s="28">
        <f>IF(AND([2]Oracolo!D34="y",NOT([2]Oracolo!D34=RiconoscimentoEmozioni2quartile!B34)),1,0)</f>
        <v>0</v>
      </c>
      <c r="K35" s="28">
        <f>IF(AND([2]Oracolo!E34="y",NOT([2]Oracolo!E34=RiconoscimentoEmozioni2quartile!C34)),1,0)</f>
        <v>0</v>
      </c>
      <c r="L35" s="28">
        <f>IF(AND([2]Oracolo!F34="y",NOT([2]Oracolo!F34=RiconoscimentoEmozioni2quartile!D34)),1,0)</f>
        <v>0</v>
      </c>
      <c r="M35" s="28">
        <f>IF(AND([2]Oracolo!G34="y",NOT([2]Oracolo!G34=RiconoscimentoEmozioni2quartile!E34)),1,0)</f>
        <v>0</v>
      </c>
      <c r="N35" s="28">
        <f>IF(AND([2]Oracolo!H34="y",NOT([2]Oracolo!H34=RiconoscimentoEmozioni2quartile!F34)),1,0)</f>
        <v>0</v>
      </c>
      <c r="O35" s="28">
        <f>IF(AND([2]Oracolo!I34="y",NOT([2]Oracolo!I34=RiconoscimentoEmozioni2quartile!G34)),1,0)</f>
        <v>0</v>
      </c>
      <c r="P35" s="28">
        <f>IF(AND([2]Oracolo!J34="y",NOT([2]Oracolo!J34=RiconoscimentoEmozioni2quartile!H34)),1,0)</f>
        <v>0</v>
      </c>
      <c r="Q35" s="28">
        <f>IF(AND([2]Oracolo!K34="y",NOT([2]Oracolo!K34=RiconoscimentoEmozioni2quartile!I34)),1,0)</f>
        <v>0</v>
      </c>
      <c r="R35" s="29">
        <f>IF(AND([2]Oracolo!D34="y",NOT([2]Oracolo!D34=RiconoscimentoEmozioni3quartile!B34)),1,0)</f>
        <v>0</v>
      </c>
      <c r="S35" s="28">
        <f>IF(AND([2]Oracolo!E34="y",NOT([2]Oracolo!E34=RiconoscimentoEmozioni3quartile!C34)),1,0)</f>
        <v>0</v>
      </c>
      <c r="T35" s="28">
        <f>IF(AND([2]Oracolo!F34="y",NOT([2]Oracolo!F34=RiconoscimentoEmozioni3quartile!D34)),1,0)</f>
        <v>0</v>
      </c>
      <c r="U35" s="28">
        <f>IF(AND([2]Oracolo!G34="y",NOT([2]Oracolo!G34=RiconoscimentoEmozioni3quartile!E34)),1,0)</f>
        <v>0</v>
      </c>
      <c r="V35" s="28">
        <f>IF(AND([2]Oracolo!H34="y",NOT([2]Oracolo!H34=RiconoscimentoEmozioni3quartile!F34)),1,0)</f>
        <v>1</v>
      </c>
      <c r="W35" s="28">
        <f>IF(AND([2]Oracolo!I34="y",NOT([2]Oracolo!I34=RiconoscimentoEmozioni3quartile!G34)),1,0)</f>
        <v>0</v>
      </c>
      <c r="X35" s="28">
        <f>IF(AND([2]Oracolo!J34="y",NOT([2]Oracolo!J34=RiconoscimentoEmozioni3quartile!H34)),1,0)</f>
        <v>0</v>
      </c>
      <c r="Y35" s="30">
        <f>IF(AND([2]Oracolo!K34="y",NOT([2]Oracolo!K34=RiconoscimentoEmozioni3quartile!I34)),1,0)</f>
        <v>0</v>
      </c>
      <c r="Z35" s="29">
        <f>IF(AND([2]Oracolo!C34=3,AnalizzatoWin!G33=1),1,0)</f>
        <v>0</v>
      </c>
      <c r="AA35" s="46">
        <f>IF(AND([2]Oracolo!$C34=3,AnalizzatoWin!$J33=1),1,0)</f>
        <v>0</v>
      </c>
      <c r="AB35" s="29">
        <f>IF(AND([2]Oracolo!C34=1,AnalizzatoWin!G33=3),1,0)</f>
        <v>0</v>
      </c>
      <c r="AC35" s="46">
        <f>IF(AND([2]Oracolo!$C34=1,AnalizzatoWin!$J33=3),1,0)</f>
        <v>0</v>
      </c>
    </row>
    <row r="36" spans="1:29" ht="45" x14ac:dyDescent="0.25">
      <c r="A36" s="14" t="s">
        <v>33</v>
      </c>
      <c r="B36" s="29">
        <f>IF(AND([2]Oracolo!D35="y",NOT([2]Oracolo!D35=RiconoscimentoEmozioni1quartile!B35)),1,0)</f>
        <v>0</v>
      </c>
      <c r="C36" s="28">
        <f>IF(AND([2]Oracolo!E35="y",NOT([2]Oracolo!E35=RiconoscimentoEmozioni1quartile!C35)),1,0)</f>
        <v>0</v>
      </c>
      <c r="D36" s="28">
        <f>IF(AND([2]Oracolo!F35="y",NOT([2]Oracolo!F35=RiconoscimentoEmozioni1quartile!D35)),1,0)</f>
        <v>0</v>
      </c>
      <c r="E36" s="28">
        <f>IF(AND([2]Oracolo!G35="y",NOT([2]Oracolo!G35=RiconoscimentoEmozioni1quartile!E35)),1,0)</f>
        <v>0</v>
      </c>
      <c r="F36" s="28">
        <f>IF(AND([2]Oracolo!H35="y",NOT([2]Oracolo!H35=RiconoscimentoEmozioni1quartile!F35)),1,0)</f>
        <v>0</v>
      </c>
      <c r="G36" s="28">
        <f>IF(AND([2]Oracolo!I35="y",NOT([2]Oracolo!I35=RiconoscimentoEmozioni1quartile!G35)),1,0)</f>
        <v>0</v>
      </c>
      <c r="H36" s="28">
        <f>IF(AND([2]Oracolo!J35="y",NOT([2]Oracolo!J35=RiconoscimentoEmozioni1quartile!H35)),1,0)</f>
        <v>0</v>
      </c>
      <c r="I36" s="30">
        <f>IF(AND([2]Oracolo!K35="y",NOT([2]Oracolo!K35=RiconoscimentoEmozioni1quartile!I35)),1,0)</f>
        <v>0</v>
      </c>
      <c r="J36" s="28">
        <f>IF(AND([2]Oracolo!D35="y",NOT([2]Oracolo!D35=RiconoscimentoEmozioni2quartile!B35)),1,0)</f>
        <v>0</v>
      </c>
      <c r="K36" s="28">
        <f>IF(AND([2]Oracolo!E35="y",NOT([2]Oracolo!E35=RiconoscimentoEmozioni2quartile!C35)),1,0)</f>
        <v>0</v>
      </c>
      <c r="L36" s="28">
        <f>IF(AND([2]Oracolo!F35="y",NOT([2]Oracolo!F35=RiconoscimentoEmozioni2quartile!D35)),1,0)</f>
        <v>0</v>
      </c>
      <c r="M36" s="28">
        <f>IF(AND([2]Oracolo!G35="y",NOT([2]Oracolo!G35=RiconoscimentoEmozioni2quartile!E35)),1,0)</f>
        <v>0</v>
      </c>
      <c r="N36" s="28">
        <f>IF(AND([2]Oracolo!H35="y",NOT([2]Oracolo!H35=RiconoscimentoEmozioni2quartile!F35)),1,0)</f>
        <v>1</v>
      </c>
      <c r="O36" s="28">
        <f>IF(AND([2]Oracolo!I35="y",NOT([2]Oracolo!I35=RiconoscimentoEmozioni2quartile!G35)),1,0)</f>
        <v>0</v>
      </c>
      <c r="P36" s="28">
        <f>IF(AND([2]Oracolo!J35="y",NOT([2]Oracolo!J35=RiconoscimentoEmozioni2quartile!H35)),1,0)</f>
        <v>0</v>
      </c>
      <c r="Q36" s="28">
        <f>IF(AND([2]Oracolo!K35="y",NOT([2]Oracolo!K35=RiconoscimentoEmozioni2quartile!I35)),1,0)</f>
        <v>0</v>
      </c>
      <c r="R36" s="29">
        <f>IF(AND([2]Oracolo!D35="y",NOT([2]Oracolo!D35=RiconoscimentoEmozioni3quartile!B35)),1,0)</f>
        <v>0</v>
      </c>
      <c r="S36" s="28">
        <f>IF(AND([2]Oracolo!E35="y",NOT([2]Oracolo!E35=RiconoscimentoEmozioni3quartile!C35)),1,0)</f>
        <v>0</v>
      </c>
      <c r="T36" s="28">
        <f>IF(AND([2]Oracolo!F35="y",NOT([2]Oracolo!F35=RiconoscimentoEmozioni3quartile!D35)),1,0)</f>
        <v>0</v>
      </c>
      <c r="U36" s="28">
        <f>IF(AND([2]Oracolo!G35="y",NOT([2]Oracolo!G35=RiconoscimentoEmozioni3quartile!E35)),1,0)</f>
        <v>0</v>
      </c>
      <c r="V36" s="28">
        <f>IF(AND([2]Oracolo!H35="y",NOT([2]Oracolo!H35=RiconoscimentoEmozioni3quartile!F35)),1,0)</f>
        <v>1</v>
      </c>
      <c r="W36" s="28">
        <f>IF(AND([2]Oracolo!I35="y",NOT([2]Oracolo!I35=RiconoscimentoEmozioni3quartile!G35)),1,0)</f>
        <v>1</v>
      </c>
      <c r="X36" s="28">
        <f>IF(AND([2]Oracolo!J35="y",NOT([2]Oracolo!J35=RiconoscimentoEmozioni3quartile!H35)),1,0)</f>
        <v>0</v>
      </c>
      <c r="Y36" s="30">
        <f>IF(AND([2]Oracolo!K35="y",NOT([2]Oracolo!K35=RiconoscimentoEmozioni3quartile!I35)),1,0)</f>
        <v>0</v>
      </c>
      <c r="Z36" s="29">
        <f>IF(AND([2]Oracolo!C35=3,AnalizzatoWin!G34=1),1,0)</f>
        <v>0</v>
      </c>
      <c r="AA36" s="46">
        <f>IF(AND([2]Oracolo!$C35=3,AnalizzatoWin!$J34=1),1,0)</f>
        <v>0</v>
      </c>
      <c r="AB36" s="29">
        <f>IF(AND([2]Oracolo!C35=1,AnalizzatoWin!G34=3),1,0)</f>
        <v>0</v>
      </c>
      <c r="AC36" s="46">
        <f>IF(AND([2]Oracolo!$C35=1,AnalizzatoWin!$J34=3),1,0)</f>
        <v>0</v>
      </c>
    </row>
    <row r="37" spans="1:29" ht="45" x14ac:dyDescent="0.25">
      <c r="A37" s="13" t="s">
        <v>34</v>
      </c>
      <c r="B37" s="29">
        <f>IF(AND([2]Oracolo!D36="y",NOT([2]Oracolo!D36=RiconoscimentoEmozioni1quartile!B36)),1,0)</f>
        <v>0</v>
      </c>
      <c r="C37" s="28">
        <f>IF(AND([2]Oracolo!E36="y",NOT([2]Oracolo!E36=RiconoscimentoEmozioni1quartile!C36)),1,0)</f>
        <v>0</v>
      </c>
      <c r="D37" s="28">
        <f>IF(AND([2]Oracolo!F36="y",NOT([2]Oracolo!F36=RiconoscimentoEmozioni1quartile!D36)),1,0)</f>
        <v>0</v>
      </c>
      <c r="E37" s="28">
        <f>IF(AND([2]Oracolo!G36="y",NOT([2]Oracolo!G36=RiconoscimentoEmozioni1quartile!E36)),1,0)</f>
        <v>0</v>
      </c>
      <c r="F37" s="28">
        <f>IF(AND([2]Oracolo!H36="y",NOT([2]Oracolo!H36=RiconoscimentoEmozioni1quartile!F36)),1,0)</f>
        <v>0</v>
      </c>
      <c r="G37" s="28">
        <f>IF(AND([2]Oracolo!I36="y",NOT([2]Oracolo!I36=RiconoscimentoEmozioni1quartile!G36)),1,0)</f>
        <v>0</v>
      </c>
      <c r="H37" s="28">
        <f>IF(AND([2]Oracolo!J36="y",NOT([2]Oracolo!J36=RiconoscimentoEmozioni1quartile!H36)),1,0)</f>
        <v>0</v>
      </c>
      <c r="I37" s="30">
        <f>IF(AND([2]Oracolo!K36="y",NOT([2]Oracolo!K36=RiconoscimentoEmozioni1quartile!I36)),1,0)</f>
        <v>0</v>
      </c>
      <c r="J37" s="28">
        <f>IF(AND([2]Oracolo!D36="y",NOT([2]Oracolo!D36=RiconoscimentoEmozioni2quartile!B36)),1,0)</f>
        <v>0</v>
      </c>
      <c r="K37" s="28">
        <f>IF(AND([2]Oracolo!E36="y",NOT([2]Oracolo!E36=RiconoscimentoEmozioni2quartile!C36)),1,0)</f>
        <v>0</v>
      </c>
      <c r="L37" s="28">
        <f>IF(AND([2]Oracolo!F36="y",NOT([2]Oracolo!F36=RiconoscimentoEmozioni2quartile!D36)),1,0)</f>
        <v>0</v>
      </c>
      <c r="M37" s="28">
        <f>IF(AND([2]Oracolo!G36="y",NOT([2]Oracolo!G36=RiconoscimentoEmozioni2quartile!E36)),1,0)</f>
        <v>0</v>
      </c>
      <c r="N37" s="28">
        <f>IF(AND([2]Oracolo!H36="y",NOT([2]Oracolo!H36=RiconoscimentoEmozioni2quartile!F36)),1,0)</f>
        <v>1</v>
      </c>
      <c r="O37" s="28">
        <f>IF(AND([2]Oracolo!I36="y",NOT([2]Oracolo!I36=RiconoscimentoEmozioni2quartile!G36)),1,0)</f>
        <v>0</v>
      </c>
      <c r="P37" s="28">
        <f>IF(AND([2]Oracolo!J36="y",NOT([2]Oracolo!J36=RiconoscimentoEmozioni2quartile!H36)),1,0)</f>
        <v>0</v>
      </c>
      <c r="Q37" s="28">
        <f>IF(AND([2]Oracolo!K36="y",NOT([2]Oracolo!K36=RiconoscimentoEmozioni2quartile!I36)),1,0)</f>
        <v>0</v>
      </c>
      <c r="R37" s="29">
        <f>IF(AND([2]Oracolo!D36="y",NOT([2]Oracolo!D36=RiconoscimentoEmozioni3quartile!B36)),1,0)</f>
        <v>0</v>
      </c>
      <c r="S37" s="28">
        <f>IF(AND([2]Oracolo!E36="y",NOT([2]Oracolo!E36=RiconoscimentoEmozioni3quartile!C36)),1,0)</f>
        <v>0</v>
      </c>
      <c r="T37" s="28">
        <f>IF(AND([2]Oracolo!F36="y",NOT([2]Oracolo!F36=RiconoscimentoEmozioni3quartile!D36)),1,0)</f>
        <v>0</v>
      </c>
      <c r="U37" s="28">
        <f>IF(AND([2]Oracolo!G36="y",NOT([2]Oracolo!G36=RiconoscimentoEmozioni3quartile!E36)),1,0)</f>
        <v>0</v>
      </c>
      <c r="V37" s="28">
        <f>IF(AND([2]Oracolo!H36="y",NOT([2]Oracolo!H36=RiconoscimentoEmozioni3quartile!F36)),1,0)</f>
        <v>1</v>
      </c>
      <c r="W37" s="28">
        <f>IF(AND([2]Oracolo!I36="y",NOT([2]Oracolo!I36=RiconoscimentoEmozioni3quartile!G36)),1,0)</f>
        <v>0</v>
      </c>
      <c r="X37" s="28">
        <f>IF(AND([2]Oracolo!J36="y",NOT([2]Oracolo!J36=RiconoscimentoEmozioni3quartile!H36)),1,0)</f>
        <v>0</v>
      </c>
      <c r="Y37" s="30">
        <f>IF(AND([2]Oracolo!K36="y",NOT([2]Oracolo!K36=RiconoscimentoEmozioni3quartile!I36)),1,0)</f>
        <v>0</v>
      </c>
      <c r="Z37" s="29">
        <f>IF(AND([2]Oracolo!C36=3,AnalizzatoWin!G35=1),1,0)</f>
        <v>0</v>
      </c>
      <c r="AA37" s="46">
        <f>IF(AND([2]Oracolo!$C36=3,AnalizzatoWin!$J35=1),1,0)</f>
        <v>0</v>
      </c>
      <c r="AB37" s="29">
        <f>IF(AND([2]Oracolo!C36=1,AnalizzatoWin!G35=3),1,0)</f>
        <v>0</v>
      </c>
      <c r="AC37" s="46">
        <f>IF(AND([2]Oracolo!$C36=1,AnalizzatoWin!$J35=3),1,0)</f>
        <v>0</v>
      </c>
    </row>
    <row r="38" spans="1:29" ht="45" x14ac:dyDescent="0.25">
      <c r="A38" s="13" t="s">
        <v>35</v>
      </c>
      <c r="B38" s="29">
        <f>IF(AND([2]Oracolo!D37="y",NOT([2]Oracolo!D37=RiconoscimentoEmozioni1quartile!B37)),1,0)</f>
        <v>0</v>
      </c>
      <c r="C38" s="28">
        <f>IF(AND([2]Oracolo!E37="y",NOT([2]Oracolo!E37=RiconoscimentoEmozioni1quartile!C37)),1,0)</f>
        <v>0</v>
      </c>
      <c r="D38" s="28">
        <f>IF(AND([2]Oracolo!F37="y",NOT([2]Oracolo!F37=RiconoscimentoEmozioni1quartile!D37)),1,0)</f>
        <v>0</v>
      </c>
      <c r="E38" s="28">
        <f>IF(AND([2]Oracolo!G37="y",NOT([2]Oracolo!G37=RiconoscimentoEmozioni1quartile!E37)),1,0)</f>
        <v>0</v>
      </c>
      <c r="F38" s="28">
        <f>IF(AND([2]Oracolo!H37="y",NOT([2]Oracolo!H37=RiconoscimentoEmozioni1quartile!F37)),1,0)</f>
        <v>0</v>
      </c>
      <c r="G38" s="28">
        <f>IF(AND([2]Oracolo!I37="y",NOT([2]Oracolo!I37=RiconoscimentoEmozioni1quartile!G37)),1,0)</f>
        <v>0</v>
      </c>
      <c r="H38" s="28">
        <f>IF(AND([2]Oracolo!J37="y",NOT([2]Oracolo!J37=RiconoscimentoEmozioni1quartile!H37)),1,0)</f>
        <v>0</v>
      </c>
      <c r="I38" s="30">
        <f>IF(AND([2]Oracolo!K37="y",NOT([2]Oracolo!K37=RiconoscimentoEmozioni1quartile!I37)),1,0)</f>
        <v>0</v>
      </c>
      <c r="J38" s="28">
        <f>IF(AND([2]Oracolo!D37="y",NOT([2]Oracolo!D37=RiconoscimentoEmozioni2quartile!B37)),1,0)</f>
        <v>0</v>
      </c>
      <c r="K38" s="28">
        <f>IF(AND([2]Oracolo!E37="y",NOT([2]Oracolo!E37=RiconoscimentoEmozioni2quartile!C37)),1,0)</f>
        <v>0</v>
      </c>
      <c r="L38" s="28">
        <f>IF(AND([2]Oracolo!F37="y",NOT([2]Oracolo!F37=RiconoscimentoEmozioni2quartile!D37)),1,0)</f>
        <v>0</v>
      </c>
      <c r="M38" s="28">
        <f>IF(AND([2]Oracolo!G37="y",NOT([2]Oracolo!G37=RiconoscimentoEmozioni2quartile!E37)),1,0)</f>
        <v>0</v>
      </c>
      <c r="N38" s="28">
        <f>IF(AND([2]Oracolo!H37="y",NOT([2]Oracolo!H37=RiconoscimentoEmozioni2quartile!F37)),1,0)</f>
        <v>0</v>
      </c>
      <c r="O38" s="28">
        <f>IF(AND([2]Oracolo!I37="y",NOT([2]Oracolo!I37=RiconoscimentoEmozioni2quartile!G37)),1,0)</f>
        <v>0</v>
      </c>
      <c r="P38" s="28">
        <f>IF(AND([2]Oracolo!J37="y",NOT([2]Oracolo!J37=RiconoscimentoEmozioni2quartile!H37)),1,0)</f>
        <v>0</v>
      </c>
      <c r="Q38" s="28">
        <f>IF(AND([2]Oracolo!K37="y",NOT([2]Oracolo!K37=RiconoscimentoEmozioni2quartile!I37)),1,0)</f>
        <v>0</v>
      </c>
      <c r="R38" s="29">
        <f>IF(AND([2]Oracolo!D37="y",NOT([2]Oracolo!D37=RiconoscimentoEmozioni3quartile!B37)),1,0)</f>
        <v>0</v>
      </c>
      <c r="S38" s="28">
        <f>IF(AND([2]Oracolo!E37="y",NOT([2]Oracolo!E37=RiconoscimentoEmozioni3quartile!C37)),1,0)</f>
        <v>0</v>
      </c>
      <c r="T38" s="28">
        <f>IF(AND([2]Oracolo!F37="y",NOT([2]Oracolo!F37=RiconoscimentoEmozioni3quartile!D37)),1,0)</f>
        <v>0</v>
      </c>
      <c r="U38" s="28">
        <f>IF(AND([2]Oracolo!G37="y",NOT([2]Oracolo!G37=RiconoscimentoEmozioni3quartile!E37)),1,0)</f>
        <v>0</v>
      </c>
      <c r="V38" s="28">
        <f>IF(AND([2]Oracolo!H37="y",NOT([2]Oracolo!H37=RiconoscimentoEmozioni3quartile!F37)),1,0)</f>
        <v>0</v>
      </c>
      <c r="W38" s="28">
        <f>IF(AND([2]Oracolo!I37="y",NOT([2]Oracolo!I37=RiconoscimentoEmozioni3quartile!G37)),1,0)</f>
        <v>0</v>
      </c>
      <c r="X38" s="28">
        <f>IF(AND([2]Oracolo!J37="y",NOT([2]Oracolo!J37=RiconoscimentoEmozioni3quartile!H37)),1,0)</f>
        <v>0</v>
      </c>
      <c r="Y38" s="30">
        <f>IF(AND([2]Oracolo!K37="y",NOT([2]Oracolo!K37=RiconoscimentoEmozioni3quartile!I37)),1,0)</f>
        <v>0</v>
      </c>
      <c r="Z38" s="29">
        <f>IF(AND([2]Oracolo!C37=3,AnalizzatoWin!G36=1),1,0)</f>
        <v>0</v>
      </c>
      <c r="AA38" s="46">
        <f>IF(AND([2]Oracolo!$C37=3,AnalizzatoWin!$J36=1),1,0)</f>
        <v>1</v>
      </c>
      <c r="AB38" s="29">
        <f>IF(AND([2]Oracolo!C37=1,AnalizzatoWin!G36=3),1,0)</f>
        <v>0</v>
      </c>
      <c r="AC38" s="46">
        <f>IF(AND([2]Oracolo!$C37=1,AnalizzatoWin!$J36=3),1,0)</f>
        <v>0</v>
      </c>
    </row>
    <row r="39" spans="1:29" ht="135" x14ac:dyDescent="0.25">
      <c r="A39" s="14" t="s">
        <v>36</v>
      </c>
      <c r="B39" s="29">
        <f>IF(AND([2]Oracolo!D38="y",NOT([2]Oracolo!D38=RiconoscimentoEmozioni1quartile!B38)),1,0)</f>
        <v>0</v>
      </c>
      <c r="C39" s="28">
        <f>IF(AND([2]Oracolo!E38="y",NOT([2]Oracolo!E38=RiconoscimentoEmozioni1quartile!C38)),1,0)</f>
        <v>0</v>
      </c>
      <c r="D39" s="28">
        <f>IF(AND([2]Oracolo!F38="y",NOT([2]Oracolo!F38=RiconoscimentoEmozioni1quartile!D38)),1,0)</f>
        <v>0</v>
      </c>
      <c r="E39" s="28">
        <f>IF(AND([2]Oracolo!G38="y",NOT([2]Oracolo!G38=RiconoscimentoEmozioni1quartile!E38)),1,0)</f>
        <v>0</v>
      </c>
      <c r="F39" s="28">
        <f>IF(AND([2]Oracolo!H38="y",NOT([2]Oracolo!H38=RiconoscimentoEmozioni1quartile!F38)),1,0)</f>
        <v>0</v>
      </c>
      <c r="G39" s="28">
        <f>IF(AND([2]Oracolo!I38="y",NOT([2]Oracolo!I38=RiconoscimentoEmozioni1quartile!G38)),1,0)</f>
        <v>0</v>
      </c>
      <c r="H39" s="28">
        <f>IF(AND([2]Oracolo!J38="y",NOT([2]Oracolo!J38=RiconoscimentoEmozioni1quartile!H38)),1,0)</f>
        <v>0</v>
      </c>
      <c r="I39" s="30">
        <f>IF(AND([2]Oracolo!K38="y",NOT([2]Oracolo!K38=RiconoscimentoEmozioni1quartile!I38)),1,0)</f>
        <v>0</v>
      </c>
      <c r="J39" s="28">
        <f>IF(AND([2]Oracolo!D38="y",NOT([2]Oracolo!D38=RiconoscimentoEmozioni2quartile!B38)),1,0)</f>
        <v>0</v>
      </c>
      <c r="K39" s="28">
        <f>IF(AND([2]Oracolo!E38="y",NOT([2]Oracolo!E38=RiconoscimentoEmozioni2quartile!C38)),1,0)</f>
        <v>0</v>
      </c>
      <c r="L39" s="28">
        <f>IF(AND([2]Oracolo!F38="y",NOT([2]Oracolo!F38=RiconoscimentoEmozioni2quartile!D38)),1,0)</f>
        <v>0</v>
      </c>
      <c r="M39" s="28">
        <f>IF(AND([2]Oracolo!G38="y",NOT([2]Oracolo!G38=RiconoscimentoEmozioni2quartile!E38)),1,0)</f>
        <v>0</v>
      </c>
      <c r="N39" s="28">
        <f>IF(AND([2]Oracolo!H38="y",NOT([2]Oracolo!H38=RiconoscimentoEmozioni2quartile!F38)),1,0)</f>
        <v>1</v>
      </c>
      <c r="O39" s="28">
        <f>IF(AND([2]Oracolo!I38="y",NOT([2]Oracolo!I38=RiconoscimentoEmozioni2quartile!G38)),1,0)</f>
        <v>0</v>
      </c>
      <c r="P39" s="28">
        <f>IF(AND([2]Oracolo!J38="y",NOT([2]Oracolo!J38=RiconoscimentoEmozioni2quartile!H38)),1,0)</f>
        <v>0</v>
      </c>
      <c r="Q39" s="28">
        <f>IF(AND([2]Oracolo!K38="y",NOT([2]Oracolo!K38=RiconoscimentoEmozioni2quartile!I38)),1,0)</f>
        <v>0</v>
      </c>
      <c r="R39" s="29">
        <f>IF(AND([2]Oracolo!D38="y",NOT([2]Oracolo!D38=RiconoscimentoEmozioni3quartile!B38)),1,0)</f>
        <v>0</v>
      </c>
      <c r="S39" s="28">
        <f>IF(AND([2]Oracolo!E38="y",NOT([2]Oracolo!E38=RiconoscimentoEmozioni3quartile!C38)),1,0)</f>
        <v>0</v>
      </c>
      <c r="T39" s="28">
        <f>IF(AND([2]Oracolo!F38="y",NOT([2]Oracolo!F38=RiconoscimentoEmozioni3quartile!D38)),1,0)</f>
        <v>0</v>
      </c>
      <c r="U39" s="28">
        <f>IF(AND([2]Oracolo!G38="y",NOT([2]Oracolo!G38=RiconoscimentoEmozioni3quartile!E38)),1,0)</f>
        <v>0</v>
      </c>
      <c r="V39" s="28">
        <f>IF(AND([2]Oracolo!H38="y",NOT([2]Oracolo!H38=RiconoscimentoEmozioni3quartile!F38)),1,0)</f>
        <v>1</v>
      </c>
      <c r="W39" s="28">
        <f>IF(AND([2]Oracolo!I38="y",NOT([2]Oracolo!I38=RiconoscimentoEmozioni3quartile!G38)),1,0)</f>
        <v>0</v>
      </c>
      <c r="X39" s="28">
        <f>IF(AND([2]Oracolo!J38="y",NOT([2]Oracolo!J38=RiconoscimentoEmozioni3quartile!H38)),1,0)</f>
        <v>0</v>
      </c>
      <c r="Y39" s="30">
        <f>IF(AND([2]Oracolo!K38="y",NOT([2]Oracolo!K38=RiconoscimentoEmozioni3quartile!I38)),1,0)</f>
        <v>0</v>
      </c>
      <c r="Z39" s="29">
        <f>IF(AND([2]Oracolo!C38=3,AnalizzatoWin!G37=1),1,0)</f>
        <v>0</v>
      </c>
      <c r="AA39" s="46">
        <f>IF(AND([2]Oracolo!$C38=3,AnalizzatoWin!$J37=1),1,0)</f>
        <v>1</v>
      </c>
      <c r="AB39" s="29">
        <f>IF(AND([2]Oracolo!C38=1,AnalizzatoWin!G37=3),1,0)</f>
        <v>0</v>
      </c>
      <c r="AC39" s="46">
        <f>IF(AND([2]Oracolo!$C38=1,AnalizzatoWin!$J37=3),1,0)</f>
        <v>0</v>
      </c>
    </row>
    <row r="40" spans="1:29" ht="60" x14ac:dyDescent="0.25">
      <c r="A40" s="14" t="s">
        <v>37</v>
      </c>
      <c r="B40" s="29">
        <f>IF(AND([2]Oracolo!D39="y",NOT([2]Oracolo!D39=RiconoscimentoEmozioni1quartile!B39)),1,0)</f>
        <v>0</v>
      </c>
      <c r="C40" s="28">
        <f>IF(AND([2]Oracolo!E39="y",NOT([2]Oracolo!E39=RiconoscimentoEmozioni1quartile!C39)),1,0)</f>
        <v>0</v>
      </c>
      <c r="D40" s="28">
        <f>IF(AND([2]Oracolo!F39="y",NOT([2]Oracolo!F39=RiconoscimentoEmozioni1quartile!D39)),1,0)</f>
        <v>0</v>
      </c>
      <c r="E40" s="28">
        <f>IF(AND([2]Oracolo!G39="y",NOT([2]Oracolo!G39=RiconoscimentoEmozioni1quartile!E39)),1,0)</f>
        <v>0</v>
      </c>
      <c r="F40" s="28">
        <f>IF(AND([2]Oracolo!H39="y",NOT([2]Oracolo!H39=RiconoscimentoEmozioni1quartile!F39)),1,0)</f>
        <v>1</v>
      </c>
      <c r="G40" s="28">
        <f>IF(AND([2]Oracolo!I39="y",NOT([2]Oracolo!I39=RiconoscimentoEmozioni1quartile!G39)),1,0)</f>
        <v>0</v>
      </c>
      <c r="H40" s="28">
        <f>IF(AND([2]Oracolo!J39="y",NOT([2]Oracolo!J39=RiconoscimentoEmozioni1quartile!H39)),1,0)</f>
        <v>0</v>
      </c>
      <c r="I40" s="30">
        <f>IF(AND([2]Oracolo!K39="y",NOT([2]Oracolo!K39=RiconoscimentoEmozioni1quartile!I39)),1,0)</f>
        <v>0</v>
      </c>
      <c r="J40" s="28">
        <f>IF(AND([2]Oracolo!D39="y",NOT([2]Oracolo!D39=RiconoscimentoEmozioni2quartile!B39)),1,0)</f>
        <v>0</v>
      </c>
      <c r="K40" s="28">
        <f>IF(AND([2]Oracolo!E39="y",NOT([2]Oracolo!E39=RiconoscimentoEmozioni2quartile!C39)),1,0)</f>
        <v>0</v>
      </c>
      <c r="L40" s="28">
        <f>IF(AND([2]Oracolo!F39="y",NOT([2]Oracolo!F39=RiconoscimentoEmozioni2quartile!D39)),1,0)</f>
        <v>0</v>
      </c>
      <c r="M40" s="28">
        <f>IF(AND([2]Oracolo!G39="y",NOT([2]Oracolo!G39=RiconoscimentoEmozioni2quartile!E39)),1,0)</f>
        <v>0</v>
      </c>
      <c r="N40" s="28">
        <f>IF(AND([2]Oracolo!H39="y",NOT([2]Oracolo!H39=RiconoscimentoEmozioni2quartile!F39)),1,0)</f>
        <v>1</v>
      </c>
      <c r="O40" s="28">
        <f>IF(AND([2]Oracolo!I39="y",NOT([2]Oracolo!I39=RiconoscimentoEmozioni2quartile!G39)),1,0)</f>
        <v>0</v>
      </c>
      <c r="P40" s="28">
        <f>IF(AND([2]Oracolo!J39="y",NOT([2]Oracolo!J39=RiconoscimentoEmozioni2quartile!H39)),1,0)</f>
        <v>1</v>
      </c>
      <c r="Q40" s="28">
        <f>IF(AND([2]Oracolo!K39="y",NOT([2]Oracolo!K39=RiconoscimentoEmozioni2quartile!I39)),1,0)</f>
        <v>0</v>
      </c>
      <c r="R40" s="29">
        <f>IF(AND([2]Oracolo!D39="y",NOT([2]Oracolo!D39=RiconoscimentoEmozioni3quartile!B39)),1,0)</f>
        <v>0</v>
      </c>
      <c r="S40" s="28">
        <f>IF(AND([2]Oracolo!E39="y",NOT([2]Oracolo!E39=RiconoscimentoEmozioni3quartile!C39)),1,0)</f>
        <v>0</v>
      </c>
      <c r="T40" s="28">
        <f>IF(AND([2]Oracolo!F39="y",NOT([2]Oracolo!F39=RiconoscimentoEmozioni3quartile!D39)),1,0)</f>
        <v>0</v>
      </c>
      <c r="U40" s="28">
        <f>IF(AND([2]Oracolo!G39="y",NOT([2]Oracolo!G39=RiconoscimentoEmozioni3quartile!E39)),1,0)</f>
        <v>0</v>
      </c>
      <c r="V40" s="28">
        <f>IF(AND([2]Oracolo!H39="y",NOT([2]Oracolo!H39=RiconoscimentoEmozioni3quartile!F39)),1,0)</f>
        <v>1</v>
      </c>
      <c r="W40" s="28">
        <f>IF(AND([2]Oracolo!I39="y",NOT([2]Oracolo!I39=RiconoscimentoEmozioni3quartile!G39)),1,0)</f>
        <v>0</v>
      </c>
      <c r="X40" s="28">
        <f>IF(AND([2]Oracolo!J39="y",NOT([2]Oracolo!J39=RiconoscimentoEmozioni3quartile!H39)),1,0)</f>
        <v>1</v>
      </c>
      <c r="Y40" s="30">
        <f>IF(AND([2]Oracolo!K39="y",NOT([2]Oracolo!K39=RiconoscimentoEmozioni3quartile!I39)),1,0)</f>
        <v>1</v>
      </c>
      <c r="Z40" s="29">
        <f>IF(AND([2]Oracolo!C39=3,AnalizzatoWin!G38=1),1,0)</f>
        <v>0</v>
      </c>
      <c r="AA40" s="46">
        <f>IF(AND([2]Oracolo!$C39=3,AnalizzatoWin!$J38=1),1,0)</f>
        <v>0</v>
      </c>
      <c r="AB40" s="29">
        <f>IF(AND([2]Oracolo!C39=1,AnalizzatoWin!G38=3),1,0)</f>
        <v>0</v>
      </c>
      <c r="AC40" s="46">
        <f>IF(AND([2]Oracolo!$C39=1,AnalizzatoWin!$J38=3),1,0)</f>
        <v>0</v>
      </c>
    </row>
    <row r="41" spans="1:29" ht="30" x14ac:dyDescent="0.25">
      <c r="A41" s="13" t="s">
        <v>38</v>
      </c>
      <c r="B41" s="29">
        <f>IF(AND([2]Oracolo!D40="y",NOT([2]Oracolo!D40=RiconoscimentoEmozioni1quartile!B40)),1,0)</f>
        <v>0</v>
      </c>
      <c r="C41" s="28">
        <f>IF(AND([2]Oracolo!E40="y",NOT([2]Oracolo!E40=RiconoscimentoEmozioni1quartile!C40)),1,0)</f>
        <v>0</v>
      </c>
      <c r="D41" s="28">
        <f>IF(AND([2]Oracolo!F40="y",NOT([2]Oracolo!F40=RiconoscimentoEmozioni1quartile!D40)),1,0)</f>
        <v>0</v>
      </c>
      <c r="E41" s="28">
        <f>IF(AND([2]Oracolo!G40="y",NOT([2]Oracolo!G40=RiconoscimentoEmozioni1quartile!E40)),1,0)</f>
        <v>0</v>
      </c>
      <c r="F41" s="28">
        <f>IF(AND([2]Oracolo!H40="y",NOT([2]Oracolo!H40=RiconoscimentoEmozioni1quartile!F40)),1,0)</f>
        <v>1</v>
      </c>
      <c r="G41" s="28">
        <f>IF(AND([2]Oracolo!I40="y",NOT([2]Oracolo!I40=RiconoscimentoEmozioni1quartile!G40)),1,0)</f>
        <v>0</v>
      </c>
      <c r="H41" s="28">
        <f>IF(AND([2]Oracolo!J40="y",NOT([2]Oracolo!J40=RiconoscimentoEmozioni1quartile!H40)),1,0)</f>
        <v>0</v>
      </c>
      <c r="I41" s="30">
        <f>IF(AND([2]Oracolo!K40="y",NOT([2]Oracolo!K40=RiconoscimentoEmozioni1quartile!I40)),1,0)</f>
        <v>0</v>
      </c>
      <c r="J41" s="28">
        <f>IF(AND([2]Oracolo!D40="y",NOT([2]Oracolo!D40=RiconoscimentoEmozioni2quartile!B40)),1,0)</f>
        <v>0</v>
      </c>
      <c r="K41" s="28">
        <f>IF(AND([2]Oracolo!E40="y",NOT([2]Oracolo!E40=RiconoscimentoEmozioni2quartile!C40)),1,0)</f>
        <v>0</v>
      </c>
      <c r="L41" s="28">
        <f>IF(AND([2]Oracolo!F40="y",NOT([2]Oracolo!F40=RiconoscimentoEmozioni2quartile!D40)),1,0)</f>
        <v>0</v>
      </c>
      <c r="M41" s="28">
        <f>IF(AND([2]Oracolo!G40="y",NOT([2]Oracolo!G40=RiconoscimentoEmozioni2quartile!E40)),1,0)</f>
        <v>0</v>
      </c>
      <c r="N41" s="28">
        <f>IF(AND([2]Oracolo!H40="y",NOT([2]Oracolo!H40=RiconoscimentoEmozioni2quartile!F40)),1,0)</f>
        <v>1</v>
      </c>
      <c r="O41" s="28">
        <f>IF(AND([2]Oracolo!I40="y",NOT([2]Oracolo!I40=RiconoscimentoEmozioni2quartile!G40)),1,0)</f>
        <v>0</v>
      </c>
      <c r="P41" s="28">
        <f>IF(AND([2]Oracolo!J40="y",NOT([2]Oracolo!J40=RiconoscimentoEmozioni2quartile!H40)),1,0)</f>
        <v>0</v>
      </c>
      <c r="Q41" s="28">
        <f>IF(AND([2]Oracolo!K40="y",NOT([2]Oracolo!K40=RiconoscimentoEmozioni2quartile!I40)),1,0)</f>
        <v>0</v>
      </c>
      <c r="R41" s="29">
        <f>IF(AND([2]Oracolo!D40="y",NOT([2]Oracolo!D40=RiconoscimentoEmozioni3quartile!B40)),1,0)</f>
        <v>0</v>
      </c>
      <c r="S41" s="28">
        <f>IF(AND([2]Oracolo!E40="y",NOT([2]Oracolo!E40=RiconoscimentoEmozioni3quartile!C40)),1,0)</f>
        <v>0</v>
      </c>
      <c r="T41" s="28">
        <f>IF(AND([2]Oracolo!F40="y",NOT([2]Oracolo!F40=RiconoscimentoEmozioni3quartile!D40)),1,0)</f>
        <v>0</v>
      </c>
      <c r="U41" s="28">
        <f>IF(AND([2]Oracolo!G40="y",NOT([2]Oracolo!G40=RiconoscimentoEmozioni3quartile!E40)),1,0)</f>
        <v>0</v>
      </c>
      <c r="V41" s="28">
        <f>IF(AND([2]Oracolo!H40="y",NOT([2]Oracolo!H40=RiconoscimentoEmozioni3quartile!F40)),1,0)</f>
        <v>1</v>
      </c>
      <c r="W41" s="28">
        <f>IF(AND([2]Oracolo!I40="y",NOT([2]Oracolo!I40=RiconoscimentoEmozioni3quartile!G40)),1,0)</f>
        <v>0</v>
      </c>
      <c r="X41" s="28">
        <f>IF(AND([2]Oracolo!J40="y",NOT([2]Oracolo!J40=RiconoscimentoEmozioni3quartile!H40)),1,0)</f>
        <v>0</v>
      </c>
      <c r="Y41" s="30">
        <f>IF(AND([2]Oracolo!K40="y",NOT([2]Oracolo!K40=RiconoscimentoEmozioni3quartile!I40)),1,0)</f>
        <v>0</v>
      </c>
      <c r="Z41" s="29">
        <f>IF(AND([2]Oracolo!C40=3,AnalizzatoWin!G39=1),1,0)</f>
        <v>0</v>
      </c>
      <c r="AA41" s="46">
        <f>IF(AND([2]Oracolo!$C40=3,AnalizzatoWin!$J39=1),1,0)</f>
        <v>0</v>
      </c>
      <c r="AB41" s="29">
        <f>IF(AND([2]Oracolo!C40=1,AnalizzatoWin!G39=3),1,0)</f>
        <v>0</v>
      </c>
      <c r="AC41" s="46">
        <f>IF(AND([2]Oracolo!$C40=1,AnalizzatoWin!$J39=3),1,0)</f>
        <v>0</v>
      </c>
    </row>
    <row r="42" spans="1:29" ht="60" x14ac:dyDescent="0.25">
      <c r="A42" s="14" t="s">
        <v>39</v>
      </c>
      <c r="B42" s="29">
        <f>IF(AND([2]Oracolo!D41="y",NOT([2]Oracolo!D41=RiconoscimentoEmozioni1quartile!B41)),1,0)</f>
        <v>0</v>
      </c>
      <c r="C42" s="28">
        <f>IF(AND([2]Oracolo!E41="y",NOT([2]Oracolo!E41=RiconoscimentoEmozioni1quartile!C41)),1,0)</f>
        <v>0</v>
      </c>
      <c r="D42" s="28">
        <f>IF(AND([2]Oracolo!F41="y",NOT([2]Oracolo!F41=RiconoscimentoEmozioni1quartile!D41)),1,0)</f>
        <v>0</v>
      </c>
      <c r="E42" s="28">
        <f>IF(AND([2]Oracolo!G41="y",NOT([2]Oracolo!G41=RiconoscimentoEmozioni1quartile!E41)),1,0)</f>
        <v>0</v>
      </c>
      <c r="F42" s="28">
        <f>IF(AND([2]Oracolo!H41="y",NOT([2]Oracolo!H41=RiconoscimentoEmozioni1quartile!F41)),1,0)</f>
        <v>1</v>
      </c>
      <c r="G42" s="28">
        <f>IF(AND([2]Oracolo!I41="y",NOT([2]Oracolo!I41=RiconoscimentoEmozioni1quartile!G41)),1,0)</f>
        <v>0</v>
      </c>
      <c r="H42" s="28">
        <f>IF(AND([2]Oracolo!J41="y",NOT([2]Oracolo!J41=RiconoscimentoEmozioni1quartile!H41)),1,0)</f>
        <v>0</v>
      </c>
      <c r="I42" s="30">
        <f>IF(AND([2]Oracolo!K41="y",NOT([2]Oracolo!K41=RiconoscimentoEmozioni1quartile!I41)),1,0)</f>
        <v>0</v>
      </c>
      <c r="J42" s="28">
        <f>IF(AND([2]Oracolo!D41="y",NOT([2]Oracolo!D41=RiconoscimentoEmozioni2quartile!B41)),1,0)</f>
        <v>0</v>
      </c>
      <c r="K42" s="28">
        <f>IF(AND([2]Oracolo!E41="y",NOT([2]Oracolo!E41=RiconoscimentoEmozioni2quartile!C41)),1,0)</f>
        <v>0</v>
      </c>
      <c r="L42" s="28">
        <f>IF(AND([2]Oracolo!F41="y",NOT([2]Oracolo!F41=RiconoscimentoEmozioni2quartile!D41)),1,0)</f>
        <v>0</v>
      </c>
      <c r="M42" s="28">
        <f>IF(AND([2]Oracolo!G41="y",NOT([2]Oracolo!G41=RiconoscimentoEmozioni2quartile!E41)),1,0)</f>
        <v>0</v>
      </c>
      <c r="N42" s="28">
        <f>IF(AND([2]Oracolo!H41="y",NOT([2]Oracolo!H41=RiconoscimentoEmozioni2quartile!F41)),1,0)</f>
        <v>1</v>
      </c>
      <c r="O42" s="28">
        <f>IF(AND([2]Oracolo!I41="y",NOT([2]Oracolo!I41=RiconoscimentoEmozioni2quartile!G41)),1,0)</f>
        <v>0</v>
      </c>
      <c r="P42" s="28">
        <f>IF(AND([2]Oracolo!J41="y",NOT([2]Oracolo!J41=RiconoscimentoEmozioni2quartile!H41)),1,0)</f>
        <v>0</v>
      </c>
      <c r="Q42" s="28">
        <f>IF(AND([2]Oracolo!K41="y",NOT([2]Oracolo!K41=RiconoscimentoEmozioni2quartile!I41)),1,0)</f>
        <v>0</v>
      </c>
      <c r="R42" s="29">
        <f>IF(AND([2]Oracolo!D41="y",NOT([2]Oracolo!D41=RiconoscimentoEmozioni3quartile!B41)),1,0)</f>
        <v>0</v>
      </c>
      <c r="S42" s="28">
        <f>IF(AND([2]Oracolo!E41="y",NOT([2]Oracolo!E41=RiconoscimentoEmozioni3quartile!C41)),1,0)</f>
        <v>0</v>
      </c>
      <c r="T42" s="28">
        <f>IF(AND([2]Oracolo!F41="y",NOT([2]Oracolo!F41=RiconoscimentoEmozioni3quartile!D41)),1,0)</f>
        <v>0</v>
      </c>
      <c r="U42" s="28">
        <f>IF(AND([2]Oracolo!G41="y",NOT([2]Oracolo!G41=RiconoscimentoEmozioni3quartile!E41)),1,0)</f>
        <v>0</v>
      </c>
      <c r="V42" s="28">
        <f>IF(AND([2]Oracolo!H41="y",NOT([2]Oracolo!H41=RiconoscimentoEmozioni3quartile!F41)),1,0)</f>
        <v>1</v>
      </c>
      <c r="W42" s="28">
        <f>IF(AND([2]Oracolo!I41="y",NOT([2]Oracolo!I41=RiconoscimentoEmozioni3quartile!G41)),1,0)</f>
        <v>0</v>
      </c>
      <c r="X42" s="28">
        <f>IF(AND([2]Oracolo!J41="y",NOT([2]Oracolo!J41=RiconoscimentoEmozioni3quartile!H41)),1,0)</f>
        <v>0</v>
      </c>
      <c r="Y42" s="30">
        <f>IF(AND([2]Oracolo!K41="y",NOT([2]Oracolo!K41=RiconoscimentoEmozioni3quartile!I41)),1,0)</f>
        <v>1</v>
      </c>
      <c r="Z42" s="29">
        <f>IF(AND([2]Oracolo!C41=3,AnalizzatoWin!G40=1),1,0)</f>
        <v>0</v>
      </c>
      <c r="AA42" s="46">
        <f>IF(AND([2]Oracolo!$C41=3,AnalizzatoWin!$J40=1),1,0)</f>
        <v>0</v>
      </c>
      <c r="AB42" s="29">
        <f>IF(AND([2]Oracolo!C41=1,AnalizzatoWin!G40=3),1,0)</f>
        <v>0</v>
      </c>
      <c r="AC42" s="46">
        <f>IF(AND([2]Oracolo!$C41=1,AnalizzatoWin!$J40=3),1,0)</f>
        <v>0</v>
      </c>
    </row>
    <row r="43" spans="1:29" ht="60" x14ac:dyDescent="0.25">
      <c r="A43" s="13" t="s">
        <v>40</v>
      </c>
      <c r="B43" s="29">
        <f>IF(AND([2]Oracolo!D42="y",NOT([2]Oracolo!D42=RiconoscimentoEmozioni1quartile!B42)),1,0)</f>
        <v>0</v>
      </c>
      <c r="C43" s="28">
        <f>IF(AND([2]Oracolo!E42="y",NOT([2]Oracolo!E42=RiconoscimentoEmozioni1quartile!C42)),1,0)</f>
        <v>0</v>
      </c>
      <c r="D43" s="28">
        <f>IF(AND([2]Oracolo!F42="y",NOT([2]Oracolo!F42=RiconoscimentoEmozioni1quartile!D42)),1,0)</f>
        <v>0</v>
      </c>
      <c r="E43" s="28">
        <f>IF(AND([2]Oracolo!G42="y",NOT([2]Oracolo!G42=RiconoscimentoEmozioni1quartile!E42)),1,0)</f>
        <v>0</v>
      </c>
      <c r="F43" s="28">
        <f>IF(AND([2]Oracolo!H42="y",NOT([2]Oracolo!H42=RiconoscimentoEmozioni1quartile!F42)),1,0)</f>
        <v>0</v>
      </c>
      <c r="G43" s="28">
        <f>IF(AND([2]Oracolo!I42="y",NOT([2]Oracolo!I42=RiconoscimentoEmozioni1quartile!G42)),1,0)</f>
        <v>0</v>
      </c>
      <c r="H43" s="28">
        <f>IF(AND([2]Oracolo!J42="y",NOT([2]Oracolo!J42=RiconoscimentoEmozioni1quartile!H42)),1,0)</f>
        <v>0</v>
      </c>
      <c r="I43" s="30">
        <f>IF(AND([2]Oracolo!K42="y",NOT([2]Oracolo!K42=RiconoscimentoEmozioni1quartile!I42)),1,0)</f>
        <v>1</v>
      </c>
      <c r="J43" s="28">
        <f>IF(AND([2]Oracolo!D42="y",NOT([2]Oracolo!D42=RiconoscimentoEmozioni2quartile!B42)),1,0)</f>
        <v>0</v>
      </c>
      <c r="K43" s="28">
        <f>IF(AND([2]Oracolo!E42="y",NOT([2]Oracolo!E42=RiconoscimentoEmozioni2quartile!C42)),1,0)</f>
        <v>0</v>
      </c>
      <c r="L43" s="28">
        <f>IF(AND([2]Oracolo!F42="y",NOT([2]Oracolo!F42=RiconoscimentoEmozioni2quartile!D42)),1,0)</f>
        <v>0</v>
      </c>
      <c r="M43" s="28">
        <f>IF(AND([2]Oracolo!G42="y",NOT([2]Oracolo!G42=RiconoscimentoEmozioni2quartile!E42)),1,0)</f>
        <v>0</v>
      </c>
      <c r="N43" s="28">
        <f>IF(AND([2]Oracolo!H42="y",NOT([2]Oracolo!H42=RiconoscimentoEmozioni2quartile!F42)),1,0)</f>
        <v>0</v>
      </c>
      <c r="O43" s="28">
        <f>IF(AND([2]Oracolo!I42="y",NOT([2]Oracolo!I42=RiconoscimentoEmozioni2quartile!G42)),1,0)</f>
        <v>0</v>
      </c>
      <c r="P43" s="28">
        <f>IF(AND([2]Oracolo!J42="y",NOT([2]Oracolo!J42=RiconoscimentoEmozioni2quartile!H42)),1,0)</f>
        <v>1</v>
      </c>
      <c r="Q43" s="28">
        <f>IF(AND([2]Oracolo!K42="y",NOT([2]Oracolo!K42=RiconoscimentoEmozioni2quartile!I42)),1,0)</f>
        <v>1</v>
      </c>
      <c r="R43" s="29">
        <f>IF(AND([2]Oracolo!D42="y",NOT([2]Oracolo!D42=RiconoscimentoEmozioni3quartile!B42)),1,0)</f>
        <v>0</v>
      </c>
      <c r="S43" s="28">
        <f>IF(AND([2]Oracolo!E42="y",NOT([2]Oracolo!E42=RiconoscimentoEmozioni3quartile!C42)),1,0)</f>
        <v>0</v>
      </c>
      <c r="T43" s="28">
        <f>IF(AND([2]Oracolo!F42="y",NOT([2]Oracolo!F42=RiconoscimentoEmozioni3quartile!D42)),1,0)</f>
        <v>0</v>
      </c>
      <c r="U43" s="28">
        <f>IF(AND([2]Oracolo!G42="y",NOT([2]Oracolo!G42=RiconoscimentoEmozioni3quartile!E42)),1,0)</f>
        <v>0</v>
      </c>
      <c r="V43" s="28">
        <f>IF(AND([2]Oracolo!H42="y",NOT([2]Oracolo!H42=RiconoscimentoEmozioni3quartile!F42)),1,0)</f>
        <v>0</v>
      </c>
      <c r="W43" s="28">
        <f>IF(AND([2]Oracolo!I42="y",NOT([2]Oracolo!I42=RiconoscimentoEmozioni3quartile!G42)),1,0)</f>
        <v>0</v>
      </c>
      <c r="X43" s="28">
        <f>IF(AND([2]Oracolo!J42="y",NOT([2]Oracolo!J42=RiconoscimentoEmozioni3quartile!H42)),1,0)</f>
        <v>1</v>
      </c>
      <c r="Y43" s="30">
        <f>IF(AND([2]Oracolo!K42="y",NOT([2]Oracolo!K42=RiconoscimentoEmozioni3quartile!I42)),1,0)</f>
        <v>1</v>
      </c>
      <c r="Z43" s="29">
        <f>IF(AND([2]Oracolo!C42=3,AnalizzatoWin!G41=1),1,0)</f>
        <v>0</v>
      </c>
      <c r="AA43" s="46">
        <f>IF(AND([2]Oracolo!$C42=3,AnalizzatoWin!$J41=1),1,0)</f>
        <v>0</v>
      </c>
      <c r="AB43" s="29">
        <f>IF(AND([2]Oracolo!C42=1,AnalizzatoWin!G41=3),1,0)</f>
        <v>0</v>
      </c>
      <c r="AC43" s="46">
        <f>IF(AND([2]Oracolo!$C42=1,AnalizzatoWin!$J41=3),1,0)</f>
        <v>0</v>
      </c>
    </row>
    <row r="44" spans="1:29" ht="45" x14ac:dyDescent="0.25">
      <c r="A44" s="13" t="s">
        <v>41</v>
      </c>
      <c r="B44" s="29">
        <f>IF(AND([2]Oracolo!D43="y",NOT([2]Oracolo!D43=RiconoscimentoEmozioni1quartile!B43)),1,0)</f>
        <v>0</v>
      </c>
      <c r="C44" s="28">
        <f>IF(AND([2]Oracolo!E43="y",NOT([2]Oracolo!E43=RiconoscimentoEmozioni1quartile!C43)),1,0)</f>
        <v>0</v>
      </c>
      <c r="D44" s="28">
        <f>IF(AND([2]Oracolo!F43="y",NOT([2]Oracolo!F43=RiconoscimentoEmozioni1quartile!D43)),1,0)</f>
        <v>0</v>
      </c>
      <c r="E44" s="28">
        <f>IF(AND([2]Oracolo!G43="y",NOT([2]Oracolo!G43=RiconoscimentoEmozioni1quartile!E43)),1,0)</f>
        <v>0</v>
      </c>
      <c r="F44" s="28">
        <f>IF(AND([2]Oracolo!H43="y",NOT([2]Oracolo!H43=RiconoscimentoEmozioni1quartile!F43)),1,0)</f>
        <v>0</v>
      </c>
      <c r="G44" s="28">
        <f>IF(AND([2]Oracolo!I43="y",NOT([2]Oracolo!I43=RiconoscimentoEmozioni1quartile!G43)),1,0)</f>
        <v>0</v>
      </c>
      <c r="H44" s="28">
        <f>IF(AND([2]Oracolo!J43="y",NOT([2]Oracolo!J43=RiconoscimentoEmozioni1quartile!H43)),1,0)</f>
        <v>0</v>
      </c>
      <c r="I44" s="30">
        <f>IF(AND([2]Oracolo!K43="y",NOT([2]Oracolo!K43=RiconoscimentoEmozioni1quartile!I43)),1,0)</f>
        <v>0</v>
      </c>
      <c r="J44" s="28">
        <f>IF(AND([2]Oracolo!D43="y",NOT([2]Oracolo!D43=RiconoscimentoEmozioni2quartile!B43)),1,0)</f>
        <v>0</v>
      </c>
      <c r="K44" s="28">
        <f>IF(AND([2]Oracolo!E43="y",NOT([2]Oracolo!E43=RiconoscimentoEmozioni2quartile!C43)),1,0)</f>
        <v>0</v>
      </c>
      <c r="L44" s="28">
        <f>IF(AND([2]Oracolo!F43="y",NOT([2]Oracolo!F43=RiconoscimentoEmozioni2quartile!D43)),1,0)</f>
        <v>0</v>
      </c>
      <c r="M44" s="28">
        <f>IF(AND([2]Oracolo!G43="y",NOT([2]Oracolo!G43=RiconoscimentoEmozioni2quartile!E43)),1,0)</f>
        <v>0</v>
      </c>
      <c r="N44" s="28">
        <f>IF(AND([2]Oracolo!H43="y",NOT([2]Oracolo!H43=RiconoscimentoEmozioni2quartile!F43)),1,0)</f>
        <v>0</v>
      </c>
      <c r="O44" s="28">
        <f>IF(AND([2]Oracolo!I43="y",NOT([2]Oracolo!I43=RiconoscimentoEmozioni2quartile!G43)),1,0)</f>
        <v>0</v>
      </c>
      <c r="P44" s="28">
        <f>IF(AND([2]Oracolo!J43="y",NOT([2]Oracolo!J43=RiconoscimentoEmozioni2quartile!H43)),1,0)</f>
        <v>0</v>
      </c>
      <c r="Q44" s="28">
        <f>IF(AND([2]Oracolo!K43="y",NOT([2]Oracolo!K43=RiconoscimentoEmozioni2quartile!I43)),1,0)</f>
        <v>0</v>
      </c>
      <c r="R44" s="29">
        <f>IF(AND([2]Oracolo!D43="y",NOT([2]Oracolo!D43=RiconoscimentoEmozioni3quartile!B43)),1,0)</f>
        <v>0</v>
      </c>
      <c r="S44" s="28">
        <f>IF(AND([2]Oracolo!E43="y",NOT([2]Oracolo!E43=RiconoscimentoEmozioni3quartile!C43)),1,0)</f>
        <v>0</v>
      </c>
      <c r="T44" s="28">
        <f>IF(AND([2]Oracolo!F43="y",NOT([2]Oracolo!F43=RiconoscimentoEmozioni3quartile!D43)),1,0)</f>
        <v>0</v>
      </c>
      <c r="U44" s="28">
        <f>IF(AND([2]Oracolo!G43="y",NOT([2]Oracolo!G43=RiconoscimentoEmozioni3quartile!E43)),1,0)</f>
        <v>0</v>
      </c>
      <c r="V44" s="28">
        <f>IF(AND([2]Oracolo!H43="y",NOT([2]Oracolo!H43=RiconoscimentoEmozioni3quartile!F43)),1,0)</f>
        <v>1</v>
      </c>
      <c r="W44" s="28">
        <f>IF(AND([2]Oracolo!I43="y",NOT([2]Oracolo!I43=RiconoscimentoEmozioni3quartile!G43)),1,0)</f>
        <v>0</v>
      </c>
      <c r="X44" s="28">
        <f>IF(AND([2]Oracolo!J43="y",NOT([2]Oracolo!J43=RiconoscimentoEmozioni3quartile!H43)),1,0)</f>
        <v>0</v>
      </c>
      <c r="Y44" s="30">
        <f>IF(AND([2]Oracolo!K43="y",NOT([2]Oracolo!K43=RiconoscimentoEmozioni3quartile!I43)),1,0)</f>
        <v>0</v>
      </c>
      <c r="Z44" s="29">
        <f>IF(AND([2]Oracolo!C43=3,AnalizzatoWin!G42=1),1,0)</f>
        <v>0</v>
      </c>
      <c r="AA44" s="46">
        <f>IF(AND([2]Oracolo!$C43=3,AnalizzatoWin!$J42=1),1,0)</f>
        <v>0</v>
      </c>
      <c r="AB44" s="29">
        <f>IF(AND([2]Oracolo!C43=1,AnalizzatoWin!G42=3),1,0)</f>
        <v>0</v>
      </c>
      <c r="AC44" s="46">
        <f>IF(AND([2]Oracolo!$C43=1,AnalizzatoWin!$J42=3),1,0)</f>
        <v>0</v>
      </c>
    </row>
    <row r="45" spans="1:29" ht="30" x14ac:dyDescent="0.25">
      <c r="A45" s="13" t="s">
        <v>42</v>
      </c>
      <c r="B45" s="29">
        <f>IF(AND([2]Oracolo!D44="y",NOT([2]Oracolo!D44=RiconoscimentoEmozioni1quartile!B44)),1,0)</f>
        <v>0</v>
      </c>
      <c r="C45" s="28">
        <f>IF(AND([2]Oracolo!E44="y",NOT([2]Oracolo!E44=RiconoscimentoEmozioni1quartile!C44)),1,0)</f>
        <v>0</v>
      </c>
      <c r="D45" s="28">
        <f>IF(AND([2]Oracolo!F44="y",NOT([2]Oracolo!F44=RiconoscimentoEmozioni1quartile!D44)),1,0)</f>
        <v>0</v>
      </c>
      <c r="E45" s="28">
        <f>IF(AND([2]Oracolo!G44="y",NOT([2]Oracolo!G44=RiconoscimentoEmozioni1quartile!E44)),1,0)</f>
        <v>0</v>
      </c>
      <c r="F45" s="28">
        <f>IF(AND([2]Oracolo!H44="y",NOT([2]Oracolo!H44=RiconoscimentoEmozioni1quartile!F44)),1,0)</f>
        <v>0</v>
      </c>
      <c r="G45" s="28">
        <f>IF(AND([2]Oracolo!I44="y",NOT([2]Oracolo!I44=RiconoscimentoEmozioni1quartile!G44)),1,0)</f>
        <v>0</v>
      </c>
      <c r="H45" s="28">
        <f>IF(AND([2]Oracolo!J44="y",NOT([2]Oracolo!J44=RiconoscimentoEmozioni1quartile!H44)),1,0)</f>
        <v>0</v>
      </c>
      <c r="I45" s="30">
        <f>IF(AND([2]Oracolo!K44="y",NOT([2]Oracolo!K44=RiconoscimentoEmozioni1quartile!I44)),1,0)</f>
        <v>0</v>
      </c>
      <c r="J45" s="28">
        <f>IF(AND([2]Oracolo!D44="y",NOT([2]Oracolo!D44=RiconoscimentoEmozioni2quartile!B44)),1,0)</f>
        <v>0</v>
      </c>
      <c r="K45" s="28">
        <f>IF(AND([2]Oracolo!E44="y",NOT([2]Oracolo!E44=RiconoscimentoEmozioni2quartile!C44)),1,0)</f>
        <v>0</v>
      </c>
      <c r="L45" s="28">
        <f>IF(AND([2]Oracolo!F44="y",NOT([2]Oracolo!F44=RiconoscimentoEmozioni2quartile!D44)),1,0)</f>
        <v>0</v>
      </c>
      <c r="M45" s="28">
        <f>IF(AND([2]Oracolo!G44="y",NOT([2]Oracolo!G44=RiconoscimentoEmozioni2quartile!E44)),1,0)</f>
        <v>0</v>
      </c>
      <c r="N45" s="28">
        <f>IF(AND([2]Oracolo!H44="y",NOT([2]Oracolo!H44=RiconoscimentoEmozioni2quartile!F44)),1,0)</f>
        <v>1</v>
      </c>
      <c r="O45" s="28">
        <f>IF(AND([2]Oracolo!I44="y",NOT([2]Oracolo!I44=RiconoscimentoEmozioni2quartile!G44)),1,0)</f>
        <v>0</v>
      </c>
      <c r="P45" s="28">
        <f>IF(AND([2]Oracolo!J44="y",NOT([2]Oracolo!J44=RiconoscimentoEmozioni2quartile!H44)),1,0)</f>
        <v>0</v>
      </c>
      <c r="Q45" s="28">
        <f>IF(AND([2]Oracolo!K44="y",NOT([2]Oracolo!K44=RiconoscimentoEmozioni2quartile!I44)),1,0)</f>
        <v>0</v>
      </c>
      <c r="R45" s="29">
        <f>IF(AND([2]Oracolo!D44="y",NOT([2]Oracolo!D44=RiconoscimentoEmozioni3quartile!B44)),1,0)</f>
        <v>0</v>
      </c>
      <c r="S45" s="28">
        <f>IF(AND([2]Oracolo!E44="y",NOT([2]Oracolo!E44=RiconoscimentoEmozioni3quartile!C44)),1,0)</f>
        <v>0</v>
      </c>
      <c r="T45" s="28">
        <f>IF(AND([2]Oracolo!F44="y",NOT([2]Oracolo!F44=RiconoscimentoEmozioni3quartile!D44)),1,0)</f>
        <v>0</v>
      </c>
      <c r="U45" s="28">
        <f>IF(AND([2]Oracolo!G44="y",NOT([2]Oracolo!G44=RiconoscimentoEmozioni3quartile!E44)),1,0)</f>
        <v>0</v>
      </c>
      <c r="V45" s="28">
        <f>IF(AND([2]Oracolo!H44="y",NOT([2]Oracolo!H44=RiconoscimentoEmozioni3quartile!F44)),1,0)</f>
        <v>1</v>
      </c>
      <c r="W45" s="28">
        <f>IF(AND([2]Oracolo!I44="y",NOT([2]Oracolo!I44=RiconoscimentoEmozioni3quartile!G44)),1,0)</f>
        <v>0</v>
      </c>
      <c r="X45" s="28">
        <f>IF(AND([2]Oracolo!J44="y",NOT([2]Oracolo!J44=RiconoscimentoEmozioni3quartile!H44)),1,0)</f>
        <v>0</v>
      </c>
      <c r="Y45" s="30">
        <f>IF(AND([2]Oracolo!K44="y",NOT([2]Oracolo!K44=RiconoscimentoEmozioni3quartile!I44)),1,0)</f>
        <v>0</v>
      </c>
      <c r="Z45" s="29">
        <f>IF(AND([2]Oracolo!C44=3,AnalizzatoWin!G43=1),1,0)</f>
        <v>0</v>
      </c>
      <c r="AA45" s="46">
        <f>IF(AND([2]Oracolo!$C44=3,AnalizzatoWin!$J43=1),1,0)</f>
        <v>0</v>
      </c>
      <c r="AB45" s="29">
        <f>IF(AND([2]Oracolo!C44=1,AnalizzatoWin!G43=3),1,0)</f>
        <v>0</v>
      </c>
      <c r="AC45" s="46">
        <f>IF(AND([2]Oracolo!$C44=1,AnalizzatoWin!$J43=3),1,0)</f>
        <v>0</v>
      </c>
    </row>
    <row r="46" spans="1:29" ht="30" x14ac:dyDescent="0.25">
      <c r="A46" s="13" t="s">
        <v>43</v>
      </c>
      <c r="B46" s="29">
        <f>IF(AND([2]Oracolo!D45="y",NOT([2]Oracolo!D45=RiconoscimentoEmozioni1quartile!B45)),1,0)</f>
        <v>0</v>
      </c>
      <c r="C46" s="28">
        <f>IF(AND([2]Oracolo!E45="y",NOT([2]Oracolo!E45=RiconoscimentoEmozioni1quartile!C45)),1,0)</f>
        <v>0</v>
      </c>
      <c r="D46" s="28">
        <f>IF(AND([2]Oracolo!F45="y",NOT([2]Oracolo!F45=RiconoscimentoEmozioni1quartile!D45)),1,0)</f>
        <v>0</v>
      </c>
      <c r="E46" s="28">
        <f>IF(AND([2]Oracolo!G45="y",NOT([2]Oracolo!G45=RiconoscimentoEmozioni1quartile!E45)),1,0)</f>
        <v>0</v>
      </c>
      <c r="F46" s="28">
        <f>IF(AND([2]Oracolo!H45="y",NOT([2]Oracolo!H45=RiconoscimentoEmozioni1quartile!F45)),1,0)</f>
        <v>0</v>
      </c>
      <c r="G46" s="28">
        <f>IF(AND([2]Oracolo!I45="y",NOT([2]Oracolo!I45=RiconoscimentoEmozioni1quartile!G45)),1,0)</f>
        <v>0</v>
      </c>
      <c r="H46" s="28">
        <f>IF(AND([2]Oracolo!J45="y",NOT([2]Oracolo!J45=RiconoscimentoEmozioni1quartile!H45)),1,0)</f>
        <v>0</v>
      </c>
      <c r="I46" s="30">
        <f>IF(AND([2]Oracolo!K45="y",NOT([2]Oracolo!K45=RiconoscimentoEmozioni1quartile!I45)),1,0)</f>
        <v>0</v>
      </c>
      <c r="J46" s="28">
        <f>IF(AND([2]Oracolo!D45="y",NOT([2]Oracolo!D45=RiconoscimentoEmozioni2quartile!B45)),1,0)</f>
        <v>0</v>
      </c>
      <c r="K46" s="28">
        <f>IF(AND([2]Oracolo!E45="y",NOT([2]Oracolo!E45=RiconoscimentoEmozioni2quartile!C45)),1,0)</f>
        <v>0</v>
      </c>
      <c r="L46" s="28">
        <f>IF(AND([2]Oracolo!F45="y",NOT([2]Oracolo!F45=RiconoscimentoEmozioni2quartile!D45)),1,0)</f>
        <v>0</v>
      </c>
      <c r="M46" s="28">
        <f>IF(AND([2]Oracolo!G45="y",NOT([2]Oracolo!G45=RiconoscimentoEmozioni2quartile!E45)),1,0)</f>
        <v>0</v>
      </c>
      <c r="N46" s="28">
        <f>IF(AND([2]Oracolo!H45="y",NOT([2]Oracolo!H45=RiconoscimentoEmozioni2quartile!F45)),1,0)</f>
        <v>0</v>
      </c>
      <c r="O46" s="28">
        <f>IF(AND([2]Oracolo!I45="y",NOT([2]Oracolo!I45=RiconoscimentoEmozioni2quartile!G45)),1,0)</f>
        <v>0</v>
      </c>
      <c r="P46" s="28">
        <f>IF(AND([2]Oracolo!J45="y",NOT([2]Oracolo!J45=RiconoscimentoEmozioni2quartile!H45)),1,0)</f>
        <v>0</v>
      </c>
      <c r="Q46" s="28">
        <f>IF(AND([2]Oracolo!K45="y",NOT([2]Oracolo!K45=RiconoscimentoEmozioni2quartile!I45)),1,0)</f>
        <v>0</v>
      </c>
      <c r="R46" s="29">
        <f>IF(AND([2]Oracolo!D45="y",NOT([2]Oracolo!D45=RiconoscimentoEmozioni3quartile!B45)),1,0)</f>
        <v>0</v>
      </c>
      <c r="S46" s="28">
        <f>IF(AND([2]Oracolo!E45="y",NOT([2]Oracolo!E45=RiconoscimentoEmozioni3quartile!C45)),1,0)</f>
        <v>0</v>
      </c>
      <c r="T46" s="28">
        <f>IF(AND([2]Oracolo!F45="y",NOT([2]Oracolo!F45=RiconoscimentoEmozioni3quartile!D45)),1,0)</f>
        <v>0</v>
      </c>
      <c r="U46" s="28">
        <f>IF(AND([2]Oracolo!G45="y",NOT([2]Oracolo!G45=RiconoscimentoEmozioni3quartile!E45)),1,0)</f>
        <v>0</v>
      </c>
      <c r="V46" s="28">
        <f>IF(AND([2]Oracolo!H45="y",NOT([2]Oracolo!H45=RiconoscimentoEmozioni3quartile!F45)),1,0)</f>
        <v>1</v>
      </c>
      <c r="W46" s="28">
        <f>IF(AND([2]Oracolo!I45="y",NOT([2]Oracolo!I45=RiconoscimentoEmozioni3quartile!G45)),1,0)</f>
        <v>0</v>
      </c>
      <c r="X46" s="28">
        <f>IF(AND([2]Oracolo!J45="y",NOT([2]Oracolo!J45=RiconoscimentoEmozioni3quartile!H45)),1,0)</f>
        <v>0</v>
      </c>
      <c r="Y46" s="30">
        <f>IF(AND([2]Oracolo!K45="y",NOT([2]Oracolo!K45=RiconoscimentoEmozioni3quartile!I45)),1,0)</f>
        <v>1</v>
      </c>
      <c r="Z46" s="29">
        <f>IF(AND([2]Oracolo!C45=3,AnalizzatoWin!G44=1),1,0)</f>
        <v>0</v>
      </c>
      <c r="AA46" s="46">
        <f>IF(AND([2]Oracolo!$C45=3,AnalizzatoWin!$J44=1),1,0)</f>
        <v>0</v>
      </c>
      <c r="AB46" s="29">
        <f>IF(AND([2]Oracolo!C45=1,AnalizzatoWin!G44=3),1,0)</f>
        <v>0</v>
      </c>
      <c r="AC46" s="46">
        <f>IF(AND([2]Oracolo!$C45=1,AnalizzatoWin!$J44=3),1,0)</f>
        <v>0</v>
      </c>
    </row>
    <row r="47" spans="1:29" ht="30" x14ac:dyDescent="0.25">
      <c r="A47" s="14" t="s">
        <v>44</v>
      </c>
      <c r="B47" s="29">
        <f>IF(AND([2]Oracolo!D46="y",NOT([2]Oracolo!D46=RiconoscimentoEmozioni1quartile!B46)),1,0)</f>
        <v>0</v>
      </c>
      <c r="C47" s="28">
        <f>IF(AND([2]Oracolo!E46="y",NOT([2]Oracolo!E46=RiconoscimentoEmozioni1quartile!C46)),1,0)</f>
        <v>0</v>
      </c>
      <c r="D47" s="28">
        <f>IF(AND([2]Oracolo!F46="y",NOT([2]Oracolo!F46=RiconoscimentoEmozioni1quartile!D46)),1,0)</f>
        <v>0</v>
      </c>
      <c r="E47" s="28">
        <f>IF(AND([2]Oracolo!G46="y",NOT([2]Oracolo!G46=RiconoscimentoEmozioni1quartile!E46)),1,0)</f>
        <v>0</v>
      </c>
      <c r="F47" s="28">
        <f>IF(AND([2]Oracolo!H46="y",NOT([2]Oracolo!H46=RiconoscimentoEmozioni1quartile!F46)),1,0)</f>
        <v>0</v>
      </c>
      <c r="G47" s="28">
        <f>IF(AND([2]Oracolo!I46="y",NOT([2]Oracolo!I46=RiconoscimentoEmozioni1quartile!G46)),1,0)</f>
        <v>0</v>
      </c>
      <c r="H47" s="28">
        <f>IF(AND([2]Oracolo!J46="y",NOT([2]Oracolo!J46=RiconoscimentoEmozioni1quartile!H46)),1,0)</f>
        <v>0</v>
      </c>
      <c r="I47" s="30">
        <f>IF(AND([2]Oracolo!K46="y",NOT([2]Oracolo!K46=RiconoscimentoEmozioni1quartile!I46)),1,0)</f>
        <v>0</v>
      </c>
      <c r="J47" s="28">
        <f>IF(AND([2]Oracolo!D46="y",NOT([2]Oracolo!D46=RiconoscimentoEmozioni2quartile!B46)),1,0)</f>
        <v>0</v>
      </c>
      <c r="K47" s="28">
        <f>IF(AND([2]Oracolo!E46="y",NOT([2]Oracolo!E46=RiconoscimentoEmozioni2quartile!C46)),1,0)</f>
        <v>0</v>
      </c>
      <c r="L47" s="28">
        <f>IF(AND([2]Oracolo!F46="y",NOT([2]Oracolo!F46=RiconoscimentoEmozioni2quartile!D46)),1,0)</f>
        <v>0</v>
      </c>
      <c r="M47" s="28">
        <f>IF(AND([2]Oracolo!G46="y",NOT([2]Oracolo!G46=RiconoscimentoEmozioni2quartile!E46)),1,0)</f>
        <v>0</v>
      </c>
      <c r="N47" s="28">
        <f>IF(AND([2]Oracolo!H46="y",NOT([2]Oracolo!H46=RiconoscimentoEmozioni2quartile!F46)),1,0)</f>
        <v>0</v>
      </c>
      <c r="O47" s="28">
        <f>IF(AND([2]Oracolo!I46="y",NOT([2]Oracolo!I46=RiconoscimentoEmozioni2quartile!G46)),1,0)</f>
        <v>0</v>
      </c>
      <c r="P47" s="28">
        <f>IF(AND([2]Oracolo!J46="y",NOT([2]Oracolo!J46=RiconoscimentoEmozioni2quartile!H46)),1,0)</f>
        <v>0</v>
      </c>
      <c r="Q47" s="28">
        <f>IF(AND([2]Oracolo!K46="y",NOT([2]Oracolo!K46=RiconoscimentoEmozioni2quartile!I46)),1,0)</f>
        <v>0</v>
      </c>
      <c r="R47" s="29">
        <f>IF(AND([2]Oracolo!D46="y",NOT([2]Oracolo!D46=RiconoscimentoEmozioni3quartile!B46)),1,0)</f>
        <v>0</v>
      </c>
      <c r="S47" s="28">
        <f>IF(AND([2]Oracolo!E46="y",NOT([2]Oracolo!E46=RiconoscimentoEmozioni3quartile!C46)),1,0)</f>
        <v>0</v>
      </c>
      <c r="T47" s="28">
        <f>IF(AND([2]Oracolo!F46="y",NOT([2]Oracolo!F46=RiconoscimentoEmozioni3quartile!D46)),1,0)</f>
        <v>0</v>
      </c>
      <c r="U47" s="28">
        <f>IF(AND([2]Oracolo!G46="y",NOT([2]Oracolo!G46=RiconoscimentoEmozioni3quartile!E46)),1,0)</f>
        <v>0</v>
      </c>
      <c r="V47" s="28">
        <f>IF(AND([2]Oracolo!H46="y",NOT([2]Oracolo!H46=RiconoscimentoEmozioni3quartile!F46)),1,0)</f>
        <v>0</v>
      </c>
      <c r="W47" s="28">
        <f>IF(AND([2]Oracolo!I46="y",NOT([2]Oracolo!I46=RiconoscimentoEmozioni3quartile!G46)),1,0)</f>
        <v>0</v>
      </c>
      <c r="X47" s="28">
        <f>IF(AND([2]Oracolo!J46="y",NOT([2]Oracolo!J46=RiconoscimentoEmozioni3quartile!H46)),1,0)</f>
        <v>0</v>
      </c>
      <c r="Y47" s="30">
        <f>IF(AND([2]Oracolo!K46="y",NOT([2]Oracolo!K46=RiconoscimentoEmozioni3quartile!I46)),1,0)</f>
        <v>0</v>
      </c>
      <c r="Z47" s="29">
        <f>IF(AND([2]Oracolo!C46=3,AnalizzatoWin!G45=1),1,0)</f>
        <v>0</v>
      </c>
      <c r="AA47" s="46">
        <f>IF(AND([2]Oracolo!$C46=3,AnalizzatoWin!$J45=1),1,0)</f>
        <v>0</v>
      </c>
      <c r="AB47" s="29">
        <f>IF(AND([2]Oracolo!C46=1,AnalizzatoWin!G45=3),1,0)</f>
        <v>0</v>
      </c>
      <c r="AC47" s="46">
        <f>IF(AND([2]Oracolo!$C46=1,AnalizzatoWin!$J45=3),1,0)</f>
        <v>0</v>
      </c>
    </row>
    <row r="48" spans="1:29" ht="60" x14ac:dyDescent="0.25">
      <c r="A48" s="13" t="s">
        <v>45</v>
      </c>
      <c r="B48" s="29">
        <f>IF(AND([2]Oracolo!D47="y",NOT([2]Oracolo!D47=RiconoscimentoEmozioni1quartile!B47)),1,0)</f>
        <v>0</v>
      </c>
      <c r="C48" s="28">
        <f>IF(AND([2]Oracolo!E47="y",NOT([2]Oracolo!E47=RiconoscimentoEmozioni1quartile!C47)),1,0)</f>
        <v>0</v>
      </c>
      <c r="D48" s="28">
        <f>IF(AND([2]Oracolo!F47="y",NOT([2]Oracolo!F47=RiconoscimentoEmozioni1quartile!D47)),1,0)</f>
        <v>0</v>
      </c>
      <c r="E48" s="28">
        <f>IF(AND([2]Oracolo!G47="y",NOT([2]Oracolo!G47=RiconoscimentoEmozioni1quartile!E47)),1,0)</f>
        <v>0</v>
      </c>
      <c r="F48" s="28">
        <f>IF(AND([2]Oracolo!H47="y",NOT([2]Oracolo!H47=RiconoscimentoEmozioni1quartile!F47)),1,0)</f>
        <v>0</v>
      </c>
      <c r="G48" s="28">
        <f>IF(AND([2]Oracolo!I47="y",NOT([2]Oracolo!I47=RiconoscimentoEmozioni1quartile!G47)),1,0)</f>
        <v>0</v>
      </c>
      <c r="H48" s="28">
        <f>IF(AND([2]Oracolo!J47="y",NOT([2]Oracolo!J47=RiconoscimentoEmozioni1quartile!H47)),1,0)</f>
        <v>0</v>
      </c>
      <c r="I48" s="30">
        <f>IF(AND([2]Oracolo!K47="y",NOT([2]Oracolo!K47=RiconoscimentoEmozioni1quartile!I47)),1,0)</f>
        <v>0</v>
      </c>
      <c r="J48" s="28">
        <f>IF(AND([2]Oracolo!D47="y",NOT([2]Oracolo!D47=RiconoscimentoEmozioni2quartile!B47)),1,0)</f>
        <v>0</v>
      </c>
      <c r="K48" s="28">
        <f>IF(AND([2]Oracolo!E47="y",NOT([2]Oracolo!E47=RiconoscimentoEmozioni2quartile!C47)),1,0)</f>
        <v>0</v>
      </c>
      <c r="L48" s="28">
        <f>IF(AND([2]Oracolo!F47="y",NOT([2]Oracolo!F47=RiconoscimentoEmozioni2quartile!D47)),1,0)</f>
        <v>0</v>
      </c>
      <c r="M48" s="28">
        <f>IF(AND([2]Oracolo!G47="y",NOT([2]Oracolo!G47=RiconoscimentoEmozioni2quartile!E47)),1,0)</f>
        <v>0</v>
      </c>
      <c r="N48" s="28">
        <f>IF(AND([2]Oracolo!H47="y",NOT([2]Oracolo!H47=RiconoscimentoEmozioni2quartile!F47)),1,0)</f>
        <v>0</v>
      </c>
      <c r="O48" s="28">
        <f>IF(AND([2]Oracolo!I47="y",NOT([2]Oracolo!I47=RiconoscimentoEmozioni2quartile!G47)),1,0)</f>
        <v>0</v>
      </c>
      <c r="P48" s="28">
        <f>IF(AND([2]Oracolo!J47="y",NOT([2]Oracolo!J47=RiconoscimentoEmozioni2quartile!H47)),1,0)</f>
        <v>1</v>
      </c>
      <c r="Q48" s="28">
        <f>IF(AND([2]Oracolo!K47="y",NOT([2]Oracolo!K47=RiconoscimentoEmozioni2quartile!I47)),1,0)</f>
        <v>0</v>
      </c>
      <c r="R48" s="29">
        <f>IF(AND([2]Oracolo!D47="y",NOT([2]Oracolo!D47=RiconoscimentoEmozioni3quartile!B47)),1,0)</f>
        <v>0</v>
      </c>
      <c r="S48" s="28">
        <f>IF(AND([2]Oracolo!E47="y",NOT([2]Oracolo!E47=RiconoscimentoEmozioni3quartile!C47)),1,0)</f>
        <v>0</v>
      </c>
      <c r="T48" s="28">
        <f>IF(AND([2]Oracolo!F47="y",NOT([2]Oracolo!F47=RiconoscimentoEmozioni3quartile!D47)),1,0)</f>
        <v>0</v>
      </c>
      <c r="U48" s="28">
        <f>IF(AND([2]Oracolo!G47="y",NOT([2]Oracolo!G47=RiconoscimentoEmozioni3quartile!E47)),1,0)</f>
        <v>0</v>
      </c>
      <c r="V48" s="28">
        <f>IF(AND([2]Oracolo!H47="y",NOT([2]Oracolo!H47=RiconoscimentoEmozioni3quartile!F47)),1,0)</f>
        <v>0</v>
      </c>
      <c r="W48" s="28">
        <f>IF(AND([2]Oracolo!I47="y",NOT([2]Oracolo!I47=RiconoscimentoEmozioni3quartile!G47)),1,0)</f>
        <v>0</v>
      </c>
      <c r="X48" s="28">
        <f>IF(AND([2]Oracolo!J47="y",NOT([2]Oracolo!J47=RiconoscimentoEmozioni3quartile!H47)),1,0)</f>
        <v>1</v>
      </c>
      <c r="Y48" s="30">
        <f>IF(AND([2]Oracolo!K47="y",NOT([2]Oracolo!K47=RiconoscimentoEmozioni3quartile!I47)),1,0)</f>
        <v>0</v>
      </c>
      <c r="Z48" s="29">
        <f>IF(AND([2]Oracolo!C47=3,AnalizzatoWin!G46=1),1,0)</f>
        <v>0</v>
      </c>
      <c r="AA48" s="46">
        <f>IF(AND([2]Oracolo!$C47=3,AnalizzatoWin!$J46=1),1,0)</f>
        <v>0</v>
      </c>
      <c r="AB48" s="29">
        <f>IF(AND([2]Oracolo!C47=1,AnalizzatoWin!G46=3),1,0)</f>
        <v>0</v>
      </c>
      <c r="AC48" s="46">
        <f>IF(AND([2]Oracolo!$C47=1,AnalizzatoWin!$J46=3),1,0)</f>
        <v>0</v>
      </c>
    </row>
    <row r="49" spans="1:29" ht="30" x14ac:dyDescent="0.25">
      <c r="A49" s="13" t="s">
        <v>46</v>
      </c>
      <c r="B49" s="29">
        <f>IF(AND([2]Oracolo!D48="y",NOT([2]Oracolo!D48=RiconoscimentoEmozioni1quartile!B48)),1,0)</f>
        <v>0</v>
      </c>
      <c r="C49" s="28">
        <f>IF(AND([2]Oracolo!E48="y",NOT([2]Oracolo!E48=RiconoscimentoEmozioni1quartile!C48)),1,0)</f>
        <v>0</v>
      </c>
      <c r="D49" s="28">
        <f>IF(AND([2]Oracolo!F48="y",NOT([2]Oracolo!F48=RiconoscimentoEmozioni1quartile!D48)),1,0)</f>
        <v>0</v>
      </c>
      <c r="E49" s="28">
        <f>IF(AND([2]Oracolo!G48="y",NOT([2]Oracolo!G48=RiconoscimentoEmozioni1quartile!E48)),1,0)</f>
        <v>0</v>
      </c>
      <c r="F49" s="28">
        <f>IF(AND([2]Oracolo!H48="y",NOT([2]Oracolo!H48=RiconoscimentoEmozioni1quartile!F48)),1,0)</f>
        <v>0</v>
      </c>
      <c r="G49" s="28">
        <f>IF(AND([2]Oracolo!I48="y",NOT([2]Oracolo!I48=RiconoscimentoEmozioni1quartile!G48)),1,0)</f>
        <v>0</v>
      </c>
      <c r="H49" s="28">
        <f>IF(AND([2]Oracolo!J48="y",NOT([2]Oracolo!J48=RiconoscimentoEmozioni1quartile!H48)),1,0)</f>
        <v>0</v>
      </c>
      <c r="I49" s="30">
        <f>IF(AND([2]Oracolo!K48="y",NOT([2]Oracolo!K48=RiconoscimentoEmozioni1quartile!I48)),1,0)</f>
        <v>0</v>
      </c>
      <c r="J49" s="28">
        <f>IF(AND([2]Oracolo!D48="y",NOT([2]Oracolo!D48=RiconoscimentoEmozioni2quartile!B48)),1,0)</f>
        <v>0</v>
      </c>
      <c r="K49" s="28">
        <f>IF(AND([2]Oracolo!E48="y",NOT([2]Oracolo!E48=RiconoscimentoEmozioni2quartile!C48)),1,0)</f>
        <v>0</v>
      </c>
      <c r="L49" s="28">
        <f>IF(AND([2]Oracolo!F48="y",NOT([2]Oracolo!F48=RiconoscimentoEmozioni2quartile!D48)),1,0)</f>
        <v>0</v>
      </c>
      <c r="M49" s="28">
        <f>IF(AND([2]Oracolo!G48="y",NOT([2]Oracolo!G48=RiconoscimentoEmozioni2quartile!E48)),1,0)</f>
        <v>0</v>
      </c>
      <c r="N49" s="28">
        <f>IF(AND([2]Oracolo!H48="y",NOT([2]Oracolo!H48=RiconoscimentoEmozioni2quartile!F48)),1,0)</f>
        <v>0</v>
      </c>
      <c r="O49" s="28">
        <f>IF(AND([2]Oracolo!I48="y",NOT([2]Oracolo!I48=RiconoscimentoEmozioni2quartile!G48)),1,0)</f>
        <v>0</v>
      </c>
      <c r="P49" s="28">
        <f>IF(AND([2]Oracolo!J48="y",NOT([2]Oracolo!J48=RiconoscimentoEmozioni2quartile!H48)),1,0)</f>
        <v>0</v>
      </c>
      <c r="Q49" s="28">
        <f>IF(AND([2]Oracolo!K48="y",NOT([2]Oracolo!K48=RiconoscimentoEmozioni2quartile!I48)),1,0)</f>
        <v>0</v>
      </c>
      <c r="R49" s="29">
        <f>IF(AND([2]Oracolo!D48="y",NOT([2]Oracolo!D48=RiconoscimentoEmozioni3quartile!B48)),1,0)</f>
        <v>0</v>
      </c>
      <c r="S49" s="28">
        <f>IF(AND([2]Oracolo!E48="y",NOT([2]Oracolo!E48=RiconoscimentoEmozioni3quartile!C48)),1,0)</f>
        <v>0</v>
      </c>
      <c r="T49" s="28">
        <f>IF(AND([2]Oracolo!F48="y",NOT([2]Oracolo!F48=RiconoscimentoEmozioni3quartile!D48)),1,0)</f>
        <v>0</v>
      </c>
      <c r="U49" s="28">
        <f>IF(AND([2]Oracolo!G48="y",NOT([2]Oracolo!G48=RiconoscimentoEmozioni3quartile!E48)),1,0)</f>
        <v>0</v>
      </c>
      <c r="V49" s="28">
        <f>IF(AND([2]Oracolo!H48="y",NOT([2]Oracolo!H48=RiconoscimentoEmozioni3quartile!F48)),1,0)</f>
        <v>0</v>
      </c>
      <c r="W49" s="28">
        <f>IF(AND([2]Oracolo!I48="y",NOT([2]Oracolo!I48=RiconoscimentoEmozioni3quartile!G48)),1,0)</f>
        <v>0</v>
      </c>
      <c r="X49" s="28">
        <f>IF(AND([2]Oracolo!J48="y",NOT([2]Oracolo!J48=RiconoscimentoEmozioni3quartile!H48)),1,0)</f>
        <v>0</v>
      </c>
      <c r="Y49" s="30">
        <f>IF(AND([2]Oracolo!K48="y",NOT([2]Oracolo!K48=RiconoscimentoEmozioni3quartile!I48)),1,0)</f>
        <v>1</v>
      </c>
      <c r="Z49" s="29">
        <f>IF(AND([2]Oracolo!C48=3,AnalizzatoWin!G47=1),1,0)</f>
        <v>0</v>
      </c>
      <c r="AA49" s="46">
        <f>IF(AND([2]Oracolo!$C48=3,AnalizzatoWin!$J47=1),1,0)</f>
        <v>0</v>
      </c>
      <c r="AB49" s="29">
        <f>IF(AND([2]Oracolo!C48=1,AnalizzatoWin!G47=3),1,0)</f>
        <v>0</v>
      </c>
      <c r="AC49" s="46">
        <f>IF(AND([2]Oracolo!$C48=1,AnalizzatoWin!$J47=3),1,0)</f>
        <v>0</v>
      </c>
    </row>
    <row r="50" spans="1:29" ht="45" x14ac:dyDescent="0.25">
      <c r="A50" s="13" t="s">
        <v>47</v>
      </c>
      <c r="B50" s="29">
        <f>IF(AND([2]Oracolo!D49="y",NOT([2]Oracolo!D49=RiconoscimentoEmozioni1quartile!B49)),1,0)</f>
        <v>0</v>
      </c>
      <c r="C50" s="28">
        <f>IF(AND([2]Oracolo!E49="y",NOT([2]Oracolo!E49=RiconoscimentoEmozioni1quartile!C49)),1,0)</f>
        <v>0</v>
      </c>
      <c r="D50" s="28">
        <f>IF(AND([2]Oracolo!F49="y",NOT([2]Oracolo!F49=RiconoscimentoEmozioni1quartile!D49)),1,0)</f>
        <v>0</v>
      </c>
      <c r="E50" s="28">
        <f>IF(AND([2]Oracolo!G49="y",NOT([2]Oracolo!G49=RiconoscimentoEmozioni1quartile!E49)),1,0)</f>
        <v>0</v>
      </c>
      <c r="F50" s="28">
        <f>IF(AND([2]Oracolo!H49="y",NOT([2]Oracolo!H49=RiconoscimentoEmozioni1quartile!F49)),1,0)</f>
        <v>0</v>
      </c>
      <c r="G50" s="28">
        <f>IF(AND([2]Oracolo!I49="y",NOT([2]Oracolo!I49=RiconoscimentoEmozioni1quartile!G49)),1,0)</f>
        <v>0</v>
      </c>
      <c r="H50" s="28">
        <f>IF(AND([2]Oracolo!J49="y",NOT([2]Oracolo!J49=RiconoscimentoEmozioni1quartile!H49)),1,0)</f>
        <v>0</v>
      </c>
      <c r="I50" s="30">
        <f>IF(AND([2]Oracolo!K49="y",NOT([2]Oracolo!K49=RiconoscimentoEmozioni1quartile!I49)),1,0)</f>
        <v>1</v>
      </c>
      <c r="J50" s="28">
        <f>IF(AND([2]Oracolo!D49="y",NOT([2]Oracolo!D49=RiconoscimentoEmozioni2quartile!B49)),1,0)</f>
        <v>0</v>
      </c>
      <c r="K50" s="28">
        <f>IF(AND([2]Oracolo!E49="y",NOT([2]Oracolo!E49=RiconoscimentoEmozioni2quartile!C49)),1,0)</f>
        <v>0</v>
      </c>
      <c r="L50" s="28">
        <f>IF(AND([2]Oracolo!F49="y",NOT([2]Oracolo!F49=RiconoscimentoEmozioni2quartile!D49)),1,0)</f>
        <v>0</v>
      </c>
      <c r="M50" s="28">
        <f>IF(AND([2]Oracolo!G49="y",NOT([2]Oracolo!G49=RiconoscimentoEmozioni2quartile!E49)),1,0)</f>
        <v>0</v>
      </c>
      <c r="N50" s="28">
        <f>IF(AND([2]Oracolo!H49="y",NOT([2]Oracolo!H49=RiconoscimentoEmozioni2quartile!F49)),1,0)</f>
        <v>0</v>
      </c>
      <c r="O50" s="28">
        <f>IF(AND([2]Oracolo!I49="y",NOT([2]Oracolo!I49=RiconoscimentoEmozioni2quartile!G49)),1,0)</f>
        <v>0</v>
      </c>
      <c r="P50" s="28">
        <f>IF(AND([2]Oracolo!J49="y",NOT([2]Oracolo!J49=RiconoscimentoEmozioni2quartile!H49)),1,0)</f>
        <v>0</v>
      </c>
      <c r="Q50" s="28">
        <f>IF(AND([2]Oracolo!K49="y",NOT([2]Oracolo!K49=RiconoscimentoEmozioni2quartile!I49)),1,0)</f>
        <v>1</v>
      </c>
      <c r="R50" s="29">
        <f>IF(AND([2]Oracolo!D49="y",NOT([2]Oracolo!D49=RiconoscimentoEmozioni3quartile!B49)),1,0)</f>
        <v>0</v>
      </c>
      <c r="S50" s="28">
        <f>IF(AND([2]Oracolo!E49="y",NOT([2]Oracolo!E49=RiconoscimentoEmozioni3quartile!C49)),1,0)</f>
        <v>0</v>
      </c>
      <c r="T50" s="28">
        <f>IF(AND([2]Oracolo!F49="y",NOT([2]Oracolo!F49=RiconoscimentoEmozioni3quartile!D49)),1,0)</f>
        <v>0</v>
      </c>
      <c r="U50" s="28">
        <f>IF(AND([2]Oracolo!G49="y",NOT([2]Oracolo!G49=RiconoscimentoEmozioni3quartile!E49)),1,0)</f>
        <v>0</v>
      </c>
      <c r="V50" s="28">
        <f>IF(AND([2]Oracolo!H49="y",NOT([2]Oracolo!H49=RiconoscimentoEmozioni3quartile!F49)),1,0)</f>
        <v>1</v>
      </c>
      <c r="W50" s="28">
        <f>IF(AND([2]Oracolo!I49="y",NOT([2]Oracolo!I49=RiconoscimentoEmozioni3quartile!G49)),1,0)</f>
        <v>0</v>
      </c>
      <c r="X50" s="28">
        <f>IF(AND([2]Oracolo!J49="y",NOT([2]Oracolo!J49=RiconoscimentoEmozioni3quartile!H49)),1,0)</f>
        <v>0</v>
      </c>
      <c r="Y50" s="30">
        <f>IF(AND([2]Oracolo!K49="y",NOT([2]Oracolo!K49=RiconoscimentoEmozioni3quartile!I49)),1,0)</f>
        <v>1</v>
      </c>
      <c r="Z50" s="29">
        <f>IF(AND([2]Oracolo!C49=3,AnalizzatoWin!G48=1),1,0)</f>
        <v>0</v>
      </c>
      <c r="AA50" s="46">
        <f>IF(AND([2]Oracolo!$C49=3,AnalizzatoWin!$J48=1),1,0)</f>
        <v>0</v>
      </c>
      <c r="AB50" s="29">
        <f>IF(AND([2]Oracolo!C49=1,AnalizzatoWin!G48=3),1,0)</f>
        <v>0</v>
      </c>
      <c r="AC50" s="46">
        <f>IF(AND([2]Oracolo!$C49=1,AnalizzatoWin!$J48=3),1,0)</f>
        <v>0</v>
      </c>
    </row>
    <row r="51" spans="1:29" ht="30" x14ac:dyDescent="0.25">
      <c r="A51" s="14" t="s">
        <v>560</v>
      </c>
      <c r="B51" s="29">
        <f>IF(AND([2]Oracolo!D50="y",NOT([2]Oracolo!D50=RiconoscimentoEmozioni1quartile!B50)),1,0)</f>
        <v>0</v>
      </c>
      <c r="C51" s="28">
        <f>IF(AND([2]Oracolo!E50="y",NOT([2]Oracolo!E50=RiconoscimentoEmozioni1quartile!C50)),1,0)</f>
        <v>0</v>
      </c>
      <c r="D51" s="28">
        <f>IF(AND([2]Oracolo!F50="y",NOT([2]Oracolo!F50=RiconoscimentoEmozioni1quartile!D50)),1,0)</f>
        <v>0</v>
      </c>
      <c r="E51" s="28">
        <f>IF(AND([2]Oracolo!G50="y",NOT([2]Oracolo!G50=RiconoscimentoEmozioni1quartile!E50)),1,0)</f>
        <v>0</v>
      </c>
      <c r="F51" s="28">
        <f>IF(AND([2]Oracolo!H50="y",NOT([2]Oracolo!H50=RiconoscimentoEmozioni1quartile!F50)),1,0)</f>
        <v>0</v>
      </c>
      <c r="G51" s="28">
        <f>IF(AND([2]Oracolo!I50="y",NOT([2]Oracolo!I50=RiconoscimentoEmozioni1quartile!G50)),1,0)</f>
        <v>0</v>
      </c>
      <c r="H51" s="28">
        <f>IF(AND([2]Oracolo!J50="y",NOT([2]Oracolo!J50=RiconoscimentoEmozioni1quartile!H50)),1,0)</f>
        <v>0</v>
      </c>
      <c r="I51" s="30">
        <f>IF(AND([2]Oracolo!K50="y",NOT([2]Oracolo!K50=RiconoscimentoEmozioni1quartile!I50)),1,0)</f>
        <v>0</v>
      </c>
      <c r="J51" s="28">
        <f>IF(AND([2]Oracolo!D50="y",NOT([2]Oracolo!D50=RiconoscimentoEmozioni2quartile!B50)),1,0)</f>
        <v>0</v>
      </c>
      <c r="K51" s="28">
        <f>IF(AND([2]Oracolo!E50="y",NOT([2]Oracolo!E50=RiconoscimentoEmozioni2quartile!C50)),1,0)</f>
        <v>0</v>
      </c>
      <c r="L51" s="28">
        <f>IF(AND([2]Oracolo!F50="y",NOT([2]Oracolo!F50=RiconoscimentoEmozioni2quartile!D50)),1,0)</f>
        <v>0</v>
      </c>
      <c r="M51" s="28">
        <f>IF(AND([2]Oracolo!G50="y",NOT([2]Oracolo!G50=RiconoscimentoEmozioni2quartile!E50)),1,0)</f>
        <v>0</v>
      </c>
      <c r="N51" s="28">
        <f>IF(AND([2]Oracolo!H50="y",NOT([2]Oracolo!H50=RiconoscimentoEmozioni2quartile!F50)),1,0)</f>
        <v>0</v>
      </c>
      <c r="O51" s="28">
        <f>IF(AND([2]Oracolo!I50="y",NOT([2]Oracolo!I50=RiconoscimentoEmozioni2quartile!G50)),1,0)</f>
        <v>1</v>
      </c>
      <c r="P51" s="28">
        <f>IF(AND([2]Oracolo!J50="y",NOT([2]Oracolo!J50=RiconoscimentoEmozioni2quartile!H50)),1,0)</f>
        <v>0</v>
      </c>
      <c r="Q51" s="28">
        <f>IF(AND([2]Oracolo!K50="y",NOT([2]Oracolo!K50=RiconoscimentoEmozioni2quartile!I50)),1,0)</f>
        <v>1</v>
      </c>
      <c r="R51" s="29">
        <f>IF(AND([2]Oracolo!D50="y",NOT([2]Oracolo!D50=RiconoscimentoEmozioni3quartile!B50)),1,0)</f>
        <v>0</v>
      </c>
      <c r="S51" s="28">
        <f>IF(AND([2]Oracolo!E50="y",NOT([2]Oracolo!E50=RiconoscimentoEmozioni3quartile!C50)),1,0)</f>
        <v>0</v>
      </c>
      <c r="T51" s="28">
        <f>IF(AND([2]Oracolo!F50="y",NOT([2]Oracolo!F50=RiconoscimentoEmozioni3quartile!D50)),1,0)</f>
        <v>0</v>
      </c>
      <c r="U51" s="28">
        <f>IF(AND([2]Oracolo!G50="y",NOT([2]Oracolo!G50=RiconoscimentoEmozioni3quartile!E50)),1,0)</f>
        <v>0</v>
      </c>
      <c r="V51" s="28">
        <f>IF(AND([2]Oracolo!H50="y",NOT([2]Oracolo!H50=RiconoscimentoEmozioni3quartile!F50)),1,0)</f>
        <v>1</v>
      </c>
      <c r="W51" s="28">
        <f>IF(AND([2]Oracolo!I50="y",NOT([2]Oracolo!I50=RiconoscimentoEmozioni3quartile!G50)),1,0)</f>
        <v>1</v>
      </c>
      <c r="X51" s="28">
        <f>IF(AND([2]Oracolo!J50="y",NOT([2]Oracolo!J50=RiconoscimentoEmozioni3quartile!H50)),1,0)</f>
        <v>0</v>
      </c>
      <c r="Y51" s="30">
        <f>IF(AND([2]Oracolo!K50="y",NOT([2]Oracolo!K50=RiconoscimentoEmozioni3quartile!I50)),1,0)</f>
        <v>1</v>
      </c>
      <c r="Z51" s="29">
        <f>IF(AND([2]Oracolo!C50=3,AnalizzatoWin!G49=1),1,0)</f>
        <v>0</v>
      </c>
      <c r="AA51" s="46">
        <f>IF(AND([2]Oracolo!$C50=3,AnalizzatoWin!$J49=1),1,0)</f>
        <v>0</v>
      </c>
      <c r="AB51" s="29">
        <f>IF(AND([2]Oracolo!C50=1,AnalizzatoWin!G49=3),1,0)</f>
        <v>0</v>
      </c>
      <c r="AC51" s="46">
        <f>IF(AND([2]Oracolo!$C50=1,AnalizzatoWin!$J49=3),1,0)</f>
        <v>0</v>
      </c>
    </row>
    <row r="52" spans="1:29" ht="30" x14ac:dyDescent="0.25">
      <c r="A52" s="13" t="s">
        <v>49</v>
      </c>
      <c r="B52" s="29">
        <f>IF(AND([2]Oracolo!D51="y",NOT([2]Oracolo!D51=RiconoscimentoEmozioni1quartile!B51)),1,0)</f>
        <v>0</v>
      </c>
      <c r="C52" s="28">
        <f>IF(AND([2]Oracolo!E51="y",NOT([2]Oracolo!E51=RiconoscimentoEmozioni1quartile!C51)),1,0)</f>
        <v>0</v>
      </c>
      <c r="D52" s="28">
        <f>IF(AND([2]Oracolo!F51="y",NOT([2]Oracolo!F51=RiconoscimentoEmozioni1quartile!D51)),1,0)</f>
        <v>0</v>
      </c>
      <c r="E52" s="28">
        <f>IF(AND([2]Oracolo!G51="y",NOT([2]Oracolo!G51=RiconoscimentoEmozioni1quartile!E51)),1,0)</f>
        <v>0</v>
      </c>
      <c r="F52" s="28">
        <f>IF(AND([2]Oracolo!H51="y",NOT([2]Oracolo!H51=RiconoscimentoEmozioni1quartile!F51)),1,0)</f>
        <v>0</v>
      </c>
      <c r="G52" s="28">
        <f>IF(AND([2]Oracolo!I51="y",NOT([2]Oracolo!I51=RiconoscimentoEmozioni1quartile!G51)),1,0)</f>
        <v>0</v>
      </c>
      <c r="H52" s="28">
        <f>IF(AND([2]Oracolo!J51="y",NOT([2]Oracolo!J51=RiconoscimentoEmozioni1quartile!H51)),1,0)</f>
        <v>0</v>
      </c>
      <c r="I52" s="30">
        <f>IF(AND([2]Oracolo!K51="y",NOT([2]Oracolo!K51=RiconoscimentoEmozioni1quartile!I51)),1,0)</f>
        <v>0</v>
      </c>
      <c r="J52" s="28">
        <f>IF(AND([2]Oracolo!D51="y",NOT([2]Oracolo!D51=RiconoscimentoEmozioni2quartile!B51)),1,0)</f>
        <v>0</v>
      </c>
      <c r="K52" s="28">
        <f>IF(AND([2]Oracolo!E51="y",NOT([2]Oracolo!E51=RiconoscimentoEmozioni2quartile!C51)),1,0)</f>
        <v>0</v>
      </c>
      <c r="L52" s="28">
        <f>IF(AND([2]Oracolo!F51="y",NOT([2]Oracolo!F51=RiconoscimentoEmozioni2quartile!D51)),1,0)</f>
        <v>0</v>
      </c>
      <c r="M52" s="28">
        <f>IF(AND([2]Oracolo!G51="y",NOT([2]Oracolo!G51=RiconoscimentoEmozioni2quartile!E51)),1,0)</f>
        <v>0</v>
      </c>
      <c r="N52" s="28">
        <f>IF(AND([2]Oracolo!H51="y",NOT([2]Oracolo!H51=RiconoscimentoEmozioni2quartile!F51)),1,0)</f>
        <v>0</v>
      </c>
      <c r="O52" s="28">
        <f>IF(AND([2]Oracolo!I51="y",NOT([2]Oracolo!I51=RiconoscimentoEmozioni2quartile!G51)),1,0)</f>
        <v>0</v>
      </c>
      <c r="P52" s="28">
        <f>IF(AND([2]Oracolo!J51="y",NOT([2]Oracolo!J51=RiconoscimentoEmozioni2quartile!H51)),1,0)</f>
        <v>0</v>
      </c>
      <c r="Q52" s="28">
        <f>IF(AND([2]Oracolo!K51="y",NOT([2]Oracolo!K51=RiconoscimentoEmozioni2quartile!I51)),1,0)</f>
        <v>0</v>
      </c>
      <c r="R52" s="29">
        <f>IF(AND([2]Oracolo!D51="y",NOT([2]Oracolo!D51=RiconoscimentoEmozioni3quartile!B51)),1,0)</f>
        <v>0</v>
      </c>
      <c r="S52" s="28">
        <f>IF(AND([2]Oracolo!E51="y",NOT([2]Oracolo!E51=RiconoscimentoEmozioni3quartile!C51)),1,0)</f>
        <v>0</v>
      </c>
      <c r="T52" s="28">
        <f>IF(AND([2]Oracolo!F51="y",NOT([2]Oracolo!F51=RiconoscimentoEmozioni3quartile!D51)),1,0)</f>
        <v>0</v>
      </c>
      <c r="U52" s="28">
        <f>IF(AND([2]Oracolo!G51="y",NOT([2]Oracolo!G51=RiconoscimentoEmozioni3quartile!E51)),1,0)</f>
        <v>0</v>
      </c>
      <c r="V52" s="28">
        <f>IF(AND([2]Oracolo!H51="y",NOT([2]Oracolo!H51=RiconoscimentoEmozioni3quartile!F51)),1,0)</f>
        <v>1</v>
      </c>
      <c r="W52" s="28">
        <f>IF(AND([2]Oracolo!I51="y",NOT([2]Oracolo!I51=RiconoscimentoEmozioni3quartile!G51)),1,0)</f>
        <v>0</v>
      </c>
      <c r="X52" s="28">
        <f>IF(AND([2]Oracolo!J51="y",NOT([2]Oracolo!J51=RiconoscimentoEmozioni3quartile!H51)),1,0)</f>
        <v>0</v>
      </c>
      <c r="Y52" s="30">
        <f>IF(AND([2]Oracolo!K51="y",NOT([2]Oracolo!K51=RiconoscimentoEmozioni3quartile!I51)),1,0)</f>
        <v>0</v>
      </c>
      <c r="Z52" s="29">
        <f>IF(AND([2]Oracolo!C51=3,AnalizzatoWin!G50=1),1,0)</f>
        <v>0</v>
      </c>
      <c r="AA52" s="46">
        <f>IF(AND([2]Oracolo!$C51=3,AnalizzatoWin!$J50=1),1,0)</f>
        <v>0</v>
      </c>
      <c r="AB52" s="29">
        <f>IF(AND([2]Oracolo!C51=1,AnalizzatoWin!G50=3),1,0)</f>
        <v>0</v>
      </c>
      <c r="AC52" s="46">
        <f>IF(AND([2]Oracolo!$C51=1,AnalizzatoWin!$J50=3),1,0)</f>
        <v>0</v>
      </c>
    </row>
    <row r="53" spans="1:29" ht="60" x14ac:dyDescent="0.25">
      <c r="A53" s="13" t="s">
        <v>50</v>
      </c>
      <c r="B53" s="29">
        <f>IF(AND([2]Oracolo!D52="y",NOT([2]Oracolo!D52=RiconoscimentoEmozioni1quartile!B52)),1,0)</f>
        <v>0</v>
      </c>
      <c r="C53" s="28">
        <f>IF(AND([2]Oracolo!E52="y",NOT([2]Oracolo!E52=RiconoscimentoEmozioni1quartile!C52)),1,0)</f>
        <v>0</v>
      </c>
      <c r="D53" s="28">
        <f>IF(AND([2]Oracolo!F52="y",NOT([2]Oracolo!F52=RiconoscimentoEmozioni1quartile!D52)),1,0)</f>
        <v>0</v>
      </c>
      <c r="E53" s="28">
        <f>IF(AND([2]Oracolo!G52="y",NOT([2]Oracolo!G52=RiconoscimentoEmozioni1quartile!E52)),1,0)</f>
        <v>0</v>
      </c>
      <c r="F53" s="28">
        <f>IF(AND([2]Oracolo!H52="y",NOT([2]Oracolo!H52=RiconoscimentoEmozioni1quartile!F52)),1,0)</f>
        <v>1</v>
      </c>
      <c r="G53" s="28">
        <f>IF(AND([2]Oracolo!I52="y",NOT([2]Oracolo!I52=RiconoscimentoEmozioni1quartile!G52)),1,0)</f>
        <v>0</v>
      </c>
      <c r="H53" s="28">
        <f>IF(AND([2]Oracolo!J52="y",NOT([2]Oracolo!J52=RiconoscimentoEmozioni1quartile!H52)),1,0)</f>
        <v>0</v>
      </c>
      <c r="I53" s="30">
        <f>IF(AND([2]Oracolo!K52="y",NOT([2]Oracolo!K52=RiconoscimentoEmozioni1quartile!I52)),1,0)</f>
        <v>0</v>
      </c>
      <c r="J53" s="28">
        <f>IF(AND([2]Oracolo!D52="y",NOT([2]Oracolo!D52=RiconoscimentoEmozioni2quartile!B52)),1,0)</f>
        <v>0</v>
      </c>
      <c r="K53" s="28">
        <f>IF(AND([2]Oracolo!E52="y",NOT([2]Oracolo!E52=RiconoscimentoEmozioni2quartile!C52)),1,0)</f>
        <v>0</v>
      </c>
      <c r="L53" s="28">
        <f>IF(AND([2]Oracolo!F52="y",NOT([2]Oracolo!F52=RiconoscimentoEmozioni2quartile!D52)),1,0)</f>
        <v>0</v>
      </c>
      <c r="M53" s="28">
        <f>IF(AND([2]Oracolo!G52="y",NOT([2]Oracolo!G52=RiconoscimentoEmozioni2quartile!E52)),1,0)</f>
        <v>0</v>
      </c>
      <c r="N53" s="28">
        <f>IF(AND([2]Oracolo!H52="y",NOT([2]Oracolo!H52=RiconoscimentoEmozioni2quartile!F52)),1,0)</f>
        <v>1</v>
      </c>
      <c r="O53" s="28">
        <f>IF(AND([2]Oracolo!I52="y",NOT([2]Oracolo!I52=RiconoscimentoEmozioni2quartile!G52)),1,0)</f>
        <v>0</v>
      </c>
      <c r="P53" s="28">
        <f>IF(AND([2]Oracolo!J52="y",NOT([2]Oracolo!J52=RiconoscimentoEmozioni2quartile!H52)),1,0)</f>
        <v>0</v>
      </c>
      <c r="Q53" s="28">
        <f>IF(AND([2]Oracolo!K52="y",NOT([2]Oracolo!K52=RiconoscimentoEmozioni2quartile!I52)),1,0)</f>
        <v>0</v>
      </c>
      <c r="R53" s="29">
        <f>IF(AND([2]Oracolo!D52="y",NOT([2]Oracolo!D52=RiconoscimentoEmozioni3quartile!B52)),1,0)</f>
        <v>0</v>
      </c>
      <c r="S53" s="28">
        <f>IF(AND([2]Oracolo!E52="y",NOT([2]Oracolo!E52=RiconoscimentoEmozioni3quartile!C52)),1,0)</f>
        <v>0</v>
      </c>
      <c r="T53" s="28">
        <f>IF(AND([2]Oracolo!F52="y",NOT([2]Oracolo!F52=RiconoscimentoEmozioni3quartile!D52)),1,0)</f>
        <v>0</v>
      </c>
      <c r="U53" s="28">
        <f>IF(AND([2]Oracolo!G52="y",NOT([2]Oracolo!G52=RiconoscimentoEmozioni3quartile!E52)),1,0)</f>
        <v>0</v>
      </c>
      <c r="V53" s="28">
        <f>IF(AND([2]Oracolo!H52="y",NOT([2]Oracolo!H52=RiconoscimentoEmozioni3quartile!F52)),1,0)</f>
        <v>1</v>
      </c>
      <c r="W53" s="28">
        <f>IF(AND([2]Oracolo!I52="y",NOT([2]Oracolo!I52=RiconoscimentoEmozioni3quartile!G52)),1,0)</f>
        <v>0</v>
      </c>
      <c r="X53" s="28">
        <f>IF(AND([2]Oracolo!J52="y",NOT([2]Oracolo!J52=RiconoscimentoEmozioni3quartile!H52)),1,0)</f>
        <v>0</v>
      </c>
      <c r="Y53" s="30">
        <f>IF(AND([2]Oracolo!K52="y",NOT([2]Oracolo!K52=RiconoscimentoEmozioni3quartile!I52)),1,0)</f>
        <v>0</v>
      </c>
      <c r="Z53" s="29">
        <f>IF(AND([2]Oracolo!C52=3,AnalizzatoWin!G51=1),1,0)</f>
        <v>0</v>
      </c>
      <c r="AA53" s="46">
        <f>IF(AND([2]Oracolo!$C52=3,AnalizzatoWin!$J51=1),1,0)</f>
        <v>0</v>
      </c>
      <c r="AB53" s="29">
        <f>IF(AND([2]Oracolo!C52=1,AnalizzatoWin!G51=3),1,0)</f>
        <v>0</v>
      </c>
      <c r="AC53" s="46">
        <f>IF(AND([2]Oracolo!$C52=1,AnalizzatoWin!$J51=3),1,0)</f>
        <v>0</v>
      </c>
    </row>
    <row r="54" spans="1:29" ht="45" x14ac:dyDescent="0.25">
      <c r="A54" s="13" t="s">
        <v>51</v>
      </c>
      <c r="B54" s="29">
        <f>IF(AND([2]Oracolo!D53="y",NOT([2]Oracolo!D53=RiconoscimentoEmozioni1quartile!B53)),1,0)</f>
        <v>0</v>
      </c>
      <c r="C54" s="28">
        <f>IF(AND([2]Oracolo!E53="y",NOT([2]Oracolo!E53=RiconoscimentoEmozioni1quartile!C53)),1,0)</f>
        <v>0</v>
      </c>
      <c r="D54" s="28">
        <f>IF(AND([2]Oracolo!F53="y",NOT([2]Oracolo!F53=RiconoscimentoEmozioni1quartile!D53)),1,0)</f>
        <v>0</v>
      </c>
      <c r="E54" s="28">
        <f>IF(AND([2]Oracolo!G53="y",NOT([2]Oracolo!G53=RiconoscimentoEmozioni1quartile!E53)),1,0)</f>
        <v>0</v>
      </c>
      <c r="F54" s="28">
        <f>IF(AND([2]Oracolo!H53="y",NOT([2]Oracolo!H53=RiconoscimentoEmozioni1quartile!F53)),1,0)</f>
        <v>0</v>
      </c>
      <c r="G54" s="28">
        <f>IF(AND([2]Oracolo!I53="y",NOT([2]Oracolo!I53=RiconoscimentoEmozioni1quartile!G53)),1,0)</f>
        <v>0</v>
      </c>
      <c r="H54" s="28">
        <f>IF(AND([2]Oracolo!J53="y",NOT([2]Oracolo!J53=RiconoscimentoEmozioni1quartile!H53)),1,0)</f>
        <v>0</v>
      </c>
      <c r="I54" s="30">
        <f>IF(AND([2]Oracolo!K53="y",NOT([2]Oracolo!K53=RiconoscimentoEmozioni1quartile!I53)),1,0)</f>
        <v>0</v>
      </c>
      <c r="J54" s="28">
        <f>IF(AND([2]Oracolo!D53="y",NOT([2]Oracolo!D53=RiconoscimentoEmozioni2quartile!B53)),1,0)</f>
        <v>0</v>
      </c>
      <c r="K54" s="28">
        <f>IF(AND([2]Oracolo!E53="y",NOT([2]Oracolo!E53=RiconoscimentoEmozioni2quartile!C53)),1,0)</f>
        <v>0</v>
      </c>
      <c r="L54" s="28">
        <f>IF(AND([2]Oracolo!F53="y",NOT([2]Oracolo!F53=RiconoscimentoEmozioni2quartile!D53)),1,0)</f>
        <v>0</v>
      </c>
      <c r="M54" s="28">
        <f>IF(AND([2]Oracolo!G53="y",NOT([2]Oracolo!G53=RiconoscimentoEmozioni2quartile!E53)),1,0)</f>
        <v>0</v>
      </c>
      <c r="N54" s="28">
        <f>IF(AND([2]Oracolo!H53="y",NOT([2]Oracolo!H53=RiconoscimentoEmozioni2quartile!F53)),1,0)</f>
        <v>0</v>
      </c>
      <c r="O54" s="28">
        <f>IF(AND([2]Oracolo!I53="y",NOT([2]Oracolo!I53=RiconoscimentoEmozioni2quartile!G53)),1,0)</f>
        <v>0</v>
      </c>
      <c r="P54" s="28">
        <f>IF(AND([2]Oracolo!J53="y",NOT([2]Oracolo!J53=RiconoscimentoEmozioni2quartile!H53)),1,0)</f>
        <v>0</v>
      </c>
      <c r="Q54" s="28">
        <f>IF(AND([2]Oracolo!K53="y",NOT([2]Oracolo!K53=RiconoscimentoEmozioni2quartile!I53)),1,0)</f>
        <v>0</v>
      </c>
      <c r="R54" s="29">
        <f>IF(AND([2]Oracolo!D53="y",NOT([2]Oracolo!D53=RiconoscimentoEmozioni3quartile!B53)),1,0)</f>
        <v>0</v>
      </c>
      <c r="S54" s="28">
        <f>IF(AND([2]Oracolo!E53="y",NOT([2]Oracolo!E53=RiconoscimentoEmozioni3quartile!C53)),1,0)</f>
        <v>0</v>
      </c>
      <c r="T54" s="28">
        <f>IF(AND([2]Oracolo!F53="y",NOT([2]Oracolo!F53=RiconoscimentoEmozioni3quartile!D53)),1,0)</f>
        <v>0</v>
      </c>
      <c r="U54" s="28">
        <f>IF(AND([2]Oracolo!G53="y",NOT([2]Oracolo!G53=RiconoscimentoEmozioni3quartile!E53)),1,0)</f>
        <v>0</v>
      </c>
      <c r="V54" s="28">
        <f>IF(AND([2]Oracolo!H53="y",NOT([2]Oracolo!H53=RiconoscimentoEmozioni3quartile!F53)),1,0)</f>
        <v>1</v>
      </c>
      <c r="W54" s="28">
        <f>IF(AND([2]Oracolo!I53="y",NOT([2]Oracolo!I53=RiconoscimentoEmozioni3quartile!G53)),1,0)</f>
        <v>0</v>
      </c>
      <c r="X54" s="28">
        <f>IF(AND([2]Oracolo!J53="y",NOT([2]Oracolo!J53=RiconoscimentoEmozioni3quartile!H53)),1,0)</f>
        <v>0</v>
      </c>
      <c r="Y54" s="30">
        <f>IF(AND([2]Oracolo!K53="y",NOT([2]Oracolo!K53=RiconoscimentoEmozioni3quartile!I53)),1,0)</f>
        <v>0</v>
      </c>
      <c r="Z54" s="29">
        <f>IF(AND([2]Oracolo!C53=3,AnalizzatoWin!G52=1),1,0)</f>
        <v>0</v>
      </c>
      <c r="AA54" s="46">
        <f>IF(AND([2]Oracolo!$C53=3,AnalizzatoWin!$J52=1),1,0)</f>
        <v>0</v>
      </c>
      <c r="AB54" s="29">
        <f>IF(AND([2]Oracolo!C53=1,AnalizzatoWin!G52=3),1,0)</f>
        <v>0</v>
      </c>
      <c r="AC54" s="46">
        <f>IF(AND([2]Oracolo!$C53=1,AnalizzatoWin!$J52=3),1,0)</f>
        <v>0</v>
      </c>
    </row>
    <row r="55" spans="1:29" ht="30" x14ac:dyDescent="0.25">
      <c r="A55" s="13" t="s">
        <v>52</v>
      </c>
      <c r="B55" s="29">
        <f>IF(AND([2]Oracolo!D54="y",NOT([2]Oracolo!D54=RiconoscimentoEmozioni1quartile!B54)),1,0)</f>
        <v>0</v>
      </c>
      <c r="C55" s="28">
        <f>IF(AND([2]Oracolo!E54="y",NOT([2]Oracolo!E54=RiconoscimentoEmozioni1quartile!C54)),1,0)</f>
        <v>0</v>
      </c>
      <c r="D55" s="28">
        <f>IF(AND([2]Oracolo!F54="y",NOT([2]Oracolo!F54=RiconoscimentoEmozioni1quartile!D54)),1,0)</f>
        <v>0</v>
      </c>
      <c r="E55" s="28">
        <f>IF(AND([2]Oracolo!G54="y",NOT([2]Oracolo!G54=RiconoscimentoEmozioni1quartile!E54)),1,0)</f>
        <v>0</v>
      </c>
      <c r="F55" s="28">
        <f>IF(AND([2]Oracolo!H54="y",NOT([2]Oracolo!H54=RiconoscimentoEmozioni1quartile!F54)),1,0)</f>
        <v>0</v>
      </c>
      <c r="G55" s="28">
        <f>IF(AND([2]Oracolo!I54="y",NOT([2]Oracolo!I54=RiconoscimentoEmozioni1quartile!G54)),1,0)</f>
        <v>0</v>
      </c>
      <c r="H55" s="28">
        <f>IF(AND([2]Oracolo!J54="y",NOT([2]Oracolo!J54=RiconoscimentoEmozioni1quartile!H54)),1,0)</f>
        <v>0</v>
      </c>
      <c r="I55" s="30">
        <f>IF(AND([2]Oracolo!K54="y",NOT([2]Oracolo!K54=RiconoscimentoEmozioni1quartile!I54)),1,0)</f>
        <v>1</v>
      </c>
      <c r="J55" s="28">
        <f>IF(AND([2]Oracolo!D54="y",NOT([2]Oracolo!D54=RiconoscimentoEmozioni2quartile!B54)),1,0)</f>
        <v>0</v>
      </c>
      <c r="K55" s="28">
        <f>IF(AND([2]Oracolo!E54="y",NOT([2]Oracolo!E54=RiconoscimentoEmozioni2quartile!C54)),1,0)</f>
        <v>0</v>
      </c>
      <c r="L55" s="28">
        <f>IF(AND([2]Oracolo!F54="y",NOT([2]Oracolo!F54=RiconoscimentoEmozioni2quartile!D54)),1,0)</f>
        <v>0</v>
      </c>
      <c r="M55" s="28">
        <f>IF(AND([2]Oracolo!G54="y",NOT([2]Oracolo!G54=RiconoscimentoEmozioni2quartile!E54)),1,0)</f>
        <v>0</v>
      </c>
      <c r="N55" s="28">
        <f>IF(AND([2]Oracolo!H54="y",NOT([2]Oracolo!H54=RiconoscimentoEmozioni2quartile!F54)),1,0)</f>
        <v>0</v>
      </c>
      <c r="O55" s="28">
        <f>IF(AND([2]Oracolo!I54="y",NOT([2]Oracolo!I54=RiconoscimentoEmozioni2quartile!G54)),1,0)</f>
        <v>0</v>
      </c>
      <c r="P55" s="28">
        <f>IF(AND([2]Oracolo!J54="y",NOT([2]Oracolo!J54=RiconoscimentoEmozioni2quartile!H54)),1,0)</f>
        <v>0</v>
      </c>
      <c r="Q55" s="28">
        <f>IF(AND([2]Oracolo!K54="y",NOT([2]Oracolo!K54=RiconoscimentoEmozioni2quartile!I54)),1,0)</f>
        <v>1</v>
      </c>
      <c r="R55" s="29">
        <f>IF(AND([2]Oracolo!D54="y",NOT([2]Oracolo!D54=RiconoscimentoEmozioni3quartile!B54)),1,0)</f>
        <v>0</v>
      </c>
      <c r="S55" s="28">
        <f>IF(AND([2]Oracolo!E54="y",NOT([2]Oracolo!E54=RiconoscimentoEmozioni3quartile!C54)),1,0)</f>
        <v>0</v>
      </c>
      <c r="T55" s="28">
        <f>IF(AND([2]Oracolo!F54="y",NOT([2]Oracolo!F54=RiconoscimentoEmozioni3quartile!D54)),1,0)</f>
        <v>0</v>
      </c>
      <c r="U55" s="28">
        <f>IF(AND([2]Oracolo!G54="y",NOT([2]Oracolo!G54=RiconoscimentoEmozioni3quartile!E54)),1,0)</f>
        <v>0</v>
      </c>
      <c r="V55" s="28">
        <f>IF(AND([2]Oracolo!H54="y",NOT([2]Oracolo!H54=RiconoscimentoEmozioni3quartile!F54)),1,0)</f>
        <v>1</v>
      </c>
      <c r="W55" s="28">
        <f>IF(AND([2]Oracolo!I54="y",NOT([2]Oracolo!I54=RiconoscimentoEmozioni3quartile!G54)),1,0)</f>
        <v>0</v>
      </c>
      <c r="X55" s="28">
        <f>IF(AND([2]Oracolo!J54="y",NOT([2]Oracolo!J54=RiconoscimentoEmozioni3quartile!H54)),1,0)</f>
        <v>0</v>
      </c>
      <c r="Y55" s="30">
        <f>IF(AND([2]Oracolo!K54="y",NOT([2]Oracolo!K54=RiconoscimentoEmozioni3quartile!I54)),1,0)</f>
        <v>1</v>
      </c>
      <c r="Z55" s="29">
        <f>IF(AND([2]Oracolo!C54=3,AnalizzatoWin!G53=1),1,0)</f>
        <v>0</v>
      </c>
      <c r="AA55" s="46">
        <f>IF(AND([2]Oracolo!$C54=3,AnalizzatoWin!$J53=1),1,0)</f>
        <v>0</v>
      </c>
      <c r="AB55" s="29">
        <f>IF(AND([2]Oracolo!C54=1,AnalizzatoWin!G53=3),1,0)</f>
        <v>0</v>
      </c>
      <c r="AC55" s="46">
        <f>IF(AND([2]Oracolo!$C54=1,AnalizzatoWin!$J53=3),1,0)</f>
        <v>0</v>
      </c>
    </row>
    <row r="56" spans="1:29" ht="30" x14ac:dyDescent="0.25">
      <c r="A56" s="13" t="s">
        <v>53</v>
      </c>
      <c r="B56" s="29">
        <f>IF(AND([2]Oracolo!D55="y",NOT([2]Oracolo!D55=RiconoscimentoEmozioni1quartile!B55)),1,0)</f>
        <v>0</v>
      </c>
      <c r="C56" s="28">
        <f>IF(AND([2]Oracolo!E55="y",NOT([2]Oracolo!E55=RiconoscimentoEmozioni1quartile!C55)),1,0)</f>
        <v>0</v>
      </c>
      <c r="D56" s="28">
        <f>IF(AND([2]Oracolo!F55="y",NOT([2]Oracolo!F55=RiconoscimentoEmozioni1quartile!D55)),1,0)</f>
        <v>0</v>
      </c>
      <c r="E56" s="28">
        <f>IF(AND([2]Oracolo!G55="y",NOT([2]Oracolo!G55=RiconoscimentoEmozioni1quartile!E55)),1,0)</f>
        <v>0</v>
      </c>
      <c r="F56" s="28">
        <f>IF(AND([2]Oracolo!H55="y",NOT([2]Oracolo!H55=RiconoscimentoEmozioni1quartile!F55)),1,0)</f>
        <v>1</v>
      </c>
      <c r="G56" s="28">
        <f>IF(AND([2]Oracolo!I55="y",NOT([2]Oracolo!I55=RiconoscimentoEmozioni1quartile!G55)),1,0)</f>
        <v>0</v>
      </c>
      <c r="H56" s="28">
        <f>IF(AND([2]Oracolo!J55="y",NOT([2]Oracolo!J55=RiconoscimentoEmozioni1quartile!H55)),1,0)</f>
        <v>0</v>
      </c>
      <c r="I56" s="30">
        <f>IF(AND([2]Oracolo!K55="y",NOT([2]Oracolo!K55=RiconoscimentoEmozioni1quartile!I55)),1,0)</f>
        <v>0</v>
      </c>
      <c r="J56" s="28">
        <f>IF(AND([2]Oracolo!D55="y",NOT([2]Oracolo!D55=RiconoscimentoEmozioni2quartile!B55)),1,0)</f>
        <v>0</v>
      </c>
      <c r="K56" s="28">
        <f>IF(AND([2]Oracolo!E55="y",NOT([2]Oracolo!E55=RiconoscimentoEmozioni2quartile!C55)),1,0)</f>
        <v>0</v>
      </c>
      <c r="L56" s="28">
        <f>IF(AND([2]Oracolo!F55="y",NOT([2]Oracolo!F55=RiconoscimentoEmozioni2quartile!D55)),1,0)</f>
        <v>0</v>
      </c>
      <c r="M56" s="28">
        <f>IF(AND([2]Oracolo!G55="y",NOT([2]Oracolo!G55=RiconoscimentoEmozioni2quartile!E55)),1,0)</f>
        <v>0</v>
      </c>
      <c r="N56" s="28">
        <f>IF(AND([2]Oracolo!H55="y",NOT([2]Oracolo!H55=RiconoscimentoEmozioni2quartile!F55)),1,0)</f>
        <v>1</v>
      </c>
      <c r="O56" s="28">
        <f>IF(AND([2]Oracolo!I55="y",NOT([2]Oracolo!I55=RiconoscimentoEmozioni2quartile!G55)),1,0)</f>
        <v>0</v>
      </c>
      <c r="P56" s="28">
        <f>IF(AND([2]Oracolo!J55="y",NOT([2]Oracolo!J55=RiconoscimentoEmozioni2quartile!H55)),1,0)</f>
        <v>0</v>
      </c>
      <c r="Q56" s="28">
        <f>IF(AND([2]Oracolo!K55="y",NOT([2]Oracolo!K55=RiconoscimentoEmozioni2quartile!I55)),1,0)</f>
        <v>0</v>
      </c>
      <c r="R56" s="29">
        <f>IF(AND([2]Oracolo!D55="y",NOT([2]Oracolo!D55=RiconoscimentoEmozioni3quartile!B55)),1,0)</f>
        <v>0</v>
      </c>
      <c r="S56" s="28">
        <f>IF(AND([2]Oracolo!E55="y",NOT([2]Oracolo!E55=RiconoscimentoEmozioni3quartile!C55)),1,0)</f>
        <v>0</v>
      </c>
      <c r="T56" s="28">
        <f>IF(AND([2]Oracolo!F55="y",NOT([2]Oracolo!F55=RiconoscimentoEmozioni3quartile!D55)),1,0)</f>
        <v>0</v>
      </c>
      <c r="U56" s="28">
        <f>IF(AND([2]Oracolo!G55="y",NOT([2]Oracolo!G55=RiconoscimentoEmozioni3quartile!E55)),1,0)</f>
        <v>0</v>
      </c>
      <c r="V56" s="28">
        <f>IF(AND([2]Oracolo!H55="y",NOT([2]Oracolo!H55=RiconoscimentoEmozioni3quartile!F55)),1,0)</f>
        <v>1</v>
      </c>
      <c r="W56" s="28">
        <f>IF(AND([2]Oracolo!I55="y",NOT([2]Oracolo!I55=RiconoscimentoEmozioni3quartile!G55)),1,0)</f>
        <v>0</v>
      </c>
      <c r="X56" s="28">
        <f>IF(AND([2]Oracolo!J55="y",NOT([2]Oracolo!J55=RiconoscimentoEmozioni3quartile!H55)),1,0)</f>
        <v>0</v>
      </c>
      <c r="Y56" s="30">
        <f>IF(AND([2]Oracolo!K55="y",NOT([2]Oracolo!K55=RiconoscimentoEmozioni3quartile!I55)),1,0)</f>
        <v>0</v>
      </c>
      <c r="Z56" s="29">
        <f>IF(AND([2]Oracolo!C55=3,AnalizzatoWin!G54=1),1,0)</f>
        <v>0</v>
      </c>
      <c r="AA56" s="46">
        <f>IF(AND([2]Oracolo!$C55=3,AnalizzatoWin!$J54=1),1,0)</f>
        <v>0</v>
      </c>
      <c r="AB56" s="29">
        <f>IF(AND([2]Oracolo!C55=1,AnalizzatoWin!G54=3),1,0)</f>
        <v>0</v>
      </c>
      <c r="AC56" s="46">
        <f>IF(AND([2]Oracolo!$C55=1,AnalizzatoWin!$J54=3),1,0)</f>
        <v>0</v>
      </c>
    </row>
    <row r="57" spans="1:29" ht="30" x14ac:dyDescent="0.25">
      <c r="A57" s="14" t="s">
        <v>54</v>
      </c>
      <c r="B57" s="29">
        <f>IF(AND([2]Oracolo!D56="y",NOT([2]Oracolo!D56=RiconoscimentoEmozioni1quartile!B56)),1,0)</f>
        <v>0</v>
      </c>
      <c r="C57" s="28">
        <f>IF(AND([2]Oracolo!E56="y",NOT([2]Oracolo!E56=RiconoscimentoEmozioni1quartile!C56)),1,0)</f>
        <v>0</v>
      </c>
      <c r="D57" s="28">
        <f>IF(AND([2]Oracolo!F56="y",NOT([2]Oracolo!F56=RiconoscimentoEmozioni1quartile!D56)),1,0)</f>
        <v>0</v>
      </c>
      <c r="E57" s="28">
        <f>IF(AND([2]Oracolo!G56="y",NOT([2]Oracolo!G56=RiconoscimentoEmozioni1quartile!E56)),1,0)</f>
        <v>0</v>
      </c>
      <c r="F57" s="28">
        <f>IF(AND([2]Oracolo!H56="y",NOT([2]Oracolo!H56=RiconoscimentoEmozioni1quartile!F56)),1,0)</f>
        <v>1</v>
      </c>
      <c r="G57" s="28">
        <f>IF(AND([2]Oracolo!I56="y",NOT([2]Oracolo!I56=RiconoscimentoEmozioni1quartile!G56)),1,0)</f>
        <v>0</v>
      </c>
      <c r="H57" s="28">
        <f>IF(AND([2]Oracolo!J56="y",NOT([2]Oracolo!J56=RiconoscimentoEmozioni1quartile!H56)),1,0)</f>
        <v>0</v>
      </c>
      <c r="I57" s="30">
        <f>IF(AND([2]Oracolo!K56="y",NOT([2]Oracolo!K56=RiconoscimentoEmozioni1quartile!I56)),1,0)</f>
        <v>0</v>
      </c>
      <c r="J57" s="28">
        <f>IF(AND([2]Oracolo!D56="y",NOT([2]Oracolo!D56=RiconoscimentoEmozioni2quartile!B56)),1,0)</f>
        <v>0</v>
      </c>
      <c r="K57" s="28">
        <f>IF(AND([2]Oracolo!E56="y",NOT([2]Oracolo!E56=RiconoscimentoEmozioni2quartile!C56)),1,0)</f>
        <v>0</v>
      </c>
      <c r="L57" s="28">
        <f>IF(AND([2]Oracolo!F56="y",NOT([2]Oracolo!F56=RiconoscimentoEmozioni2quartile!D56)),1,0)</f>
        <v>0</v>
      </c>
      <c r="M57" s="28">
        <f>IF(AND([2]Oracolo!G56="y",NOT([2]Oracolo!G56=RiconoscimentoEmozioni2quartile!E56)),1,0)</f>
        <v>0</v>
      </c>
      <c r="N57" s="28">
        <f>IF(AND([2]Oracolo!H56="y",NOT([2]Oracolo!H56=RiconoscimentoEmozioni2quartile!F56)),1,0)</f>
        <v>1</v>
      </c>
      <c r="O57" s="28">
        <f>IF(AND([2]Oracolo!I56="y",NOT([2]Oracolo!I56=RiconoscimentoEmozioni2quartile!G56)),1,0)</f>
        <v>0</v>
      </c>
      <c r="P57" s="28">
        <f>IF(AND([2]Oracolo!J56="y",NOT([2]Oracolo!J56=RiconoscimentoEmozioni2quartile!H56)),1,0)</f>
        <v>0</v>
      </c>
      <c r="Q57" s="28">
        <f>IF(AND([2]Oracolo!K56="y",NOT([2]Oracolo!K56=RiconoscimentoEmozioni2quartile!I56)),1,0)</f>
        <v>0</v>
      </c>
      <c r="R57" s="29">
        <f>IF(AND([2]Oracolo!D56="y",NOT([2]Oracolo!D56=RiconoscimentoEmozioni3quartile!B56)),1,0)</f>
        <v>0</v>
      </c>
      <c r="S57" s="28">
        <f>IF(AND([2]Oracolo!E56="y",NOT([2]Oracolo!E56=RiconoscimentoEmozioni3quartile!C56)),1,0)</f>
        <v>0</v>
      </c>
      <c r="T57" s="28">
        <f>IF(AND([2]Oracolo!F56="y",NOT([2]Oracolo!F56=RiconoscimentoEmozioni3quartile!D56)),1,0)</f>
        <v>0</v>
      </c>
      <c r="U57" s="28">
        <f>IF(AND([2]Oracolo!G56="y",NOT([2]Oracolo!G56=RiconoscimentoEmozioni3quartile!E56)),1,0)</f>
        <v>0</v>
      </c>
      <c r="V57" s="28">
        <f>IF(AND([2]Oracolo!H56="y",NOT([2]Oracolo!H56=RiconoscimentoEmozioni3quartile!F56)),1,0)</f>
        <v>1</v>
      </c>
      <c r="W57" s="28">
        <f>IF(AND([2]Oracolo!I56="y",NOT([2]Oracolo!I56=RiconoscimentoEmozioni3quartile!G56)),1,0)</f>
        <v>0</v>
      </c>
      <c r="X57" s="28">
        <f>IF(AND([2]Oracolo!J56="y",NOT([2]Oracolo!J56=RiconoscimentoEmozioni3quartile!H56)),1,0)</f>
        <v>0</v>
      </c>
      <c r="Y57" s="30">
        <f>IF(AND([2]Oracolo!K56="y",NOT([2]Oracolo!K56=RiconoscimentoEmozioni3quartile!I56)),1,0)</f>
        <v>0</v>
      </c>
      <c r="Z57" s="29">
        <f>IF(AND([2]Oracolo!C56=3,AnalizzatoWin!G55=1),1,0)</f>
        <v>0</v>
      </c>
      <c r="AA57" s="46">
        <f>IF(AND([2]Oracolo!$C56=3,AnalizzatoWin!$J55=1),1,0)</f>
        <v>0</v>
      </c>
      <c r="AB57" s="29">
        <f>IF(AND([2]Oracolo!C56=1,AnalizzatoWin!G55=3),1,0)</f>
        <v>0</v>
      </c>
      <c r="AC57" s="46">
        <f>IF(AND([2]Oracolo!$C56=1,AnalizzatoWin!$J55=3),1,0)</f>
        <v>0</v>
      </c>
    </row>
    <row r="58" spans="1:29" ht="60" x14ac:dyDescent="0.25">
      <c r="A58" s="13" t="s">
        <v>55</v>
      </c>
      <c r="B58" s="29">
        <f>IF(AND([2]Oracolo!D57="y",NOT([2]Oracolo!D57=RiconoscimentoEmozioni1quartile!B57)),1,0)</f>
        <v>0</v>
      </c>
      <c r="C58" s="28">
        <f>IF(AND([2]Oracolo!E57="y",NOT([2]Oracolo!E57=RiconoscimentoEmozioni1quartile!C57)),1,0)</f>
        <v>0</v>
      </c>
      <c r="D58" s="28">
        <f>IF(AND([2]Oracolo!F57="y",NOT([2]Oracolo!F57=RiconoscimentoEmozioni1quartile!D57)),1,0)</f>
        <v>0</v>
      </c>
      <c r="E58" s="28">
        <f>IF(AND([2]Oracolo!G57="y",NOT([2]Oracolo!G57=RiconoscimentoEmozioni1quartile!E57)),1,0)</f>
        <v>0</v>
      </c>
      <c r="F58" s="28">
        <f>IF(AND([2]Oracolo!H57="y",NOT([2]Oracolo!H57=RiconoscimentoEmozioni1quartile!F57)),1,0)</f>
        <v>0</v>
      </c>
      <c r="G58" s="28">
        <f>IF(AND([2]Oracolo!I57="y",NOT([2]Oracolo!I57=RiconoscimentoEmozioni1quartile!G57)),1,0)</f>
        <v>0</v>
      </c>
      <c r="H58" s="28">
        <f>IF(AND([2]Oracolo!J57="y",NOT([2]Oracolo!J57=RiconoscimentoEmozioni1quartile!H57)),1,0)</f>
        <v>0</v>
      </c>
      <c r="I58" s="30">
        <f>IF(AND([2]Oracolo!K57="y",NOT([2]Oracolo!K57=RiconoscimentoEmozioni1quartile!I57)),1,0)</f>
        <v>0</v>
      </c>
      <c r="J58" s="28">
        <f>IF(AND([2]Oracolo!D57="y",NOT([2]Oracolo!D57=RiconoscimentoEmozioni2quartile!B57)),1,0)</f>
        <v>0</v>
      </c>
      <c r="K58" s="28">
        <f>IF(AND([2]Oracolo!E57="y",NOT([2]Oracolo!E57=RiconoscimentoEmozioni2quartile!C57)),1,0)</f>
        <v>0</v>
      </c>
      <c r="L58" s="28">
        <f>IF(AND([2]Oracolo!F57="y",NOT([2]Oracolo!F57=RiconoscimentoEmozioni2quartile!D57)),1,0)</f>
        <v>0</v>
      </c>
      <c r="M58" s="28">
        <f>IF(AND([2]Oracolo!G57="y",NOT([2]Oracolo!G57=RiconoscimentoEmozioni2quartile!E57)),1,0)</f>
        <v>0</v>
      </c>
      <c r="N58" s="28">
        <f>IF(AND([2]Oracolo!H57="y",NOT([2]Oracolo!H57=RiconoscimentoEmozioni2quartile!F57)),1,0)</f>
        <v>0</v>
      </c>
      <c r="O58" s="28">
        <f>IF(AND([2]Oracolo!I57="y",NOT([2]Oracolo!I57=RiconoscimentoEmozioni2quartile!G57)),1,0)</f>
        <v>0</v>
      </c>
      <c r="P58" s="28">
        <f>IF(AND([2]Oracolo!J57="y",NOT([2]Oracolo!J57=RiconoscimentoEmozioni2quartile!H57)),1,0)</f>
        <v>0</v>
      </c>
      <c r="Q58" s="28">
        <f>IF(AND([2]Oracolo!K57="y",NOT([2]Oracolo!K57=RiconoscimentoEmozioni2quartile!I57)),1,0)</f>
        <v>1</v>
      </c>
      <c r="R58" s="29">
        <f>IF(AND([2]Oracolo!D57="y",NOT([2]Oracolo!D57=RiconoscimentoEmozioni3quartile!B57)),1,0)</f>
        <v>0</v>
      </c>
      <c r="S58" s="28">
        <f>IF(AND([2]Oracolo!E57="y",NOT([2]Oracolo!E57=RiconoscimentoEmozioni3quartile!C57)),1,0)</f>
        <v>0</v>
      </c>
      <c r="T58" s="28">
        <f>IF(AND([2]Oracolo!F57="y",NOT([2]Oracolo!F57=RiconoscimentoEmozioni3quartile!D57)),1,0)</f>
        <v>0</v>
      </c>
      <c r="U58" s="28">
        <f>IF(AND([2]Oracolo!G57="y",NOT([2]Oracolo!G57=RiconoscimentoEmozioni3quartile!E57)),1,0)</f>
        <v>0</v>
      </c>
      <c r="V58" s="28">
        <f>IF(AND([2]Oracolo!H57="y",NOT([2]Oracolo!H57=RiconoscimentoEmozioni3quartile!F57)),1,0)</f>
        <v>0</v>
      </c>
      <c r="W58" s="28">
        <f>IF(AND([2]Oracolo!I57="y",NOT([2]Oracolo!I57=RiconoscimentoEmozioni3quartile!G57)),1,0)</f>
        <v>0</v>
      </c>
      <c r="X58" s="28">
        <f>IF(AND([2]Oracolo!J57="y",NOT([2]Oracolo!J57=RiconoscimentoEmozioni3quartile!H57)),1,0)</f>
        <v>0</v>
      </c>
      <c r="Y58" s="30">
        <f>IF(AND([2]Oracolo!K57="y",NOT([2]Oracolo!K57=RiconoscimentoEmozioni3quartile!I57)),1,0)</f>
        <v>1</v>
      </c>
      <c r="Z58" s="29">
        <f>IF(AND([2]Oracolo!C57=3,AnalizzatoWin!G56=1),1,0)</f>
        <v>0</v>
      </c>
      <c r="AA58" s="46">
        <f>IF(AND([2]Oracolo!$C57=3,AnalizzatoWin!$J56=1),1,0)</f>
        <v>0</v>
      </c>
      <c r="AB58" s="29">
        <f>IF(AND([2]Oracolo!C57=1,AnalizzatoWin!G56=3),1,0)</f>
        <v>0</v>
      </c>
      <c r="AC58" s="46">
        <f>IF(AND([2]Oracolo!$C57=1,AnalizzatoWin!$J56=3),1,0)</f>
        <v>0</v>
      </c>
    </row>
    <row r="59" spans="1:29" ht="30" x14ac:dyDescent="0.25">
      <c r="A59" s="13" t="s">
        <v>56</v>
      </c>
      <c r="B59" s="29">
        <f>IF(AND([2]Oracolo!D58="y",NOT([2]Oracolo!D58=RiconoscimentoEmozioni1quartile!B58)),1,0)</f>
        <v>0</v>
      </c>
      <c r="C59" s="28">
        <f>IF(AND([2]Oracolo!E58="y",NOT([2]Oracolo!E58=RiconoscimentoEmozioni1quartile!C58)),1,0)</f>
        <v>0</v>
      </c>
      <c r="D59" s="28">
        <f>IF(AND([2]Oracolo!F58="y",NOT([2]Oracolo!F58=RiconoscimentoEmozioni1quartile!D58)),1,0)</f>
        <v>0</v>
      </c>
      <c r="E59" s="28">
        <f>IF(AND([2]Oracolo!G58="y",NOT([2]Oracolo!G58=RiconoscimentoEmozioni1quartile!E58)),1,0)</f>
        <v>0</v>
      </c>
      <c r="F59" s="28">
        <f>IF(AND([2]Oracolo!H58="y",NOT([2]Oracolo!H58=RiconoscimentoEmozioni1quartile!F58)),1,0)</f>
        <v>0</v>
      </c>
      <c r="G59" s="28">
        <f>IF(AND([2]Oracolo!I58="y",NOT([2]Oracolo!I58=RiconoscimentoEmozioni1quartile!G58)),1,0)</f>
        <v>0</v>
      </c>
      <c r="H59" s="28">
        <f>IF(AND([2]Oracolo!J58="y",NOT([2]Oracolo!J58=RiconoscimentoEmozioni1quartile!H58)),1,0)</f>
        <v>0</v>
      </c>
      <c r="I59" s="30">
        <f>IF(AND([2]Oracolo!K58="y",NOT([2]Oracolo!K58=RiconoscimentoEmozioni1quartile!I58)),1,0)</f>
        <v>0</v>
      </c>
      <c r="J59" s="28">
        <f>IF(AND([2]Oracolo!D58="y",NOT([2]Oracolo!D58=RiconoscimentoEmozioni2quartile!B58)),1,0)</f>
        <v>0</v>
      </c>
      <c r="K59" s="28">
        <f>IF(AND([2]Oracolo!E58="y",NOT([2]Oracolo!E58=RiconoscimentoEmozioni2quartile!C58)),1,0)</f>
        <v>0</v>
      </c>
      <c r="L59" s="28">
        <f>IF(AND([2]Oracolo!F58="y",NOT([2]Oracolo!F58=RiconoscimentoEmozioni2quartile!D58)),1,0)</f>
        <v>0</v>
      </c>
      <c r="M59" s="28">
        <f>IF(AND([2]Oracolo!G58="y",NOT([2]Oracolo!G58=RiconoscimentoEmozioni2quartile!E58)),1,0)</f>
        <v>0</v>
      </c>
      <c r="N59" s="28">
        <f>IF(AND([2]Oracolo!H58="y",NOT([2]Oracolo!H58=RiconoscimentoEmozioni2quartile!F58)),1,0)</f>
        <v>1</v>
      </c>
      <c r="O59" s="28">
        <f>IF(AND([2]Oracolo!I58="y",NOT([2]Oracolo!I58=RiconoscimentoEmozioni2quartile!G58)),1,0)</f>
        <v>0</v>
      </c>
      <c r="P59" s="28">
        <f>IF(AND([2]Oracolo!J58="y",NOT([2]Oracolo!J58=RiconoscimentoEmozioni2quartile!H58)),1,0)</f>
        <v>0</v>
      </c>
      <c r="Q59" s="28">
        <f>IF(AND([2]Oracolo!K58="y",NOT([2]Oracolo!K58=RiconoscimentoEmozioni2quartile!I58)),1,0)</f>
        <v>0</v>
      </c>
      <c r="R59" s="29">
        <f>IF(AND([2]Oracolo!D58="y",NOT([2]Oracolo!D58=RiconoscimentoEmozioni3quartile!B58)),1,0)</f>
        <v>0</v>
      </c>
      <c r="S59" s="28">
        <f>IF(AND([2]Oracolo!E58="y",NOT([2]Oracolo!E58=RiconoscimentoEmozioni3quartile!C58)),1,0)</f>
        <v>0</v>
      </c>
      <c r="T59" s="28">
        <f>IF(AND([2]Oracolo!F58="y",NOT([2]Oracolo!F58=RiconoscimentoEmozioni3quartile!D58)),1,0)</f>
        <v>0</v>
      </c>
      <c r="U59" s="28">
        <f>IF(AND([2]Oracolo!G58="y",NOT([2]Oracolo!G58=RiconoscimentoEmozioni3quartile!E58)),1,0)</f>
        <v>0</v>
      </c>
      <c r="V59" s="28">
        <f>IF(AND([2]Oracolo!H58="y",NOT([2]Oracolo!H58=RiconoscimentoEmozioni3quartile!F58)),1,0)</f>
        <v>1</v>
      </c>
      <c r="W59" s="28">
        <f>IF(AND([2]Oracolo!I58="y",NOT([2]Oracolo!I58=RiconoscimentoEmozioni3quartile!G58)),1,0)</f>
        <v>0</v>
      </c>
      <c r="X59" s="28">
        <f>IF(AND([2]Oracolo!J58="y",NOT([2]Oracolo!J58=RiconoscimentoEmozioni3quartile!H58)),1,0)</f>
        <v>0</v>
      </c>
      <c r="Y59" s="30">
        <f>IF(AND([2]Oracolo!K58="y",NOT([2]Oracolo!K58=RiconoscimentoEmozioni3quartile!I58)),1,0)</f>
        <v>1</v>
      </c>
      <c r="Z59" s="29">
        <f>IF(AND([2]Oracolo!C58=3,AnalizzatoWin!G57=1),1,0)</f>
        <v>0</v>
      </c>
      <c r="AA59" s="46">
        <f>IF(AND([2]Oracolo!$C58=3,AnalizzatoWin!$J57=1),1,0)</f>
        <v>0</v>
      </c>
      <c r="AB59" s="29">
        <f>IF(AND([2]Oracolo!C58=1,AnalizzatoWin!G57=3),1,0)</f>
        <v>0</v>
      </c>
      <c r="AC59" s="46">
        <f>IF(AND([2]Oracolo!$C58=1,AnalizzatoWin!$J57=3),1,0)</f>
        <v>0</v>
      </c>
    </row>
    <row r="60" spans="1:29" ht="60" x14ac:dyDescent="0.25">
      <c r="A60" s="13" t="s">
        <v>57</v>
      </c>
      <c r="B60" s="29">
        <f>IF(AND([2]Oracolo!D59="y",NOT([2]Oracolo!D59=RiconoscimentoEmozioni1quartile!B59)),1,0)</f>
        <v>0</v>
      </c>
      <c r="C60" s="28">
        <f>IF(AND([2]Oracolo!E59="y",NOT([2]Oracolo!E59=RiconoscimentoEmozioni1quartile!C59)),1,0)</f>
        <v>0</v>
      </c>
      <c r="D60" s="28">
        <f>IF(AND([2]Oracolo!F59="y",NOT([2]Oracolo!F59=RiconoscimentoEmozioni1quartile!D59)),1,0)</f>
        <v>0</v>
      </c>
      <c r="E60" s="28">
        <f>IF(AND([2]Oracolo!G59="y",NOT([2]Oracolo!G59=RiconoscimentoEmozioni1quartile!E59)),1,0)</f>
        <v>0</v>
      </c>
      <c r="F60" s="28">
        <f>IF(AND([2]Oracolo!H59="y",NOT([2]Oracolo!H59=RiconoscimentoEmozioni1quartile!F59)),1,0)</f>
        <v>0</v>
      </c>
      <c r="G60" s="28">
        <f>IF(AND([2]Oracolo!I59="y",NOT([2]Oracolo!I59=RiconoscimentoEmozioni1quartile!G59)),1,0)</f>
        <v>0</v>
      </c>
      <c r="H60" s="28">
        <f>IF(AND([2]Oracolo!J59="y",NOT([2]Oracolo!J59=RiconoscimentoEmozioni1quartile!H59)),1,0)</f>
        <v>0</v>
      </c>
      <c r="I60" s="30">
        <f>IF(AND([2]Oracolo!K59="y",NOT([2]Oracolo!K59=RiconoscimentoEmozioni1quartile!I59)),1,0)</f>
        <v>1</v>
      </c>
      <c r="J60" s="28">
        <f>IF(AND([2]Oracolo!D59="y",NOT([2]Oracolo!D59=RiconoscimentoEmozioni2quartile!B59)),1,0)</f>
        <v>0</v>
      </c>
      <c r="K60" s="28">
        <f>IF(AND([2]Oracolo!E59="y",NOT([2]Oracolo!E59=RiconoscimentoEmozioni2quartile!C59)),1,0)</f>
        <v>0</v>
      </c>
      <c r="L60" s="28">
        <f>IF(AND([2]Oracolo!F59="y",NOT([2]Oracolo!F59=RiconoscimentoEmozioni2quartile!D59)),1,0)</f>
        <v>0</v>
      </c>
      <c r="M60" s="28">
        <f>IF(AND([2]Oracolo!G59="y",NOT([2]Oracolo!G59=RiconoscimentoEmozioni2quartile!E59)),1,0)</f>
        <v>0</v>
      </c>
      <c r="N60" s="28">
        <f>IF(AND([2]Oracolo!H59="y",NOT([2]Oracolo!H59=RiconoscimentoEmozioni2quartile!F59)),1,0)</f>
        <v>0</v>
      </c>
      <c r="O60" s="28">
        <f>IF(AND([2]Oracolo!I59="y",NOT([2]Oracolo!I59=RiconoscimentoEmozioni2quartile!G59)),1,0)</f>
        <v>0</v>
      </c>
      <c r="P60" s="28">
        <f>IF(AND([2]Oracolo!J59="y",NOT([2]Oracolo!J59=RiconoscimentoEmozioni2quartile!H59)),1,0)</f>
        <v>1</v>
      </c>
      <c r="Q60" s="28">
        <f>IF(AND([2]Oracolo!K59="y",NOT([2]Oracolo!K59=RiconoscimentoEmozioni2quartile!I59)),1,0)</f>
        <v>1</v>
      </c>
      <c r="R60" s="29">
        <f>IF(AND([2]Oracolo!D59="y",NOT([2]Oracolo!D59=RiconoscimentoEmozioni3quartile!B59)),1,0)</f>
        <v>0</v>
      </c>
      <c r="S60" s="28">
        <f>IF(AND([2]Oracolo!E59="y",NOT([2]Oracolo!E59=RiconoscimentoEmozioni3quartile!C59)),1,0)</f>
        <v>0</v>
      </c>
      <c r="T60" s="28">
        <f>IF(AND([2]Oracolo!F59="y",NOT([2]Oracolo!F59=RiconoscimentoEmozioni3quartile!D59)),1,0)</f>
        <v>0</v>
      </c>
      <c r="U60" s="28">
        <f>IF(AND([2]Oracolo!G59="y",NOT([2]Oracolo!G59=RiconoscimentoEmozioni3quartile!E59)),1,0)</f>
        <v>0</v>
      </c>
      <c r="V60" s="28">
        <f>IF(AND([2]Oracolo!H59="y",NOT([2]Oracolo!H59=RiconoscimentoEmozioni3quartile!F59)),1,0)</f>
        <v>0</v>
      </c>
      <c r="W60" s="28">
        <f>IF(AND([2]Oracolo!I59="y",NOT([2]Oracolo!I59=RiconoscimentoEmozioni3quartile!G59)),1,0)</f>
        <v>0</v>
      </c>
      <c r="X60" s="28">
        <f>IF(AND([2]Oracolo!J59="y",NOT([2]Oracolo!J59=RiconoscimentoEmozioni3quartile!H59)),1,0)</f>
        <v>1</v>
      </c>
      <c r="Y60" s="30">
        <f>IF(AND([2]Oracolo!K59="y",NOT([2]Oracolo!K59=RiconoscimentoEmozioni3quartile!I59)),1,0)</f>
        <v>1</v>
      </c>
      <c r="Z60" s="29">
        <f>IF(AND([2]Oracolo!C59=3,AnalizzatoWin!G58=1),1,0)</f>
        <v>0</v>
      </c>
      <c r="AA60" s="46">
        <f>IF(AND([2]Oracolo!$C59=3,AnalizzatoWin!$J58=1),1,0)</f>
        <v>0</v>
      </c>
      <c r="AB60" s="29">
        <f>IF(AND([2]Oracolo!C59=1,AnalizzatoWin!G58=3),1,0)</f>
        <v>0</v>
      </c>
      <c r="AC60" s="46">
        <f>IF(AND([2]Oracolo!$C59=1,AnalizzatoWin!$J58=3),1,0)</f>
        <v>0</v>
      </c>
    </row>
    <row r="61" spans="1:29" ht="30" x14ac:dyDescent="0.25">
      <c r="A61" s="13" t="s">
        <v>58</v>
      </c>
      <c r="B61" s="29">
        <f>IF(AND([2]Oracolo!D60="y",NOT([2]Oracolo!D60=RiconoscimentoEmozioni1quartile!B60)),1,0)</f>
        <v>0</v>
      </c>
      <c r="C61" s="28">
        <f>IF(AND([2]Oracolo!E60="y",NOT([2]Oracolo!E60=RiconoscimentoEmozioni1quartile!C60)),1,0)</f>
        <v>0</v>
      </c>
      <c r="D61" s="28">
        <f>IF(AND([2]Oracolo!F60="y",NOT([2]Oracolo!F60=RiconoscimentoEmozioni1quartile!D60)),1,0)</f>
        <v>0</v>
      </c>
      <c r="E61" s="28">
        <f>IF(AND([2]Oracolo!G60="y",NOT([2]Oracolo!G60=RiconoscimentoEmozioni1quartile!E60)),1,0)</f>
        <v>0</v>
      </c>
      <c r="F61" s="28">
        <f>IF(AND([2]Oracolo!H60="y",NOT([2]Oracolo!H60=RiconoscimentoEmozioni1quartile!F60)),1,0)</f>
        <v>0</v>
      </c>
      <c r="G61" s="28">
        <f>IF(AND([2]Oracolo!I60="y",NOT([2]Oracolo!I60=RiconoscimentoEmozioni1quartile!G60)),1,0)</f>
        <v>0</v>
      </c>
      <c r="H61" s="28">
        <f>IF(AND([2]Oracolo!J60="y",NOT([2]Oracolo!J60=RiconoscimentoEmozioni1quartile!H60)),1,0)</f>
        <v>0</v>
      </c>
      <c r="I61" s="30">
        <f>IF(AND([2]Oracolo!K60="y",NOT([2]Oracolo!K60=RiconoscimentoEmozioni1quartile!I60)),1,0)</f>
        <v>0</v>
      </c>
      <c r="J61" s="28">
        <f>IF(AND([2]Oracolo!D60="y",NOT([2]Oracolo!D60=RiconoscimentoEmozioni2quartile!B60)),1,0)</f>
        <v>0</v>
      </c>
      <c r="K61" s="28">
        <f>IF(AND([2]Oracolo!E60="y",NOT([2]Oracolo!E60=RiconoscimentoEmozioni2quartile!C60)),1,0)</f>
        <v>0</v>
      </c>
      <c r="L61" s="28">
        <f>IF(AND([2]Oracolo!F60="y",NOT([2]Oracolo!F60=RiconoscimentoEmozioni2quartile!D60)),1,0)</f>
        <v>0</v>
      </c>
      <c r="M61" s="28">
        <f>IF(AND([2]Oracolo!G60="y",NOT([2]Oracolo!G60=RiconoscimentoEmozioni2quartile!E60)),1,0)</f>
        <v>0</v>
      </c>
      <c r="N61" s="28">
        <f>IF(AND([2]Oracolo!H60="y",NOT([2]Oracolo!H60=RiconoscimentoEmozioni2quartile!F60)),1,0)</f>
        <v>1</v>
      </c>
      <c r="O61" s="28">
        <f>IF(AND([2]Oracolo!I60="y",NOT([2]Oracolo!I60=RiconoscimentoEmozioni2quartile!G60)),1,0)</f>
        <v>0</v>
      </c>
      <c r="P61" s="28">
        <f>IF(AND([2]Oracolo!J60="y",NOT([2]Oracolo!J60=RiconoscimentoEmozioni2quartile!H60)),1,0)</f>
        <v>0</v>
      </c>
      <c r="Q61" s="28">
        <f>IF(AND([2]Oracolo!K60="y",NOT([2]Oracolo!K60=RiconoscimentoEmozioni2quartile!I60)),1,0)</f>
        <v>0</v>
      </c>
      <c r="R61" s="29">
        <f>IF(AND([2]Oracolo!D60="y",NOT([2]Oracolo!D60=RiconoscimentoEmozioni3quartile!B60)),1,0)</f>
        <v>0</v>
      </c>
      <c r="S61" s="28">
        <f>IF(AND([2]Oracolo!E60="y",NOT([2]Oracolo!E60=RiconoscimentoEmozioni3quartile!C60)),1,0)</f>
        <v>1</v>
      </c>
      <c r="T61" s="28">
        <f>IF(AND([2]Oracolo!F60="y",NOT([2]Oracolo!F60=RiconoscimentoEmozioni3quartile!D60)),1,0)</f>
        <v>0</v>
      </c>
      <c r="U61" s="28">
        <f>IF(AND([2]Oracolo!G60="y",NOT([2]Oracolo!G60=RiconoscimentoEmozioni3quartile!E60)),1,0)</f>
        <v>0</v>
      </c>
      <c r="V61" s="28">
        <f>IF(AND([2]Oracolo!H60="y",NOT([2]Oracolo!H60=RiconoscimentoEmozioni3quartile!F60)),1,0)</f>
        <v>1</v>
      </c>
      <c r="W61" s="28">
        <f>IF(AND([2]Oracolo!I60="y",NOT([2]Oracolo!I60=RiconoscimentoEmozioni3quartile!G60)),1,0)</f>
        <v>0</v>
      </c>
      <c r="X61" s="28">
        <f>IF(AND([2]Oracolo!J60="y",NOT([2]Oracolo!J60=RiconoscimentoEmozioni3quartile!H60)),1,0)</f>
        <v>0</v>
      </c>
      <c r="Y61" s="30">
        <f>IF(AND([2]Oracolo!K60="y",NOT([2]Oracolo!K60=RiconoscimentoEmozioni3quartile!I60)),1,0)</f>
        <v>0</v>
      </c>
      <c r="Z61" s="29">
        <f>IF(AND([2]Oracolo!C60=3,AnalizzatoWin!G59=1),1,0)</f>
        <v>0</v>
      </c>
      <c r="AA61" s="46">
        <f>IF(AND([2]Oracolo!$C60=3,AnalizzatoWin!$J59=1),1,0)</f>
        <v>1</v>
      </c>
      <c r="AB61" s="29">
        <f>IF(AND([2]Oracolo!C60=1,AnalizzatoWin!G59=3),1,0)</f>
        <v>0</v>
      </c>
      <c r="AC61" s="46">
        <f>IF(AND([2]Oracolo!$C60=1,AnalizzatoWin!$J59=3),1,0)</f>
        <v>0</v>
      </c>
    </row>
    <row r="62" spans="1:29" ht="135" x14ac:dyDescent="0.25">
      <c r="A62" s="15" t="s">
        <v>59</v>
      </c>
      <c r="B62" s="29">
        <f>IF(AND([2]Oracolo!D61="y",NOT([2]Oracolo!D61=RiconoscimentoEmozioni1quartile!B61)),1,0)</f>
        <v>0</v>
      </c>
      <c r="C62" s="28">
        <f>IF(AND([2]Oracolo!E61="y",NOT([2]Oracolo!E61=RiconoscimentoEmozioni1quartile!C61)),1,0)</f>
        <v>0</v>
      </c>
      <c r="D62" s="28">
        <f>IF(AND([2]Oracolo!F61="y",NOT([2]Oracolo!F61=RiconoscimentoEmozioni1quartile!D61)),1,0)</f>
        <v>0</v>
      </c>
      <c r="E62" s="28">
        <f>IF(AND([2]Oracolo!G61="y",NOT([2]Oracolo!G61=RiconoscimentoEmozioni1quartile!E61)),1,0)</f>
        <v>0</v>
      </c>
      <c r="F62" s="28">
        <f>IF(AND([2]Oracolo!H61="y",NOT([2]Oracolo!H61=RiconoscimentoEmozioni1quartile!F61)),1,0)</f>
        <v>0</v>
      </c>
      <c r="G62" s="28">
        <f>IF(AND([2]Oracolo!I61="y",NOT([2]Oracolo!I61=RiconoscimentoEmozioni1quartile!G61)),1,0)</f>
        <v>0</v>
      </c>
      <c r="H62" s="28">
        <f>IF(AND([2]Oracolo!J61="y",NOT([2]Oracolo!J61=RiconoscimentoEmozioni1quartile!H61)),1,0)</f>
        <v>0</v>
      </c>
      <c r="I62" s="30">
        <f>IF(AND([2]Oracolo!K61="y",NOT([2]Oracolo!K61=RiconoscimentoEmozioni1quartile!I61)),1,0)</f>
        <v>0</v>
      </c>
      <c r="J62" s="28">
        <f>IF(AND([2]Oracolo!D61="y",NOT([2]Oracolo!D61=RiconoscimentoEmozioni2quartile!B61)),1,0)</f>
        <v>0</v>
      </c>
      <c r="K62" s="28">
        <f>IF(AND([2]Oracolo!E61="y",NOT([2]Oracolo!E61=RiconoscimentoEmozioni2quartile!C61)),1,0)</f>
        <v>0</v>
      </c>
      <c r="L62" s="28">
        <f>IF(AND([2]Oracolo!F61="y",NOT([2]Oracolo!F61=RiconoscimentoEmozioni2quartile!D61)),1,0)</f>
        <v>0</v>
      </c>
      <c r="M62" s="28">
        <f>IF(AND([2]Oracolo!G61="y",NOT([2]Oracolo!G61=RiconoscimentoEmozioni2quartile!E61)),1,0)</f>
        <v>0</v>
      </c>
      <c r="N62" s="28">
        <f>IF(AND([2]Oracolo!H61="y",NOT([2]Oracolo!H61=RiconoscimentoEmozioni2quartile!F61)),1,0)</f>
        <v>1</v>
      </c>
      <c r="O62" s="28">
        <f>IF(AND([2]Oracolo!I61="y",NOT([2]Oracolo!I61=RiconoscimentoEmozioni2quartile!G61)),1,0)</f>
        <v>0</v>
      </c>
      <c r="P62" s="28">
        <f>IF(AND([2]Oracolo!J61="y",NOT([2]Oracolo!J61=RiconoscimentoEmozioni2quartile!H61)),1,0)</f>
        <v>0</v>
      </c>
      <c r="Q62" s="28">
        <f>IF(AND([2]Oracolo!K61="y",NOT([2]Oracolo!K61=RiconoscimentoEmozioni2quartile!I61)),1,0)</f>
        <v>1</v>
      </c>
      <c r="R62" s="29">
        <f>IF(AND([2]Oracolo!D61="y",NOT([2]Oracolo!D61=RiconoscimentoEmozioni3quartile!B61)),1,0)</f>
        <v>0</v>
      </c>
      <c r="S62" s="28">
        <f>IF(AND([2]Oracolo!E61="y",NOT([2]Oracolo!E61=RiconoscimentoEmozioni3quartile!C61)),1,0)</f>
        <v>0</v>
      </c>
      <c r="T62" s="28">
        <f>IF(AND([2]Oracolo!F61="y",NOT([2]Oracolo!F61=RiconoscimentoEmozioni3quartile!D61)),1,0)</f>
        <v>0</v>
      </c>
      <c r="U62" s="28">
        <f>IF(AND([2]Oracolo!G61="y",NOT([2]Oracolo!G61=RiconoscimentoEmozioni3quartile!E61)),1,0)</f>
        <v>0</v>
      </c>
      <c r="V62" s="28">
        <f>IF(AND([2]Oracolo!H61="y",NOT([2]Oracolo!H61=RiconoscimentoEmozioni3quartile!F61)),1,0)</f>
        <v>1</v>
      </c>
      <c r="W62" s="28">
        <f>IF(AND([2]Oracolo!I61="y",NOT([2]Oracolo!I61=RiconoscimentoEmozioni3quartile!G61)),1,0)</f>
        <v>0</v>
      </c>
      <c r="X62" s="28">
        <f>IF(AND([2]Oracolo!J61="y",NOT([2]Oracolo!J61=RiconoscimentoEmozioni3quartile!H61)),1,0)</f>
        <v>0</v>
      </c>
      <c r="Y62" s="30">
        <f>IF(AND([2]Oracolo!K61="y",NOT([2]Oracolo!K61=RiconoscimentoEmozioni3quartile!I61)),1,0)</f>
        <v>1</v>
      </c>
      <c r="Z62" s="29">
        <f>IF(AND([2]Oracolo!C61=3,AnalizzatoWin!G60=1),1,0)</f>
        <v>0</v>
      </c>
      <c r="AA62" s="46">
        <f>IF(AND([2]Oracolo!$C61=3,AnalizzatoWin!$J60=1),1,0)</f>
        <v>1</v>
      </c>
      <c r="AB62" s="29">
        <f>IF(AND([2]Oracolo!C61=1,AnalizzatoWin!G60=3),1,0)</f>
        <v>0</v>
      </c>
      <c r="AC62" s="46">
        <f>IF(AND([2]Oracolo!$C61=1,AnalizzatoWin!$J60=3),1,0)</f>
        <v>0</v>
      </c>
    </row>
    <row r="63" spans="1:29" ht="45" x14ac:dyDescent="0.25">
      <c r="A63" s="13" t="s">
        <v>60</v>
      </c>
      <c r="B63" s="29">
        <f>IF(AND([2]Oracolo!D62="y",NOT([2]Oracolo!D62=RiconoscimentoEmozioni1quartile!B62)),1,0)</f>
        <v>0</v>
      </c>
      <c r="C63" s="28">
        <f>IF(AND([2]Oracolo!E62="y",NOT([2]Oracolo!E62=RiconoscimentoEmozioni1quartile!C62)),1,0)</f>
        <v>0</v>
      </c>
      <c r="D63" s="28">
        <f>IF(AND([2]Oracolo!F62="y",NOT([2]Oracolo!F62=RiconoscimentoEmozioni1quartile!D62)),1,0)</f>
        <v>0</v>
      </c>
      <c r="E63" s="28">
        <f>IF(AND([2]Oracolo!G62="y",NOT([2]Oracolo!G62=RiconoscimentoEmozioni1quartile!E62)),1,0)</f>
        <v>0</v>
      </c>
      <c r="F63" s="28">
        <f>IF(AND([2]Oracolo!H62="y",NOT([2]Oracolo!H62=RiconoscimentoEmozioni1quartile!F62)),1,0)</f>
        <v>0</v>
      </c>
      <c r="G63" s="28">
        <f>IF(AND([2]Oracolo!I62="y",NOT([2]Oracolo!I62=RiconoscimentoEmozioni1quartile!G62)),1,0)</f>
        <v>0</v>
      </c>
      <c r="H63" s="28">
        <f>IF(AND([2]Oracolo!J62="y",NOT([2]Oracolo!J62=RiconoscimentoEmozioni1quartile!H62)),1,0)</f>
        <v>0</v>
      </c>
      <c r="I63" s="30">
        <f>IF(AND([2]Oracolo!K62="y",NOT([2]Oracolo!K62=RiconoscimentoEmozioni1quartile!I62)),1,0)</f>
        <v>0</v>
      </c>
      <c r="J63" s="28">
        <f>IF(AND([2]Oracolo!D62="y",NOT([2]Oracolo!D62=RiconoscimentoEmozioni2quartile!B62)),1,0)</f>
        <v>0</v>
      </c>
      <c r="K63" s="28">
        <f>IF(AND([2]Oracolo!E62="y",NOT([2]Oracolo!E62=RiconoscimentoEmozioni2quartile!C62)),1,0)</f>
        <v>0</v>
      </c>
      <c r="L63" s="28">
        <f>IF(AND([2]Oracolo!F62="y",NOT([2]Oracolo!F62=RiconoscimentoEmozioni2quartile!D62)),1,0)</f>
        <v>0</v>
      </c>
      <c r="M63" s="28">
        <f>IF(AND([2]Oracolo!G62="y",NOT([2]Oracolo!G62=RiconoscimentoEmozioni2quartile!E62)),1,0)</f>
        <v>0</v>
      </c>
      <c r="N63" s="28">
        <f>IF(AND([2]Oracolo!H62="y",NOT([2]Oracolo!H62=RiconoscimentoEmozioni2quartile!F62)),1,0)</f>
        <v>1</v>
      </c>
      <c r="O63" s="28">
        <f>IF(AND([2]Oracolo!I62="y",NOT([2]Oracolo!I62=RiconoscimentoEmozioni2quartile!G62)),1,0)</f>
        <v>0</v>
      </c>
      <c r="P63" s="28">
        <f>IF(AND([2]Oracolo!J62="y",NOT([2]Oracolo!J62=RiconoscimentoEmozioni2quartile!H62)),1,0)</f>
        <v>0</v>
      </c>
      <c r="Q63" s="28">
        <f>IF(AND([2]Oracolo!K62="y",NOT([2]Oracolo!K62=RiconoscimentoEmozioni2quartile!I62)),1,0)</f>
        <v>1</v>
      </c>
      <c r="R63" s="29">
        <f>IF(AND([2]Oracolo!D62="y",NOT([2]Oracolo!D62=RiconoscimentoEmozioni3quartile!B62)),1,0)</f>
        <v>0</v>
      </c>
      <c r="S63" s="28">
        <f>IF(AND([2]Oracolo!E62="y",NOT([2]Oracolo!E62=RiconoscimentoEmozioni3quartile!C62)),1,0)</f>
        <v>0</v>
      </c>
      <c r="T63" s="28">
        <f>IF(AND([2]Oracolo!F62="y",NOT([2]Oracolo!F62=RiconoscimentoEmozioni3quartile!D62)),1,0)</f>
        <v>0</v>
      </c>
      <c r="U63" s="28">
        <f>IF(AND([2]Oracolo!G62="y",NOT([2]Oracolo!G62=RiconoscimentoEmozioni3quartile!E62)),1,0)</f>
        <v>0</v>
      </c>
      <c r="V63" s="28">
        <f>IF(AND([2]Oracolo!H62="y",NOT([2]Oracolo!H62=RiconoscimentoEmozioni3quartile!F62)),1,0)</f>
        <v>1</v>
      </c>
      <c r="W63" s="28">
        <f>IF(AND([2]Oracolo!I62="y",NOT([2]Oracolo!I62=RiconoscimentoEmozioni3quartile!G62)),1,0)</f>
        <v>0</v>
      </c>
      <c r="X63" s="28">
        <f>IF(AND([2]Oracolo!J62="y",NOT([2]Oracolo!J62=RiconoscimentoEmozioni3quartile!H62)),1,0)</f>
        <v>0</v>
      </c>
      <c r="Y63" s="30">
        <f>IF(AND([2]Oracolo!K62="y",NOT([2]Oracolo!K62=RiconoscimentoEmozioni3quartile!I62)),1,0)</f>
        <v>1</v>
      </c>
      <c r="Z63" s="29">
        <f>IF(AND([2]Oracolo!C62=3,AnalizzatoWin!G61=1),1,0)</f>
        <v>0</v>
      </c>
      <c r="AA63" s="46">
        <f>IF(AND([2]Oracolo!$C62=3,AnalizzatoWin!$J61=1),1,0)</f>
        <v>0</v>
      </c>
      <c r="AB63" s="29">
        <f>IF(AND([2]Oracolo!C62=1,AnalizzatoWin!G61=3),1,0)</f>
        <v>0</v>
      </c>
      <c r="AC63" s="46">
        <f>IF(AND([2]Oracolo!$C62=1,AnalizzatoWin!$J61=3),1,0)</f>
        <v>0</v>
      </c>
    </row>
    <row r="64" spans="1:29" ht="75" x14ac:dyDescent="0.25">
      <c r="A64" s="13" t="s">
        <v>61</v>
      </c>
      <c r="B64" s="29">
        <f>IF(AND([2]Oracolo!D63="y",NOT([2]Oracolo!D63=RiconoscimentoEmozioni1quartile!B63)),1,0)</f>
        <v>0</v>
      </c>
      <c r="C64" s="28">
        <f>IF(AND([2]Oracolo!E63="y",NOT([2]Oracolo!E63=RiconoscimentoEmozioni1quartile!C63)),1,0)</f>
        <v>0</v>
      </c>
      <c r="D64" s="28">
        <f>IF(AND([2]Oracolo!F63="y",NOT([2]Oracolo!F63=RiconoscimentoEmozioni1quartile!D63)),1,0)</f>
        <v>0</v>
      </c>
      <c r="E64" s="28">
        <f>IF(AND([2]Oracolo!G63="y",NOT([2]Oracolo!G63=RiconoscimentoEmozioni1quartile!E63)),1,0)</f>
        <v>0</v>
      </c>
      <c r="F64" s="28">
        <f>IF(AND([2]Oracolo!H63="y",NOT([2]Oracolo!H63=RiconoscimentoEmozioni1quartile!F63)),1,0)</f>
        <v>1</v>
      </c>
      <c r="G64" s="28">
        <f>IF(AND([2]Oracolo!I63="y",NOT([2]Oracolo!I63=RiconoscimentoEmozioni1quartile!G63)),1,0)</f>
        <v>0</v>
      </c>
      <c r="H64" s="28">
        <f>IF(AND([2]Oracolo!J63="y",NOT([2]Oracolo!J63=RiconoscimentoEmozioni1quartile!H63)),1,0)</f>
        <v>0</v>
      </c>
      <c r="I64" s="30">
        <f>IF(AND([2]Oracolo!K63="y",NOT([2]Oracolo!K63=RiconoscimentoEmozioni1quartile!I63)),1,0)</f>
        <v>0</v>
      </c>
      <c r="J64" s="28">
        <f>IF(AND([2]Oracolo!D63="y",NOT([2]Oracolo!D63=RiconoscimentoEmozioni2quartile!B63)),1,0)</f>
        <v>0</v>
      </c>
      <c r="K64" s="28">
        <f>IF(AND([2]Oracolo!E63="y",NOT([2]Oracolo!E63=RiconoscimentoEmozioni2quartile!C63)),1,0)</f>
        <v>0</v>
      </c>
      <c r="L64" s="28">
        <f>IF(AND([2]Oracolo!F63="y",NOT([2]Oracolo!F63=RiconoscimentoEmozioni2quartile!D63)),1,0)</f>
        <v>0</v>
      </c>
      <c r="M64" s="28">
        <f>IF(AND([2]Oracolo!G63="y",NOT([2]Oracolo!G63=RiconoscimentoEmozioni2quartile!E63)),1,0)</f>
        <v>0</v>
      </c>
      <c r="N64" s="28">
        <f>IF(AND([2]Oracolo!H63="y",NOT([2]Oracolo!H63=RiconoscimentoEmozioni2quartile!F63)),1,0)</f>
        <v>1</v>
      </c>
      <c r="O64" s="28">
        <f>IF(AND([2]Oracolo!I63="y",NOT([2]Oracolo!I63=RiconoscimentoEmozioni2quartile!G63)),1,0)</f>
        <v>0</v>
      </c>
      <c r="P64" s="28">
        <f>IF(AND([2]Oracolo!J63="y",NOT([2]Oracolo!J63=RiconoscimentoEmozioni2quartile!H63)),1,0)</f>
        <v>0</v>
      </c>
      <c r="Q64" s="28">
        <f>IF(AND([2]Oracolo!K63="y",NOT([2]Oracolo!K63=RiconoscimentoEmozioni2quartile!I63)),1,0)</f>
        <v>0</v>
      </c>
      <c r="R64" s="29">
        <f>IF(AND([2]Oracolo!D63="y",NOT([2]Oracolo!D63=RiconoscimentoEmozioni3quartile!B63)),1,0)</f>
        <v>0</v>
      </c>
      <c r="S64" s="28">
        <f>IF(AND([2]Oracolo!E63="y",NOT([2]Oracolo!E63=RiconoscimentoEmozioni3quartile!C63)),1,0)</f>
        <v>0</v>
      </c>
      <c r="T64" s="28">
        <f>IF(AND([2]Oracolo!F63="y",NOT([2]Oracolo!F63=RiconoscimentoEmozioni3quartile!D63)),1,0)</f>
        <v>0</v>
      </c>
      <c r="U64" s="28">
        <f>IF(AND([2]Oracolo!G63="y",NOT([2]Oracolo!G63=RiconoscimentoEmozioni3quartile!E63)),1,0)</f>
        <v>0</v>
      </c>
      <c r="V64" s="28">
        <f>IF(AND([2]Oracolo!H63="y",NOT([2]Oracolo!H63=RiconoscimentoEmozioni3quartile!F63)),1,0)</f>
        <v>1</v>
      </c>
      <c r="W64" s="28">
        <f>IF(AND([2]Oracolo!I63="y",NOT([2]Oracolo!I63=RiconoscimentoEmozioni3quartile!G63)),1,0)</f>
        <v>0</v>
      </c>
      <c r="X64" s="28">
        <f>IF(AND([2]Oracolo!J63="y",NOT([2]Oracolo!J63=RiconoscimentoEmozioni3quartile!H63)),1,0)</f>
        <v>0</v>
      </c>
      <c r="Y64" s="30">
        <f>IF(AND([2]Oracolo!K63="y",NOT([2]Oracolo!K63=RiconoscimentoEmozioni3quartile!I63)),1,0)</f>
        <v>0</v>
      </c>
      <c r="Z64" s="29">
        <f>IF(AND([2]Oracolo!C63=3,AnalizzatoWin!G62=1),1,0)</f>
        <v>0</v>
      </c>
      <c r="AA64" s="46">
        <f>IF(AND([2]Oracolo!$C63=3,AnalizzatoWin!$J62=1),1,0)</f>
        <v>0</v>
      </c>
      <c r="AB64" s="29">
        <f>IF(AND([2]Oracolo!C63=1,AnalizzatoWin!G62=3),1,0)</f>
        <v>0</v>
      </c>
      <c r="AC64" s="46">
        <f>IF(AND([2]Oracolo!$C63=1,AnalizzatoWin!$J62=3),1,0)</f>
        <v>0</v>
      </c>
    </row>
    <row r="65" spans="1:29" ht="30" x14ac:dyDescent="0.25">
      <c r="A65" s="13" t="s">
        <v>62</v>
      </c>
      <c r="B65" s="29">
        <f>IF(AND([2]Oracolo!D64="y",NOT([2]Oracolo!D64=RiconoscimentoEmozioni1quartile!B64)),1,0)</f>
        <v>0</v>
      </c>
      <c r="C65" s="28">
        <f>IF(AND([2]Oracolo!E64="y",NOT([2]Oracolo!E64=RiconoscimentoEmozioni1quartile!C64)),1,0)</f>
        <v>0</v>
      </c>
      <c r="D65" s="28">
        <f>IF(AND([2]Oracolo!F64="y",NOT([2]Oracolo!F64=RiconoscimentoEmozioni1quartile!D64)),1,0)</f>
        <v>0</v>
      </c>
      <c r="E65" s="28">
        <f>IF(AND([2]Oracolo!G64="y",NOT([2]Oracolo!G64=RiconoscimentoEmozioni1quartile!E64)),1,0)</f>
        <v>0</v>
      </c>
      <c r="F65" s="28">
        <f>IF(AND([2]Oracolo!H64="y",NOT([2]Oracolo!H64=RiconoscimentoEmozioni1quartile!F64)),1,0)</f>
        <v>1</v>
      </c>
      <c r="G65" s="28">
        <f>IF(AND([2]Oracolo!I64="y",NOT([2]Oracolo!I64=RiconoscimentoEmozioni1quartile!G64)),1,0)</f>
        <v>0</v>
      </c>
      <c r="H65" s="28">
        <f>IF(AND([2]Oracolo!J64="y",NOT([2]Oracolo!J64=RiconoscimentoEmozioni1quartile!H64)),1,0)</f>
        <v>1</v>
      </c>
      <c r="I65" s="30">
        <f>IF(AND([2]Oracolo!K64="y",NOT([2]Oracolo!K64=RiconoscimentoEmozioni1quartile!I64)),1,0)</f>
        <v>0</v>
      </c>
      <c r="J65" s="28">
        <f>IF(AND([2]Oracolo!D64="y",NOT([2]Oracolo!D64=RiconoscimentoEmozioni2quartile!B64)),1,0)</f>
        <v>0</v>
      </c>
      <c r="K65" s="28">
        <f>IF(AND([2]Oracolo!E64="y",NOT([2]Oracolo!E64=RiconoscimentoEmozioni2quartile!C64)),1,0)</f>
        <v>0</v>
      </c>
      <c r="L65" s="28">
        <f>IF(AND([2]Oracolo!F64="y",NOT([2]Oracolo!F64=RiconoscimentoEmozioni2quartile!D64)),1,0)</f>
        <v>0</v>
      </c>
      <c r="M65" s="28">
        <f>IF(AND([2]Oracolo!G64="y",NOT([2]Oracolo!G64=RiconoscimentoEmozioni2quartile!E64)),1,0)</f>
        <v>0</v>
      </c>
      <c r="N65" s="28">
        <f>IF(AND([2]Oracolo!H64="y",NOT([2]Oracolo!H64=RiconoscimentoEmozioni2quartile!F64)),1,0)</f>
        <v>1</v>
      </c>
      <c r="O65" s="28">
        <f>IF(AND([2]Oracolo!I64="y",NOT([2]Oracolo!I64=RiconoscimentoEmozioni2quartile!G64)),1,0)</f>
        <v>0</v>
      </c>
      <c r="P65" s="28">
        <f>IF(AND([2]Oracolo!J64="y",NOT([2]Oracolo!J64=RiconoscimentoEmozioni2quartile!H64)),1,0)</f>
        <v>1</v>
      </c>
      <c r="Q65" s="28">
        <f>IF(AND([2]Oracolo!K64="y",NOT([2]Oracolo!K64=RiconoscimentoEmozioni2quartile!I64)),1,0)</f>
        <v>0</v>
      </c>
      <c r="R65" s="29">
        <f>IF(AND([2]Oracolo!D64="y",NOT([2]Oracolo!D64=RiconoscimentoEmozioni3quartile!B64)),1,0)</f>
        <v>0</v>
      </c>
      <c r="S65" s="28">
        <f>IF(AND([2]Oracolo!E64="y",NOT([2]Oracolo!E64=RiconoscimentoEmozioni3quartile!C64)),1,0)</f>
        <v>0</v>
      </c>
      <c r="T65" s="28">
        <f>IF(AND([2]Oracolo!F64="y",NOT([2]Oracolo!F64=RiconoscimentoEmozioni3quartile!D64)),1,0)</f>
        <v>0</v>
      </c>
      <c r="U65" s="28">
        <f>IF(AND([2]Oracolo!G64="y",NOT([2]Oracolo!G64=RiconoscimentoEmozioni3quartile!E64)),1,0)</f>
        <v>0</v>
      </c>
      <c r="V65" s="28">
        <f>IF(AND([2]Oracolo!H64="y",NOT([2]Oracolo!H64=RiconoscimentoEmozioni3quartile!F64)),1,0)</f>
        <v>1</v>
      </c>
      <c r="W65" s="28">
        <f>IF(AND([2]Oracolo!I64="y",NOT([2]Oracolo!I64=RiconoscimentoEmozioni3quartile!G64)),1,0)</f>
        <v>0</v>
      </c>
      <c r="X65" s="28">
        <f>IF(AND([2]Oracolo!J64="y",NOT([2]Oracolo!J64=RiconoscimentoEmozioni3quartile!H64)),1,0)</f>
        <v>1</v>
      </c>
      <c r="Y65" s="30">
        <f>IF(AND([2]Oracolo!K64="y",NOT([2]Oracolo!K64=RiconoscimentoEmozioni3quartile!I64)),1,0)</f>
        <v>0</v>
      </c>
      <c r="Z65" s="29">
        <f>IF(AND([2]Oracolo!C64=3,AnalizzatoWin!G63=1),1,0)</f>
        <v>0</v>
      </c>
      <c r="AA65" s="46">
        <f>IF(AND([2]Oracolo!$C64=3,AnalizzatoWin!$J63=1),1,0)</f>
        <v>0</v>
      </c>
      <c r="AB65" s="29">
        <f>IF(AND([2]Oracolo!C64=1,AnalizzatoWin!G63=3),1,0)</f>
        <v>0</v>
      </c>
      <c r="AC65" s="46">
        <f>IF(AND([2]Oracolo!$C64=1,AnalizzatoWin!$J63=3),1,0)</f>
        <v>0</v>
      </c>
    </row>
    <row r="66" spans="1:29" ht="60" x14ac:dyDescent="0.25">
      <c r="A66" s="13" t="s">
        <v>63</v>
      </c>
      <c r="B66" s="29">
        <f>IF(AND([2]Oracolo!D65="y",NOT([2]Oracolo!D65=RiconoscimentoEmozioni1quartile!B65)),1,0)</f>
        <v>0</v>
      </c>
      <c r="C66" s="28">
        <f>IF(AND([2]Oracolo!E65="y",NOT([2]Oracolo!E65=RiconoscimentoEmozioni1quartile!C65)),1,0)</f>
        <v>0</v>
      </c>
      <c r="D66" s="28">
        <f>IF(AND([2]Oracolo!F65="y",NOT([2]Oracolo!F65=RiconoscimentoEmozioni1quartile!D65)),1,0)</f>
        <v>0</v>
      </c>
      <c r="E66" s="28">
        <f>IF(AND([2]Oracolo!G65="y",NOT([2]Oracolo!G65=RiconoscimentoEmozioni1quartile!E65)),1,0)</f>
        <v>0</v>
      </c>
      <c r="F66" s="28">
        <f>IF(AND([2]Oracolo!H65="y",NOT([2]Oracolo!H65=RiconoscimentoEmozioni1quartile!F65)),1,0)</f>
        <v>0</v>
      </c>
      <c r="G66" s="28">
        <f>IF(AND([2]Oracolo!I65="y",NOT([2]Oracolo!I65=RiconoscimentoEmozioni1quartile!G65)),1,0)</f>
        <v>0</v>
      </c>
      <c r="H66" s="28">
        <f>IF(AND([2]Oracolo!J65="y",NOT([2]Oracolo!J65=RiconoscimentoEmozioni1quartile!H65)),1,0)</f>
        <v>0</v>
      </c>
      <c r="I66" s="30">
        <f>IF(AND([2]Oracolo!K65="y",NOT([2]Oracolo!K65=RiconoscimentoEmozioni1quartile!I65)),1,0)</f>
        <v>0</v>
      </c>
      <c r="J66" s="28">
        <f>IF(AND([2]Oracolo!D65="y",NOT([2]Oracolo!D65=RiconoscimentoEmozioni2quartile!B65)),1,0)</f>
        <v>0</v>
      </c>
      <c r="K66" s="28">
        <f>IF(AND([2]Oracolo!E65="y",NOT([2]Oracolo!E65=RiconoscimentoEmozioni2quartile!C65)),1,0)</f>
        <v>0</v>
      </c>
      <c r="L66" s="28">
        <f>IF(AND([2]Oracolo!F65="y",NOT([2]Oracolo!F65=RiconoscimentoEmozioni2quartile!D65)),1,0)</f>
        <v>0</v>
      </c>
      <c r="M66" s="28">
        <f>IF(AND([2]Oracolo!G65="y",NOT([2]Oracolo!G65=RiconoscimentoEmozioni2quartile!E65)),1,0)</f>
        <v>0</v>
      </c>
      <c r="N66" s="28">
        <f>IF(AND([2]Oracolo!H65="y",NOT([2]Oracolo!H65=RiconoscimentoEmozioni2quartile!F65)),1,0)</f>
        <v>0</v>
      </c>
      <c r="O66" s="28">
        <f>IF(AND([2]Oracolo!I65="y",NOT([2]Oracolo!I65=RiconoscimentoEmozioni2quartile!G65)),1,0)</f>
        <v>0</v>
      </c>
      <c r="P66" s="28">
        <f>IF(AND([2]Oracolo!J65="y",NOT([2]Oracolo!J65=RiconoscimentoEmozioni2quartile!H65)),1,0)</f>
        <v>0</v>
      </c>
      <c r="Q66" s="28">
        <f>IF(AND([2]Oracolo!K65="y",NOT([2]Oracolo!K65=RiconoscimentoEmozioni2quartile!I65)),1,0)</f>
        <v>0</v>
      </c>
      <c r="R66" s="29">
        <f>IF(AND([2]Oracolo!D65="y",NOT([2]Oracolo!D65=RiconoscimentoEmozioni3quartile!B65)),1,0)</f>
        <v>0</v>
      </c>
      <c r="S66" s="28">
        <f>IF(AND([2]Oracolo!E65="y",NOT([2]Oracolo!E65=RiconoscimentoEmozioni3quartile!C65)),1,0)</f>
        <v>1</v>
      </c>
      <c r="T66" s="28">
        <f>IF(AND([2]Oracolo!F65="y",NOT([2]Oracolo!F65=RiconoscimentoEmozioni3quartile!D65)),1,0)</f>
        <v>0</v>
      </c>
      <c r="U66" s="28">
        <f>IF(AND([2]Oracolo!G65="y",NOT([2]Oracolo!G65=RiconoscimentoEmozioni3quartile!E65)),1,0)</f>
        <v>0</v>
      </c>
      <c r="V66" s="28">
        <f>IF(AND([2]Oracolo!H65="y",NOT([2]Oracolo!H65=RiconoscimentoEmozioni3quartile!F65)),1,0)</f>
        <v>1</v>
      </c>
      <c r="W66" s="28">
        <f>IF(AND([2]Oracolo!I65="y",NOT([2]Oracolo!I65=RiconoscimentoEmozioni3quartile!G65)),1,0)</f>
        <v>0</v>
      </c>
      <c r="X66" s="28">
        <f>IF(AND([2]Oracolo!J65="y",NOT([2]Oracolo!J65=RiconoscimentoEmozioni3quartile!H65)),1,0)</f>
        <v>0</v>
      </c>
      <c r="Y66" s="30">
        <f>IF(AND([2]Oracolo!K65="y",NOT([2]Oracolo!K65=RiconoscimentoEmozioni3quartile!I65)),1,0)</f>
        <v>0</v>
      </c>
      <c r="Z66" s="29">
        <f>IF(AND([2]Oracolo!C65=3,AnalizzatoWin!G64=1),1,0)</f>
        <v>0</v>
      </c>
      <c r="AA66" s="46">
        <f>IF(AND([2]Oracolo!$C65=3,AnalizzatoWin!$J64=1),1,0)</f>
        <v>1</v>
      </c>
      <c r="AB66" s="29">
        <f>IF(AND([2]Oracolo!C65=1,AnalizzatoWin!G64=3),1,0)</f>
        <v>0</v>
      </c>
      <c r="AC66" s="46">
        <f>IF(AND([2]Oracolo!$C65=1,AnalizzatoWin!$J64=3),1,0)</f>
        <v>0</v>
      </c>
    </row>
    <row r="67" spans="1:29" ht="45" x14ac:dyDescent="0.25">
      <c r="A67" s="14" t="s">
        <v>64</v>
      </c>
      <c r="B67" s="29">
        <f>IF(AND([2]Oracolo!D66="y",NOT([2]Oracolo!D66=RiconoscimentoEmozioni1quartile!B66)),1,0)</f>
        <v>0</v>
      </c>
      <c r="C67" s="28">
        <f>IF(AND([2]Oracolo!E66="y",NOT([2]Oracolo!E66=RiconoscimentoEmozioni1quartile!C66)),1,0)</f>
        <v>0</v>
      </c>
      <c r="D67" s="28">
        <f>IF(AND([2]Oracolo!F66="y",NOT([2]Oracolo!F66=RiconoscimentoEmozioni1quartile!D66)),1,0)</f>
        <v>0</v>
      </c>
      <c r="E67" s="28">
        <f>IF(AND([2]Oracolo!G66="y",NOT([2]Oracolo!G66=RiconoscimentoEmozioni1quartile!E66)),1,0)</f>
        <v>0</v>
      </c>
      <c r="F67" s="28">
        <f>IF(AND([2]Oracolo!H66="y",NOT([2]Oracolo!H66=RiconoscimentoEmozioni1quartile!F66)),1,0)</f>
        <v>0</v>
      </c>
      <c r="G67" s="28">
        <f>IF(AND([2]Oracolo!I66="y",NOT([2]Oracolo!I66=RiconoscimentoEmozioni1quartile!G66)),1,0)</f>
        <v>0</v>
      </c>
      <c r="H67" s="28">
        <f>IF(AND([2]Oracolo!J66="y",NOT([2]Oracolo!J66=RiconoscimentoEmozioni1quartile!H66)),1,0)</f>
        <v>0</v>
      </c>
      <c r="I67" s="30">
        <f>IF(AND([2]Oracolo!K66="y",NOT([2]Oracolo!K66=RiconoscimentoEmozioni1quartile!I66)),1,0)</f>
        <v>0</v>
      </c>
      <c r="J67" s="28">
        <f>IF(AND([2]Oracolo!D66="y",NOT([2]Oracolo!D66=RiconoscimentoEmozioni2quartile!B66)),1,0)</f>
        <v>0</v>
      </c>
      <c r="K67" s="28">
        <f>IF(AND([2]Oracolo!E66="y",NOT([2]Oracolo!E66=RiconoscimentoEmozioni2quartile!C66)),1,0)</f>
        <v>0</v>
      </c>
      <c r="L67" s="28">
        <f>IF(AND([2]Oracolo!F66="y",NOT([2]Oracolo!F66=RiconoscimentoEmozioni2quartile!D66)),1,0)</f>
        <v>0</v>
      </c>
      <c r="M67" s="28">
        <f>IF(AND([2]Oracolo!G66="y",NOT([2]Oracolo!G66=RiconoscimentoEmozioni2quartile!E66)),1,0)</f>
        <v>0</v>
      </c>
      <c r="N67" s="28">
        <f>IF(AND([2]Oracolo!H66="y",NOT([2]Oracolo!H66=RiconoscimentoEmozioni2quartile!F66)),1,0)</f>
        <v>1</v>
      </c>
      <c r="O67" s="28">
        <f>IF(AND([2]Oracolo!I66="y",NOT([2]Oracolo!I66=RiconoscimentoEmozioni2quartile!G66)),1,0)</f>
        <v>1</v>
      </c>
      <c r="P67" s="28">
        <f>IF(AND([2]Oracolo!J66="y",NOT([2]Oracolo!J66=RiconoscimentoEmozioni2quartile!H66)),1,0)</f>
        <v>0</v>
      </c>
      <c r="Q67" s="28">
        <f>IF(AND([2]Oracolo!K66="y",NOT([2]Oracolo!K66=RiconoscimentoEmozioni2quartile!I66)),1,0)</f>
        <v>0</v>
      </c>
      <c r="R67" s="29">
        <f>IF(AND([2]Oracolo!D66="y",NOT([2]Oracolo!D66=RiconoscimentoEmozioni3quartile!B66)),1,0)</f>
        <v>1</v>
      </c>
      <c r="S67" s="28">
        <f>IF(AND([2]Oracolo!E66="y",NOT([2]Oracolo!E66=RiconoscimentoEmozioni3quartile!C66)),1,0)</f>
        <v>0</v>
      </c>
      <c r="T67" s="28">
        <f>IF(AND([2]Oracolo!F66="y",NOT([2]Oracolo!F66=RiconoscimentoEmozioni3quartile!D66)),1,0)</f>
        <v>0</v>
      </c>
      <c r="U67" s="28">
        <f>IF(AND([2]Oracolo!G66="y",NOT([2]Oracolo!G66=RiconoscimentoEmozioni3quartile!E66)),1,0)</f>
        <v>0</v>
      </c>
      <c r="V67" s="28">
        <f>IF(AND([2]Oracolo!H66="y",NOT([2]Oracolo!H66=RiconoscimentoEmozioni3quartile!F66)),1,0)</f>
        <v>1</v>
      </c>
      <c r="W67" s="28">
        <f>IF(AND([2]Oracolo!I66="y",NOT([2]Oracolo!I66=RiconoscimentoEmozioni3quartile!G66)),1,0)</f>
        <v>1</v>
      </c>
      <c r="X67" s="28">
        <f>IF(AND([2]Oracolo!J66="y",NOT([2]Oracolo!J66=RiconoscimentoEmozioni3quartile!H66)),1,0)</f>
        <v>0</v>
      </c>
      <c r="Y67" s="30">
        <f>IF(AND([2]Oracolo!K66="y",NOT([2]Oracolo!K66=RiconoscimentoEmozioni3quartile!I66)),1,0)</f>
        <v>0</v>
      </c>
      <c r="Z67" s="29">
        <f>IF(AND([2]Oracolo!C66=3,AnalizzatoWin!G65=1),1,0)</f>
        <v>0</v>
      </c>
      <c r="AA67" s="46">
        <f>IF(AND([2]Oracolo!$C66=3,AnalizzatoWin!$J65=1),1,0)</f>
        <v>1</v>
      </c>
      <c r="AB67" s="29">
        <f>IF(AND([2]Oracolo!C66=1,AnalizzatoWin!G65=3),1,0)</f>
        <v>0</v>
      </c>
      <c r="AC67" s="46">
        <f>IF(AND([2]Oracolo!$C66=1,AnalizzatoWin!$J65=3),1,0)</f>
        <v>0</v>
      </c>
    </row>
    <row r="68" spans="1:29" ht="60" x14ac:dyDescent="0.25">
      <c r="A68" s="14" t="s">
        <v>561</v>
      </c>
      <c r="B68" s="29">
        <f>IF(AND([2]Oracolo!D67="y",NOT([2]Oracolo!D67=RiconoscimentoEmozioni1quartile!B67)),1,0)</f>
        <v>0</v>
      </c>
      <c r="C68" s="28">
        <f>IF(AND([2]Oracolo!E67="y",NOT([2]Oracolo!E67=RiconoscimentoEmozioni1quartile!C67)),1,0)</f>
        <v>0</v>
      </c>
      <c r="D68" s="28">
        <f>IF(AND([2]Oracolo!F67="y",NOT([2]Oracolo!F67=RiconoscimentoEmozioni1quartile!D67)),1,0)</f>
        <v>0</v>
      </c>
      <c r="E68" s="28">
        <f>IF(AND([2]Oracolo!G67="y",NOT([2]Oracolo!G67=RiconoscimentoEmozioni1quartile!E67)),1,0)</f>
        <v>0</v>
      </c>
      <c r="F68" s="28">
        <f>IF(AND([2]Oracolo!H67="y",NOT([2]Oracolo!H67=RiconoscimentoEmozioni1quartile!F67)),1,0)</f>
        <v>0</v>
      </c>
      <c r="G68" s="28">
        <f>IF(AND([2]Oracolo!I67="y",NOT([2]Oracolo!I67=RiconoscimentoEmozioni1quartile!G67)),1,0)</f>
        <v>0</v>
      </c>
      <c r="H68" s="28">
        <f>IF(AND([2]Oracolo!J67="y",NOT([2]Oracolo!J67=RiconoscimentoEmozioni1quartile!H67)),1,0)</f>
        <v>0</v>
      </c>
      <c r="I68" s="30">
        <f>IF(AND([2]Oracolo!K67="y",NOT([2]Oracolo!K67=RiconoscimentoEmozioni1quartile!I67)),1,0)</f>
        <v>0</v>
      </c>
      <c r="J68" s="28">
        <f>IF(AND([2]Oracolo!D67="y",NOT([2]Oracolo!D67=RiconoscimentoEmozioni2quartile!B67)),1,0)</f>
        <v>0</v>
      </c>
      <c r="K68" s="28">
        <f>IF(AND([2]Oracolo!E67="y",NOT([2]Oracolo!E67=RiconoscimentoEmozioni2quartile!C67)),1,0)</f>
        <v>0</v>
      </c>
      <c r="L68" s="28">
        <f>IF(AND([2]Oracolo!F67="y",NOT([2]Oracolo!F67=RiconoscimentoEmozioni2quartile!D67)),1,0)</f>
        <v>0</v>
      </c>
      <c r="M68" s="28">
        <f>IF(AND([2]Oracolo!G67="y",NOT([2]Oracolo!G67=RiconoscimentoEmozioni2quartile!E67)),1,0)</f>
        <v>0</v>
      </c>
      <c r="N68" s="28">
        <f>IF(AND([2]Oracolo!H67="y",NOT([2]Oracolo!H67=RiconoscimentoEmozioni2quartile!F67)),1,0)</f>
        <v>1</v>
      </c>
      <c r="O68" s="28">
        <f>IF(AND([2]Oracolo!I67="y",NOT([2]Oracolo!I67=RiconoscimentoEmozioni2quartile!G67)),1,0)</f>
        <v>0</v>
      </c>
      <c r="P68" s="28">
        <f>IF(AND([2]Oracolo!J67="y",NOT([2]Oracolo!J67=RiconoscimentoEmozioni2quartile!H67)),1,0)</f>
        <v>1</v>
      </c>
      <c r="Q68" s="28">
        <f>IF(AND([2]Oracolo!K67="y",NOT([2]Oracolo!K67=RiconoscimentoEmozioni2quartile!I67)),1,0)</f>
        <v>0</v>
      </c>
      <c r="R68" s="29">
        <f>IF(AND([2]Oracolo!D67="y",NOT([2]Oracolo!D67=RiconoscimentoEmozioni3quartile!B67)),1,0)</f>
        <v>0</v>
      </c>
      <c r="S68" s="28">
        <f>IF(AND([2]Oracolo!E67="y",NOT([2]Oracolo!E67=RiconoscimentoEmozioni3quartile!C67)),1,0)</f>
        <v>0</v>
      </c>
      <c r="T68" s="28">
        <f>IF(AND([2]Oracolo!F67="y",NOT([2]Oracolo!F67=RiconoscimentoEmozioni3quartile!D67)),1,0)</f>
        <v>0</v>
      </c>
      <c r="U68" s="28">
        <f>IF(AND([2]Oracolo!G67="y",NOT([2]Oracolo!G67=RiconoscimentoEmozioni3quartile!E67)),1,0)</f>
        <v>0</v>
      </c>
      <c r="V68" s="28">
        <f>IF(AND([2]Oracolo!H67="y",NOT([2]Oracolo!H67=RiconoscimentoEmozioni3quartile!F67)),1,0)</f>
        <v>1</v>
      </c>
      <c r="W68" s="28">
        <f>IF(AND([2]Oracolo!I67="y",NOT([2]Oracolo!I67=RiconoscimentoEmozioni3quartile!G67)),1,0)</f>
        <v>0</v>
      </c>
      <c r="X68" s="28">
        <f>IF(AND([2]Oracolo!J67="y",NOT([2]Oracolo!J67=RiconoscimentoEmozioni3quartile!H67)),1,0)</f>
        <v>1</v>
      </c>
      <c r="Y68" s="30">
        <f>IF(AND([2]Oracolo!K67="y",NOT([2]Oracolo!K67=RiconoscimentoEmozioni3quartile!I67)),1,0)</f>
        <v>0</v>
      </c>
      <c r="Z68" s="29">
        <f>IF(AND([2]Oracolo!C67=3,AnalizzatoWin!G66=1),1,0)</f>
        <v>0</v>
      </c>
      <c r="AA68" s="46">
        <f>IF(AND([2]Oracolo!$C67=3,AnalizzatoWin!$J66=1),1,0)</f>
        <v>0</v>
      </c>
      <c r="AB68" s="29">
        <f>IF(AND([2]Oracolo!C67=1,AnalizzatoWin!G66=3),1,0)</f>
        <v>0</v>
      </c>
      <c r="AC68" s="46">
        <f>IF(AND([2]Oracolo!$C67=1,AnalizzatoWin!$J66=3),1,0)</f>
        <v>0</v>
      </c>
    </row>
    <row r="69" spans="1:29" ht="30" x14ac:dyDescent="0.25">
      <c r="A69" s="14" t="s">
        <v>66</v>
      </c>
      <c r="B69" s="29">
        <f>IF(AND([2]Oracolo!D68="y",NOT([2]Oracolo!D68=RiconoscimentoEmozioni1quartile!B68)),1,0)</f>
        <v>0</v>
      </c>
      <c r="C69" s="28">
        <f>IF(AND([2]Oracolo!E68="y",NOT([2]Oracolo!E68=RiconoscimentoEmozioni1quartile!C68)),1,0)</f>
        <v>0</v>
      </c>
      <c r="D69" s="28">
        <f>IF(AND([2]Oracolo!F68="y",NOT([2]Oracolo!F68=RiconoscimentoEmozioni1quartile!D68)),1,0)</f>
        <v>0</v>
      </c>
      <c r="E69" s="28">
        <f>IF(AND([2]Oracolo!G68="y",NOT([2]Oracolo!G68=RiconoscimentoEmozioni1quartile!E68)),1,0)</f>
        <v>0</v>
      </c>
      <c r="F69" s="28">
        <f>IF(AND([2]Oracolo!H68="y",NOT([2]Oracolo!H68=RiconoscimentoEmozioni1quartile!F68)),1,0)</f>
        <v>0</v>
      </c>
      <c r="G69" s="28">
        <f>IF(AND([2]Oracolo!I68="y",NOT([2]Oracolo!I68=RiconoscimentoEmozioni1quartile!G68)),1,0)</f>
        <v>0</v>
      </c>
      <c r="H69" s="28">
        <f>IF(AND([2]Oracolo!J68="y",NOT([2]Oracolo!J68=RiconoscimentoEmozioni1quartile!H68)),1,0)</f>
        <v>0</v>
      </c>
      <c r="I69" s="30">
        <f>IF(AND([2]Oracolo!K68="y",NOT([2]Oracolo!K68=RiconoscimentoEmozioni1quartile!I68)),1,0)</f>
        <v>0</v>
      </c>
      <c r="J69" s="28">
        <f>IF(AND([2]Oracolo!D68="y",NOT([2]Oracolo!D68=RiconoscimentoEmozioni2quartile!B68)),1,0)</f>
        <v>0</v>
      </c>
      <c r="K69" s="28">
        <f>IF(AND([2]Oracolo!E68="y",NOT([2]Oracolo!E68=RiconoscimentoEmozioni2quartile!C68)),1,0)</f>
        <v>0</v>
      </c>
      <c r="L69" s="28">
        <f>IF(AND([2]Oracolo!F68="y",NOT([2]Oracolo!F68=RiconoscimentoEmozioni2quartile!D68)),1,0)</f>
        <v>0</v>
      </c>
      <c r="M69" s="28">
        <f>IF(AND([2]Oracolo!G68="y",NOT([2]Oracolo!G68=RiconoscimentoEmozioni2quartile!E68)),1,0)</f>
        <v>0</v>
      </c>
      <c r="N69" s="28">
        <f>IF(AND([2]Oracolo!H68="y",NOT([2]Oracolo!H68=RiconoscimentoEmozioni2quartile!F68)),1,0)</f>
        <v>1</v>
      </c>
      <c r="O69" s="28">
        <f>IF(AND([2]Oracolo!I68="y",NOT([2]Oracolo!I68=RiconoscimentoEmozioni2quartile!G68)),1,0)</f>
        <v>0</v>
      </c>
      <c r="P69" s="28">
        <f>IF(AND([2]Oracolo!J68="y",NOT([2]Oracolo!J68=RiconoscimentoEmozioni2quartile!H68)),1,0)</f>
        <v>0</v>
      </c>
      <c r="Q69" s="28">
        <f>IF(AND([2]Oracolo!K68="y",NOT([2]Oracolo!K68=RiconoscimentoEmozioni2quartile!I68)),1,0)</f>
        <v>0</v>
      </c>
      <c r="R69" s="29">
        <f>IF(AND([2]Oracolo!D68="y",NOT([2]Oracolo!D68=RiconoscimentoEmozioni3quartile!B68)),1,0)</f>
        <v>0</v>
      </c>
      <c r="S69" s="28">
        <f>IF(AND([2]Oracolo!E68="y",NOT([2]Oracolo!E68=RiconoscimentoEmozioni3quartile!C68)),1,0)</f>
        <v>0</v>
      </c>
      <c r="T69" s="28">
        <f>IF(AND([2]Oracolo!F68="y",NOT([2]Oracolo!F68=RiconoscimentoEmozioni3quartile!D68)),1,0)</f>
        <v>0</v>
      </c>
      <c r="U69" s="28">
        <f>IF(AND([2]Oracolo!G68="y",NOT([2]Oracolo!G68=RiconoscimentoEmozioni3quartile!E68)),1,0)</f>
        <v>0</v>
      </c>
      <c r="V69" s="28">
        <f>IF(AND([2]Oracolo!H68="y",NOT([2]Oracolo!H68=RiconoscimentoEmozioni3quartile!F68)),1,0)</f>
        <v>1</v>
      </c>
      <c r="W69" s="28">
        <f>IF(AND([2]Oracolo!I68="y",NOT([2]Oracolo!I68=RiconoscimentoEmozioni3quartile!G68)),1,0)</f>
        <v>0</v>
      </c>
      <c r="X69" s="28">
        <f>IF(AND([2]Oracolo!J68="y",NOT([2]Oracolo!J68=RiconoscimentoEmozioni3quartile!H68)),1,0)</f>
        <v>0</v>
      </c>
      <c r="Y69" s="30">
        <f>IF(AND([2]Oracolo!K68="y",NOT([2]Oracolo!K68=RiconoscimentoEmozioni3quartile!I68)),1,0)</f>
        <v>0</v>
      </c>
      <c r="Z69" s="29">
        <f>IF(AND([2]Oracolo!C68=3,AnalizzatoWin!G67=1),1,0)</f>
        <v>0</v>
      </c>
      <c r="AA69" s="46">
        <f>IF(AND([2]Oracolo!$C68=3,AnalizzatoWin!$J67=1),1,0)</f>
        <v>0</v>
      </c>
      <c r="AB69" s="29">
        <f>IF(AND([2]Oracolo!C68=1,AnalizzatoWin!G67=3),1,0)</f>
        <v>0</v>
      </c>
      <c r="AC69" s="46">
        <f>IF(AND([2]Oracolo!$C68=1,AnalizzatoWin!$J67=3),1,0)</f>
        <v>0</v>
      </c>
    </row>
    <row r="70" spans="1:29" ht="45" x14ac:dyDescent="0.25">
      <c r="A70" s="13" t="s">
        <v>67</v>
      </c>
      <c r="B70" s="29">
        <f>IF(AND([2]Oracolo!D69="y",NOT([2]Oracolo!D69=RiconoscimentoEmozioni1quartile!B69)),1,0)</f>
        <v>0</v>
      </c>
      <c r="C70" s="28">
        <f>IF(AND([2]Oracolo!E69="y",NOT([2]Oracolo!E69=RiconoscimentoEmozioni1quartile!C69)),1,0)</f>
        <v>0</v>
      </c>
      <c r="D70" s="28">
        <f>IF(AND([2]Oracolo!F69="y",NOT([2]Oracolo!F69=RiconoscimentoEmozioni1quartile!D69)),1,0)</f>
        <v>0</v>
      </c>
      <c r="E70" s="28">
        <f>IF(AND([2]Oracolo!G69="y",NOT([2]Oracolo!G69=RiconoscimentoEmozioni1quartile!E69)),1,0)</f>
        <v>0</v>
      </c>
      <c r="F70" s="28">
        <f>IF(AND([2]Oracolo!H69="y",NOT([2]Oracolo!H69=RiconoscimentoEmozioni1quartile!F69)),1,0)</f>
        <v>0</v>
      </c>
      <c r="G70" s="28">
        <f>IF(AND([2]Oracolo!I69="y",NOT([2]Oracolo!I69=RiconoscimentoEmozioni1quartile!G69)),1,0)</f>
        <v>0</v>
      </c>
      <c r="H70" s="28">
        <f>IF(AND([2]Oracolo!J69="y",NOT([2]Oracolo!J69=RiconoscimentoEmozioni1quartile!H69)),1,0)</f>
        <v>0</v>
      </c>
      <c r="I70" s="30">
        <f>IF(AND([2]Oracolo!K69="y",NOT([2]Oracolo!K69=RiconoscimentoEmozioni1quartile!I69)),1,0)</f>
        <v>1</v>
      </c>
      <c r="J70" s="28">
        <f>IF(AND([2]Oracolo!D69="y",NOT([2]Oracolo!D69=RiconoscimentoEmozioni2quartile!B69)),1,0)</f>
        <v>0</v>
      </c>
      <c r="K70" s="28">
        <f>IF(AND([2]Oracolo!E69="y",NOT([2]Oracolo!E69=RiconoscimentoEmozioni2quartile!C69)),1,0)</f>
        <v>0</v>
      </c>
      <c r="L70" s="28">
        <f>IF(AND([2]Oracolo!F69="y",NOT([2]Oracolo!F69=RiconoscimentoEmozioni2quartile!D69)),1,0)</f>
        <v>0</v>
      </c>
      <c r="M70" s="28">
        <f>IF(AND([2]Oracolo!G69="y",NOT([2]Oracolo!G69=RiconoscimentoEmozioni2quartile!E69)),1,0)</f>
        <v>0</v>
      </c>
      <c r="N70" s="28">
        <f>IF(AND([2]Oracolo!H69="y",NOT([2]Oracolo!H69=RiconoscimentoEmozioni2quartile!F69)),1,0)</f>
        <v>0</v>
      </c>
      <c r="O70" s="28">
        <f>IF(AND([2]Oracolo!I69="y",NOT([2]Oracolo!I69=RiconoscimentoEmozioni2quartile!G69)),1,0)</f>
        <v>0</v>
      </c>
      <c r="P70" s="28">
        <f>IF(AND([2]Oracolo!J69="y",NOT([2]Oracolo!J69=RiconoscimentoEmozioni2quartile!H69)),1,0)</f>
        <v>0</v>
      </c>
      <c r="Q70" s="28">
        <f>IF(AND([2]Oracolo!K69="y",NOT([2]Oracolo!K69=RiconoscimentoEmozioni2quartile!I69)),1,0)</f>
        <v>1</v>
      </c>
      <c r="R70" s="29">
        <f>IF(AND([2]Oracolo!D69="y",NOT([2]Oracolo!D69=RiconoscimentoEmozioni3quartile!B69)),1,0)</f>
        <v>0</v>
      </c>
      <c r="S70" s="28">
        <f>IF(AND([2]Oracolo!E69="y",NOT([2]Oracolo!E69=RiconoscimentoEmozioni3quartile!C69)),1,0)</f>
        <v>0</v>
      </c>
      <c r="T70" s="28">
        <f>IF(AND([2]Oracolo!F69="y",NOT([2]Oracolo!F69=RiconoscimentoEmozioni3quartile!D69)),1,0)</f>
        <v>0</v>
      </c>
      <c r="U70" s="28">
        <f>IF(AND([2]Oracolo!G69="y",NOT([2]Oracolo!G69=RiconoscimentoEmozioni3quartile!E69)),1,0)</f>
        <v>0</v>
      </c>
      <c r="V70" s="28">
        <f>IF(AND([2]Oracolo!H69="y",NOT([2]Oracolo!H69=RiconoscimentoEmozioni3quartile!F69)),1,0)</f>
        <v>0</v>
      </c>
      <c r="W70" s="28">
        <f>IF(AND([2]Oracolo!I69="y",NOT([2]Oracolo!I69=RiconoscimentoEmozioni3quartile!G69)),1,0)</f>
        <v>0</v>
      </c>
      <c r="X70" s="28">
        <f>IF(AND([2]Oracolo!J69="y",NOT([2]Oracolo!J69=RiconoscimentoEmozioni3quartile!H69)),1,0)</f>
        <v>0</v>
      </c>
      <c r="Y70" s="30">
        <f>IF(AND([2]Oracolo!K69="y",NOT([2]Oracolo!K69=RiconoscimentoEmozioni3quartile!I69)),1,0)</f>
        <v>1</v>
      </c>
      <c r="Z70" s="29">
        <f>IF(AND([2]Oracolo!C69=3,AnalizzatoWin!G68=1),1,0)</f>
        <v>0</v>
      </c>
      <c r="AA70" s="46">
        <f>IF(AND([2]Oracolo!$C69=3,AnalizzatoWin!$J68=1),1,0)</f>
        <v>0</v>
      </c>
      <c r="AB70" s="29">
        <f>IF(AND([2]Oracolo!C69=1,AnalizzatoWin!G68=3),1,0)</f>
        <v>0</v>
      </c>
      <c r="AC70" s="46">
        <f>IF(AND([2]Oracolo!$C69=1,AnalizzatoWin!$J68=3),1,0)</f>
        <v>0</v>
      </c>
    </row>
    <row r="71" spans="1:29" ht="75" x14ac:dyDescent="0.25">
      <c r="A71" s="13" t="s">
        <v>68</v>
      </c>
      <c r="B71" s="29">
        <f>IF(AND([2]Oracolo!D70="y",NOT([2]Oracolo!D70=RiconoscimentoEmozioni1quartile!B70)),1,0)</f>
        <v>0</v>
      </c>
      <c r="C71" s="28">
        <f>IF(AND([2]Oracolo!E70="y",NOT([2]Oracolo!E70=RiconoscimentoEmozioni1quartile!C70)),1,0)</f>
        <v>0</v>
      </c>
      <c r="D71" s="28">
        <f>IF(AND([2]Oracolo!F70="y",NOT([2]Oracolo!F70=RiconoscimentoEmozioni1quartile!D70)),1,0)</f>
        <v>0</v>
      </c>
      <c r="E71" s="28">
        <f>IF(AND([2]Oracolo!G70="y",NOT([2]Oracolo!G70=RiconoscimentoEmozioni1quartile!E70)),1,0)</f>
        <v>0</v>
      </c>
      <c r="F71" s="28">
        <f>IF(AND([2]Oracolo!H70="y",NOT([2]Oracolo!H70=RiconoscimentoEmozioni1quartile!F70)),1,0)</f>
        <v>1</v>
      </c>
      <c r="G71" s="28">
        <f>IF(AND([2]Oracolo!I70="y",NOT([2]Oracolo!I70=RiconoscimentoEmozioni1quartile!G70)),1,0)</f>
        <v>0</v>
      </c>
      <c r="H71" s="28">
        <f>IF(AND([2]Oracolo!J70="y",NOT([2]Oracolo!J70=RiconoscimentoEmozioni1quartile!H70)),1,0)</f>
        <v>0</v>
      </c>
      <c r="I71" s="30">
        <f>IF(AND([2]Oracolo!K70="y",NOT([2]Oracolo!K70=RiconoscimentoEmozioni1quartile!I70)),1,0)</f>
        <v>0</v>
      </c>
      <c r="J71" s="28">
        <f>IF(AND([2]Oracolo!D70="y",NOT([2]Oracolo!D70=RiconoscimentoEmozioni2quartile!B70)),1,0)</f>
        <v>0</v>
      </c>
      <c r="K71" s="28">
        <f>IF(AND([2]Oracolo!E70="y",NOT([2]Oracolo!E70=RiconoscimentoEmozioni2quartile!C70)),1,0)</f>
        <v>0</v>
      </c>
      <c r="L71" s="28">
        <f>IF(AND([2]Oracolo!F70="y",NOT([2]Oracolo!F70=RiconoscimentoEmozioni2quartile!D70)),1,0)</f>
        <v>0</v>
      </c>
      <c r="M71" s="28">
        <f>IF(AND([2]Oracolo!G70="y",NOT([2]Oracolo!G70=RiconoscimentoEmozioni2quartile!E70)),1,0)</f>
        <v>0</v>
      </c>
      <c r="N71" s="28">
        <f>IF(AND([2]Oracolo!H70="y",NOT([2]Oracolo!H70=RiconoscimentoEmozioni2quartile!F70)),1,0)</f>
        <v>1</v>
      </c>
      <c r="O71" s="28">
        <f>IF(AND([2]Oracolo!I70="y",NOT([2]Oracolo!I70=RiconoscimentoEmozioni2quartile!G70)),1,0)</f>
        <v>0</v>
      </c>
      <c r="P71" s="28">
        <f>IF(AND([2]Oracolo!J70="y",NOT([2]Oracolo!J70=RiconoscimentoEmozioni2quartile!H70)),1,0)</f>
        <v>0</v>
      </c>
      <c r="Q71" s="28">
        <f>IF(AND([2]Oracolo!K70="y",NOT([2]Oracolo!K70=RiconoscimentoEmozioni2quartile!I70)),1,0)</f>
        <v>0</v>
      </c>
      <c r="R71" s="29">
        <f>IF(AND([2]Oracolo!D70="y",NOT([2]Oracolo!D70=RiconoscimentoEmozioni3quartile!B70)),1,0)</f>
        <v>0</v>
      </c>
      <c r="S71" s="28">
        <f>IF(AND([2]Oracolo!E70="y",NOT([2]Oracolo!E70=RiconoscimentoEmozioni3quartile!C70)),1,0)</f>
        <v>0</v>
      </c>
      <c r="T71" s="28">
        <f>IF(AND([2]Oracolo!F70="y",NOT([2]Oracolo!F70=RiconoscimentoEmozioni3quartile!D70)),1,0)</f>
        <v>0</v>
      </c>
      <c r="U71" s="28">
        <f>IF(AND([2]Oracolo!G70="y",NOT([2]Oracolo!G70=RiconoscimentoEmozioni3quartile!E70)),1,0)</f>
        <v>0</v>
      </c>
      <c r="V71" s="28">
        <f>IF(AND([2]Oracolo!H70="y",NOT([2]Oracolo!H70=RiconoscimentoEmozioni3quartile!F70)),1,0)</f>
        <v>1</v>
      </c>
      <c r="W71" s="28">
        <f>IF(AND([2]Oracolo!I70="y",NOT([2]Oracolo!I70=RiconoscimentoEmozioni3quartile!G70)),1,0)</f>
        <v>0</v>
      </c>
      <c r="X71" s="28">
        <f>IF(AND([2]Oracolo!J70="y",NOT([2]Oracolo!J70=RiconoscimentoEmozioni3quartile!H70)),1,0)</f>
        <v>0</v>
      </c>
      <c r="Y71" s="30">
        <f>IF(AND([2]Oracolo!K70="y",NOT([2]Oracolo!K70=RiconoscimentoEmozioni3quartile!I70)),1,0)</f>
        <v>0</v>
      </c>
      <c r="Z71" s="29">
        <f>IF(AND([2]Oracolo!C70=3,AnalizzatoWin!G69=1),1,0)</f>
        <v>0</v>
      </c>
      <c r="AA71" s="46">
        <f>IF(AND([2]Oracolo!$C70=3,AnalizzatoWin!$J69=1),1,0)</f>
        <v>0</v>
      </c>
      <c r="AB71" s="29">
        <f>IF(AND([2]Oracolo!C70=1,AnalizzatoWin!G69=3),1,0)</f>
        <v>0</v>
      </c>
      <c r="AC71" s="46">
        <f>IF(AND([2]Oracolo!$C70=1,AnalizzatoWin!$J69=3),1,0)</f>
        <v>0</v>
      </c>
    </row>
    <row r="72" spans="1:29" x14ac:dyDescent="0.25">
      <c r="A72" s="14" t="s">
        <v>69</v>
      </c>
      <c r="B72" s="29">
        <f>IF(AND([2]Oracolo!D71="y",NOT([2]Oracolo!D71=RiconoscimentoEmozioni1quartile!B71)),1,0)</f>
        <v>0</v>
      </c>
      <c r="C72" s="28">
        <f>IF(AND([2]Oracolo!E71="y",NOT([2]Oracolo!E71=RiconoscimentoEmozioni1quartile!C71)),1,0)</f>
        <v>0</v>
      </c>
      <c r="D72" s="28">
        <f>IF(AND([2]Oracolo!F71="y",NOT([2]Oracolo!F71=RiconoscimentoEmozioni1quartile!D71)),1,0)</f>
        <v>0</v>
      </c>
      <c r="E72" s="28">
        <f>IF(AND([2]Oracolo!G71="y",NOT([2]Oracolo!G71=RiconoscimentoEmozioni1quartile!E71)),1,0)</f>
        <v>0</v>
      </c>
      <c r="F72" s="28">
        <f>IF(AND([2]Oracolo!H71="y",NOT([2]Oracolo!H71=RiconoscimentoEmozioni1quartile!F71)),1,0)</f>
        <v>0</v>
      </c>
      <c r="G72" s="28">
        <f>IF(AND([2]Oracolo!I71="y",NOT([2]Oracolo!I71=RiconoscimentoEmozioni1quartile!G71)),1,0)</f>
        <v>0</v>
      </c>
      <c r="H72" s="28">
        <f>IF(AND([2]Oracolo!J71="y",NOT([2]Oracolo!J71=RiconoscimentoEmozioni1quartile!H71)),1,0)</f>
        <v>0</v>
      </c>
      <c r="I72" s="30">
        <f>IF(AND([2]Oracolo!K71="y",NOT([2]Oracolo!K71=RiconoscimentoEmozioni1quartile!I71)),1,0)</f>
        <v>0</v>
      </c>
      <c r="J72" s="28">
        <f>IF(AND([2]Oracolo!D71="y",NOT([2]Oracolo!D71=RiconoscimentoEmozioni2quartile!B71)),1,0)</f>
        <v>0</v>
      </c>
      <c r="K72" s="28">
        <f>IF(AND([2]Oracolo!E71="y",NOT([2]Oracolo!E71=RiconoscimentoEmozioni2quartile!C71)),1,0)</f>
        <v>0</v>
      </c>
      <c r="L72" s="28">
        <f>IF(AND([2]Oracolo!F71="y",NOT([2]Oracolo!F71=RiconoscimentoEmozioni2quartile!D71)),1,0)</f>
        <v>0</v>
      </c>
      <c r="M72" s="28">
        <f>IF(AND([2]Oracolo!G71="y",NOT([2]Oracolo!G71=RiconoscimentoEmozioni2quartile!E71)),1,0)</f>
        <v>0</v>
      </c>
      <c r="N72" s="28">
        <f>IF(AND([2]Oracolo!H71="y",NOT([2]Oracolo!H71=RiconoscimentoEmozioni2quartile!F71)),1,0)</f>
        <v>0</v>
      </c>
      <c r="O72" s="28">
        <f>IF(AND([2]Oracolo!I71="y",NOT([2]Oracolo!I71=RiconoscimentoEmozioni2quartile!G71)),1,0)</f>
        <v>0</v>
      </c>
      <c r="P72" s="28">
        <f>IF(AND([2]Oracolo!J71="y",NOT([2]Oracolo!J71=RiconoscimentoEmozioni2quartile!H71)),1,0)</f>
        <v>0</v>
      </c>
      <c r="Q72" s="28">
        <f>IF(AND([2]Oracolo!K71="y",NOT([2]Oracolo!K71=RiconoscimentoEmozioni2quartile!I71)),1,0)</f>
        <v>0</v>
      </c>
      <c r="R72" s="29">
        <f>IF(AND([2]Oracolo!D71="y",NOT([2]Oracolo!D71=RiconoscimentoEmozioni3quartile!B71)),1,0)</f>
        <v>0</v>
      </c>
      <c r="S72" s="28">
        <f>IF(AND([2]Oracolo!E71="y",NOT([2]Oracolo!E71=RiconoscimentoEmozioni3quartile!C71)),1,0)</f>
        <v>0</v>
      </c>
      <c r="T72" s="28">
        <f>IF(AND([2]Oracolo!F71="y",NOT([2]Oracolo!F71=RiconoscimentoEmozioni3quartile!D71)),1,0)</f>
        <v>0</v>
      </c>
      <c r="U72" s="28">
        <f>IF(AND([2]Oracolo!G71="y",NOT([2]Oracolo!G71=RiconoscimentoEmozioni3quartile!E71)),1,0)</f>
        <v>0</v>
      </c>
      <c r="V72" s="28">
        <f>IF(AND([2]Oracolo!H71="y",NOT([2]Oracolo!H71=RiconoscimentoEmozioni3quartile!F71)),1,0)</f>
        <v>0</v>
      </c>
      <c r="W72" s="28">
        <f>IF(AND([2]Oracolo!I71="y",NOT([2]Oracolo!I71=RiconoscimentoEmozioni3quartile!G71)),1,0)</f>
        <v>0</v>
      </c>
      <c r="X72" s="28">
        <f>IF(AND([2]Oracolo!J71="y",NOT([2]Oracolo!J71=RiconoscimentoEmozioni3quartile!H71)),1,0)</f>
        <v>0</v>
      </c>
      <c r="Y72" s="30">
        <f>IF(AND([2]Oracolo!K71="y",NOT([2]Oracolo!K71=RiconoscimentoEmozioni3quartile!I71)),1,0)</f>
        <v>0</v>
      </c>
      <c r="Z72" s="29">
        <f>IF(AND([2]Oracolo!C71=3,AnalizzatoWin!G70=1),1,0)</f>
        <v>0</v>
      </c>
      <c r="AA72" s="46">
        <f>IF(AND([2]Oracolo!$C71=3,AnalizzatoWin!$J70=1),1,0)</f>
        <v>0</v>
      </c>
      <c r="AB72" s="29">
        <f>IF(AND([2]Oracolo!C71=1,AnalizzatoWin!G70=3),1,0)</f>
        <v>0</v>
      </c>
      <c r="AC72" s="46">
        <f>IF(AND([2]Oracolo!$C71=1,AnalizzatoWin!$J70=3),1,0)</f>
        <v>0</v>
      </c>
    </row>
    <row r="73" spans="1:29" ht="105" x14ac:dyDescent="0.25">
      <c r="A73" s="14" t="s">
        <v>70</v>
      </c>
      <c r="B73" s="29">
        <f>IF(AND([2]Oracolo!D72="y",NOT([2]Oracolo!D72=RiconoscimentoEmozioni1quartile!B72)),1,0)</f>
        <v>0</v>
      </c>
      <c r="C73" s="28">
        <f>IF(AND([2]Oracolo!E72="y",NOT([2]Oracolo!E72=RiconoscimentoEmozioni1quartile!C72)),1,0)</f>
        <v>0</v>
      </c>
      <c r="D73" s="28">
        <f>IF(AND([2]Oracolo!F72="y",NOT([2]Oracolo!F72=RiconoscimentoEmozioni1quartile!D72)),1,0)</f>
        <v>0</v>
      </c>
      <c r="E73" s="28">
        <f>IF(AND([2]Oracolo!G72="y",NOT([2]Oracolo!G72=RiconoscimentoEmozioni1quartile!E72)),1,0)</f>
        <v>0</v>
      </c>
      <c r="F73" s="28">
        <f>IF(AND([2]Oracolo!H72="y",NOT([2]Oracolo!H72=RiconoscimentoEmozioni1quartile!F72)),1,0)</f>
        <v>1</v>
      </c>
      <c r="G73" s="28">
        <f>IF(AND([2]Oracolo!I72="y",NOT([2]Oracolo!I72=RiconoscimentoEmozioni1quartile!G72)),1,0)</f>
        <v>0</v>
      </c>
      <c r="H73" s="28">
        <f>IF(AND([2]Oracolo!J72="y",NOT([2]Oracolo!J72=RiconoscimentoEmozioni1quartile!H72)),1,0)</f>
        <v>0</v>
      </c>
      <c r="I73" s="30">
        <f>IF(AND([2]Oracolo!K72="y",NOT([2]Oracolo!K72=RiconoscimentoEmozioni1quartile!I72)),1,0)</f>
        <v>0</v>
      </c>
      <c r="J73" s="28">
        <f>IF(AND([2]Oracolo!D72="y",NOT([2]Oracolo!D72=RiconoscimentoEmozioni2quartile!B72)),1,0)</f>
        <v>0</v>
      </c>
      <c r="K73" s="28">
        <f>IF(AND([2]Oracolo!E72="y",NOT([2]Oracolo!E72=RiconoscimentoEmozioni2quartile!C72)),1,0)</f>
        <v>0</v>
      </c>
      <c r="L73" s="28">
        <f>IF(AND([2]Oracolo!F72="y",NOT([2]Oracolo!F72=RiconoscimentoEmozioni2quartile!D72)),1,0)</f>
        <v>0</v>
      </c>
      <c r="M73" s="28">
        <f>IF(AND([2]Oracolo!G72="y",NOT([2]Oracolo!G72=RiconoscimentoEmozioni2quartile!E72)),1,0)</f>
        <v>0</v>
      </c>
      <c r="N73" s="28">
        <f>IF(AND([2]Oracolo!H72="y",NOT([2]Oracolo!H72=RiconoscimentoEmozioni2quartile!F72)),1,0)</f>
        <v>1</v>
      </c>
      <c r="O73" s="28">
        <f>IF(AND([2]Oracolo!I72="y",NOT([2]Oracolo!I72=RiconoscimentoEmozioni2quartile!G72)),1,0)</f>
        <v>0</v>
      </c>
      <c r="P73" s="28">
        <f>IF(AND([2]Oracolo!J72="y",NOT([2]Oracolo!J72=RiconoscimentoEmozioni2quartile!H72)),1,0)</f>
        <v>0</v>
      </c>
      <c r="Q73" s="28">
        <f>IF(AND([2]Oracolo!K72="y",NOT([2]Oracolo!K72=RiconoscimentoEmozioni2quartile!I72)),1,0)</f>
        <v>0</v>
      </c>
      <c r="R73" s="29">
        <f>IF(AND([2]Oracolo!D72="y",NOT([2]Oracolo!D72=RiconoscimentoEmozioni3quartile!B72)),1,0)</f>
        <v>1</v>
      </c>
      <c r="S73" s="28">
        <f>IF(AND([2]Oracolo!E72="y",NOT([2]Oracolo!E72=RiconoscimentoEmozioni3quartile!C72)),1,0)</f>
        <v>0</v>
      </c>
      <c r="T73" s="28">
        <f>IF(AND([2]Oracolo!F72="y",NOT([2]Oracolo!F72=RiconoscimentoEmozioni3quartile!D72)),1,0)</f>
        <v>0</v>
      </c>
      <c r="U73" s="28">
        <f>IF(AND([2]Oracolo!G72="y",NOT([2]Oracolo!G72=RiconoscimentoEmozioni3quartile!E72)),1,0)</f>
        <v>0</v>
      </c>
      <c r="V73" s="28">
        <f>IF(AND([2]Oracolo!H72="y",NOT([2]Oracolo!H72=RiconoscimentoEmozioni3quartile!F72)),1,0)</f>
        <v>1</v>
      </c>
      <c r="W73" s="28">
        <f>IF(AND([2]Oracolo!I72="y",NOT([2]Oracolo!I72=RiconoscimentoEmozioni3quartile!G72)),1,0)</f>
        <v>0</v>
      </c>
      <c r="X73" s="28">
        <f>IF(AND([2]Oracolo!J72="y",NOT([2]Oracolo!J72=RiconoscimentoEmozioni3quartile!H72)),1,0)</f>
        <v>1</v>
      </c>
      <c r="Y73" s="30">
        <f>IF(AND([2]Oracolo!K72="y",NOT([2]Oracolo!K72=RiconoscimentoEmozioni3quartile!I72)),1,0)</f>
        <v>0</v>
      </c>
      <c r="Z73" s="29">
        <f>IF(AND([2]Oracolo!C72=3,AnalizzatoWin!G71=1),1,0)</f>
        <v>0</v>
      </c>
      <c r="AA73" s="46">
        <f>IF(AND([2]Oracolo!$C72=3,AnalizzatoWin!$J71=1),1,0)</f>
        <v>1</v>
      </c>
      <c r="AB73" s="29">
        <f>IF(AND([2]Oracolo!C72=1,AnalizzatoWin!G71=3),1,0)</f>
        <v>0</v>
      </c>
      <c r="AC73" s="46">
        <f>IF(AND([2]Oracolo!$C72=1,AnalizzatoWin!$J71=3),1,0)</f>
        <v>0</v>
      </c>
    </row>
    <row r="74" spans="1:29" ht="60" x14ac:dyDescent="0.25">
      <c r="A74" s="13" t="s">
        <v>71</v>
      </c>
      <c r="B74" s="29">
        <f>IF(AND([2]Oracolo!D73="y",NOT([2]Oracolo!D73=RiconoscimentoEmozioni1quartile!B73)),1,0)</f>
        <v>0</v>
      </c>
      <c r="C74" s="28">
        <f>IF(AND([2]Oracolo!E73="y",NOT([2]Oracolo!E73=RiconoscimentoEmozioni1quartile!C73)),1,0)</f>
        <v>0</v>
      </c>
      <c r="D74" s="28">
        <f>IF(AND([2]Oracolo!F73="y",NOT([2]Oracolo!F73=RiconoscimentoEmozioni1quartile!D73)),1,0)</f>
        <v>0</v>
      </c>
      <c r="E74" s="28">
        <f>IF(AND([2]Oracolo!G73="y",NOT([2]Oracolo!G73=RiconoscimentoEmozioni1quartile!E73)),1,0)</f>
        <v>0</v>
      </c>
      <c r="F74" s="28">
        <f>IF(AND([2]Oracolo!H73="y",NOT([2]Oracolo!H73=RiconoscimentoEmozioni1quartile!F73)),1,0)</f>
        <v>0</v>
      </c>
      <c r="G74" s="28">
        <f>IF(AND([2]Oracolo!I73="y",NOT([2]Oracolo!I73=RiconoscimentoEmozioni1quartile!G73)),1,0)</f>
        <v>0</v>
      </c>
      <c r="H74" s="28">
        <f>IF(AND([2]Oracolo!J73="y",NOT([2]Oracolo!J73=RiconoscimentoEmozioni1quartile!H73)),1,0)</f>
        <v>0</v>
      </c>
      <c r="I74" s="30">
        <f>IF(AND([2]Oracolo!K73="y",NOT([2]Oracolo!K73=RiconoscimentoEmozioni1quartile!I73)),1,0)</f>
        <v>1</v>
      </c>
      <c r="J74" s="28">
        <f>IF(AND([2]Oracolo!D73="y",NOT([2]Oracolo!D73=RiconoscimentoEmozioni2quartile!B73)),1,0)</f>
        <v>0</v>
      </c>
      <c r="K74" s="28">
        <f>IF(AND([2]Oracolo!E73="y",NOT([2]Oracolo!E73=RiconoscimentoEmozioni2quartile!C73)),1,0)</f>
        <v>0</v>
      </c>
      <c r="L74" s="28">
        <f>IF(AND([2]Oracolo!F73="y",NOT([2]Oracolo!F73=RiconoscimentoEmozioni2quartile!D73)),1,0)</f>
        <v>0</v>
      </c>
      <c r="M74" s="28">
        <f>IF(AND([2]Oracolo!G73="y",NOT([2]Oracolo!G73=RiconoscimentoEmozioni2quartile!E73)),1,0)</f>
        <v>0</v>
      </c>
      <c r="N74" s="28">
        <f>IF(AND([2]Oracolo!H73="y",NOT([2]Oracolo!H73=RiconoscimentoEmozioni2quartile!F73)),1,0)</f>
        <v>1</v>
      </c>
      <c r="O74" s="28">
        <f>IF(AND([2]Oracolo!I73="y",NOT([2]Oracolo!I73=RiconoscimentoEmozioni2quartile!G73)),1,0)</f>
        <v>0</v>
      </c>
      <c r="P74" s="28">
        <f>IF(AND([2]Oracolo!J73="y",NOT([2]Oracolo!J73=RiconoscimentoEmozioni2quartile!H73)),1,0)</f>
        <v>0</v>
      </c>
      <c r="Q74" s="28">
        <f>IF(AND([2]Oracolo!K73="y",NOT([2]Oracolo!K73=RiconoscimentoEmozioni2quartile!I73)),1,0)</f>
        <v>1</v>
      </c>
      <c r="R74" s="29">
        <f>IF(AND([2]Oracolo!D73="y",NOT([2]Oracolo!D73=RiconoscimentoEmozioni3quartile!B73)),1,0)</f>
        <v>0</v>
      </c>
      <c r="S74" s="28">
        <f>IF(AND([2]Oracolo!E73="y",NOT([2]Oracolo!E73=RiconoscimentoEmozioni3quartile!C73)),1,0)</f>
        <v>0</v>
      </c>
      <c r="T74" s="28">
        <f>IF(AND([2]Oracolo!F73="y",NOT([2]Oracolo!F73=RiconoscimentoEmozioni3quartile!D73)),1,0)</f>
        <v>0</v>
      </c>
      <c r="U74" s="28">
        <f>IF(AND([2]Oracolo!G73="y",NOT([2]Oracolo!G73=RiconoscimentoEmozioni3quartile!E73)),1,0)</f>
        <v>0</v>
      </c>
      <c r="V74" s="28">
        <f>IF(AND([2]Oracolo!H73="y",NOT([2]Oracolo!H73=RiconoscimentoEmozioni3quartile!F73)),1,0)</f>
        <v>1</v>
      </c>
      <c r="W74" s="28">
        <f>IF(AND([2]Oracolo!I73="y",NOT([2]Oracolo!I73=RiconoscimentoEmozioni3quartile!G73)),1,0)</f>
        <v>0</v>
      </c>
      <c r="X74" s="28">
        <f>IF(AND([2]Oracolo!J73="y",NOT([2]Oracolo!J73=RiconoscimentoEmozioni3quartile!H73)),1,0)</f>
        <v>0</v>
      </c>
      <c r="Y74" s="30">
        <f>IF(AND([2]Oracolo!K73="y",NOT([2]Oracolo!K73=RiconoscimentoEmozioni3quartile!I73)),1,0)</f>
        <v>1</v>
      </c>
      <c r="Z74" s="29">
        <f>IF(AND([2]Oracolo!C73=3,AnalizzatoWin!G72=1),1,0)</f>
        <v>0</v>
      </c>
      <c r="AA74" s="46">
        <f>IF(AND([2]Oracolo!$C73=3,AnalizzatoWin!$J72=1),1,0)</f>
        <v>0</v>
      </c>
      <c r="AB74" s="29">
        <f>IF(AND([2]Oracolo!C73=1,AnalizzatoWin!G72=3),1,0)</f>
        <v>0</v>
      </c>
      <c r="AC74" s="46">
        <f>IF(AND([2]Oracolo!$C73=1,AnalizzatoWin!$J72=3),1,0)</f>
        <v>0</v>
      </c>
    </row>
    <row r="75" spans="1:29" ht="45" x14ac:dyDescent="0.25">
      <c r="A75" s="13" t="s">
        <v>72</v>
      </c>
      <c r="B75" s="29">
        <f>IF(AND([2]Oracolo!D74="y",NOT([2]Oracolo!D74=RiconoscimentoEmozioni1quartile!B74)),1,0)</f>
        <v>0</v>
      </c>
      <c r="C75" s="28">
        <f>IF(AND([2]Oracolo!E74="y",NOT([2]Oracolo!E74=RiconoscimentoEmozioni1quartile!C74)),1,0)</f>
        <v>0</v>
      </c>
      <c r="D75" s="28">
        <f>IF(AND([2]Oracolo!F74="y",NOT([2]Oracolo!F74=RiconoscimentoEmozioni1quartile!D74)),1,0)</f>
        <v>0</v>
      </c>
      <c r="E75" s="28">
        <f>IF(AND([2]Oracolo!G74="y",NOT([2]Oracolo!G74=RiconoscimentoEmozioni1quartile!E74)),1,0)</f>
        <v>0</v>
      </c>
      <c r="F75" s="28">
        <f>IF(AND([2]Oracolo!H74="y",NOT([2]Oracolo!H74=RiconoscimentoEmozioni1quartile!F74)),1,0)</f>
        <v>0</v>
      </c>
      <c r="G75" s="28">
        <f>IF(AND([2]Oracolo!I74="y",NOT([2]Oracolo!I74=RiconoscimentoEmozioni1quartile!G74)),1,0)</f>
        <v>0</v>
      </c>
      <c r="H75" s="28">
        <f>IF(AND([2]Oracolo!J74="y",NOT([2]Oracolo!J74=RiconoscimentoEmozioni1quartile!H74)),1,0)</f>
        <v>0</v>
      </c>
      <c r="I75" s="30">
        <f>IF(AND([2]Oracolo!K74="y",NOT([2]Oracolo!K74=RiconoscimentoEmozioni1quartile!I74)),1,0)</f>
        <v>0</v>
      </c>
      <c r="J75" s="28">
        <f>IF(AND([2]Oracolo!D74="y",NOT([2]Oracolo!D74=RiconoscimentoEmozioni2quartile!B74)),1,0)</f>
        <v>0</v>
      </c>
      <c r="K75" s="28">
        <f>IF(AND([2]Oracolo!E74="y",NOT([2]Oracolo!E74=RiconoscimentoEmozioni2quartile!C74)),1,0)</f>
        <v>0</v>
      </c>
      <c r="L75" s="28">
        <f>IF(AND([2]Oracolo!F74="y",NOT([2]Oracolo!F74=RiconoscimentoEmozioni2quartile!D74)),1,0)</f>
        <v>0</v>
      </c>
      <c r="M75" s="28">
        <f>IF(AND([2]Oracolo!G74="y",NOT([2]Oracolo!G74=RiconoscimentoEmozioni2quartile!E74)),1,0)</f>
        <v>0</v>
      </c>
      <c r="N75" s="28">
        <f>IF(AND([2]Oracolo!H74="y",NOT([2]Oracolo!H74=RiconoscimentoEmozioni2quartile!F74)),1,0)</f>
        <v>1</v>
      </c>
      <c r="O75" s="28">
        <f>IF(AND([2]Oracolo!I74="y",NOT([2]Oracolo!I74=RiconoscimentoEmozioni2quartile!G74)),1,0)</f>
        <v>0</v>
      </c>
      <c r="P75" s="28">
        <f>IF(AND([2]Oracolo!J74="y",NOT([2]Oracolo!J74=RiconoscimentoEmozioni2quartile!H74)),1,0)</f>
        <v>1</v>
      </c>
      <c r="Q75" s="28">
        <f>IF(AND([2]Oracolo!K74="y",NOT([2]Oracolo!K74=RiconoscimentoEmozioni2quartile!I74)),1,0)</f>
        <v>0</v>
      </c>
      <c r="R75" s="29">
        <f>IF(AND([2]Oracolo!D74="y",NOT([2]Oracolo!D74=RiconoscimentoEmozioni3quartile!B74)),1,0)</f>
        <v>0</v>
      </c>
      <c r="S75" s="28">
        <f>IF(AND([2]Oracolo!E74="y",NOT([2]Oracolo!E74=RiconoscimentoEmozioni3quartile!C74)),1,0)</f>
        <v>0</v>
      </c>
      <c r="T75" s="28">
        <f>IF(AND([2]Oracolo!F74="y",NOT([2]Oracolo!F74=RiconoscimentoEmozioni3quartile!D74)),1,0)</f>
        <v>0</v>
      </c>
      <c r="U75" s="28">
        <f>IF(AND([2]Oracolo!G74="y",NOT([2]Oracolo!G74=RiconoscimentoEmozioni3quartile!E74)),1,0)</f>
        <v>0</v>
      </c>
      <c r="V75" s="28">
        <f>IF(AND([2]Oracolo!H74="y",NOT([2]Oracolo!H74=RiconoscimentoEmozioni3quartile!F74)),1,0)</f>
        <v>1</v>
      </c>
      <c r="W75" s="28">
        <f>IF(AND([2]Oracolo!I74="y",NOT([2]Oracolo!I74=RiconoscimentoEmozioni3quartile!G74)),1,0)</f>
        <v>0</v>
      </c>
      <c r="X75" s="28">
        <f>IF(AND([2]Oracolo!J74="y",NOT([2]Oracolo!J74=RiconoscimentoEmozioni3quartile!H74)),1,0)</f>
        <v>1</v>
      </c>
      <c r="Y75" s="30">
        <f>IF(AND([2]Oracolo!K74="y",NOT([2]Oracolo!K74=RiconoscimentoEmozioni3quartile!I74)),1,0)</f>
        <v>0</v>
      </c>
      <c r="Z75" s="29">
        <f>IF(AND([2]Oracolo!C74=3,AnalizzatoWin!G73=1),1,0)</f>
        <v>0</v>
      </c>
      <c r="AA75" s="46">
        <f>IF(AND([2]Oracolo!$C74=3,AnalizzatoWin!$J73=1),1,0)</f>
        <v>0</v>
      </c>
      <c r="AB75" s="29">
        <f>IF(AND([2]Oracolo!C74=1,AnalizzatoWin!G73=3),1,0)</f>
        <v>0</v>
      </c>
      <c r="AC75" s="46">
        <f>IF(AND([2]Oracolo!$C74=1,AnalizzatoWin!$J73=3),1,0)</f>
        <v>0</v>
      </c>
    </row>
    <row r="76" spans="1:29" ht="75" x14ac:dyDescent="0.25">
      <c r="A76" s="13" t="s">
        <v>73</v>
      </c>
      <c r="B76" s="29">
        <f>IF(AND([2]Oracolo!D75="y",NOT([2]Oracolo!D75=RiconoscimentoEmozioni1quartile!B75)),1,0)</f>
        <v>0</v>
      </c>
      <c r="C76" s="28">
        <f>IF(AND([2]Oracolo!E75="y",NOT([2]Oracolo!E75=RiconoscimentoEmozioni1quartile!C75)),1,0)</f>
        <v>0</v>
      </c>
      <c r="D76" s="28">
        <f>IF(AND([2]Oracolo!F75="y",NOT([2]Oracolo!F75=RiconoscimentoEmozioni1quartile!D75)),1,0)</f>
        <v>0</v>
      </c>
      <c r="E76" s="28">
        <f>IF(AND([2]Oracolo!G75="y",NOT([2]Oracolo!G75=RiconoscimentoEmozioni1quartile!E75)),1,0)</f>
        <v>0</v>
      </c>
      <c r="F76" s="28">
        <f>IF(AND([2]Oracolo!H75="y",NOT([2]Oracolo!H75=RiconoscimentoEmozioni1quartile!F75)),1,0)</f>
        <v>0</v>
      </c>
      <c r="G76" s="28">
        <f>IF(AND([2]Oracolo!I75="y",NOT([2]Oracolo!I75=RiconoscimentoEmozioni1quartile!G75)),1,0)</f>
        <v>0</v>
      </c>
      <c r="H76" s="28">
        <f>IF(AND([2]Oracolo!J75="y",NOT([2]Oracolo!J75=RiconoscimentoEmozioni1quartile!H75)),1,0)</f>
        <v>0</v>
      </c>
      <c r="I76" s="30">
        <f>IF(AND([2]Oracolo!K75="y",NOT([2]Oracolo!K75=RiconoscimentoEmozioni1quartile!I75)),1,0)</f>
        <v>0</v>
      </c>
      <c r="J76" s="28">
        <f>IF(AND([2]Oracolo!D75="y",NOT([2]Oracolo!D75=RiconoscimentoEmozioni2quartile!B75)),1,0)</f>
        <v>0</v>
      </c>
      <c r="K76" s="28">
        <f>IF(AND([2]Oracolo!E75="y",NOT([2]Oracolo!E75=RiconoscimentoEmozioni2quartile!C75)),1,0)</f>
        <v>0</v>
      </c>
      <c r="L76" s="28">
        <f>IF(AND([2]Oracolo!F75="y",NOT([2]Oracolo!F75=RiconoscimentoEmozioni2quartile!D75)),1,0)</f>
        <v>0</v>
      </c>
      <c r="M76" s="28">
        <f>IF(AND([2]Oracolo!G75="y",NOT([2]Oracolo!G75=RiconoscimentoEmozioni2quartile!E75)),1,0)</f>
        <v>0</v>
      </c>
      <c r="N76" s="28">
        <f>IF(AND([2]Oracolo!H75="y",NOT([2]Oracolo!H75=RiconoscimentoEmozioni2quartile!F75)),1,0)</f>
        <v>1</v>
      </c>
      <c r="O76" s="28">
        <f>IF(AND([2]Oracolo!I75="y",NOT([2]Oracolo!I75=RiconoscimentoEmozioni2quartile!G75)),1,0)</f>
        <v>0</v>
      </c>
      <c r="P76" s="28">
        <f>IF(AND([2]Oracolo!J75="y",NOT([2]Oracolo!J75=RiconoscimentoEmozioni2quartile!H75)),1,0)</f>
        <v>0</v>
      </c>
      <c r="Q76" s="28">
        <f>IF(AND([2]Oracolo!K75="y",NOT([2]Oracolo!K75=RiconoscimentoEmozioni2quartile!I75)),1,0)</f>
        <v>0</v>
      </c>
      <c r="R76" s="29">
        <f>IF(AND([2]Oracolo!D75="y",NOT([2]Oracolo!D75=RiconoscimentoEmozioni3quartile!B75)),1,0)</f>
        <v>0</v>
      </c>
      <c r="S76" s="28">
        <f>IF(AND([2]Oracolo!E75="y",NOT([2]Oracolo!E75=RiconoscimentoEmozioni3quartile!C75)),1,0)</f>
        <v>0</v>
      </c>
      <c r="T76" s="28">
        <f>IF(AND([2]Oracolo!F75="y",NOT([2]Oracolo!F75=RiconoscimentoEmozioni3quartile!D75)),1,0)</f>
        <v>0</v>
      </c>
      <c r="U76" s="28">
        <f>IF(AND([2]Oracolo!G75="y",NOT([2]Oracolo!G75=RiconoscimentoEmozioni3quartile!E75)),1,0)</f>
        <v>0</v>
      </c>
      <c r="V76" s="28">
        <f>IF(AND([2]Oracolo!H75="y",NOT([2]Oracolo!H75=RiconoscimentoEmozioni3quartile!F75)),1,0)</f>
        <v>1</v>
      </c>
      <c r="W76" s="28">
        <f>IF(AND([2]Oracolo!I75="y",NOT([2]Oracolo!I75=RiconoscimentoEmozioni3quartile!G75)),1,0)</f>
        <v>0</v>
      </c>
      <c r="X76" s="28">
        <f>IF(AND([2]Oracolo!J75="y",NOT([2]Oracolo!J75=RiconoscimentoEmozioni3quartile!H75)),1,0)</f>
        <v>0</v>
      </c>
      <c r="Y76" s="30">
        <f>IF(AND([2]Oracolo!K75="y",NOT([2]Oracolo!K75=RiconoscimentoEmozioni3quartile!I75)),1,0)</f>
        <v>0</v>
      </c>
      <c r="Z76" s="29">
        <f>IF(AND([2]Oracolo!C75=3,AnalizzatoWin!G74=1),1,0)</f>
        <v>0</v>
      </c>
      <c r="AA76" s="46">
        <f>IF(AND([2]Oracolo!$C75=3,AnalizzatoWin!$J74=1),1,0)</f>
        <v>0</v>
      </c>
      <c r="AB76" s="29">
        <f>IF(AND([2]Oracolo!C75=1,AnalizzatoWin!G74=3),1,0)</f>
        <v>0</v>
      </c>
      <c r="AC76" s="46">
        <f>IF(AND([2]Oracolo!$C75=1,AnalizzatoWin!$J74=3),1,0)</f>
        <v>0</v>
      </c>
    </row>
    <row r="77" spans="1:29" ht="30" x14ac:dyDescent="0.25">
      <c r="A77" s="13" t="s">
        <v>74</v>
      </c>
      <c r="B77" s="29">
        <f>IF(AND([2]Oracolo!D76="y",NOT([2]Oracolo!D76=RiconoscimentoEmozioni1quartile!B76)),1,0)</f>
        <v>0</v>
      </c>
      <c r="C77" s="28">
        <f>IF(AND([2]Oracolo!E76="y",NOT([2]Oracolo!E76=RiconoscimentoEmozioni1quartile!C76)),1,0)</f>
        <v>0</v>
      </c>
      <c r="D77" s="28">
        <f>IF(AND([2]Oracolo!F76="y",NOT([2]Oracolo!F76=RiconoscimentoEmozioni1quartile!D76)),1,0)</f>
        <v>0</v>
      </c>
      <c r="E77" s="28">
        <f>IF(AND([2]Oracolo!G76="y",NOT([2]Oracolo!G76=RiconoscimentoEmozioni1quartile!E76)),1,0)</f>
        <v>0</v>
      </c>
      <c r="F77" s="28">
        <f>IF(AND([2]Oracolo!H76="y",NOT([2]Oracolo!H76=RiconoscimentoEmozioni1quartile!F76)),1,0)</f>
        <v>0</v>
      </c>
      <c r="G77" s="28">
        <f>IF(AND([2]Oracolo!I76="y",NOT([2]Oracolo!I76=RiconoscimentoEmozioni1quartile!G76)),1,0)</f>
        <v>0</v>
      </c>
      <c r="H77" s="28">
        <f>IF(AND([2]Oracolo!J76="y",NOT([2]Oracolo!J76=RiconoscimentoEmozioni1quartile!H76)),1,0)</f>
        <v>0</v>
      </c>
      <c r="I77" s="30">
        <f>IF(AND([2]Oracolo!K76="y",NOT([2]Oracolo!K76=RiconoscimentoEmozioni1quartile!I76)),1,0)</f>
        <v>0</v>
      </c>
      <c r="J77" s="28">
        <f>IF(AND([2]Oracolo!D76="y",NOT([2]Oracolo!D76=RiconoscimentoEmozioni2quartile!B76)),1,0)</f>
        <v>0</v>
      </c>
      <c r="K77" s="28">
        <f>IF(AND([2]Oracolo!E76="y",NOT([2]Oracolo!E76=RiconoscimentoEmozioni2quartile!C76)),1,0)</f>
        <v>0</v>
      </c>
      <c r="L77" s="28">
        <f>IF(AND([2]Oracolo!F76="y",NOT([2]Oracolo!F76=RiconoscimentoEmozioni2quartile!D76)),1,0)</f>
        <v>0</v>
      </c>
      <c r="M77" s="28">
        <f>IF(AND([2]Oracolo!G76="y",NOT([2]Oracolo!G76=RiconoscimentoEmozioni2quartile!E76)),1,0)</f>
        <v>0</v>
      </c>
      <c r="N77" s="28">
        <f>IF(AND([2]Oracolo!H76="y",NOT([2]Oracolo!H76=RiconoscimentoEmozioni2quartile!F76)),1,0)</f>
        <v>0</v>
      </c>
      <c r="O77" s="28">
        <f>IF(AND([2]Oracolo!I76="y",NOT([2]Oracolo!I76=RiconoscimentoEmozioni2quartile!G76)),1,0)</f>
        <v>0</v>
      </c>
      <c r="P77" s="28">
        <f>IF(AND([2]Oracolo!J76="y",NOT([2]Oracolo!J76=RiconoscimentoEmozioni2quartile!H76)),1,0)</f>
        <v>0</v>
      </c>
      <c r="Q77" s="28">
        <f>IF(AND([2]Oracolo!K76="y",NOT([2]Oracolo!K76=RiconoscimentoEmozioni2quartile!I76)),1,0)</f>
        <v>1</v>
      </c>
      <c r="R77" s="29">
        <f>IF(AND([2]Oracolo!D76="y",NOT([2]Oracolo!D76=RiconoscimentoEmozioni3quartile!B76)),1,0)</f>
        <v>0</v>
      </c>
      <c r="S77" s="28">
        <f>IF(AND([2]Oracolo!E76="y",NOT([2]Oracolo!E76=RiconoscimentoEmozioni3quartile!C76)),1,0)</f>
        <v>0</v>
      </c>
      <c r="T77" s="28">
        <f>IF(AND([2]Oracolo!F76="y",NOT([2]Oracolo!F76=RiconoscimentoEmozioni3quartile!D76)),1,0)</f>
        <v>0</v>
      </c>
      <c r="U77" s="28">
        <f>IF(AND([2]Oracolo!G76="y",NOT([2]Oracolo!G76=RiconoscimentoEmozioni3quartile!E76)),1,0)</f>
        <v>0</v>
      </c>
      <c r="V77" s="28">
        <f>IF(AND([2]Oracolo!H76="y",NOT([2]Oracolo!H76=RiconoscimentoEmozioni3quartile!F76)),1,0)</f>
        <v>0</v>
      </c>
      <c r="W77" s="28">
        <f>IF(AND([2]Oracolo!I76="y",NOT([2]Oracolo!I76=RiconoscimentoEmozioni3quartile!G76)),1,0)</f>
        <v>0</v>
      </c>
      <c r="X77" s="28">
        <f>IF(AND([2]Oracolo!J76="y",NOT([2]Oracolo!J76=RiconoscimentoEmozioni3quartile!H76)),1,0)</f>
        <v>0</v>
      </c>
      <c r="Y77" s="30">
        <f>IF(AND([2]Oracolo!K76="y",NOT([2]Oracolo!K76=RiconoscimentoEmozioni3quartile!I76)),1,0)</f>
        <v>1</v>
      </c>
      <c r="Z77" s="29">
        <f>IF(AND([2]Oracolo!C76=3,AnalizzatoWin!G75=1),1,0)</f>
        <v>0</v>
      </c>
      <c r="AA77" s="46">
        <f>IF(AND([2]Oracolo!$C76=3,AnalizzatoWin!$J75=1),1,0)</f>
        <v>0</v>
      </c>
      <c r="AB77" s="29">
        <f>IF(AND([2]Oracolo!C76=1,AnalizzatoWin!G75=3),1,0)</f>
        <v>0</v>
      </c>
      <c r="AC77" s="46">
        <f>IF(AND([2]Oracolo!$C76=1,AnalizzatoWin!$J75=3),1,0)</f>
        <v>0</v>
      </c>
    </row>
    <row r="78" spans="1:29" ht="90" x14ac:dyDescent="0.25">
      <c r="A78" s="14" t="s">
        <v>75</v>
      </c>
      <c r="B78" s="29">
        <f>IF(AND([2]Oracolo!D77="y",NOT([2]Oracolo!D77=RiconoscimentoEmozioni1quartile!B77)),1,0)</f>
        <v>0</v>
      </c>
      <c r="C78" s="28">
        <f>IF(AND([2]Oracolo!E77="y",NOT([2]Oracolo!E77=RiconoscimentoEmozioni1quartile!C77)),1,0)</f>
        <v>0</v>
      </c>
      <c r="D78" s="28">
        <f>IF(AND([2]Oracolo!F77="y",NOT([2]Oracolo!F77=RiconoscimentoEmozioni1quartile!D77)),1,0)</f>
        <v>0</v>
      </c>
      <c r="E78" s="28">
        <f>IF(AND([2]Oracolo!G77="y",NOT([2]Oracolo!G77=RiconoscimentoEmozioni1quartile!E77)),1,0)</f>
        <v>0</v>
      </c>
      <c r="F78" s="28">
        <f>IF(AND([2]Oracolo!H77="y",NOT([2]Oracolo!H77=RiconoscimentoEmozioni1quartile!F77)),1,0)</f>
        <v>0</v>
      </c>
      <c r="G78" s="28">
        <f>IF(AND([2]Oracolo!I77="y",NOT([2]Oracolo!I77=RiconoscimentoEmozioni1quartile!G77)),1,0)</f>
        <v>0</v>
      </c>
      <c r="H78" s="28">
        <f>IF(AND([2]Oracolo!J77="y",NOT([2]Oracolo!J77=RiconoscimentoEmozioni1quartile!H77)),1,0)</f>
        <v>0</v>
      </c>
      <c r="I78" s="30">
        <f>IF(AND([2]Oracolo!K77="y",NOT([2]Oracolo!K77=RiconoscimentoEmozioni1quartile!I77)),1,0)</f>
        <v>0</v>
      </c>
      <c r="J78" s="28">
        <f>IF(AND([2]Oracolo!D77="y",NOT([2]Oracolo!D77=RiconoscimentoEmozioni2quartile!B77)),1,0)</f>
        <v>0</v>
      </c>
      <c r="K78" s="28">
        <f>IF(AND([2]Oracolo!E77="y",NOT([2]Oracolo!E77=RiconoscimentoEmozioni2quartile!C77)),1,0)</f>
        <v>0</v>
      </c>
      <c r="L78" s="28">
        <f>IF(AND([2]Oracolo!F77="y",NOT([2]Oracolo!F77=RiconoscimentoEmozioni2quartile!D77)),1,0)</f>
        <v>0</v>
      </c>
      <c r="M78" s="28">
        <f>IF(AND([2]Oracolo!G77="y",NOT([2]Oracolo!G77=RiconoscimentoEmozioni2quartile!E77)),1,0)</f>
        <v>0</v>
      </c>
      <c r="N78" s="28">
        <f>IF(AND([2]Oracolo!H77="y",NOT([2]Oracolo!H77=RiconoscimentoEmozioni2quartile!F77)),1,0)</f>
        <v>0</v>
      </c>
      <c r="O78" s="28">
        <f>IF(AND([2]Oracolo!I77="y",NOT([2]Oracolo!I77=RiconoscimentoEmozioni2quartile!G77)),1,0)</f>
        <v>0</v>
      </c>
      <c r="P78" s="28">
        <f>IF(AND([2]Oracolo!J77="y",NOT([2]Oracolo!J77=RiconoscimentoEmozioni2quartile!H77)),1,0)</f>
        <v>0</v>
      </c>
      <c r="Q78" s="28">
        <f>IF(AND([2]Oracolo!K77="y",NOT([2]Oracolo!K77=RiconoscimentoEmozioni2quartile!I77)),1,0)</f>
        <v>0</v>
      </c>
      <c r="R78" s="29">
        <f>IF(AND([2]Oracolo!D77="y",NOT([2]Oracolo!D77=RiconoscimentoEmozioni3quartile!B77)),1,0)</f>
        <v>0</v>
      </c>
      <c r="S78" s="28">
        <f>IF(AND([2]Oracolo!E77="y",NOT([2]Oracolo!E77=RiconoscimentoEmozioni3quartile!C77)),1,0)</f>
        <v>0</v>
      </c>
      <c r="T78" s="28">
        <f>IF(AND([2]Oracolo!F77="y",NOT([2]Oracolo!F77=RiconoscimentoEmozioni3quartile!D77)),1,0)</f>
        <v>0</v>
      </c>
      <c r="U78" s="28">
        <f>IF(AND([2]Oracolo!G77="y",NOT([2]Oracolo!G77=RiconoscimentoEmozioni3quartile!E77)),1,0)</f>
        <v>0</v>
      </c>
      <c r="V78" s="28">
        <f>IF(AND([2]Oracolo!H77="y",NOT([2]Oracolo!H77=RiconoscimentoEmozioni3quartile!F77)),1,0)</f>
        <v>1</v>
      </c>
      <c r="W78" s="28">
        <f>IF(AND([2]Oracolo!I77="y",NOT([2]Oracolo!I77=RiconoscimentoEmozioni3quartile!G77)),1,0)</f>
        <v>0</v>
      </c>
      <c r="X78" s="28">
        <f>IF(AND([2]Oracolo!J77="y",NOT([2]Oracolo!J77=RiconoscimentoEmozioni3quartile!H77)),1,0)</f>
        <v>0</v>
      </c>
      <c r="Y78" s="30">
        <f>IF(AND([2]Oracolo!K77="y",NOT([2]Oracolo!K77=RiconoscimentoEmozioni3quartile!I77)),1,0)</f>
        <v>1</v>
      </c>
      <c r="Z78" s="29">
        <f>IF(AND([2]Oracolo!C77=3,AnalizzatoWin!G76=1),1,0)</f>
        <v>0</v>
      </c>
      <c r="AA78" s="46">
        <f>IF(AND([2]Oracolo!$C77=3,AnalizzatoWin!$J76=1),1,0)</f>
        <v>0</v>
      </c>
      <c r="AB78" s="29">
        <f>IF(AND([2]Oracolo!C77=1,AnalizzatoWin!G76=3),1,0)</f>
        <v>0</v>
      </c>
      <c r="AC78" s="46">
        <f>IF(AND([2]Oracolo!$C77=1,AnalizzatoWin!$J76=3),1,0)</f>
        <v>0</v>
      </c>
    </row>
    <row r="79" spans="1:29" ht="30" x14ac:dyDescent="0.25">
      <c r="A79" s="13" t="s">
        <v>76</v>
      </c>
      <c r="B79" s="29">
        <f>IF(AND([2]Oracolo!D78="y",NOT([2]Oracolo!D78=RiconoscimentoEmozioni1quartile!B78)),1,0)</f>
        <v>0</v>
      </c>
      <c r="C79" s="28">
        <f>IF(AND([2]Oracolo!E78="y",NOT([2]Oracolo!E78=RiconoscimentoEmozioni1quartile!C78)),1,0)</f>
        <v>0</v>
      </c>
      <c r="D79" s="28">
        <f>IF(AND([2]Oracolo!F78="y",NOT([2]Oracolo!F78=RiconoscimentoEmozioni1quartile!D78)),1,0)</f>
        <v>0</v>
      </c>
      <c r="E79" s="28">
        <f>IF(AND([2]Oracolo!G78="y",NOT([2]Oracolo!G78=RiconoscimentoEmozioni1quartile!E78)),1,0)</f>
        <v>0</v>
      </c>
      <c r="F79" s="28">
        <f>IF(AND([2]Oracolo!H78="y",NOT([2]Oracolo!H78=RiconoscimentoEmozioni1quartile!F78)),1,0)</f>
        <v>0</v>
      </c>
      <c r="G79" s="28">
        <f>IF(AND([2]Oracolo!I78="y",NOT([2]Oracolo!I78=RiconoscimentoEmozioni1quartile!G78)),1,0)</f>
        <v>0</v>
      </c>
      <c r="H79" s="28">
        <f>IF(AND([2]Oracolo!J78="y",NOT([2]Oracolo!J78=RiconoscimentoEmozioni1quartile!H78)),1,0)</f>
        <v>0</v>
      </c>
      <c r="I79" s="30">
        <f>IF(AND([2]Oracolo!K78="y",NOT([2]Oracolo!K78=RiconoscimentoEmozioni1quartile!I78)),1,0)</f>
        <v>0</v>
      </c>
      <c r="J79" s="28">
        <f>IF(AND([2]Oracolo!D78="y",NOT([2]Oracolo!D78=RiconoscimentoEmozioni2quartile!B78)),1,0)</f>
        <v>0</v>
      </c>
      <c r="K79" s="28">
        <f>IF(AND([2]Oracolo!E78="y",NOT([2]Oracolo!E78=RiconoscimentoEmozioni2quartile!C78)),1,0)</f>
        <v>0</v>
      </c>
      <c r="L79" s="28">
        <f>IF(AND([2]Oracolo!F78="y",NOT([2]Oracolo!F78=RiconoscimentoEmozioni2quartile!D78)),1,0)</f>
        <v>0</v>
      </c>
      <c r="M79" s="28">
        <f>IF(AND([2]Oracolo!G78="y",NOT([2]Oracolo!G78=RiconoscimentoEmozioni2quartile!E78)),1,0)</f>
        <v>0</v>
      </c>
      <c r="N79" s="28">
        <f>IF(AND([2]Oracolo!H78="y",NOT([2]Oracolo!H78=RiconoscimentoEmozioni2quartile!F78)),1,0)</f>
        <v>0</v>
      </c>
      <c r="O79" s="28">
        <f>IF(AND([2]Oracolo!I78="y",NOT([2]Oracolo!I78=RiconoscimentoEmozioni2quartile!G78)),1,0)</f>
        <v>0</v>
      </c>
      <c r="P79" s="28">
        <f>IF(AND([2]Oracolo!J78="y",NOT([2]Oracolo!J78=RiconoscimentoEmozioni2quartile!H78)),1,0)</f>
        <v>0</v>
      </c>
      <c r="Q79" s="28">
        <f>IF(AND([2]Oracolo!K78="y",NOT([2]Oracolo!K78=RiconoscimentoEmozioni2quartile!I78)),1,0)</f>
        <v>1</v>
      </c>
      <c r="R79" s="29">
        <f>IF(AND([2]Oracolo!D78="y",NOT([2]Oracolo!D78=RiconoscimentoEmozioni3quartile!B78)),1,0)</f>
        <v>0</v>
      </c>
      <c r="S79" s="28">
        <f>IF(AND([2]Oracolo!E78="y",NOT([2]Oracolo!E78=RiconoscimentoEmozioni3quartile!C78)),1,0)</f>
        <v>0</v>
      </c>
      <c r="T79" s="28">
        <f>IF(AND([2]Oracolo!F78="y",NOT([2]Oracolo!F78=RiconoscimentoEmozioni3quartile!D78)),1,0)</f>
        <v>0</v>
      </c>
      <c r="U79" s="28">
        <f>IF(AND([2]Oracolo!G78="y",NOT([2]Oracolo!G78=RiconoscimentoEmozioni3quartile!E78)),1,0)</f>
        <v>0</v>
      </c>
      <c r="V79" s="28">
        <f>IF(AND([2]Oracolo!H78="y",NOT([2]Oracolo!H78=RiconoscimentoEmozioni3quartile!F78)),1,0)</f>
        <v>0</v>
      </c>
      <c r="W79" s="28">
        <f>IF(AND([2]Oracolo!I78="y",NOT([2]Oracolo!I78=RiconoscimentoEmozioni3quartile!G78)),1,0)</f>
        <v>0</v>
      </c>
      <c r="X79" s="28">
        <f>IF(AND([2]Oracolo!J78="y",NOT([2]Oracolo!J78=RiconoscimentoEmozioni3quartile!H78)),1,0)</f>
        <v>0</v>
      </c>
      <c r="Y79" s="30">
        <f>IF(AND([2]Oracolo!K78="y",NOT([2]Oracolo!K78=RiconoscimentoEmozioni3quartile!I78)),1,0)</f>
        <v>1</v>
      </c>
      <c r="Z79" s="29">
        <f>IF(AND([2]Oracolo!C78=3,AnalizzatoWin!G77=1),1,0)</f>
        <v>0</v>
      </c>
      <c r="AA79" s="46">
        <f>IF(AND([2]Oracolo!$C78=3,AnalizzatoWin!$J77=1),1,0)</f>
        <v>0</v>
      </c>
      <c r="AB79" s="29">
        <f>IF(AND([2]Oracolo!C78=1,AnalizzatoWin!G77=3),1,0)</f>
        <v>0</v>
      </c>
      <c r="AC79" s="46">
        <f>IF(AND([2]Oracolo!$C78=1,AnalizzatoWin!$J77=3),1,0)</f>
        <v>0</v>
      </c>
    </row>
    <row r="80" spans="1:29" ht="30" x14ac:dyDescent="0.25">
      <c r="A80" s="13" t="s">
        <v>77</v>
      </c>
      <c r="B80" s="29">
        <f>IF(AND([2]Oracolo!D79="y",NOT([2]Oracolo!D79=RiconoscimentoEmozioni1quartile!B79)),1,0)</f>
        <v>0</v>
      </c>
      <c r="C80" s="28">
        <f>IF(AND([2]Oracolo!E79="y",NOT([2]Oracolo!E79=RiconoscimentoEmozioni1quartile!C79)),1,0)</f>
        <v>0</v>
      </c>
      <c r="D80" s="28">
        <f>IF(AND([2]Oracolo!F79="y",NOT([2]Oracolo!F79=RiconoscimentoEmozioni1quartile!D79)),1,0)</f>
        <v>0</v>
      </c>
      <c r="E80" s="28">
        <f>IF(AND([2]Oracolo!G79="y",NOT([2]Oracolo!G79=RiconoscimentoEmozioni1quartile!E79)),1,0)</f>
        <v>0</v>
      </c>
      <c r="F80" s="28">
        <f>IF(AND([2]Oracolo!H79="y",NOT([2]Oracolo!H79=RiconoscimentoEmozioni1quartile!F79)),1,0)</f>
        <v>0</v>
      </c>
      <c r="G80" s="28">
        <f>IF(AND([2]Oracolo!I79="y",NOT([2]Oracolo!I79=RiconoscimentoEmozioni1quartile!G79)),1,0)</f>
        <v>0</v>
      </c>
      <c r="H80" s="28">
        <f>IF(AND([2]Oracolo!J79="y",NOT([2]Oracolo!J79=RiconoscimentoEmozioni1quartile!H79)),1,0)</f>
        <v>0</v>
      </c>
      <c r="I80" s="30">
        <f>IF(AND([2]Oracolo!K79="y",NOT([2]Oracolo!K79=RiconoscimentoEmozioni1quartile!I79)),1,0)</f>
        <v>1</v>
      </c>
      <c r="J80" s="28">
        <f>IF(AND([2]Oracolo!D79="y",NOT([2]Oracolo!D79=RiconoscimentoEmozioni2quartile!B79)),1,0)</f>
        <v>0</v>
      </c>
      <c r="K80" s="28">
        <f>IF(AND([2]Oracolo!E79="y",NOT([2]Oracolo!E79=RiconoscimentoEmozioni2quartile!C79)),1,0)</f>
        <v>0</v>
      </c>
      <c r="L80" s="28">
        <f>IF(AND([2]Oracolo!F79="y",NOT([2]Oracolo!F79=RiconoscimentoEmozioni2quartile!D79)),1,0)</f>
        <v>0</v>
      </c>
      <c r="M80" s="28">
        <f>IF(AND([2]Oracolo!G79="y",NOT([2]Oracolo!G79=RiconoscimentoEmozioni2quartile!E79)),1,0)</f>
        <v>0</v>
      </c>
      <c r="N80" s="28">
        <f>IF(AND([2]Oracolo!H79="y",NOT([2]Oracolo!H79=RiconoscimentoEmozioni2quartile!F79)),1,0)</f>
        <v>0</v>
      </c>
      <c r="O80" s="28">
        <f>IF(AND([2]Oracolo!I79="y",NOT([2]Oracolo!I79=RiconoscimentoEmozioni2quartile!G79)),1,0)</f>
        <v>0</v>
      </c>
      <c r="P80" s="28">
        <f>IF(AND([2]Oracolo!J79="y",NOT([2]Oracolo!J79=RiconoscimentoEmozioni2quartile!H79)),1,0)</f>
        <v>0</v>
      </c>
      <c r="Q80" s="28">
        <f>IF(AND([2]Oracolo!K79="y",NOT([2]Oracolo!K79=RiconoscimentoEmozioni2quartile!I79)),1,0)</f>
        <v>1</v>
      </c>
      <c r="R80" s="29">
        <f>IF(AND([2]Oracolo!D79="y",NOT([2]Oracolo!D79=RiconoscimentoEmozioni3quartile!B79)),1,0)</f>
        <v>0</v>
      </c>
      <c r="S80" s="28">
        <f>IF(AND([2]Oracolo!E79="y",NOT([2]Oracolo!E79=RiconoscimentoEmozioni3quartile!C79)),1,0)</f>
        <v>0</v>
      </c>
      <c r="T80" s="28">
        <f>IF(AND([2]Oracolo!F79="y",NOT([2]Oracolo!F79=RiconoscimentoEmozioni3quartile!D79)),1,0)</f>
        <v>0</v>
      </c>
      <c r="U80" s="28">
        <f>IF(AND([2]Oracolo!G79="y",NOT([2]Oracolo!G79=RiconoscimentoEmozioni3quartile!E79)),1,0)</f>
        <v>0</v>
      </c>
      <c r="V80" s="28">
        <f>IF(AND([2]Oracolo!H79="y",NOT([2]Oracolo!H79=RiconoscimentoEmozioni3quartile!F79)),1,0)</f>
        <v>0</v>
      </c>
      <c r="W80" s="28">
        <f>IF(AND([2]Oracolo!I79="y",NOT([2]Oracolo!I79=RiconoscimentoEmozioni3quartile!G79)),1,0)</f>
        <v>0</v>
      </c>
      <c r="X80" s="28">
        <f>IF(AND([2]Oracolo!J79="y",NOT([2]Oracolo!J79=RiconoscimentoEmozioni3quartile!H79)),1,0)</f>
        <v>0</v>
      </c>
      <c r="Y80" s="30">
        <f>IF(AND([2]Oracolo!K79="y",NOT([2]Oracolo!K79=RiconoscimentoEmozioni3quartile!I79)),1,0)</f>
        <v>1</v>
      </c>
      <c r="Z80" s="29">
        <f>IF(AND([2]Oracolo!C79=3,AnalizzatoWin!G78=1),1,0)</f>
        <v>0</v>
      </c>
      <c r="AA80" s="46">
        <f>IF(AND([2]Oracolo!$C79=3,AnalizzatoWin!$J78=1),1,0)</f>
        <v>0</v>
      </c>
      <c r="AB80" s="29">
        <f>IF(AND([2]Oracolo!C79=1,AnalizzatoWin!G78=3),1,0)</f>
        <v>0</v>
      </c>
      <c r="AC80" s="46">
        <f>IF(AND([2]Oracolo!$C79=1,AnalizzatoWin!$J78=3),1,0)</f>
        <v>0</v>
      </c>
    </row>
    <row r="81" spans="1:29" ht="30" x14ac:dyDescent="0.25">
      <c r="A81" s="14" t="s">
        <v>78</v>
      </c>
      <c r="B81" s="29">
        <f>IF(AND([2]Oracolo!D80="y",NOT([2]Oracolo!D80=RiconoscimentoEmozioni1quartile!B80)),1,0)</f>
        <v>0</v>
      </c>
      <c r="C81" s="28">
        <f>IF(AND([2]Oracolo!E80="y",NOT([2]Oracolo!E80=RiconoscimentoEmozioni1quartile!C80)),1,0)</f>
        <v>0</v>
      </c>
      <c r="D81" s="28">
        <f>IF(AND([2]Oracolo!F80="y",NOT([2]Oracolo!F80=RiconoscimentoEmozioni1quartile!D80)),1,0)</f>
        <v>0</v>
      </c>
      <c r="E81" s="28">
        <f>IF(AND([2]Oracolo!G80="y",NOT([2]Oracolo!G80=RiconoscimentoEmozioni1quartile!E80)),1,0)</f>
        <v>0</v>
      </c>
      <c r="F81" s="28">
        <f>IF(AND([2]Oracolo!H80="y",NOT([2]Oracolo!H80=RiconoscimentoEmozioni1quartile!F80)),1,0)</f>
        <v>0</v>
      </c>
      <c r="G81" s="28">
        <f>IF(AND([2]Oracolo!I80="y",NOT([2]Oracolo!I80=RiconoscimentoEmozioni1quartile!G80)),1,0)</f>
        <v>0</v>
      </c>
      <c r="H81" s="28">
        <f>IF(AND([2]Oracolo!J80="y",NOT([2]Oracolo!J80=RiconoscimentoEmozioni1quartile!H80)),1,0)</f>
        <v>0</v>
      </c>
      <c r="I81" s="30">
        <f>IF(AND([2]Oracolo!K80="y",NOT([2]Oracolo!K80=RiconoscimentoEmozioni1quartile!I80)),1,0)</f>
        <v>0</v>
      </c>
      <c r="J81" s="28">
        <f>IF(AND([2]Oracolo!D80="y",NOT([2]Oracolo!D80=RiconoscimentoEmozioni2quartile!B80)),1,0)</f>
        <v>0</v>
      </c>
      <c r="K81" s="28">
        <f>IF(AND([2]Oracolo!E80="y",NOT([2]Oracolo!E80=RiconoscimentoEmozioni2quartile!C80)),1,0)</f>
        <v>0</v>
      </c>
      <c r="L81" s="28">
        <f>IF(AND([2]Oracolo!F80="y",NOT([2]Oracolo!F80=RiconoscimentoEmozioni2quartile!D80)),1,0)</f>
        <v>0</v>
      </c>
      <c r="M81" s="28">
        <f>IF(AND([2]Oracolo!G80="y",NOT([2]Oracolo!G80=RiconoscimentoEmozioni2quartile!E80)),1,0)</f>
        <v>0</v>
      </c>
      <c r="N81" s="28">
        <f>IF(AND([2]Oracolo!H80="y",NOT([2]Oracolo!H80=RiconoscimentoEmozioni2quartile!F80)),1,0)</f>
        <v>0</v>
      </c>
      <c r="O81" s="28">
        <f>IF(AND([2]Oracolo!I80="y",NOT([2]Oracolo!I80=RiconoscimentoEmozioni2quartile!G80)),1,0)</f>
        <v>0</v>
      </c>
      <c r="P81" s="28">
        <f>IF(AND([2]Oracolo!J80="y",NOT([2]Oracolo!J80=RiconoscimentoEmozioni2quartile!H80)),1,0)</f>
        <v>0</v>
      </c>
      <c r="Q81" s="28">
        <f>IF(AND([2]Oracolo!K80="y",NOT([2]Oracolo!K80=RiconoscimentoEmozioni2quartile!I80)),1,0)</f>
        <v>0</v>
      </c>
      <c r="R81" s="29">
        <f>IF(AND([2]Oracolo!D80="y",NOT([2]Oracolo!D80=RiconoscimentoEmozioni3quartile!B80)),1,0)</f>
        <v>0</v>
      </c>
      <c r="S81" s="28">
        <f>IF(AND([2]Oracolo!E80="y",NOT([2]Oracolo!E80=RiconoscimentoEmozioni3quartile!C80)),1,0)</f>
        <v>0</v>
      </c>
      <c r="T81" s="28">
        <f>IF(AND([2]Oracolo!F80="y",NOT([2]Oracolo!F80=RiconoscimentoEmozioni3quartile!D80)),1,0)</f>
        <v>0</v>
      </c>
      <c r="U81" s="28">
        <f>IF(AND([2]Oracolo!G80="y",NOT([2]Oracolo!G80=RiconoscimentoEmozioni3quartile!E80)),1,0)</f>
        <v>0</v>
      </c>
      <c r="V81" s="28">
        <f>IF(AND([2]Oracolo!H80="y",NOT([2]Oracolo!H80=RiconoscimentoEmozioni3quartile!F80)),1,0)</f>
        <v>0</v>
      </c>
      <c r="W81" s="28">
        <f>IF(AND([2]Oracolo!I80="y",NOT([2]Oracolo!I80=RiconoscimentoEmozioni3quartile!G80)),1,0)</f>
        <v>0</v>
      </c>
      <c r="X81" s="28">
        <f>IF(AND([2]Oracolo!J80="y",NOT([2]Oracolo!J80=RiconoscimentoEmozioni3quartile!H80)),1,0)</f>
        <v>0</v>
      </c>
      <c r="Y81" s="30">
        <f>IF(AND([2]Oracolo!K80="y",NOT([2]Oracolo!K80=RiconoscimentoEmozioni3quartile!I80)),1,0)</f>
        <v>0</v>
      </c>
      <c r="Z81" s="29">
        <f>IF(AND([2]Oracolo!C80=3,AnalizzatoWin!G79=1),1,0)</f>
        <v>0</v>
      </c>
      <c r="AA81" s="46">
        <f>IF(AND([2]Oracolo!$C80=3,AnalizzatoWin!$J79=1),1,0)</f>
        <v>0</v>
      </c>
      <c r="AB81" s="29">
        <f>IF(AND([2]Oracolo!C80=1,AnalizzatoWin!G79=3),1,0)</f>
        <v>0</v>
      </c>
      <c r="AC81" s="46">
        <f>IF(AND([2]Oracolo!$C80=1,AnalizzatoWin!$J79=3),1,0)</f>
        <v>0</v>
      </c>
    </row>
    <row r="82" spans="1:29" ht="30" x14ac:dyDescent="0.25">
      <c r="A82" s="13" t="s">
        <v>79</v>
      </c>
      <c r="B82" s="29">
        <f>IF(AND([2]Oracolo!D81="y",NOT([2]Oracolo!D81=RiconoscimentoEmozioni1quartile!B81)),1,0)</f>
        <v>0</v>
      </c>
      <c r="C82" s="28">
        <f>IF(AND([2]Oracolo!E81="y",NOT([2]Oracolo!E81=RiconoscimentoEmozioni1quartile!C81)),1,0)</f>
        <v>0</v>
      </c>
      <c r="D82" s="28">
        <f>IF(AND([2]Oracolo!F81="y",NOT([2]Oracolo!F81=RiconoscimentoEmozioni1quartile!D81)),1,0)</f>
        <v>0</v>
      </c>
      <c r="E82" s="28">
        <f>IF(AND([2]Oracolo!G81="y",NOT([2]Oracolo!G81=RiconoscimentoEmozioni1quartile!E81)),1,0)</f>
        <v>0</v>
      </c>
      <c r="F82" s="28">
        <f>IF(AND([2]Oracolo!H81="y",NOT([2]Oracolo!H81=RiconoscimentoEmozioni1quartile!F81)),1,0)</f>
        <v>0</v>
      </c>
      <c r="G82" s="28">
        <f>IF(AND([2]Oracolo!I81="y",NOT([2]Oracolo!I81=RiconoscimentoEmozioni1quartile!G81)),1,0)</f>
        <v>0</v>
      </c>
      <c r="H82" s="28">
        <f>IF(AND([2]Oracolo!J81="y",NOT([2]Oracolo!J81=RiconoscimentoEmozioni1quartile!H81)),1,0)</f>
        <v>0</v>
      </c>
      <c r="I82" s="30">
        <f>IF(AND([2]Oracolo!K81="y",NOT([2]Oracolo!K81=RiconoscimentoEmozioni1quartile!I81)),1,0)</f>
        <v>1</v>
      </c>
      <c r="J82" s="28">
        <f>IF(AND([2]Oracolo!D81="y",NOT([2]Oracolo!D81=RiconoscimentoEmozioni2quartile!B81)),1,0)</f>
        <v>0</v>
      </c>
      <c r="K82" s="28">
        <f>IF(AND([2]Oracolo!E81="y",NOT([2]Oracolo!E81=RiconoscimentoEmozioni2quartile!C81)),1,0)</f>
        <v>0</v>
      </c>
      <c r="L82" s="28">
        <f>IF(AND([2]Oracolo!F81="y",NOT([2]Oracolo!F81=RiconoscimentoEmozioni2quartile!D81)),1,0)</f>
        <v>0</v>
      </c>
      <c r="M82" s="28">
        <f>IF(AND([2]Oracolo!G81="y",NOT([2]Oracolo!G81=RiconoscimentoEmozioni2quartile!E81)),1,0)</f>
        <v>0</v>
      </c>
      <c r="N82" s="28">
        <f>IF(AND([2]Oracolo!H81="y",NOT([2]Oracolo!H81=RiconoscimentoEmozioni2quartile!F81)),1,0)</f>
        <v>0</v>
      </c>
      <c r="O82" s="28">
        <f>IF(AND([2]Oracolo!I81="y",NOT([2]Oracolo!I81=RiconoscimentoEmozioni2quartile!G81)),1,0)</f>
        <v>0</v>
      </c>
      <c r="P82" s="28">
        <f>IF(AND([2]Oracolo!J81="y",NOT([2]Oracolo!J81=RiconoscimentoEmozioni2quartile!H81)),1,0)</f>
        <v>0</v>
      </c>
      <c r="Q82" s="28">
        <f>IF(AND([2]Oracolo!K81="y",NOT([2]Oracolo!K81=RiconoscimentoEmozioni2quartile!I81)),1,0)</f>
        <v>1</v>
      </c>
      <c r="R82" s="29">
        <f>IF(AND([2]Oracolo!D81="y",NOT([2]Oracolo!D81=RiconoscimentoEmozioni3quartile!B81)),1,0)</f>
        <v>0</v>
      </c>
      <c r="S82" s="28">
        <f>IF(AND([2]Oracolo!E81="y",NOT([2]Oracolo!E81=RiconoscimentoEmozioni3quartile!C81)),1,0)</f>
        <v>0</v>
      </c>
      <c r="T82" s="28">
        <f>IF(AND([2]Oracolo!F81="y",NOT([2]Oracolo!F81=RiconoscimentoEmozioni3quartile!D81)),1,0)</f>
        <v>0</v>
      </c>
      <c r="U82" s="28">
        <f>IF(AND([2]Oracolo!G81="y",NOT([2]Oracolo!G81=RiconoscimentoEmozioni3quartile!E81)),1,0)</f>
        <v>0</v>
      </c>
      <c r="V82" s="28">
        <f>IF(AND([2]Oracolo!H81="y",NOT([2]Oracolo!H81=RiconoscimentoEmozioni3quartile!F81)),1,0)</f>
        <v>0</v>
      </c>
      <c r="W82" s="28">
        <f>IF(AND([2]Oracolo!I81="y",NOT([2]Oracolo!I81=RiconoscimentoEmozioni3quartile!G81)),1,0)</f>
        <v>0</v>
      </c>
      <c r="X82" s="28">
        <f>IF(AND([2]Oracolo!J81="y",NOT([2]Oracolo!J81=RiconoscimentoEmozioni3quartile!H81)),1,0)</f>
        <v>0</v>
      </c>
      <c r="Y82" s="30">
        <f>IF(AND([2]Oracolo!K81="y",NOT([2]Oracolo!K81=RiconoscimentoEmozioni3quartile!I81)),1,0)</f>
        <v>1</v>
      </c>
      <c r="Z82" s="29">
        <f>IF(AND([2]Oracolo!C81=3,AnalizzatoWin!G80=1),1,0)</f>
        <v>0</v>
      </c>
      <c r="AA82" s="46">
        <f>IF(AND([2]Oracolo!$C81=3,AnalizzatoWin!$J80=1),1,0)</f>
        <v>0</v>
      </c>
      <c r="AB82" s="29">
        <f>IF(AND([2]Oracolo!C81=1,AnalizzatoWin!G80=3),1,0)</f>
        <v>0</v>
      </c>
      <c r="AC82" s="46">
        <f>IF(AND([2]Oracolo!$C81=1,AnalizzatoWin!$J80=3),1,0)</f>
        <v>0</v>
      </c>
    </row>
    <row r="83" spans="1:29" ht="45" x14ac:dyDescent="0.25">
      <c r="A83" s="13" t="s">
        <v>80</v>
      </c>
      <c r="B83" s="29">
        <f>IF(AND([2]Oracolo!D82="y",NOT([2]Oracolo!D82=RiconoscimentoEmozioni1quartile!B82)),1,0)</f>
        <v>0</v>
      </c>
      <c r="C83" s="28">
        <f>IF(AND([2]Oracolo!E82="y",NOT([2]Oracolo!E82=RiconoscimentoEmozioni1quartile!C82)),1,0)</f>
        <v>0</v>
      </c>
      <c r="D83" s="28">
        <f>IF(AND([2]Oracolo!F82="y",NOT([2]Oracolo!F82=RiconoscimentoEmozioni1quartile!D82)),1,0)</f>
        <v>0</v>
      </c>
      <c r="E83" s="28">
        <f>IF(AND([2]Oracolo!G82="y",NOT([2]Oracolo!G82=RiconoscimentoEmozioni1quartile!E82)),1,0)</f>
        <v>0</v>
      </c>
      <c r="F83" s="28">
        <f>IF(AND([2]Oracolo!H82="y",NOT([2]Oracolo!H82=RiconoscimentoEmozioni1quartile!F82)),1,0)</f>
        <v>0</v>
      </c>
      <c r="G83" s="28">
        <f>IF(AND([2]Oracolo!I82="y",NOT([2]Oracolo!I82=RiconoscimentoEmozioni1quartile!G82)),1,0)</f>
        <v>0</v>
      </c>
      <c r="H83" s="28">
        <f>IF(AND([2]Oracolo!J82="y",NOT([2]Oracolo!J82=RiconoscimentoEmozioni1quartile!H82)),1,0)</f>
        <v>0</v>
      </c>
      <c r="I83" s="30">
        <f>IF(AND([2]Oracolo!K82="y",NOT([2]Oracolo!K82=RiconoscimentoEmozioni1quartile!I82)),1,0)</f>
        <v>0</v>
      </c>
      <c r="J83" s="28">
        <f>IF(AND([2]Oracolo!D82="y",NOT([2]Oracolo!D82=RiconoscimentoEmozioni2quartile!B82)),1,0)</f>
        <v>0</v>
      </c>
      <c r="K83" s="28">
        <f>IF(AND([2]Oracolo!E82="y",NOT([2]Oracolo!E82=RiconoscimentoEmozioni2quartile!C82)),1,0)</f>
        <v>0</v>
      </c>
      <c r="L83" s="28">
        <f>IF(AND([2]Oracolo!F82="y",NOT([2]Oracolo!F82=RiconoscimentoEmozioni2quartile!D82)),1,0)</f>
        <v>0</v>
      </c>
      <c r="M83" s="28">
        <f>IF(AND([2]Oracolo!G82="y",NOT([2]Oracolo!G82=RiconoscimentoEmozioni2quartile!E82)),1,0)</f>
        <v>0</v>
      </c>
      <c r="N83" s="28">
        <f>IF(AND([2]Oracolo!H82="y",NOT([2]Oracolo!H82=RiconoscimentoEmozioni2quartile!F82)),1,0)</f>
        <v>0</v>
      </c>
      <c r="O83" s="28">
        <f>IF(AND([2]Oracolo!I82="y",NOT([2]Oracolo!I82=RiconoscimentoEmozioni2quartile!G82)),1,0)</f>
        <v>0</v>
      </c>
      <c r="P83" s="28">
        <f>IF(AND([2]Oracolo!J82="y",NOT([2]Oracolo!J82=RiconoscimentoEmozioni2quartile!H82)),1,0)</f>
        <v>0</v>
      </c>
      <c r="Q83" s="28">
        <f>IF(AND([2]Oracolo!K82="y",NOT([2]Oracolo!K82=RiconoscimentoEmozioni2quartile!I82)),1,0)</f>
        <v>0</v>
      </c>
      <c r="R83" s="29">
        <f>IF(AND([2]Oracolo!D82="y",NOT([2]Oracolo!D82=RiconoscimentoEmozioni3quartile!B82)),1,0)</f>
        <v>0</v>
      </c>
      <c r="S83" s="28">
        <f>IF(AND([2]Oracolo!E82="y",NOT([2]Oracolo!E82=RiconoscimentoEmozioni3quartile!C82)),1,0)</f>
        <v>0</v>
      </c>
      <c r="T83" s="28">
        <f>IF(AND([2]Oracolo!F82="y",NOT([2]Oracolo!F82=RiconoscimentoEmozioni3quartile!D82)),1,0)</f>
        <v>0</v>
      </c>
      <c r="U83" s="28">
        <f>IF(AND([2]Oracolo!G82="y",NOT([2]Oracolo!G82=RiconoscimentoEmozioni3quartile!E82)),1,0)</f>
        <v>0</v>
      </c>
      <c r="V83" s="28">
        <f>IF(AND([2]Oracolo!H82="y",NOT([2]Oracolo!H82=RiconoscimentoEmozioni3quartile!F82)),1,0)</f>
        <v>0</v>
      </c>
      <c r="W83" s="28">
        <f>IF(AND([2]Oracolo!I82="y",NOT([2]Oracolo!I82=RiconoscimentoEmozioni3quartile!G82)),1,0)</f>
        <v>0</v>
      </c>
      <c r="X83" s="28">
        <f>IF(AND([2]Oracolo!J82="y",NOT([2]Oracolo!J82=RiconoscimentoEmozioni3quartile!H82)),1,0)</f>
        <v>0</v>
      </c>
      <c r="Y83" s="30">
        <f>IF(AND([2]Oracolo!K82="y",NOT([2]Oracolo!K82=RiconoscimentoEmozioni3quartile!I82)),1,0)</f>
        <v>1</v>
      </c>
      <c r="Z83" s="29">
        <f>IF(AND([2]Oracolo!C82=3,AnalizzatoWin!G81=1),1,0)</f>
        <v>0</v>
      </c>
      <c r="AA83" s="46">
        <f>IF(AND([2]Oracolo!$C82=3,AnalizzatoWin!$J81=1),1,0)</f>
        <v>0</v>
      </c>
      <c r="AB83" s="29">
        <f>IF(AND([2]Oracolo!C82=1,AnalizzatoWin!G81=3),1,0)</f>
        <v>0</v>
      </c>
      <c r="AC83" s="46">
        <f>IF(AND([2]Oracolo!$C82=1,AnalizzatoWin!$J81=3),1,0)</f>
        <v>0</v>
      </c>
    </row>
    <row r="84" spans="1:29" ht="120" x14ac:dyDescent="0.25">
      <c r="A84" s="13" t="s">
        <v>81</v>
      </c>
      <c r="B84" s="29">
        <f>IF(AND([2]Oracolo!D83="y",NOT([2]Oracolo!D83=RiconoscimentoEmozioni1quartile!B83)),1,0)</f>
        <v>0</v>
      </c>
      <c r="C84" s="28">
        <f>IF(AND([2]Oracolo!E83="y",NOT([2]Oracolo!E83=RiconoscimentoEmozioni1quartile!C83)),1,0)</f>
        <v>0</v>
      </c>
      <c r="D84" s="28">
        <f>IF(AND([2]Oracolo!F83="y",NOT([2]Oracolo!F83=RiconoscimentoEmozioni1quartile!D83)),1,0)</f>
        <v>0</v>
      </c>
      <c r="E84" s="28">
        <f>IF(AND([2]Oracolo!G83="y",NOT([2]Oracolo!G83=RiconoscimentoEmozioni1quartile!E83)),1,0)</f>
        <v>0</v>
      </c>
      <c r="F84" s="28">
        <f>IF(AND([2]Oracolo!H83="y",NOT([2]Oracolo!H83=RiconoscimentoEmozioni1quartile!F83)),1,0)</f>
        <v>0</v>
      </c>
      <c r="G84" s="28">
        <f>IF(AND([2]Oracolo!I83="y",NOT([2]Oracolo!I83=RiconoscimentoEmozioni1quartile!G83)),1,0)</f>
        <v>0</v>
      </c>
      <c r="H84" s="28">
        <f>IF(AND([2]Oracolo!J83="y",NOT([2]Oracolo!J83=RiconoscimentoEmozioni1quartile!H83)),1,0)</f>
        <v>1</v>
      </c>
      <c r="I84" s="30">
        <f>IF(AND([2]Oracolo!K83="y",NOT([2]Oracolo!K83=RiconoscimentoEmozioni1quartile!I83)),1,0)</f>
        <v>0</v>
      </c>
      <c r="J84" s="28">
        <f>IF(AND([2]Oracolo!D83="y",NOT([2]Oracolo!D83=RiconoscimentoEmozioni2quartile!B83)),1,0)</f>
        <v>0</v>
      </c>
      <c r="K84" s="28">
        <f>IF(AND([2]Oracolo!E83="y",NOT([2]Oracolo!E83=RiconoscimentoEmozioni2quartile!C83)),1,0)</f>
        <v>0</v>
      </c>
      <c r="L84" s="28">
        <f>IF(AND([2]Oracolo!F83="y",NOT([2]Oracolo!F83=RiconoscimentoEmozioni2quartile!D83)),1,0)</f>
        <v>0</v>
      </c>
      <c r="M84" s="28">
        <f>IF(AND([2]Oracolo!G83="y",NOT([2]Oracolo!G83=RiconoscimentoEmozioni2quartile!E83)),1,0)</f>
        <v>0</v>
      </c>
      <c r="N84" s="28">
        <f>IF(AND([2]Oracolo!H83="y",NOT([2]Oracolo!H83=RiconoscimentoEmozioni2quartile!F83)),1,0)</f>
        <v>0</v>
      </c>
      <c r="O84" s="28">
        <f>IF(AND([2]Oracolo!I83="y",NOT([2]Oracolo!I83=RiconoscimentoEmozioni2quartile!G83)),1,0)</f>
        <v>0</v>
      </c>
      <c r="P84" s="28">
        <f>IF(AND([2]Oracolo!J83="y",NOT([2]Oracolo!J83=RiconoscimentoEmozioni2quartile!H83)),1,0)</f>
        <v>1</v>
      </c>
      <c r="Q84" s="28">
        <f>IF(AND([2]Oracolo!K83="y",NOT([2]Oracolo!K83=RiconoscimentoEmozioni2quartile!I83)),1,0)</f>
        <v>0</v>
      </c>
      <c r="R84" s="29">
        <f>IF(AND([2]Oracolo!D83="y",NOT([2]Oracolo!D83=RiconoscimentoEmozioni3quartile!B83)),1,0)</f>
        <v>0</v>
      </c>
      <c r="S84" s="28">
        <f>IF(AND([2]Oracolo!E83="y",NOT([2]Oracolo!E83=RiconoscimentoEmozioni3quartile!C83)),1,0)</f>
        <v>0</v>
      </c>
      <c r="T84" s="28">
        <f>IF(AND([2]Oracolo!F83="y",NOT([2]Oracolo!F83=RiconoscimentoEmozioni3quartile!D83)),1,0)</f>
        <v>0</v>
      </c>
      <c r="U84" s="28">
        <f>IF(AND([2]Oracolo!G83="y",NOT([2]Oracolo!G83=RiconoscimentoEmozioni3quartile!E83)),1,0)</f>
        <v>0</v>
      </c>
      <c r="V84" s="28">
        <f>IF(AND([2]Oracolo!H83="y",NOT([2]Oracolo!H83=RiconoscimentoEmozioni3quartile!F83)),1,0)</f>
        <v>0</v>
      </c>
      <c r="W84" s="28">
        <f>IF(AND([2]Oracolo!I83="y",NOT([2]Oracolo!I83=RiconoscimentoEmozioni3quartile!G83)),1,0)</f>
        <v>0</v>
      </c>
      <c r="X84" s="28">
        <f>IF(AND([2]Oracolo!J83="y",NOT([2]Oracolo!J83=RiconoscimentoEmozioni3quartile!H83)),1,0)</f>
        <v>1</v>
      </c>
      <c r="Y84" s="30">
        <f>IF(AND([2]Oracolo!K83="y",NOT([2]Oracolo!K83=RiconoscimentoEmozioni3quartile!I83)),1,0)</f>
        <v>0</v>
      </c>
      <c r="Z84" s="29">
        <f>IF(AND([2]Oracolo!C83=3,AnalizzatoWin!G82=1),1,0)</f>
        <v>0</v>
      </c>
      <c r="AA84" s="46">
        <f>IF(AND([2]Oracolo!$C83=3,AnalizzatoWin!$J82=1),1,0)</f>
        <v>0</v>
      </c>
      <c r="AB84" s="29">
        <f>IF(AND([2]Oracolo!C83=1,AnalizzatoWin!G82=3),1,0)</f>
        <v>0</v>
      </c>
      <c r="AC84" s="46">
        <f>IF(AND([2]Oracolo!$C83=1,AnalizzatoWin!$J82=3),1,0)</f>
        <v>0</v>
      </c>
    </row>
    <row r="85" spans="1:29" ht="30" x14ac:dyDescent="0.25">
      <c r="A85" s="13" t="s">
        <v>82</v>
      </c>
      <c r="B85" s="29">
        <f>IF(AND([2]Oracolo!D84="y",NOT([2]Oracolo!D84=RiconoscimentoEmozioni1quartile!B84)),1,0)</f>
        <v>0</v>
      </c>
      <c r="C85" s="28">
        <f>IF(AND([2]Oracolo!E84="y",NOT([2]Oracolo!E84=RiconoscimentoEmozioni1quartile!C84)),1,0)</f>
        <v>0</v>
      </c>
      <c r="D85" s="28">
        <f>IF(AND([2]Oracolo!F84="y",NOT([2]Oracolo!F84=RiconoscimentoEmozioni1quartile!D84)),1,0)</f>
        <v>0</v>
      </c>
      <c r="E85" s="28">
        <f>IF(AND([2]Oracolo!G84="y",NOT([2]Oracolo!G84=RiconoscimentoEmozioni1quartile!E84)),1,0)</f>
        <v>0</v>
      </c>
      <c r="F85" s="28">
        <f>IF(AND([2]Oracolo!H84="y",NOT([2]Oracolo!H84=RiconoscimentoEmozioni1quartile!F84)),1,0)</f>
        <v>0</v>
      </c>
      <c r="G85" s="28">
        <f>IF(AND([2]Oracolo!I84="y",NOT([2]Oracolo!I84=RiconoscimentoEmozioni1quartile!G84)),1,0)</f>
        <v>0</v>
      </c>
      <c r="H85" s="28">
        <f>IF(AND([2]Oracolo!J84="y",NOT([2]Oracolo!J84=RiconoscimentoEmozioni1quartile!H84)),1,0)</f>
        <v>0</v>
      </c>
      <c r="I85" s="30">
        <f>IF(AND([2]Oracolo!K84="y",NOT([2]Oracolo!K84=RiconoscimentoEmozioni1quartile!I84)),1,0)</f>
        <v>0</v>
      </c>
      <c r="J85" s="28">
        <f>IF(AND([2]Oracolo!D84="y",NOT([2]Oracolo!D84=RiconoscimentoEmozioni2quartile!B84)),1,0)</f>
        <v>0</v>
      </c>
      <c r="K85" s="28">
        <f>IF(AND([2]Oracolo!E84="y",NOT([2]Oracolo!E84=RiconoscimentoEmozioni2quartile!C84)),1,0)</f>
        <v>0</v>
      </c>
      <c r="L85" s="28">
        <f>IF(AND([2]Oracolo!F84="y",NOT([2]Oracolo!F84=RiconoscimentoEmozioni2quartile!D84)),1,0)</f>
        <v>0</v>
      </c>
      <c r="M85" s="28">
        <f>IF(AND([2]Oracolo!G84="y",NOT([2]Oracolo!G84=RiconoscimentoEmozioni2quartile!E84)),1,0)</f>
        <v>0</v>
      </c>
      <c r="N85" s="28">
        <f>IF(AND([2]Oracolo!H84="y",NOT([2]Oracolo!H84=RiconoscimentoEmozioni2quartile!F84)),1,0)</f>
        <v>0</v>
      </c>
      <c r="O85" s="28">
        <f>IF(AND([2]Oracolo!I84="y",NOT([2]Oracolo!I84=RiconoscimentoEmozioni2quartile!G84)),1,0)</f>
        <v>0</v>
      </c>
      <c r="P85" s="28">
        <f>IF(AND([2]Oracolo!J84="y",NOT([2]Oracolo!J84=RiconoscimentoEmozioni2quartile!H84)),1,0)</f>
        <v>0</v>
      </c>
      <c r="Q85" s="28">
        <f>IF(AND([2]Oracolo!K84="y",NOT([2]Oracolo!K84=RiconoscimentoEmozioni2quartile!I84)),1,0)</f>
        <v>0</v>
      </c>
      <c r="R85" s="29">
        <f>IF(AND([2]Oracolo!D84="y",NOT([2]Oracolo!D84=RiconoscimentoEmozioni3quartile!B84)),1,0)</f>
        <v>0</v>
      </c>
      <c r="S85" s="28">
        <f>IF(AND([2]Oracolo!E84="y",NOT([2]Oracolo!E84=RiconoscimentoEmozioni3quartile!C84)),1,0)</f>
        <v>0</v>
      </c>
      <c r="T85" s="28">
        <f>IF(AND([2]Oracolo!F84="y",NOT([2]Oracolo!F84=RiconoscimentoEmozioni3quartile!D84)),1,0)</f>
        <v>0</v>
      </c>
      <c r="U85" s="28">
        <f>IF(AND([2]Oracolo!G84="y",NOT([2]Oracolo!G84=RiconoscimentoEmozioni3quartile!E84)),1,0)</f>
        <v>0</v>
      </c>
      <c r="V85" s="28">
        <f>IF(AND([2]Oracolo!H84="y",NOT([2]Oracolo!H84=RiconoscimentoEmozioni3quartile!F84)),1,0)</f>
        <v>0</v>
      </c>
      <c r="W85" s="28">
        <f>IF(AND([2]Oracolo!I84="y",NOT([2]Oracolo!I84=RiconoscimentoEmozioni3quartile!G84)),1,0)</f>
        <v>0</v>
      </c>
      <c r="X85" s="28">
        <f>IF(AND([2]Oracolo!J84="y",NOT([2]Oracolo!J84=RiconoscimentoEmozioni3quartile!H84)),1,0)</f>
        <v>1</v>
      </c>
      <c r="Y85" s="30">
        <f>IF(AND([2]Oracolo!K84="y",NOT([2]Oracolo!K84=RiconoscimentoEmozioni3quartile!I84)),1,0)</f>
        <v>1</v>
      </c>
      <c r="Z85" s="29">
        <f>IF(AND([2]Oracolo!C84=3,AnalizzatoWin!G83=1),1,0)</f>
        <v>0</v>
      </c>
      <c r="AA85" s="46">
        <f>IF(AND([2]Oracolo!$C84=3,AnalizzatoWin!$J83=1),1,0)</f>
        <v>0</v>
      </c>
      <c r="AB85" s="29">
        <f>IF(AND([2]Oracolo!C84=1,AnalizzatoWin!G83=3),1,0)</f>
        <v>0</v>
      </c>
      <c r="AC85" s="46">
        <f>IF(AND([2]Oracolo!$C84=1,AnalizzatoWin!$J83=3),1,0)</f>
        <v>0</v>
      </c>
    </row>
    <row r="86" spans="1:29" ht="60" x14ac:dyDescent="0.25">
      <c r="A86" s="13" t="s">
        <v>83</v>
      </c>
      <c r="B86" s="29">
        <f>IF(AND([2]Oracolo!D85="y",NOT([2]Oracolo!D85=RiconoscimentoEmozioni1quartile!B85)),1,0)</f>
        <v>0</v>
      </c>
      <c r="C86" s="28">
        <f>IF(AND([2]Oracolo!E85="y",NOT([2]Oracolo!E85=RiconoscimentoEmozioni1quartile!C85)),1,0)</f>
        <v>0</v>
      </c>
      <c r="D86" s="28">
        <f>IF(AND([2]Oracolo!F85="y",NOT([2]Oracolo!F85=RiconoscimentoEmozioni1quartile!D85)),1,0)</f>
        <v>0</v>
      </c>
      <c r="E86" s="28">
        <f>IF(AND([2]Oracolo!G85="y",NOT([2]Oracolo!G85=RiconoscimentoEmozioni1quartile!E85)),1,0)</f>
        <v>0</v>
      </c>
      <c r="F86" s="28">
        <f>IF(AND([2]Oracolo!H85="y",NOT([2]Oracolo!H85=RiconoscimentoEmozioni1quartile!F85)),1,0)</f>
        <v>0</v>
      </c>
      <c r="G86" s="28">
        <f>IF(AND([2]Oracolo!I85="y",NOT([2]Oracolo!I85=RiconoscimentoEmozioni1quartile!G85)),1,0)</f>
        <v>0</v>
      </c>
      <c r="H86" s="28">
        <f>IF(AND([2]Oracolo!J85="y",NOT([2]Oracolo!J85=RiconoscimentoEmozioni1quartile!H85)),1,0)</f>
        <v>1</v>
      </c>
      <c r="I86" s="30">
        <f>IF(AND([2]Oracolo!K85="y",NOT([2]Oracolo!K85=RiconoscimentoEmozioni1quartile!I85)),1,0)</f>
        <v>0</v>
      </c>
      <c r="J86" s="28">
        <f>IF(AND([2]Oracolo!D85="y",NOT([2]Oracolo!D85=RiconoscimentoEmozioni2quartile!B85)),1,0)</f>
        <v>0</v>
      </c>
      <c r="K86" s="28">
        <f>IF(AND([2]Oracolo!E85="y",NOT([2]Oracolo!E85=RiconoscimentoEmozioni2quartile!C85)),1,0)</f>
        <v>0</v>
      </c>
      <c r="L86" s="28">
        <f>IF(AND([2]Oracolo!F85="y",NOT([2]Oracolo!F85=RiconoscimentoEmozioni2quartile!D85)),1,0)</f>
        <v>0</v>
      </c>
      <c r="M86" s="28">
        <f>IF(AND([2]Oracolo!G85="y",NOT([2]Oracolo!G85=RiconoscimentoEmozioni2quartile!E85)),1,0)</f>
        <v>0</v>
      </c>
      <c r="N86" s="28">
        <f>IF(AND([2]Oracolo!H85="y",NOT([2]Oracolo!H85=RiconoscimentoEmozioni2quartile!F85)),1,0)</f>
        <v>0</v>
      </c>
      <c r="O86" s="28">
        <f>IF(AND([2]Oracolo!I85="y",NOT([2]Oracolo!I85=RiconoscimentoEmozioni2quartile!G85)),1,0)</f>
        <v>0</v>
      </c>
      <c r="P86" s="28">
        <f>IF(AND([2]Oracolo!J85="y",NOT([2]Oracolo!J85=RiconoscimentoEmozioni2quartile!H85)),1,0)</f>
        <v>1</v>
      </c>
      <c r="Q86" s="28">
        <f>IF(AND([2]Oracolo!K85="y",NOT([2]Oracolo!K85=RiconoscimentoEmozioni2quartile!I85)),1,0)</f>
        <v>0</v>
      </c>
      <c r="R86" s="29">
        <f>IF(AND([2]Oracolo!D85="y",NOT([2]Oracolo!D85=RiconoscimentoEmozioni3quartile!B85)),1,0)</f>
        <v>0</v>
      </c>
      <c r="S86" s="28">
        <f>IF(AND([2]Oracolo!E85="y",NOT([2]Oracolo!E85=RiconoscimentoEmozioni3quartile!C85)),1,0)</f>
        <v>0</v>
      </c>
      <c r="T86" s="28">
        <f>IF(AND([2]Oracolo!F85="y",NOT([2]Oracolo!F85=RiconoscimentoEmozioni3quartile!D85)),1,0)</f>
        <v>0</v>
      </c>
      <c r="U86" s="28">
        <f>IF(AND([2]Oracolo!G85="y",NOT([2]Oracolo!G85=RiconoscimentoEmozioni3quartile!E85)),1,0)</f>
        <v>0</v>
      </c>
      <c r="V86" s="28">
        <f>IF(AND([2]Oracolo!H85="y",NOT([2]Oracolo!H85=RiconoscimentoEmozioni3quartile!F85)),1,0)</f>
        <v>0</v>
      </c>
      <c r="W86" s="28">
        <f>IF(AND([2]Oracolo!I85="y",NOT([2]Oracolo!I85=RiconoscimentoEmozioni3quartile!G85)),1,0)</f>
        <v>0</v>
      </c>
      <c r="X86" s="28">
        <f>IF(AND([2]Oracolo!J85="y",NOT([2]Oracolo!J85=RiconoscimentoEmozioni3quartile!H85)),1,0)</f>
        <v>1</v>
      </c>
      <c r="Y86" s="30">
        <f>IF(AND([2]Oracolo!K85="y",NOT([2]Oracolo!K85=RiconoscimentoEmozioni3quartile!I85)),1,0)</f>
        <v>0</v>
      </c>
      <c r="Z86" s="29">
        <f>IF(AND([2]Oracolo!C85=3,AnalizzatoWin!G84=1),1,0)</f>
        <v>0</v>
      </c>
      <c r="AA86" s="46">
        <f>IF(AND([2]Oracolo!$C85=3,AnalizzatoWin!$J84=1),1,0)</f>
        <v>0</v>
      </c>
      <c r="AB86" s="29">
        <f>IF(AND([2]Oracolo!C85=1,AnalizzatoWin!G84=3),1,0)</f>
        <v>0</v>
      </c>
      <c r="AC86" s="46">
        <f>IF(AND([2]Oracolo!$C85=1,AnalizzatoWin!$J84=3),1,0)</f>
        <v>0</v>
      </c>
    </row>
    <row r="87" spans="1:29" ht="45" x14ac:dyDescent="0.25">
      <c r="A87" s="14" t="s">
        <v>84</v>
      </c>
      <c r="B87" s="29">
        <f>IF(AND([2]Oracolo!D86="y",NOT([2]Oracolo!D86=RiconoscimentoEmozioni1quartile!B86)),1,0)</f>
        <v>0</v>
      </c>
      <c r="C87" s="28">
        <f>IF(AND([2]Oracolo!E86="y",NOT([2]Oracolo!E86=RiconoscimentoEmozioni1quartile!C86)),1,0)</f>
        <v>0</v>
      </c>
      <c r="D87" s="28">
        <f>IF(AND([2]Oracolo!F86="y",NOT([2]Oracolo!F86=RiconoscimentoEmozioni1quartile!D86)),1,0)</f>
        <v>0</v>
      </c>
      <c r="E87" s="28">
        <f>IF(AND([2]Oracolo!G86="y",NOT([2]Oracolo!G86=RiconoscimentoEmozioni1quartile!E86)),1,0)</f>
        <v>0</v>
      </c>
      <c r="F87" s="28">
        <f>IF(AND([2]Oracolo!H86="y",NOT([2]Oracolo!H86=RiconoscimentoEmozioni1quartile!F86)),1,0)</f>
        <v>0</v>
      </c>
      <c r="G87" s="28">
        <f>IF(AND([2]Oracolo!I86="y",NOT([2]Oracolo!I86=RiconoscimentoEmozioni1quartile!G86)),1,0)</f>
        <v>0</v>
      </c>
      <c r="H87" s="28">
        <f>IF(AND([2]Oracolo!J86="y",NOT([2]Oracolo!J86=RiconoscimentoEmozioni1quartile!H86)),1,0)</f>
        <v>1</v>
      </c>
      <c r="I87" s="30">
        <f>IF(AND([2]Oracolo!K86="y",NOT([2]Oracolo!K86=RiconoscimentoEmozioni1quartile!I86)),1,0)</f>
        <v>0</v>
      </c>
      <c r="J87" s="28">
        <f>IF(AND([2]Oracolo!D86="y",NOT([2]Oracolo!D86=RiconoscimentoEmozioni2quartile!B86)),1,0)</f>
        <v>0</v>
      </c>
      <c r="K87" s="28">
        <f>IF(AND([2]Oracolo!E86="y",NOT([2]Oracolo!E86=RiconoscimentoEmozioni2quartile!C86)),1,0)</f>
        <v>0</v>
      </c>
      <c r="L87" s="28">
        <f>IF(AND([2]Oracolo!F86="y",NOT([2]Oracolo!F86=RiconoscimentoEmozioni2quartile!D86)),1,0)</f>
        <v>0</v>
      </c>
      <c r="M87" s="28">
        <f>IF(AND([2]Oracolo!G86="y",NOT([2]Oracolo!G86=RiconoscimentoEmozioni2quartile!E86)),1,0)</f>
        <v>0</v>
      </c>
      <c r="N87" s="28">
        <f>IF(AND([2]Oracolo!H86="y",NOT([2]Oracolo!H86=RiconoscimentoEmozioni2quartile!F86)),1,0)</f>
        <v>0</v>
      </c>
      <c r="O87" s="28">
        <f>IF(AND([2]Oracolo!I86="y",NOT([2]Oracolo!I86=RiconoscimentoEmozioni2quartile!G86)),1,0)</f>
        <v>0</v>
      </c>
      <c r="P87" s="28">
        <f>IF(AND([2]Oracolo!J86="y",NOT([2]Oracolo!J86=RiconoscimentoEmozioni2quartile!H86)),1,0)</f>
        <v>1</v>
      </c>
      <c r="Q87" s="28">
        <f>IF(AND([2]Oracolo!K86="y",NOT([2]Oracolo!K86=RiconoscimentoEmozioni2quartile!I86)),1,0)</f>
        <v>0</v>
      </c>
      <c r="R87" s="29">
        <f>IF(AND([2]Oracolo!D86="y",NOT([2]Oracolo!D86=RiconoscimentoEmozioni3quartile!B86)),1,0)</f>
        <v>0</v>
      </c>
      <c r="S87" s="28">
        <f>IF(AND([2]Oracolo!E86="y",NOT([2]Oracolo!E86=RiconoscimentoEmozioni3quartile!C86)),1,0)</f>
        <v>0</v>
      </c>
      <c r="T87" s="28">
        <f>IF(AND([2]Oracolo!F86="y",NOT([2]Oracolo!F86=RiconoscimentoEmozioni3quartile!D86)),1,0)</f>
        <v>0</v>
      </c>
      <c r="U87" s="28">
        <f>IF(AND([2]Oracolo!G86="y",NOT([2]Oracolo!G86=RiconoscimentoEmozioni3quartile!E86)),1,0)</f>
        <v>0</v>
      </c>
      <c r="V87" s="28">
        <f>IF(AND([2]Oracolo!H86="y",NOT([2]Oracolo!H86=RiconoscimentoEmozioni3quartile!F86)),1,0)</f>
        <v>0</v>
      </c>
      <c r="W87" s="28">
        <f>IF(AND([2]Oracolo!I86="y",NOT([2]Oracolo!I86=RiconoscimentoEmozioni3quartile!G86)),1,0)</f>
        <v>0</v>
      </c>
      <c r="X87" s="28">
        <f>IF(AND([2]Oracolo!J86="y",NOT([2]Oracolo!J86=RiconoscimentoEmozioni3quartile!H86)),1,0)</f>
        <v>1</v>
      </c>
      <c r="Y87" s="30">
        <f>IF(AND([2]Oracolo!K86="y",NOT([2]Oracolo!K86=RiconoscimentoEmozioni3quartile!I86)),1,0)</f>
        <v>0</v>
      </c>
      <c r="Z87" s="29">
        <f>IF(AND([2]Oracolo!C86=3,AnalizzatoWin!G85=1),1,0)</f>
        <v>0</v>
      </c>
      <c r="AA87" s="46">
        <f>IF(AND([2]Oracolo!$C86=3,AnalizzatoWin!$J85=1),1,0)</f>
        <v>0</v>
      </c>
      <c r="AB87" s="29">
        <f>IF(AND([2]Oracolo!C86=1,AnalizzatoWin!G85=3),1,0)</f>
        <v>0</v>
      </c>
      <c r="AC87" s="46">
        <f>IF(AND([2]Oracolo!$C86=1,AnalizzatoWin!$J85=3),1,0)</f>
        <v>0</v>
      </c>
    </row>
    <row r="88" spans="1:29" ht="60" x14ac:dyDescent="0.25">
      <c r="A88" s="14" t="s">
        <v>85</v>
      </c>
      <c r="B88" s="29">
        <f>IF(AND([2]Oracolo!D87="y",NOT([2]Oracolo!D87=RiconoscimentoEmozioni1quartile!B87)),1,0)</f>
        <v>0</v>
      </c>
      <c r="C88" s="28">
        <f>IF(AND([2]Oracolo!E87="y",NOT([2]Oracolo!E87=RiconoscimentoEmozioni1quartile!C87)),1,0)</f>
        <v>0</v>
      </c>
      <c r="D88" s="28">
        <f>IF(AND([2]Oracolo!F87="y",NOT([2]Oracolo!F87=RiconoscimentoEmozioni1quartile!D87)),1,0)</f>
        <v>0</v>
      </c>
      <c r="E88" s="28">
        <f>IF(AND([2]Oracolo!G87="y",NOT([2]Oracolo!G87=RiconoscimentoEmozioni1quartile!E87)),1,0)</f>
        <v>0</v>
      </c>
      <c r="F88" s="28">
        <f>IF(AND([2]Oracolo!H87="y",NOT([2]Oracolo!H87=RiconoscimentoEmozioni1quartile!F87)),1,0)</f>
        <v>0</v>
      </c>
      <c r="G88" s="28">
        <f>IF(AND([2]Oracolo!I87="y",NOT([2]Oracolo!I87=RiconoscimentoEmozioni1quartile!G87)),1,0)</f>
        <v>0</v>
      </c>
      <c r="H88" s="28">
        <f>IF(AND([2]Oracolo!J87="y",NOT([2]Oracolo!J87=RiconoscimentoEmozioni1quartile!H87)),1,0)</f>
        <v>0</v>
      </c>
      <c r="I88" s="30">
        <f>IF(AND([2]Oracolo!K87="y",NOT([2]Oracolo!K87=RiconoscimentoEmozioni1quartile!I87)),1,0)</f>
        <v>0</v>
      </c>
      <c r="J88" s="28">
        <f>IF(AND([2]Oracolo!D87="y",NOT([2]Oracolo!D87=RiconoscimentoEmozioni2quartile!B87)),1,0)</f>
        <v>0</v>
      </c>
      <c r="K88" s="28">
        <f>IF(AND([2]Oracolo!E87="y",NOT([2]Oracolo!E87=RiconoscimentoEmozioni2quartile!C87)),1,0)</f>
        <v>0</v>
      </c>
      <c r="L88" s="28">
        <f>IF(AND([2]Oracolo!F87="y",NOT([2]Oracolo!F87=RiconoscimentoEmozioni2quartile!D87)),1,0)</f>
        <v>0</v>
      </c>
      <c r="M88" s="28">
        <f>IF(AND([2]Oracolo!G87="y",NOT([2]Oracolo!G87=RiconoscimentoEmozioni2quartile!E87)),1,0)</f>
        <v>0</v>
      </c>
      <c r="N88" s="28">
        <f>IF(AND([2]Oracolo!H87="y",NOT([2]Oracolo!H87=RiconoscimentoEmozioni2quartile!F87)),1,0)</f>
        <v>1</v>
      </c>
      <c r="O88" s="28">
        <f>IF(AND([2]Oracolo!I87="y",NOT([2]Oracolo!I87=RiconoscimentoEmozioni2quartile!G87)),1,0)</f>
        <v>0</v>
      </c>
      <c r="P88" s="28">
        <f>IF(AND([2]Oracolo!J87="y",NOT([2]Oracolo!J87=RiconoscimentoEmozioni2quartile!H87)),1,0)</f>
        <v>1</v>
      </c>
      <c r="Q88" s="28">
        <f>IF(AND([2]Oracolo!K87="y",NOT([2]Oracolo!K87=RiconoscimentoEmozioni2quartile!I87)),1,0)</f>
        <v>0</v>
      </c>
      <c r="R88" s="29">
        <f>IF(AND([2]Oracolo!D87="y",NOT([2]Oracolo!D87=RiconoscimentoEmozioni3quartile!B87)),1,0)</f>
        <v>0</v>
      </c>
      <c r="S88" s="28">
        <f>IF(AND([2]Oracolo!E87="y",NOT([2]Oracolo!E87=RiconoscimentoEmozioni3quartile!C87)),1,0)</f>
        <v>0</v>
      </c>
      <c r="T88" s="28">
        <f>IF(AND([2]Oracolo!F87="y",NOT([2]Oracolo!F87=RiconoscimentoEmozioni3quartile!D87)),1,0)</f>
        <v>0</v>
      </c>
      <c r="U88" s="28">
        <f>IF(AND([2]Oracolo!G87="y",NOT([2]Oracolo!G87=RiconoscimentoEmozioni3quartile!E87)),1,0)</f>
        <v>0</v>
      </c>
      <c r="V88" s="28">
        <f>IF(AND([2]Oracolo!H87="y",NOT([2]Oracolo!H87=RiconoscimentoEmozioni3quartile!F87)),1,0)</f>
        <v>1</v>
      </c>
      <c r="W88" s="28">
        <f>IF(AND([2]Oracolo!I87="y",NOT([2]Oracolo!I87=RiconoscimentoEmozioni3quartile!G87)),1,0)</f>
        <v>0</v>
      </c>
      <c r="X88" s="28">
        <f>IF(AND([2]Oracolo!J87="y",NOT([2]Oracolo!J87=RiconoscimentoEmozioni3quartile!H87)),1,0)</f>
        <v>1</v>
      </c>
      <c r="Y88" s="30">
        <f>IF(AND([2]Oracolo!K87="y",NOT([2]Oracolo!K87=RiconoscimentoEmozioni3quartile!I87)),1,0)</f>
        <v>0</v>
      </c>
      <c r="Z88" s="29">
        <f>IF(AND([2]Oracolo!C87=3,AnalizzatoWin!G86=1),1,0)</f>
        <v>0</v>
      </c>
      <c r="AA88" s="46">
        <f>IF(AND([2]Oracolo!$C87=3,AnalizzatoWin!$J86=1),1,0)</f>
        <v>0</v>
      </c>
      <c r="AB88" s="29">
        <f>IF(AND([2]Oracolo!C87=1,AnalizzatoWin!G86=3),1,0)</f>
        <v>0</v>
      </c>
      <c r="AC88" s="46">
        <f>IF(AND([2]Oracolo!$C87=1,AnalizzatoWin!$J86=3),1,0)</f>
        <v>0</v>
      </c>
    </row>
    <row r="89" spans="1:29" ht="75" x14ac:dyDescent="0.25">
      <c r="A89" s="13" t="s">
        <v>86</v>
      </c>
      <c r="B89" s="29">
        <f>IF(AND([2]Oracolo!D88="y",NOT([2]Oracolo!D88=RiconoscimentoEmozioni1quartile!B88)),1,0)</f>
        <v>0</v>
      </c>
      <c r="C89" s="28">
        <f>IF(AND([2]Oracolo!E88="y",NOT([2]Oracolo!E88=RiconoscimentoEmozioni1quartile!C88)),1,0)</f>
        <v>0</v>
      </c>
      <c r="D89" s="28">
        <f>IF(AND([2]Oracolo!F88="y",NOT([2]Oracolo!F88=RiconoscimentoEmozioni1quartile!D88)),1,0)</f>
        <v>0</v>
      </c>
      <c r="E89" s="28">
        <f>IF(AND([2]Oracolo!G88="y",NOT([2]Oracolo!G88=RiconoscimentoEmozioni1quartile!E88)),1,0)</f>
        <v>0</v>
      </c>
      <c r="F89" s="28">
        <f>IF(AND([2]Oracolo!H88="y",NOT([2]Oracolo!H88=RiconoscimentoEmozioni1quartile!F88)),1,0)</f>
        <v>0</v>
      </c>
      <c r="G89" s="28">
        <f>IF(AND([2]Oracolo!I88="y",NOT([2]Oracolo!I88=RiconoscimentoEmozioni1quartile!G88)),1,0)</f>
        <v>0</v>
      </c>
      <c r="H89" s="28">
        <f>IF(AND([2]Oracolo!J88="y",NOT([2]Oracolo!J88=RiconoscimentoEmozioni1quartile!H88)),1,0)</f>
        <v>0</v>
      </c>
      <c r="I89" s="30">
        <f>IF(AND([2]Oracolo!K88="y",NOT([2]Oracolo!K88=RiconoscimentoEmozioni1quartile!I88)),1,0)</f>
        <v>0</v>
      </c>
      <c r="J89" s="28">
        <f>IF(AND([2]Oracolo!D88="y",NOT([2]Oracolo!D88=RiconoscimentoEmozioni2quartile!B88)),1,0)</f>
        <v>0</v>
      </c>
      <c r="K89" s="28">
        <f>IF(AND([2]Oracolo!E88="y",NOT([2]Oracolo!E88=RiconoscimentoEmozioni2quartile!C88)),1,0)</f>
        <v>0</v>
      </c>
      <c r="L89" s="28">
        <f>IF(AND([2]Oracolo!F88="y",NOT([2]Oracolo!F88=RiconoscimentoEmozioni2quartile!D88)),1,0)</f>
        <v>0</v>
      </c>
      <c r="M89" s="28">
        <f>IF(AND([2]Oracolo!G88="y",NOT([2]Oracolo!G88=RiconoscimentoEmozioni2quartile!E88)),1,0)</f>
        <v>0</v>
      </c>
      <c r="N89" s="28">
        <f>IF(AND([2]Oracolo!H88="y",NOT([2]Oracolo!H88=RiconoscimentoEmozioni2quartile!F88)),1,0)</f>
        <v>0</v>
      </c>
      <c r="O89" s="28">
        <f>IF(AND([2]Oracolo!I88="y",NOT([2]Oracolo!I88=RiconoscimentoEmozioni2quartile!G88)),1,0)</f>
        <v>0</v>
      </c>
      <c r="P89" s="28">
        <f>IF(AND([2]Oracolo!J88="y",NOT([2]Oracolo!J88=RiconoscimentoEmozioni2quartile!H88)),1,0)</f>
        <v>0</v>
      </c>
      <c r="Q89" s="28">
        <f>IF(AND([2]Oracolo!K88="y",NOT([2]Oracolo!K88=RiconoscimentoEmozioni2quartile!I88)),1,0)</f>
        <v>0</v>
      </c>
      <c r="R89" s="29">
        <f>IF(AND([2]Oracolo!D88="y",NOT([2]Oracolo!D88=RiconoscimentoEmozioni3quartile!B88)),1,0)</f>
        <v>0</v>
      </c>
      <c r="S89" s="28">
        <f>IF(AND([2]Oracolo!E88="y",NOT([2]Oracolo!E88=RiconoscimentoEmozioni3quartile!C88)),1,0)</f>
        <v>0</v>
      </c>
      <c r="T89" s="28">
        <f>IF(AND([2]Oracolo!F88="y",NOT([2]Oracolo!F88=RiconoscimentoEmozioni3quartile!D88)),1,0)</f>
        <v>0</v>
      </c>
      <c r="U89" s="28">
        <f>IF(AND([2]Oracolo!G88="y",NOT([2]Oracolo!G88=RiconoscimentoEmozioni3quartile!E88)),1,0)</f>
        <v>0</v>
      </c>
      <c r="V89" s="28">
        <f>IF(AND([2]Oracolo!H88="y",NOT([2]Oracolo!H88=RiconoscimentoEmozioni3quartile!F88)),1,0)</f>
        <v>0</v>
      </c>
      <c r="W89" s="28">
        <f>IF(AND([2]Oracolo!I88="y",NOT([2]Oracolo!I88=RiconoscimentoEmozioni3quartile!G88)),1,0)</f>
        <v>0</v>
      </c>
      <c r="X89" s="28">
        <f>IF(AND([2]Oracolo!J88="y",NOT([2]Oracolo!J88=RiconoscimentoEmozioni3quartile!H88)),1,0)</f>
        <v>1</v>
      </c>
      <c r="Y89" s="30">
        <f>IF(AND([2]Oracolo!K88="y",NOT([2]Oracolo!K88=RiconoscimentoEmozioni3quartile!I88)),1,0)</f>
        <v>0</v>
      </c>
      <c r="Z89" s="29">
        <f>IF(AND([2]Oracolo!C88=3,AnalizzatoWin!G87=1),1,0)</f>
        <v>0</v>
      </c>
      <c r="AA89" s="46">
        <f>IF(AND([2]Oracolo!$C88=3,AnalizzatoWin!$J87=1),1,0)</f>
        <v>0</v>
      </c>
      <c r="AB89" s="29">
        <f>IF(AND([2]Oracolo!C88=1,AnalizzatoWin!G87=3),1,0)</f>
        <v>0</v>
      </c>
      <c r="AC89" s="46">
        <f>IF(AND([2]Oracolo!$C88=1,AnalizzatoWin!$J87=3),1,0)</f>
        <v>0</v>
      </c>
    </row>
    <row r="90" spans="1:29" ht="45" x14ac:dyDescent="0.25">
      <c r="A90" s="13" t="s">
        <v>87</v>
      </c>
      <c r="B90" s="29">
        <f>IF(AND([2]Oracolo!D89="y",NOT([2]Oracolo!D89=RiconoscimentoEmozioni1quartile!B89)),1,0)</f>
        <v>0</v>
      </c>
      <c r="C90" s="28">
        <f>IF(AND([2]Oracolo!E89="y",NOT([2]Oracolo!E89=RiconoscimentoEmozioni1quartile!C89)),1,0)</f>
        <v>0</v>
      </c>
      <c r="D90" s="28">
        <f>IF(AND([2]Oracolo!F89="y",NOT([2]Oracolo!F89=RiconoscimentoEmozioni1quartile!D89)),1,0)</f>
        <v>0</v>
      </c>
      <c r="E90" s="28">
        <f>IF(AND([2]Oracolo!G89="y",NOT([2]Oracolo!G89=RiconoscimentoEmozioni1quartile!E89)),1,0)</f>
        <v>0</v>
      </c>
      <c r="F90" s="28">
        <f>IF(AND([2]Oracolo!H89="y",NOT([2]Oracolo!H89=RiconoscimentoEmozioni1quartile!F89)),1,0)</f>
        <v>0</v>
      </c>
      <c r="G90" s="28">
        <f>IF(AND([2]Oracolo!I89="y",NOT([2]Oracolo!I89=RiconoscimentoEmozioni1quartile!G89)),1,0)</f>
        <v>0</v>
      </c>
      <c r="H90" s="28">
        <f>IF(AND([2]Oracolo!J89="y",NOT([2]Oracolo!J89=RiconoscimentoEmozioni1quartile!H89)),1,0)</f>
        <v>0</v>
      </c>
      <c r="I90" s="30">
        <f>IF(AND([2]Oracolo!K89="y",NOT([2]Oracolo!K89=RiconoscimentoEmozioni1quartile!I89)),1,0)</f>
        <v>0</v>
      </c>
      <c r="J90" s="28">
        <f>IF(AND([2]Oracolo!D89="y",NOT([2]Oracolo!D89=RiconoscimentoEmozioni2quartile!B89)),1,0)</f>
        <v>0</v>
      </c>
      <c r="K90" s="28">
        <f>IF(AND([2]Oracolo!E89="y",NOT([2]Oracolo!E89=RiconoscimentoEmozioni2quartile!C89)),1,0)</f>
        <v>0</v>
      </c>
      <c r="L90" s="28">
        <f>IF(AND([2]Oracolo!F89="y",NOT([2]Oracolo!F89=RiconoscimentoEmozioni2quartile!D89)),1,0)</f>
        <v>0</v>
      </c>
      <c r="M90" s="28">
        <f>IF(AND([2]Oracolo!G89="y",NOT([2]Oracolo!G89=RiconoscimentoEmozioni2quartile!E89)),1,0)</f>
        <v>0</v>
      </c>
      <c r="N90" s="28">
        <f>IF(AND([2]Oracolo!H89="y",NOT([2]Oracolo!H89=RiconoscimentoEmozioni2quartile!F89)),1,0)</f>
        <v>0</v>
      </c>
      <c r="O90" s="28">
        <f>IF(AND([2]Oracolo!I89="y",NOT([2]Oracolo!I89=RiconoscimentoEmozioni2quartile!G89)),1,0)</f>
        <v>0</v>
      </c>
      <c r="P90" s="28">
        <f>IF(AND([2]Oracolo!J89="y",NOT([2]Oracolo!J89=RiconoscimentoEmozioni2quartile!H89)),1,0)</f>
        <v>0</v>
      </c>
      <c r="Q90" s="28">
        <f>IF(AND([2]Oracolo!K89="y",NOT([2]Oracolo!K89=RiconoscimentoEmozioni2quartile!I89)),1,0)</f>
        <v>1</v>
      </c>
      <c r="R90" s="29">
        <f>IF(AND([2]Oracolo!D89="y",NOT([2]Oracolo!D89=RiconoscimentoEmozioni3quartile!B89)),1,0)</f>
        <v>0</v>
      </c>
      <c r="S90" s="28">
        <f>IF(AND([2]Oracolo!E89="y",NOT([2]Oracolo!E89=RiconoscimentoEmozioni3quartile!C89)),1,0)</f>
        <v>0</v>
      </c>
      <c r="T90" s="28">
        <f>IF(AND([2]Oracolo!F89="y",NOT([2]Oracolo!F89=RiconoscimentoEmozioni3quartile!D89)),1,0)</f>
        <v>0</v>
      </c>
      <c r="U90" s="28">
        <f>IF(AND([2]Oracolo!G89="y",NOT([2]Oracolo!G89=RiconoscimentoEmozioni3quartile!E89)),1,0)</f>
        <v>0</v>
      </c>
      <c r="V90" s="28">
        <f>IF(AND([2]Oracolo!H89="y",NOT([2]Oracolo!H89=RiconoscimentoEmozioni3quartile!F89)),1,0)</f>
        <v>0</v>
      </c>
      <c r="W90" s="28">
        <f>IF(AND([2]Oracolo!I89="y",NOT([2]Oracolo!I89=RiconoscimentoEmozioni3quartile!G89)),1,0)</f>
        <v>0</v>
      </c>
      <c r="X90" s="28">
        <f>IF(AND([2]Oracolo!J89="y",NOT([2]Oracolo!J89=RiconoscimentoEmozioni3quartile!H89)),1,0)</f>
        <v>0</v>
      </c>
      <c r="Y90" s="30">
        <f>IF(AND([2]Oracolo!K89="y",NOT([2]Oracolo!K89=RiconoscimentoEmozioni3quartile!I89)),1,0)</f>
        <v>1</v>
      </c>
      <c r="Z90" s="29">
        <f>IF(AND([2]Oracolo!C89=3,AnalizzatoWin!G88=1),1,0)</f>
        <v>0</v>
      </c>
      <c r="AA90" s="46">
        <f>IF(AND([2]Oracolo!$C89=3,AnalizzatoWin!$J88=1),1,0)</f>
        <v>0</v>
      </c>
      <c r="AB90" s="29">
        <f>IF(AND([2]Oracolo!C89=1,AnalizzatoWin!G88=3),1,0)</f>
        <v>0</v>
      </c>
      <c r="AC90" s="46">
        <f>IF(AND([2]Oracolo!$C89=1,AnalizzatoWin!$J88=3),1,0)</f>
        <v>0</v>
      </c>
    </row>
    <row r="91" spans="1:29" ht="105" x14ac:dyDescent="0.25">
      <c r="A91" s="13" t="s">
        <v>88</v>
      </c>
      <c r="B91" s="29">
        <f>IF(AND([2]Oracolo!D90="y",NOT([2]Oracolo!D90=RiconoscimentoEmozioni1quartile!B90)),1,0)</f>
        <v>0</v>
      </c>
      <c r="C91" s="28">
        <f>IF(AND([2]Oracolo!E90="y",NOT([2]Oracolo!E90=RiconoscimentoEmozioni1quartile!C90)),1,0)</f>
        <v>0</v>
      </c>
      <c r="D91" s="28">
        <f>IF(AND([2]Oracolo!F90="y",NOT([2]Oracolo!F90=RiconoscimentoEmozioni1quartile!D90)),1,0)</f>
        <v>0</v>
      </c>
      <c r="E91" s="28">
        <f>IF(AND([2]Oracolo!G90="y",NOT([2]Oracolo!G90=RiconoscimentoEmozioni1quartile!E90)),1,0)</f>
        <v>0</v>
      </c>
      <c r="F91" s="28">
        <f>IF(AND([2]Oracolo!H90="y",NOT([2]Oracolo!H90=RiconoscimentoEmozioni1quartile!F90)),1,0)</f>
        <v>0</v>
      </c>
      <c r="G91" s="28">
        <f>IF(AND([2]Oracolo!I90="y",NOT([2]Oracolo!I90=RiconoscimentoEmozioni1quartile!G90)),1,0)</f>
        <v>1</v>
      </c>
      <c r="H91" s="28">
        <f>IF(AND([2]Oracolo!J90="y",NOT([2]Oracolo!J90=RiconoscimentoEmozioni1quartile!H90)),1,0)</f>
        <v>0</v>
      </c>
      <c r="I91" s="30">
        <f>IF(AND([2]Oracolo!K90="y",NOT([2]Oracolo!K90=RiconoscimentoEmozioni1quartile!I90)),1,0)</f>
        <v>0</v>
      </c>
      <c r="J91" s="28">
        <f>IF(AND([2]Oracolo!D90="y",NOT([2]Oracolo!D90=RiconoscimentoEmozioni2quartile!B90)),1,0)</f>
        <v>1</v>
      </c>
      <c r="K91" s="28">
        <f>IF(AND([2]Oracolo!E90="y",NOT([2]Oracolo!E90=RiconoscimentoEmozioni2quartile!C90)),1,0)</f>
        <v>0</v>
      </c>
      <c r="L91" s="28">
        <f>IF(AND([2]Oracolo!F90="y",NOT([2]Oracolo!F90=RiconoscimentoEmozioni2quartile!D90)),1,0)</f>
        <v>0</v>
      </c>
      <c r="M91" s="28">
        <f>IF(AND([2]Oracolo!G90="y",NOT([2]Oracolo!G90=RiconoscimentoEmozioni2quartile!E90)),1,0)</f>
        <v>0</v>
      </c>
      <c r="N91" s="28">
        <f>IF(AND([2]Oracolo!H90="y",NOT([2]Oracolo!H90=RiconoscimentoEmozioni2quartile!F90)),1,0)</f>
        <v>0</v>
      </c>
      <c r="O91" s="28">
        <f>IF(AND([2]Oracolo!I90="y",NOT([2]Oracolo!I90=RiconoscimentoEmozioni2quartile!G90)),1,0)</f>
        <v>1</v>
      </c>
      <c r="P91" s="28">
        <f>IF(AND([2]Oracolo!J90="y",NOT([2]Oracolo!J90=RiconoscimentoEmozioni2quartile!H90)),1,0)</f>
        <v>0</v>
      </c>
      <c r="Q91" s="28">
        <f>IF(AND([2]Oracolo!K90="y",NOT([2]Oracolo!K90=RiconoscimentoEmozioni2quartile!I90)),1,0)</f>
        <v>0</v>
      </c>
      <c r="R91" s="29">
        <f>IF(AND([2]Oracolo!D90="y",NOT([2]Oracolo!D90=RiconoscimentoEmozioni3quartile!B90)),1,0)</f>
        <v>1</v>
      </c>
      <c r="S91" s="28">
        <f>IF(AND([2]Oracolo!E90="y",NOT([2]Oracolo!E90=RiconoscimentoEmozioni3quartile!C90)),1,0)</f>
        <v>0</v>
      </c>
      <c r="T91" s="28">
        <f>IF(AND([2]Oracolo!F90="y",NOT([2]Oracolo!F90=RiconoscimentoEmozioni3quartile!D90)),1,0)</f>
        <v>0</v>
      </c>
      <c r="U91" s="28">
        <f>IF(AND([2]Oracolo!G90="y",NOT([2]Oracolo!G90=RiconoscimentoEmozioni3quartile!E90)),1,0)</f>
        <v>0</v>
      </c>
      <c r="V91" s="28">
        <f>IF(AND([2]Oracolo!H90="y",NOT([2]Oracolo!H90=RiconoscimentoEmozioni3quartile!F90)),1,0)</f>
        <v>0</v>
      </c>
      <c r="W91" s="28">
        <f>IF(AND([2]Oracolo!I90="y",NOT([2]Oracolo!I90=RiconoscimentoEmozioni3quartile!G90)),1,0)</f>
        <v>1</v>
      </c>
      <c r="X91" s="28">
        <f>IF(AND([2]Oracolo!J90="y",NOT([2]Oracolo!J90=RiconoscimentoEmozioni3quartile!H90)),1,0)</f>
        <v>0</v>
      </c>
      <c r="Y91" s="30">
        <f>IF(AND([2]Oracolo!K90="y",NOT([2]Oracolo!K90=RiconoscimentoEmozioni3quartile!I90)),1,0)</f>
        <v>0</v>
      </c>
      <c r="Z91" s="29">
        <f>IF(AND([2]Oracolo!C90=3,AnalizzatoWin!G89=1),1,0)</f>
        <v>0</v>
      </c>
      <c r="AA91" s="46">
        <f>IF(AND([2]Oracolo!$C90=3,AnalizzatoWin!$J89=1),1,0)</f>
        <v>0</v>
      </c>
      <c r="AB91" s="29">
        <f>IF(AND([2]Oracolo!C90=1,AnalizzatoWin!G89=3),1,0)</f>
        <v>0</v>
      </c>
      <c r="AC91" s="46">
        <f>IF(AND([2]Oracolo!$C90=1,AnalizzatoWin!$J89=3),1,0)</f>
        <v>0</v>
      </c>
    </row>
    <row r="92" spans="1:29" ht="135" x14ac:dyDescent="0.25">
      <c r="A92" s="14" t="s">
        <v>89</v>
      </c>
      <c r="B92" s="29">
        <f>IF(AND([2]Oracolo!D91="y",NOT([2]Oracolo!D91=RiconoscimentoEmozioni1quartile!B91)),1,0)</f>
        <v>0</v>
      </c>
      <c r="C92" s="28">
        <f>IF(AND([2]Oracolo!E91="y",NOT([2]Oracolo!E91=RiconoscimentoEmozioni1quartile!C91)),1,0)</f>
        <v>0</v>
      </c>
      <c r="D92" s="28">
        <f>IF(AND([2]Oracolo!F91="y",NOT([2]Oracolo!F91=RiconoscimentoEmozioni1quartile!D91)),1,0)</f>
        <v>0</v>
      </c>
      <c r="E92" s="28">
        <f>IF(AND([2]Oracolo!G91="y",NOT([2]Oracolo!G91=RiconoscimentoEmozioni1quartile!E91)),1,0)</f>
        <v>0</v>
      </c>
      <c r="F92" s="28">
        <f>IF(AND([2]Oracolo!H91="y",NOT([2]Oracolo!H91=RiconoscimentoEmozioni1quartile!F91)),1,0)</f>
        <v>0</v>
      </c>
      <c r="G92" s="28">
        <f>IF(AND([2]Oracolo!I91="y",NOT([2]Oracolo!I91=RiconoscimentoEmozioni1quartile!G91)),1,0)</f>
        <v>0</v>
      </c>
      <c r="H92" s="28">
        <f>IF(AND([2]Oracolo!J91="y",NOT([2]Oracolo!J91=RiconoscimentoEmozioni1quartile!H91)),1,0)</f>
        <v>0</v>
      </c>
      <c r="I92" s="30">
        <f>IF(AND([2]Oracolo!K91="y",NOT([2]Oracolo!K91=RiconoscimentoEmozioni1quartile!I91)),1,0)</f>
        <v>0</v>
      </c>
      <c r="J92" s="28">
        <f>IF(AND([2]Oracolo!D91="y",NOT([2]Oracolo!D91=RiconoscimentoEmozioni2quartile!B91)),1,0)</f>
        <v>0</v>
      </c>
      <c r="K92" s="28">
        <f>IF(AND([2]Oracolo!E91="y",NOT([2]Oracolo!E91=RiconoscimentoEmozioni2quartile!C91)),1,0)</f>
        <v>0</v>
      </c>
      <c r="L92" s="28">
        <f>IF(AND([2]Oracolo!F91="y",NOT([2]Oracolo!F91=RiconoscimentoEmozioni2quartile!D91)),1,0)</f>
        <v>0</v>
      </c>
      <c r="M92" s="28">
        <f>IF(AND([2]Oracolo!G91="y",NOT([2]Oracolo!G91=RiconoscimentoEmozioni2quartile!E91)),1,0)</f>
        <v>0</v>
      </c>
      <c r="N92" s="28">
        <f>IF(AND([2]Oracolo!H91="y",NOT([2]Oracolo!H91=RiconoscimentoEmozioni2quartile!F91)),1,0)</f>
        <v>0</v>
      </c>
      <c r="O92" s="28">
        <f>IF(AND([2]Oracolo!I91="y",NOT([2]Oracolo!I91=RiconoscimentoEmozioni2quartile!G91)),1,0)</f>
        <v>0</v>
      </c>
      <c r="P92" s="28">
        <f>IF(AND([2]Oracolo!J91="y",NOT([2]Oracolo!J91=RiconoscimentoEmozioni2quartile!H91)),1,0)</f>
        <v>0</v>
      </c>
      <c r="Q92" s="28">
        <f>IF(AND([2]Oracolo!K91="y",NOT([2]Oracolo!K91=RiconoscimentoEmozioni2quartile!I91)),1,0)</f>
        <v>0</v>
      </c>
      <c r="R92" s="29">
        <f>IF(AND([2]Oracolo!D91="y",NOT([2]Oracolo!D91=RiconoscimentoEmozioni3quartile!B91)),1,0)</f>
        <v>1</v>
      </c>
      <c r="S92" s="28">
        <f>IF(AND([2]Oracolo!E91="y",NOT([2]Oracolo!E91=RiconoscimentoEmozioni3quartile!C91)),1,0)</f>
        <v>0</v>
      </c>
      <c r="T92" s="28">
        <f>IF(AND([2]Oracolo!F91="y",NOT([2]Oracolo!F91=RiconoscimentoEmozioni3quartile!D91)),1,0)</f>
        <v>0</v>
      </c>
      <c r="U92" s="28">
        <f>IF(AND([2]Oracolo!G91="y",NOT([2]Oracolo!G91=RiconoscimentoEmozioni3quartile!E91)),1,0)</f>
        <v>0</v>
      </c>
      <c r="V92" s="28">
        <f>IF(AND([2]Oracolo!H91="y",NOT([2]Oracolo!H91=RiconoscimentoEmozioni3quartile!F91)),1,0)</f>
        <v>0</v>
      </c>
      <c r="W92" s="28">
        <f>IF(AND([2]Oracolo!I91="y",NOT([2]Oracolo!I91=RiconoscimentoEmozioni3quartile!G91)),1,0)</f>
        <v>0</v>
      </c>
      <c r="X92" s="28">
        <f>IF(AND([2]Oracolo!J91="y",NOT([2]Oracolo!J91=RiconoscimentoEmozioni3quartile!H91)),1,0)</f>
        <v>0</v>
      </c>
      <c r="Y92" s="30">
        <f>IF(AND([2]Oracolo!K91="y",NOT([2]Oracolo!K91=RiconoscimentoEmozioni3quartile!I91)),1,0)</f>
        <v>0</v>
      </c>
      <c r="Z92" s="29">
        <f>IF(AND([2]Oracolo!C91=3,AnalizzatoWin!G90=1),1,0)</f>
        <v>0</v>
      </c>
      <c r="AA92" s="46">
        <f>IF(AND([2]Oracolo!$C91=3,AnalizzatoWin!$J90=1),1,0)</f>
        <v>0</v>
      </c>
      <c r="AB92" s="29">
        <f>IF(AND([2]Oracolo!C91=1,AnalizzatoWin!G90=3),1,0)</f>
        <v>0</v>
      </c>
      <c r="AC92" s="46">
        <f>IF(AND([2]Oracolo!$C91=1,AnalizzatoWin!$J90=3),1,0)</f>
        <v>0</v>
      </c>
    </row>
    <row r="93" spans="1:29" ht="135" x14ac:dyDescent="0.25">
      <c r="A93" s="14" t="s">
        <v>90</v>
      </c>
      <c r="B93" s="29">
        <f>IF(AND([2]Oracolo!D92="y",NOT([2]Oracolo!D92=RiconoscimentoEmozioni1quartile!B92)),1,0)</f>
        <v>1</v>
      </c>
      <c r="C93" s="28">
        <f>IF(AND([2]Oracolo!E92="y",NOT([2]Oracolo!E92=RiconoscimentoEmozioni1quartile!C92)),1,0)</f>
        <v>0</v>
      </c>
      <c r="D93" s="28">
        <f>IF(AND([2]Oracolo!F92="y",NOT([2]Oracolo!F92=RiconoscimentoEmozioni1quartile!D92)),1,0)</f>
        <v>1</v>
      </c>
      <c r="E93" s="28">
        <f>IF(AND([2]Oracolo!G92="y",NOT([2]Oracolo!G92=RiconoscimentoEmozioni1quartile!E92)),1,0)</f>
        <v>0</v>
      </c>
      <c r="F93" s="28">
        <f>IF(AND([2]Oracolo!H92="y",NOT([2]Oracolo!H92=RiconoscimentoEmozioni1quartile!F92)),1,0)</f>
        <v>0</v>
      </c>
      <c r="G93" s="28">
        <f>IF(AND([2]Oracolo!I92="y",NOT([2]Oracolo!I92=RiconoscimentoEmozioni1quartile!G92)),1,0)</f>
        <v>1</v>
      </c>
      <c r="H93" s="28">
        <f>IF(AND([2]Oracolo!J92="y",NOT([2]Oracolo!J92=RiconoscimentoEmozioni1quartile!H92)),1,0)</f>
        <v>0</v>
      </c>
      <c r="I93" s="30">
        <f>IF(AND([2]Oracolo!K92="y",NOT([2]Oracolo!K92=RiconoscimentoEmozioni1quartile!I92)),1,0)</f>
        <v>0</v>
      </c>
      <c r="J93" s="28">
        <f>IF(AND([2]Oracolo!D92="y",NOT([2]Oracolo!D92=RiconoscimentoEmozioni2quartile!B92)),1,0)</f>
        <v>1</v>
      </c>
      <c r="K93" s="28">
        <f>IF(AND([2]Oracolo!E92="y",NOT([2]Oracolo!E92=RiconoscimentoEmozioni2quartile!C92)),1,0)</f>
        <v>0</v>
      </c>
      <c r="L93" s="28">
        <f>IF(AND([2]Oracolo!F92="y",NOT([2]Oracolo!F92=RiconoscimentoEmozioni2quartile!D92)),1,0)</f>
        <v>1</v>
      </c>
      <c r="M93" s="28">
        <f>IF(AND([2]Oracolo!G92="y",NOT([2]Oracolo!G92=RiconoscimentoEmozioni2quartile!E92)),1,0)</f>
        <v>0</v>
      </c>
      <c r="N93" s="28">
        <f>IF(AND([2]Oracolo!H92="y",NOT([2]Oracolo!H92=RiconoscimentoEmozioni2quartile!F92)),1,0)</f>
        <v>0</v>
      </c>
      <c r="O93" s="28">
        <f>IF(AND([2]Oracolo!I92="y",NOT([2]Oracolo!I92=RiconoscimentoEmozioni2quartile!G92)),1,0)</f>
        <v>1</v>
      </c>
      <c r="P93" s="28">
        <f>IF(AND([2]Oracolo!J92="y",NOT([2]Oracolo!J92=RiconoscimentoEmozioni2quartile!H92)),1,0)</f>
        <v>0</v>
      </c>
      <c r="Q93" s="28">
        <f>IF(AND([2]Oracolo!K92="y",NOT([2]Oracolo!K92=RiconoscimentoEmozioni2quartile!I92)),1,0)</f>
        <v>0</v>
      </c>
      <c r="R93" s="29">
        <f>IF(AND([2]Oracolo!D92="y",NOT([2]Oracolo!D92=RiconoscimentoEmozioni3quartile!B92)),1,0)</f>
        <v>1</v>
      </c>
      <c r="S93" s="28">
        <f>IF(AND([2]Oracolo!E92="y",NOT([2]Oracolo!E92=RiconoscimentoEmozioni3quartile!C92)),1,0)</f>
        <v>0</v>
      </c>
      <c r="T93" s="28">
        <f>IF(AND([2]Oracolo!F92="y",NOT([2]Oracolo!F92=RiconoscimentoEmozioni3quartile!D92)),1,0)</f>
        <v>1</v>
      </c>
      <c r="U93" s="28">
        <f>IF(AND([2]Oracolo!G92="y",NOT([2]Oracolo!G92=RiconoscimentoEmozioni3quartile!E92)),1,0)</f>
        <v>0</v>
      </c>
      <c r="V93" s="28">
        <f>IF(AND([2]Oracolo!H92="y",NOT([2]Oracolo!H92=RiconoscimentoEmozioni3quartile!F92)),1,0)</f>
        <v>0</v>
      </c>
      <c r="W93" s="28">
        <f>IF(AND([2]Oracolo!I92="y",NOT([2]Oracolo!I92=RiconoscimentoEmozioni3quartile!G92)),1,0)</f>
        <v>1</v>
      </c>
      <c r="X93" s="28">
        <f>IF(AND([2]Oracolo!J92="y",NOT([2]Oracolo!J92=RiconoscimentoEmozioni3quartile!H92)),1,0)</f>
        <v>0</v>
      </c>
      <c r="Y93" s="30">
        <f>IF(AND([2]Oracolo!K92="y",NOT([2]Oracolo!K92=RiconoscimentoEmozioni3quartile!I92)),1,0)</f>
        <v>0</v>
      </c>
      <c r="Z93" s="29">
        <f>IF(AND([2]Oracolo!C92=3,AnalizzatoWin!G91=1),1,0)</f>
        <v>0</v>
      </c>
      <c r="AA93" s="46">
        <f>IF(AND([2]Oracolo!$C92=3,AnalizzatoWin!$J91=1),1,0)</f>
        <v>0</v>
      </c>
      <c r="AB93" s="29">
        <f>IF(AND([2]Oracolo!C92=1,AnalizzatoWin!G91=3),1,0)</f>
        <v>0</v>
      </c>
      <c r="AC93" s="46">
        <f>IF(AND([2]Oracolo!$C92=1,AnalizzatoWin!$J91=3),1,0)</f>
        <v>0</v>
      </c>
    </row>
    <row r="94" spans="1:29" ht="105" x14ac:dyDescent="0.25">
      <c r="A94" s="14" t="s">
        <v>91</v>
      </c>
      <c r="B94" s="29">
        <f>IF(AND([2]Oracolo!D93="y",NOT([2]Oracolo!D93=RiconoscimentoEmozioni1quartile!B93)),1,0)</f>
        <v>1</v>
      </c>
      <c r="C94" s="28">
        <f>IF(AND([2]Oracolo!E93="y",NOT([2]Oracolo!E93=RiconoscimentoEmozioni1quartile!C93)),1,0)</f>
        <v>0</v>
      </c>
      <c r="D94" s="28">
        <f>IF(AND([2]Oracolo!F93="y",NOT([2]Oracolo!F93=RiconoscimentoEmozioni1quartile!D93)),1,0)</f>
        <v>0</v>
      </c>
      <c r="E94" s="28">
        <f>IF(AND([2]Oracolo!G93="y",NOT([2]Oracolo!G93=RiconoscimentoEmozioni1quartile!E93)),1,0)</f>
        <v>0</v>
      </c>
      <c r="F94" s="28">
        <f>IF(AND([2]Oracolo!H93="y",NOT([2]Oracolo!H93=RiconoscimentoEmozioni1quartile!F93)),1,0)</f>
        <v>0</v>
      </c>
      <c r="G94" s="28">
        <f>IF(AND([2]Oracolo!I93="y",NOT([2]Oracolo!I93=RiconoscimentoEmozioni1quartile!G93)),1,0)</f>
        <v>0</v>
      </c>
      <c r="H94" s="28">
        <f>IF(AND([2]Oracolo!J93="y",NOT([2]Oracolo!J93=RiconoscimentoEmozioni1quartile!H93)),1,0)</f>
        <v>0</v>
      </c>
      <c r="I94" s="30">
        <f>IF(AND([2]Oracolo!K93="y",NOT([2]Oracolo!K93=RiconoscimentoEmozioni1quartile!I93)),1,0)</f>
        <v>0</v>
      </c>
      <c r="J94" s="28">
        <f>IF(AND([2]Oracolo!D93="y",NOT([2]Oracolo!D93=RiconoscimentoEmozioni2quartile!B93)),1,0)</f>
        <v>1</v>
      </c>
      <c r="K94" s="28">
        <f>IF(AND([2]Oracolo!E93="y",NOT([2]Oracolo!E93=RiconoscimentoEmozioni2quartile!C93)),1,0)</f>
        <v>0</v>
      </c>
      <c r="L94" s="28">
        <f>IF(AND([2]Oracolo!F93="y",NOT([2]Oracolo!F93=RiconoscimentoEmozioni2quartile!D93)),1,0)</f>
        <v>0</v>
      </c>
      <c r="M94" s="28">
        <f>IF(AND([2]Oracolo!G93="y",NOT([2]Oracolo!G93=RiconoscimentoEmozioni2quartile!E93)),1,0)</f>
        <v>0</v>
      </c>
      <c r="N94" s="28">
        <f>IF(AND([2]Oracolo!H93="y",NOT([2]Oracolo!H93=RiconoscimentoEmozioni2quartile!F93)),1,0)</f>
        <v>0</v>
      </c>
      <c r="O94" s="28">
        <f>IF(AND([2]Oracolo!I93="y",NOT([2]Oracolo!I93=RiconoscimentoEmozioni2quartile!G93)),1,0)</f>
        <v>1</v>
      </c>
      <c r="P94" s="28">
        <f>IF(AND([2]Oracolo!J93="y",NOT([2]Oracolo!J93=RiconoscimentoEmozioni2quartile!H93)),1,0)</f>
        <v>0</v>
      </c>
      <c r="Q94" s="28">
        <f>IF(AND([2]Oracolo!K93="y",NOT([2]Oracolo!K93=RiconoscimentoEmozioni2quartile!I93)),1,0)</f>
        <v>0</v>
      </c>
      <c r="R94" s="29">
        <f>IF(AND([2]Oracolo!D93="y",NOT([2]Oracolo!D93=RiconoscimentoEmozioni3quartile!B93)),1,0)</f>
        <v>1</v>
      </c>
      <c r="S94" s="28">
        <f>IF(AND([2]Oracolo!E93="y",NOT([2]Oracolo!E93=RiconoscimentoEmozioni3quartile!C93)),1,0)</f>
        <v>0</v>
      </c>
      <c r="T94" s="28">
        <f>IF(AND([2]Oracolo!F93="y",NOT([2]Oracolo!F93=RiconoscimentoEmozioni3quartile!D93)),1,0)</f>
        <v>0</v>
      </c>
      <c r="U94" s="28">
        <f>IF(AND([2]Oracolo!G93="y",NOT([2]Oracolo!G93=RiconoscimentoEmozioni3quartile!E93)),1,0)</f>
        <v>0</v>
      </c>
      <c r="V94" s="28">
        <f>IF(AND([2]Oracolo!H93="y",NOT([2]Oracolo!H93=RiconoscimentoEmozioni3quartile!F93)),1,0)</f>
        <v>0</v>
      </c>
      <c r="W94" s="28">
        <f>IF(AND([2]Oracolo!I93="y",NOT([2]Oracolo!I93=RiconoscimentoEmozioni3quartile!G93)),1,0)</f>
        <v>1</v>
      </c>
      <c r="X94" s="28">
        <f>IF(AND([2]Oracolo!J93="y",NOT([2]Oracolo!J93=RiconoscimentoEmozioni3quartile!H93)),1,0)</f>
        <v>0</v>
      </c>
      <c r="Y94" s="30">
        <f>IF(AND([2]Oracolo!K93="y",NOT([2]Oracolo!K93=RiconoscimentoEmozioni3quartile!I93)),1,0)</f>
        <v>0</v>
      </c>
      <c r="Z94" s="29">
        <f>IF(AND([2]Oracolo!C93=3,AnalizzatoWin!G92=1),1,0)</f>
        <v>0</v>
      </c>
      <c r="AA94" s="46">
        <f>IF(AND([2]Oracolo!$C93=3,AnalizzatoWin!$J92=1),1,0)</f>
        <v>0</v>
      </c>
      <c r="AB94" s="29">
        <f>IF(AND([2]Oracolo!C93=1,AnalizzatoWin!G92=3),1,0)</f>
        <v>0</v>
      </c>
      <c r="AC94" s="46">
        <f>IF(AND([2]Oracolo!$C93=1,AnalizzatoWin!$J92=3),1,0)</f>
        <v>0</v>
      </c>
    </row>
    <row r="95" spans="1:29" ht="45" x14ac:dyDescent="0.25">
      <c r="A95" s="13" t="s">
        <v>92</v>
      </c>
      <c r="B95" s="29">
        <f>IF(AND([2]Oracolo!D94="y",NOT([2]Oracolo!D94=RiconoscimentoEmozioni1quartile!B94)),1,0)</f>
        <v>0</v>
      </c>
      <c r="C95" s="28">
        <f>IF(AND([2]Oracolo!E94="y",NOT([2]Oracolo!E94=RiconoscimentoEmozioni1quartile!C94)),1,0)</f>
        <v>0</v>
      </c>
      <c r="D95" s="28">
        <f>IF(AND([2]Oracolo!F94="y",NOT([2]Oracolo!F94=RiconoscimentoEmozioni1quartile!D94)),1,0)</f>
        <v>0</v>
      </c>
      <c r="E95" s="28">
        <f>IF(AND([2]Oracolo!G94="y",NOT([2]Oracolo!G94=RiconoscimentoEmozioni1quartile!E94)),1,0)</f>
        <v>0</v>
      </c>
      <c r="F95" s="28">
        <f>IF(AND([2]Oracolo!H94="y",NOT([2]Oracolo!H94=RiconoscimentoEmozioni1quartile!F94)),1,0)</f>
        <v>0</v>
      </c>
      <c r="G95" s="28">
        <f>IF(AND([2]Oracolo!I94="y",NOT([2]Oracolo!I94=RiconoscimentoEmozioni1quartile!G94)),1,0)</f>
        <v>0</v>
      </c>
      <c r="H95" s="28">
        <f>IF(AND([2]Oracolo!J94="y",NOT([2]Oracolo!J94=RiconoscimentoEmozioni1quartile!H94)),1,0)</f>
        <v>0</v>
      </c>
      <c r="I95" s="30">
        <f>IF(AND([2]Oracolo!K94="y",NOT([2]Oracolo!K94=RiconoscimentoEmozioni1quartile!I94)),1,0)</f>
        <v>0</v>
      </c>
      <c r="J95" s="28">
        <f>IF(AND([2]Oracolo!D94="y",NOT([2]Oracolo!D94=RiconoscimentoEmozioni2quartile!B94)),1,0)</f>
        <v>0</v>
      </c>
      <c r="K95" s="28">
        <f>IF(AND([2]Oracolo!E94="y",NOT([2]Oracolo!E94=RiconoscimentoEmozioni2quartile!C94)),1,0)</f>
        <v>0</v>
      </c>
      <c r="L95" s="28">
        <f>IF(AND([2]Oracolo!F94="y",NOT([2]Oracolo!F94=RiconoscimentoEmozioni2quartile!D94)),1,0)</f>
        <v>0</v>
      </c>
      <c r="M95" s="28">
        <f>IF(AND([2]Oracolo!G94="y",NOT([2]Oracolo!G94=RiconoscimentoEmozioni2quartile!E94)),1,0)</f>
        <v>0</v>
      </c>
      <c r="N95" s="28">
        <f>IF(AND([2]Oracolo!H94="y",NOT([2]Oracolo!H94=RiconoscimentoEmozioni2quartile!F94)),1,0)</f>
        <v>1</v>
      </c>
      <c r="O95" s="28">
        <f>IF(AND([2]Oracolo!I94="y",NOT([2]Oracolo!I94=RiconoscimentoEmozioni2quartile!G94)),1,0)</f>
        <v>0</v>
      </c>
      <c r="P95" s="28">
        <f>IF(AND([2]Oracolo!J94="y",NOT([2]Oracolo!J94=RiconoscimentoEmozioni2quartile!H94)),1,0)</f>
        <v>0</v>
      </c>
      <c r="Q95" s="28">
        <f>IF(AND([2]Oracolo!K94="y",NOT([2]Oracolo!K94=RiconoscimentoEmozioni2quartile!I94)),1,0)</f>
        <v>0</v>
      </c>
      <c r="R95" s="29">
        <f>IF(AND([2]Oracolo!D94="y",NOT([2]Oracolo!D94=RiconoscimentoEmozioni3quartile!B94)),1,0)</f>
        <v>0</v>
      </c>
      <c r="S95" s="28">
        <f>IF(AND([2]Oracolo!E94="y",NOT([2]Oracolo!E94=RiconoscimentoEmozioni3quartile!C94)),1,0)</f>
        <v>0</v>
      </c>
      <c r="T95" s="28">
        <f>IF(AND([2]Oracolo!F94="y",NOT([2]Oracolo!F94=RiconoscimentoEmozioni3quartile!D94)),1,0)</f>
        <v>0</v>
      </c>
      <c r="U95" s="28">
        <f>IF(AND([2]Oracolo!G94="y",NOT([2]Oracolo!G94=RiconoscimentoEmozioni3quartile!E94)),1,0)</f>
        <v>0</v>
      </c>
      <c r="V95" s="28">
        <f>IF(AND([2]Oracolo!H94="y",NOT([2]Oracolo!H94=RiconoscimentoEmozioni3quartile!F94)),1,0)</f>
        <v>1</v>
      </c>
      <c r="W95" s="28">
        <f>IF(AND([2]Oracolo!I94="y",NOT([2]Oracolo!I94=RiconoscimentoEmozioni3quartile!G94)),1,0)</f>
        <v>1</v>
      </c>
      <c r="X95" s="28">
        <f>IF(AND([2]Oracolo!J94="y",NOT([2]Oracolo!J94=RiconoscimentoEmozioni3quartile!H94)),1,0)</f>
        <v>0</v>
      </c>
      <c r="Y95" s="30">
        <f>IF(AND([2]Oracolo!K94="y",NOT([2]Oracolo!K94=RiconoscimentoEmozioni3quartile!I94)),1,0)</f>
        <v>0</v>
      </c>
      <c r="Z95" s="29">
        <f>IF(AND([2]Oracolo!C94=3,AnalizzatoWin!G93=1),1,0)</f>
        <v>0</v>
      </c>
      <c r="AA95" s="46">
        <f>IF(AND([2]Oracolo!$C94=3,AnalizzatoWin!$J93=1),1,0)</f>
        <v>0</v>
      </c>
      <c r="AB95" s="29">
        <f>IF(AND([2]Oracolo!C94=1,AnalizzatoWin!G93=3),1,0)</f>
        <v>0</v>
      </c>
      <c r="AC95" s="46">
        <f>IF(AND([2]Oracolo!$C94=1,AnalizzatoWin!$J93=3),1,0)</f>
        <v>0</v>
      </c>
    </row>
    <row r="96" spans="1:29" ht="150" x14ac:dyDescent="0.25">
      <c r="A96" s="14" t="s">
        <v>93</v>
      </c>
      <c r="B96" s="29">
        <f>IF(AND([2]Oracolo!D95="y",NOT([2]Oracolo!D95=RiconoscimentoEmozioni1quartile!B95)),1,0)</f>
        <v>0</v>
      </c>
      <c r="C96" s="28">
        <f>IF(AND([2]Oracolo!E95="y",NOT([2]Oracolo!E95=RiconoscimentoEmozioni1quartile!C95)),1,0)</f>
        <v>0</v>
      </c>
      <c r="D96" s="28">
        <f>IF(AND([2]Oracolo!F95="y",NOT([2]Oracolo!F95=RiconoscimentoEmozioni1quartile!D95)),1,0)</f>
        <v>0</v>
      </c>
      <c r="E96" s="28">
        <f>IF(AND([2]Oracolo!G95="y",NOT([2]Oracolo!G95=RiconoscimentoEmozioni1quartile!E95)),1,0)</f>
        <v>0</v>
      </c>
      <c r="F96" s="28">
        <f>IF(AND([2]Oracolo!H95="y",NOT([2]Oracolo!H95=RiconoscimentoEmozioni1quartile!F95)),1,0)</f>
        <v>0</v>
      </c>
      <c r="G96" s="28">
        <f>IF(AND([2]Oracolo!I95="y",NOT([2]Oracolo!I95=RiconoscimentoEmozioni1quartile!G95)),1,0)</f>
        <v>0</v>
      </c>
      <c r="H96" s="28">
        <f>IF(AND([2]Oracolo!J95="y",NOT([2]Oracolo!J95=RiconoscimentoEmozioni1quartile!H95)),1,0)</f>
        <v>0</v>
      </c>
      <c r="I96" s="30">
        <f>IF(AND([2]Oracolo!K95="y",NOT([2]Oracolo!K95=RiconoscimentoEmozioni1quartile!I95)),1,0)</f>
        <v>0</v>
      </c>
      <c r="J96" s="28">
        <f>IF(AND([2]Oracolo!D95="y",NOT([2]Oracolo!D95=RiconoscimentoEmozioni2quartile!B95)),1,0)</f>
        <v>1</v>
      </c>
      <c r="K96" s="28">
        <f>IF(AND([2]Oracolo!E95="y",NOT([2]Oracolo!E95=RiconoscimentoEmozioni2quartile!C95)),1,0)</f>
        <v>1</v>
      </c>
      <c r="L96" s="28">
        <f>IF(AND([2]Oracolo!F95="y",NOT([2]Oracolo!F95=RiconoscimentoEmozioni2quartile!D95)),1,0)</f>
        <v>0</v>
      </c>
      <c r="M96" s="28">
        <f>IF(AND([2]Oracolo!G95="y",NOT([2]Oracolo!G95=RiconoscimentoEmozioni2quartile!E95)),1,0)</f>
        <v>0</v>
      </c>
      <c r="N96" s="28">
        <f>IF(AND([2]Oracolo!H95="y",NOT([2]Oracolo!H95=RiconoscimentoEmozioni2quartile!F95)),1,0)</f>
        <v>0</v>
      </c>
      <c r="O96" s="28">
        <f>IF(AND([2]Oracolo!I95="y",NOT([2]Oracolo!I95=RiconoscimentoEmozioni2quartile!G95)),1,0)</f>
        <v>1</v>
      </c>
      <c r="P96" s="28">
        <f>IF(AND([2]Oracolo!J95="y",NOT([2]Oracolo!J95=RiconoscimentoEmozioni2quartile!H95)),1,0)</f>
        <v>0</v>
      </c>
      <c r="Q96" s="28">
        <f>IF(AND([2]Oracolo!K95="y",NOT([2]Oracolo!K95=RiconoscimentoEmozioni2quartile!I95)),1,0)</f>
        <v>0</v>
      </c>
      <c r="R96" s="29">
        <f>IF(AND([2]Oracolo!D95="y",NOT([2]Oracolo!D95=RiconoscimentoEmozioni3quartile!B95)),1,0)</f>
        <v>1</v>
      </c>
      <c r="S96" s="28">
        <f>IF(AND([2]Oracolo!E95="y",NOT([2]Oracolo!E95=RiconoscimentoEmozioni3quartile!C95)),1,0)</f>
        <v>1</v>
      </c>
      <c r="T96" s="28">
        <f>IF(AND([2]Oracolo!F95="y",NOT([2]Oracolo!F95=RiconoscimentoEmozioni3quartile!D95)),1,0)</f>
        <v>0</v>
      </c>
      <c r="U96" s="28">
        <f>IF(AND([2]Oracolo!G95="y",NOT([2]Oracolo!G95=RiconoscimentoEmozioni3quartile!E95)),1,0)</f>
        <v>0</v>
      </c>
      <c r="V96" s="28">
        <f>IF(AND([2]Oracolo!H95="y",NOT([2]Oracolo!H95=RiconoscimentoEmozioni3quartile!F95)),1,0)</f>
        <v>0</v>
      </c>
      <c r="W96" s="28">
        <f>IF(AND([2]Oracolo!I95="y",NOT([2]Oracolo!I95=RiconoscimentoEmozioni3quartile!G95)),1,0)</f>
        <v>1</v>
      </c>
      <c r="X96" s="28">
        <f>IF(AND([2]Oracolo!J95="y",NOT([2]Oracolo!J95=RiconoscimentoEmozioni3quartile!H95)),1,0)</f>
        <v>1</v>
      </c>
      <c r="Y96" s="30">
        <f>IF(AND([2]Oracolo!K95="y",NOT([2]Oracolo!K95=RiconoscimentoEmozioni3quartile!I95)),1,0)</f>
        <v>0</v>
      </c>
      <c r="Z96" s="29">
        <f>IF(AND([2]Oracolo!C95=3,AnalizzatoWin!G94=1),1,0)</f>
        <v>0</v>
      </c>
      <c r="AA96" s="46">
        <f>IF(AND([2]Oracolo!$C95=3,AnalizzatoWin!$J94=1),1,0)</f>
        <v>0</v>
      </c>
      <c r="AB96" s="29">
        <f>IF(AND([2]Oracolo!C95=1,AnalizzatoWin!G94=3),1,0)</f>
        <v>0</v>
      </c>
      <c r="AC96" s="46">
        <f>IF(AND([2]Oracolo!$C95=1,AnalizzatoWin!$J94=3),1,0)</f>
        <v>0</v>
      </c>
    </row>
    <row r="97" spans="1:29" ht="30" x14ac:dyDescent="0.25">
      <c r="A97" s="13" t="s">
        <v>94</v>
      </c>
      <c r="B97" s="29">
        <f>IF(AND([2]Oracolo!D96="y",NOT([2]Oracolo!D96=RiconoscimentoEmozioni1quartile!B96)),1,0)</f>
        <v>0</v>
      </c>
      <c r="C97" s="28">
        <f>IF(AND([2]Oracolo!E96="y",NOT([2]Oracolo!E96=RiconoscimentoEmozioni1quartile!C96)),1,0)</f>
        <v>0</v>
      </c>
      <c r="D97" s="28">
        <f>IF(AND([2]Oracolo!F96="y",NOT([2]Oracolo!F96=RiconoscimentoEmozioni1quartile!D96)),1,0)</f>
        <v>0</v>
      </c>
      <c r="E97" s="28">
        <f>IF(AND([2]Oracolo!G96="y",NOT([2]Oracolo!G96=RiconoscimentoEmozioni1quartile!E96)),1,0)</f>
        <v>0</v>
      </c>
      <c r="F97" s="28">
        <f>IF(AND([2]Oracolo!H96="y",NOT([2]Oracolo!H96=RiconoscimentoEmozioni1quartile!F96)),1,0)</f>
        <v>0</v>
      </c>
      <c r="G97" s="28">
        <f>IF(AND([2]Oracolo!I96="y",NOT([2]Oracolo!I96=RiconoscimentoEmozioni1quartile!G96)),1,0)</f>
        <v>1</v>
      </c>
      <c r="H97" s="28">
        <f>IF(AND([2]Oracolo!J96="y",NOT([2]Oracolo!J96=RiconoscimentoEmozioni1quartile!H96)),1,0)</f>
        <v>0</v>
      </c>
      <c r="I97" s="30">
        <f>IF(AND([2]Oracolo!K96="y",NOT([2]Oracolo!K96=RiconoscimentoEmozioni1quartile!I96)),1,0)</f>
        <v>0</v>
      </c>
      <c r="J97" s="28">
        <f>IF(AND([2]Oracolo!D96="y",NOT([2]Oracolo!D96=RiconoscimentoEmozioni2quartile!B96)),1,0)</f>
        <v>0</v>
      </c>
      <c r="K97" s="28">
        <f>IF(AND([2]Oracolo!E96="y",NOT([2]Oracolo!E96=RiconoscimentoEmozioni2quartile!C96)),1,0)</f>
        <v>0</v>
      </c>
      <c r="L97" s="28">
        <f>IF(AND([2]Oracolo!F96="y",NOT([2]Oracolo!F96=RiconoscimentoEmozioni2quartile!D96)),1,0)</f>
        <v>0</v>
      </c>
      <c r="M97" s="28">
        <f>IF(AND([2]Oracolo!G96="y",NOT([2]Oracolo!G96=RiconoscimentoEmozioni2quartile!E96)),1,0)</f>
        <v>0</v>
      </c>
      <c r="N97" s="28">
        <f>IF(AND([2]Oracolo!H96="y",NOT([2]Oracolo!H96=RiconoscimentoEmozioni2quartile!F96)),1,0)</f>
        <v>0</v>
      </c>
      <c r="O97" s="28">
        <f>IF(AND([2]Oracolo!I96="y",NOT([2]Oracolo!I96=RiconoscimentoEmozioni2quartile!G96)),1,0)</f>
        <v>1</v>
      </c>
      <c r="P97" s="28">
        <f>IF(AND([2]Oracolo!J96="y",NOT([2]Oracolo!J96=RiconoscimentoEmozioni2quartile!H96)),1,0)</f>
        <v>0</v>
      </c>
      <c r="Q97" s="28">
        <f>IF(AND([2]Oracolo!K96="y",NOT([2]Oracolo!K96=RiconoscimentoEmozioni2quartile!I96)),1,0)</f>
        <v>0</v>
      </c>
      <c r="R97" s="29">
        <f>IF(AND([2]Oracolo!D96="y",NOT([2]Oracolo!D96=RiconoscimentoEmozioni3quartile!B96)),1,0)</f>
        <v>0</v>
      </c>
      <c r="S97" s="28">
        <f>IF(AND([2]Oracolo!E96="y",NOT([2]Oracolo!E96=RiconoscimentoEmozioni3quartile!C96)),1,0)</f>
        <v>0</v>
      </c>
      <c r="T97" s="28">
        <f>IF(AND([2]Oracolo!F96="y",NOT([2]Oracolo!F96=RiconoscimentoEmozioni3quartile!D96)),1,0)</f>
        <v>0</v>
      </c>
      <c r="U97" s="28">
        <f>IF(AND([2]Oracolo!G96="y",NOT([2]Oracolo!G96=RiconoscimentoEmozioni3quartile!E96)),1,0)</f>
        <v>0</v>
      </c>
      <c r="V97" s="28">
        <f>IF(AND([2]Oracolo!H96="y",NOT([2]Oracolo!H96=RiconoscimentoEmozioni3quartile!F96)),1,0)</f>
        <v>0</v>
      </c>
      <c r="W97" s="28">
        <f>IF(AND([2]Oracolo!I96="y",NOT([2]Oracolo!I96=RiconoscimentoEmozioni3quartile!G96)),1,0)</f>
        <v>1</v>
      </c>
      <c r="X97" s="28">
        <f>IF(AND([2]Oracolo!J96="y",NOT([2]Oracolo!J96=RiconoscimentoEmozioni3quartile!H96)),1,0)</f>
        <v>0</v>
      </c>
      <c r="Y97" s="30">
        <f>IF(AND([2]Oracolo!K96="y",NOT([2]Oracolo!K96=RiconoscimentoEmozioni3quartile!I96)),1,0)</f>
        <v>0</v>
      </c>
      <c r="Z97" s="29">
        <f>IF(AND([2]Oracolo!C96=3,AnalizzatoWin!G95=1),1,0)</f>
        <v>0</v>
      </c>
      <c r="AA97" s="46">
        <f>IF(AND([2]Oracolo!$C96=3,AnalizzatoWin!$J95=1),1,0)</f>
        <v>0</v>
      </c>
      <c r="AB97" s="29">
        <f>IF(AND([2]Oracolo!C96=1,AnalizzatoWin!G95=3),1,0)</f>
        <v>0</v>
      </c>
      <c r="AC97" s="46">
        <f>IF(AND([2]Oracolo!$C96=1,AnalizzatoWin!$J95=3),1,0)</f>
        <v>0</v>
      </c>
    </row>
    <row r="98" spans="1:29" ht="45" x14ac:dyDescent="0.25">
      <c r="A98" s="13" t="s">
        <v>95</v>
      </c>
      <c r="B98" s="29">
        <f>IF(AND([2]Oracolo!D97="y",NOT([2]Oracolo!D97=RiconoscimentoEmozioni1quartile!B97)),1,0)</f>
        <v>0</v>
      </c>
      <c r="C98" s="28">
        <f>IF(AND([2]Oracolo!E97="y",NOT([2]Oracolo!E97=RiconoscimentoEmozioni1quartile!C97)),1,0)</f>
        <v>0</v>
      </c>
      <c r="D98" s="28">
        <f>IF(AND([2]Oracolo!F97="y",NOT([2]Oracolo!F97=RiconoscimentoEmozioni1quartile!D97)),1,0)</f>
        <v>0</v>
      </c>
      <c r="E98" s="28">
        <f>IF(AND([2]Oracolo!G97="y",NOT([2]Oracolo!G97=RiconoscimentoEmozioni1quartile!E97)),1,0)</f>
        <v>0</v>
      </c>
      <c r="F98" s="28">
        <f>IF(AND([2]Oracolo!H97="y",NOT([2]Oracolo!H97=RiconoscimentoEmozioni1quartile!F97)),1,0)</f>
        <v>0</v>
      </c>
      <c r="G98" s="28">
        <f>IF(AND([2]Oracolo!I97="y",NOT([2]Oracolo!I97=RiconoscimentoEmozioni1quartile!G97)),1,0)</f>
        <v>1</v>
      </c>
      <c r="H98" s="28">
        <f>IF(AND([2]Oracolo!J97="y",NOT([2]Oracolo!J97=RiconoscimentoEmozioni1quartile!H97)),1,0)</f>
        <v>0</v>
      </c>
      <c r="I98" s="30">
        <f>IF(AND([2]Oracolo!K97="y",NOT([2]Oracolo!K97=RiconoscimentoEmozioni1quartile!I97)),1,0)</f>
        <v>0</v>
      </c>
      <c r="J98" s="28">
        <f>IF(AND([2]Oracolo!D97="y",NOT([2]Oracolo!D97=RiconoscimentoEmozioni2quartile!B97)),1,0)</f>
        <v>0</v>
      </c>
      <c r="K98" s="28">
        <f>IF(AND([2]Oracolo!E97="y",NOT([2]Oracolo!E97=RiconoscimentoEmozioni2quartile!C97)),1,0)</f>
        <v>0</v>
      </c>
      <c r="L98" s="28">
        <f>IF(AND([2]Oracolo!F97="y",NOT([2]Oracolo!F97=RiconoscimentoEmozioni2quartile!D97)),1,0)</f>
        <v>0</v>
      </c>
      <c r="M98" s="28">
        <f>IF(AND([2]Oracolo!G97="y",NOT([2]Oracolo!G97=RiconoscimentoEmozioni2quartile!E97)),1,0)</f>
        <v>0</v>
      </c>
      <c r="N98" s="28">
        <f>IF(AND([2]Oracolo!H97="y",NOT([2]Oracolo!H97=RiconoscimentoEmozioni2quartile!F97)),1,0)</f>
        <v>0</v>
      </c>
      <c r="O98" s="28">
        <f>IF(AND([2]Oracolo!I97="y",NOT([2]Oracolo!I97=RiconoscimentoEmozioni2quartile!G97)),1,0)</f>
        <v>1</v>
      </c>
      <c r="P98" s="28">
        <f>IF(AND([2]Oracolo!J97="y",NOT([2]Oracolo!J97=RiconoscimentoEmozioni2quartile!H97)),1,0)</f>
        <v>0</v>
      </c>
      <c r="Q98" s="28">
        <f>IF(AND([2]Oracolo!K97="y",NOT([2]Oracolo!K97=RiconoscimentoEmozioni2quartile!I97)),1,0)</f>
        <v>0</v>
      </c>
      <c r="R98" s="29">
        <f>IF(AND([2]Oracolo!D97="y",NOT([2]Oracolo!D97=RiconoscimentoEmozioni3quartile!B97)),1,0)</f>
        <v>0</v>
      </c>
      <c r="S98" s="28">
        <f>IF(AND([2]Oracolo!E97="y",NOT([2]Oracolo!E97=RiconoscimentoEmozioni3quartile!C97)),1,0)</f>
        <v>0</v>
      </c>
      <c r="T98" s="28">
        <f>IF(AND([2]Oracolo!F97="y",NOT([2]Oracolo!F97=RiconoscimentoEmozioni3quartile!D97)),1,0)</f>
        <v>0</v>
      </c>
      <c r="U98" s="28">
        <f>IF(AND([2]Oracolo!G97="y",NOT([2]Oracolo!G97=RiconoscimentoEmozioni3quartile!E97)),1,0)</f>
        <v>0</v>
      </c>
      <c r="V98" s="28">
        <f>IF(AND([2]Oracolo!H97="y",NOT([2]Oracolo!H97=RiconoscimentoEmozioni3quartile!F97)),1,0)</f>
        <v>0</v>
      </c>
      <c r="W98" s="28">
        <f>IF(AND([2]Oracolo!I97="y",NOT([2]Oracolo!I97=RiconoscimentoEmozioni3quartile!G97)),1,0)</f>
        <v>1</v>
      </c>
      <c r="X98" s="28">
        <f>IF(AND([2]Oracolo!J97="y",NOT([2]Oracolo!J97=RiconoscimentoEmozioni3quartile!H97)),1,0)</f>
        <v>0</v>
      </c>
      <c r="Y98" s="30">
        <f>IF(AND([2]Oracolo!K97="y",NOT([2]Oracolo!K97=RiconoscimentoEmozioni3quartile!I97)),1,0)</f>
        <v>0</v>
      </c>
      <c r="Z98" s="29">
        <f>IF(AND([2]Oracolo!C97=3,AnalizzatoWin!G96=1),1,0)</f>
        <v>0</v>
      </c>
      <c r="AA98" s="46">
        <f>IF(AND([2]Oracolo!$C97=3,AnalizzatoWin!$J96=1),1,0)</f>
        <v>0</v>
      </c>
      <c r="AB98" s="29">
        <f>IF(AND([2]Oracolo!C97=1,AnalizzatoWin!G96=3),1,0)</f>
        <v>0</v>
      </c>
      <c r="AC98" s="46">
        <f>IF(AND([2]Oracolo!$C97=1,AnalizzatoWin!$J96=3),1,0)</f>
        <v>1</v>
      </c>
    </row>
    <row r="99" spans="1:29" ht="30" x14ac:dyDescent="0.25">
      <c r="A99" s="13" t="s">
        <v>96</v>
      </c>
      <c r="B99" s="29">
        <f>IF(AND([2]Oracolo!D98="y",NOT([2]Oracolo!D98=RiconoscimentoEmozioni1quartile!B98)),1,0)</f>
        <v>0</v>
      </c>
      <c r="C99" s="28">
        <f>IF(AND([2]Oracolo!E98="y",NOT([2]Oracolo!E98=RiconoscimentoEmozioni1quartile!C98)),1,0)</f>
        <v>0</v>
      </c>
      <c r="D99" s="28">
        <f>IF(AND([2]Oracolo!F98="y",NOT([2]Oracolo!F98=RiconoscimentoEmozioni1quartile!D98)),1,0)</f>
        <v>0</v>
      </c>
      <c r="E99" s="28">
        <f>IF(AND([2]Oracolo!G98="y",NOT([2]Oracolo!G98=RiconoscimentoEmozioni1quartile!E98)),1,0)</f>
        <v>0</v>
      </c>
      <c r="F99" s="28">
        <f>IF(AND([2]Oracolo!H98="y",NOT([2]Oracolo!H98=RiconoscimentoEmozioni1quartile!F98)),1,0)</f>
        <v>0</v>
      </c>
      <c r="G99" s="28">
        <f>IF(AND([2]Oracolo!I98="y",NOT([2]Oracolo!I98=RiconoscimentoEmozioni1quartile!G98)),1,0)</f>
        <v>0</v>
      </c>
      <c r="H99" s="28">
        <f>IF(AND([2]Oracolo!J98="y",NOT([2]Oracolo!J98=RiconoscimentoEmozioni1quartile!H98)),1,0)</f>
        <v>0</v>
      </c>
      <c r="I99" s="30">
        <f>IF(AND([2]Oracolo!K98="y",NOT([2]Oracolo!K98=RiconoscimentoEmozioni1quartile!I98)),1,0)</f>
        <v>0</v>
      </c>
      <c r="J99" s="28">
        <f>IF(AND([2]Oracolo!D98="y",NOT([2]Oracolo!D98=RiconoscimentoEmozioni2quartile!B98)),1,0)</f>
        <v>0</v>
      </c>
      <c r="K99" s="28">
        <f>IF(AND([2]Oracolo!E98="y",NOT([2]Oracolo!E98=RiconoscimentoEmozioni2quartile!C98)),1,0)</f>
        <v>0</v>
      </c>
      <c r="L99" s="28">
        <f>IF(AND([2]Oracolo!F98="y",NOT([2]Oracolo!F98=RiconoscimentoEmozioni2quartile!D98)),1,0)</f>
        <v>0</v>
      </c>
      <c r="M99" s="28">
        <f>IF(AND([2]Oracolo!G98="y",NOT([2]Oracolo!G98=RiconoscimentoEmozioni2quartile!E98)),1,0)</f>
        <v>0</v>
      </c>
      <c r="N99" s="28">
        <f>IF(AND([2]Oracolo!H98="y",NOT([2]Oracolo!H98=RiconoscimentoEmozioni2quartile!F98)),1,0)</f>
        <v>0</v>
      </c>
      <c r="O99" s="28">
        <f>IF(AND([2]Oracolo!I98="y",NOT([2]Oracolo!I98=RiconoscimentoEmozioni2quartile!G98)),1,0)</f>
        <v>0</v>
      </c>
      <c r="P99" s="28">
        <f>IF(AND([2]Oracolo!J98="y",NOT([2]Oracolo!J98=RiconoscimentoEmozioni2quartile!H98)),1,0)</f>
        <v>0</v>
      </c>
      <c r="Q99" s="28">
        <f>IF(AND([2]Oracolo!K98="y",NOT([2]Oracolo!K98=RiconoscimentoEmozioni2quartile!I98)),1,0)</f>
        <v>0</v>
      </c>
      <c r="R99" s="29">
        <f>IF(AND([2]Oracolo!D98="y",NOT([2]Oracolo!D98=RiconoscimentoEmozioni3quartile!B98)),1,0)</f>
        <v>0</v>
      </c>
      <c r="S99" s="28">
        <f>IF(AND([2]Oracolo!E98="y",NOT([2]Oracolo!E98=RiconoscimentoEmozioni3quartile!C98)),1,0)</f>
        <v>0</v>
      </c>
      <c r="T99" s="28">
        <f>IF(AND([2]Oracolo!F98="y",NOT([2]Oracolo!F98=RiconoscimentoEmozioni3quartile!D98)),1,0)</f>
        <v>0</v>
      </c>
      <c r="U99" s="28">
        <f>IF(AND([2]Oracolo!G98="y",NOT([2]Oracolo!G98=RiconoscimentoEmozioni3quartile!E98)),1,0)</f>
        <v>0</v>
      </c>
      <c r="V99" s="28">
        <f>IF(AND([2]Oracolo!H98="y",NOT([2]Oracolo!H98=RiconoscimentoEmozioni3quartile!F98)),1,0)</f>
        <v>0</v>
      </c>
      <c r="W99" s="28">
        <f>IF(AND([2]Oracolo!I98="y",NOT([2]Oracolo!I98=RiconoscimentoEmozioni3quartile!G98)),1,0)</f>
        <v>0</v>
      </c>
      <c r="X99" s="28">
        <f>IF(AND([2]Oracolo!J98="y",NOT([2]Oracolo!J98=RiconoscimentoEmozioni3quartile!H98)),1,0)</f>
        <v>0</v>
      </c>
      <c r="Y99" s="30">
        <f>IF(AND([2]Oracolo!K98="y",NOT([2]Oracolo!K98=RiconoscimentoEmozioni3quartile!I98)),1,0)</f>
        <v>0</v>
      </c>
      <c r="Z99" s="29">
        <f>IF(AND([2]Oracolo!C98=3,AnalizzatoWin!G97=1),1,0)</f>
        <v>0</v>
      </c>
      <c r="AA99" s="46">
        <f>IF(AND([2]Oracolo!$C98=3,AnalizzatoWin!$J97=1),1,0)</f>
        <v>0</v>
      </c>
      <c r="AB99" s="29">
        <f>IF(AND([2]Oracolo!C98=1,AnalizzatoWin!G97=3),1,0)</f>
        <v>0</v>
      </c>
      <c r="AC99" s="46">
        <f>IF(AND([2]Oracolo!$C98=1,AnalizzatoWin!$J97=3),1,0)</f>
        <v>0</v>
      </c>
    </row>
    <row r="100" spans="1:29" ht="30" x14ac:dyDescent="0.25">
      <c r="A100" s="13" t="s">
        <v>97</v>
      </c>
      <c r="B100" s="29">
        <f>IF(AND([2]Oracolo!D99="y",NOT([2]Oracolo!D99=RiconoscimentoEmozioni1quartile!B99)),1,0)</f>
        <v>0</v>
      </c>
      <c r="C100" s="28">
        <f>IF(AND([2]Oracolo!E99="y",NOT([2]Oracolo!E99=RiconoscimentoEmozioni1quartile!C99)),1,0)</f>
        <v>0</v>
      </c>
      <c r="D100" s="28">
        <f>IF(AND([2]Oracolo!F99="y",NOT([2]Oracolo!F99=RiconoscimentoEmozioni1quartile!D99)),1,0)</f>
        <v>0</v>
      </c>
      <c r="E100" s="28">
        <f>IF(AND([2]Oracolo!G99="y",NOT([2]Oracolo!G99=RiconoscimentoEmozioni1quartile!E99)),1,0)</f>
        <v>0</v>
      </c>
      <c r="F100" s="28">
        <f>IF(AND([2]Oracolo!H99="y",NOT([2]Oracolo!H99=RiconoscimentoEmozioni1quartile!F99)),1,0)</f>
        <v>0</v>
      </c>
      <c r="G100" s="28">
        <f>IF(AND([2]Oracolo!I99="y",NOT([2]Oracolo!I99=RiconoscimentoEmozioni1quartile!G99)),1,0)</f>
        <v>0</v>
      </c>
      <c r="H100" s="28">
        <f>IF(AND([2]Oracolo!J99="y",NOT([2]Oracolo!J99=RiconoscimentoEmozioni1quartile!H99)),1,0)</f>
        <v>0</v>
      </c>
      <c r="I100" s="30">
        <f>IF(AND([2]Oracolo!K99="y",NOT([2]Oracolo!K99=RiconoscimentoEmozioni1quartile!I99)),1,0)</f>
        <v>0</v>
      </c>
      <c r="J100" s="28">
        <f>IF(AND([2]Oracolo!D99="y",NOT([2]Oracolo!D99=RiconoscimentoEmozioni2quartile!B99)),1,0)</f>
        <v>0</v>
      </c>
      <c r="K100" s="28">
        <f>IF(AND([2]Oracolo!E99="y",NOT([2]Oracolo!E99=RiconoscimentoEmozioni2quartile!C99)),1,0)</f>
        <v>0</v>
      </c>
      <c r="L100" s="28">
        <f>IF(AND([2]Oracolo!F99="y",NOT([2]Oracolo!F99=RiconoscimentoEmozioni2quartile!D99)),1,0)</f>
        <v>0</v>
      </c>
      <c r="M100" s="28">
        <f>IF(AND([2]Oracolo!G99="y",NOT([2]Oracolo!G99=RiconoscimentoEmozioni2quartile!E99)),1,0)</f>
        <v>0</v>
      </c>
      <c r="N100" s="28">
        <f>IF(AND([2]Oracolo!H99="y",NOT([2]Oracolo!H99=RiconoscimentoEmozioni2quartile!F99)),1,0)</f>
        <v>0</v>
      </c>
      <c r="O100" s="28">
        <f>IF(AND([2]Oracolo!I99="y",NOT([2]Oracolo!I99=RiconoscimentoEmozioni2quartile!G99)),1,0)</f>
        <v>1</v>
      </c>
      <c r="P100" s="28">
        <f>IF(AND([2]Oracolo!J99="y",NOT([2]Oracolo!J99=RiconoscimentoEmozioni2quartile!H99)),1,0)</f>
        <v>0</v>
      </c>
      <c r="Q100" s="28">
        <f>IF(AND([2]Oracolo!K99="y",NOT([2]Oracolo!K99=RiconoscimentoEmozioni2quartile!I99)),1,0)</f>
        <v>0</v>
      </c>
      <c r="R100" s="29">
        <f>IF(AND([2]Oracolo!D99="y",NOT([2]Oracolo!D99=RiconoscimentoEmozioni3quartile!B99)),1,0)</f>
        <v>0</v>
      </c>
      <c r="S100" s="28">
        <f>IF(AND([2]Oracolo!E99="y",NOT([2]Oracolo!E99=RiconoscimentoEmozioni3quartile!C99)),1,0)</f>
        <v>0</v>
      </c>
      <c r="T100" s="28">
        <f>IF(AND([2]Oracolo!F99="y",NOT([2]Oracolo!F99=RiconoscimentoEmozioni3quartile!D99)),1,0)</f>
        <v>0</v>
      </c>
      <c r="U100" s="28">
        <f>IF(AND([2]Oracolo!G99="y",NOT([2]Oracolo!G99=RiconoscimentoEmozioni3quartile!E99)),1,0)</f>
        <v>0</v>
      </c>
      <c r="V100" s="28">
        <f>IF(AND([2]Oracolo!H99="y",NOT([2]Oracolo!H99=RiconoscimentoEmozioni3quartile!F99)),1,0)</f>
        <v>0</v>
      </c>
      <c r="W100" s="28">
        <f>IF(AND([2]Oracolo!I99="y",NOT([2]Oracolo!I99=RiconoscimentoEmozioni3quartile!G99)),1,0)</f>
        <v>1</v>
      </c>
      <c r="X100" s="28">
        <f>IF(AND([2]Oracolo!J99="y",NOT([2]Oracolo!J99=RiconoscimentoEmozioni3quartile!H99)),1,0)</f>
        <v>1</v>
      </c>
      <c r="Y100" s="30">
        <f>IF(AND([2]Oracolo!K99="y",NOT([2]Oracolo!K99=RiconoscimentoEmozioni3quartile!I99)),1,0)</f>
        <v>0</v>
      </c>
      <c r="Z100" s="29">
        <f>IF(AND([2]Oracolo!C99=3,AnalizzatoWin!G98=1),1,0)</f>
        <v>0</v>
      </c>
      <c r="AA100" s="46">
        <f>IF(AND([2]Oracolo!$C99=3,AnalizzatoWin!$J98=1),1,0)</f>
        <v>0</v>
      </c>
      <c r="AB100" s="29">
        <f>IF(AND([2]Oracolo!C99=1,AnalizzatoWin!G98=3),1,0)</f>
        <v>0</v>
      </c>
      <c r="AC100" s="46">
        <f>IF(AND([2]Oracolo!$C99=1,AnalizzatoWin!$J98=3),1,0)</f>
        <v>0</v>
      </c>
    </row>
    <row r="101" spans="1:29" ht="45" x14ac:dyDescent="0.25">
      <c r="A101" s="13" t="s">
        <v>98</v>
      </c>
      <c r="B101" s="29">
        <f>IF(AND([2]Oracolo!D100="y",NOT([2]Oracolo!D100=RiconoscimentoEmozioni1quartile!B100)),1,0)</f>
        <v>0</v>
      </c>
      <c r="C101" s="28">
        <f>IF(AND([2]Oracolo!E100="y",NOT([2]Oracolo!E100=RiconoscimentoEmozioni1quartile!C100)),1,0)</f>
        <v>0</v>
      </c>
      <c r="D101" s="28">
        <f>IF(AND([2]Oracolo!F100="y",NOT([2]Oracolo!F100=RiconoscimentoEmozioni1quartile!D100)),1,0)</f>
        <v>0</v>
      </c>
      <c r="E101" s="28">
        <f>IF(AND([2]Oracolo!G100="y",NOT([2]Oracolo!G100=RiconoscimentoEmozioni1quartile!E100)),1,0)</f>
        <v>0</v>
      </c>
      <c r="F101" s="28">
        <f>IF(AND([2]Oracolo!H100="y",NOT([2]Oracolo!H100=RiconoscimentoEmozioni1quartile!F100)),1,0)</f>
        <v>0</v>
      </c>
      <c r="G101" s="28">
        <f>IF(AND([2]Oracolo!I100="y",NOT([2]Oracolo!I100=RiconoscimentoEmozioni1quartile!G100)),1,0)</f>
        <v>0</v>
      </c>
      <c r="H101" s="28">
        <f>IF(AND([2]Oracolo!J100="y",NOT([2]Oracolo!J100=RiconoscimentoEmozioni1quartile!H100)),1,0)</f>
        <v>0</v>
      </c>
      <c r="I101" s="30">
        <f>IF(AND([2]Oracolo!K100="y",NOT([2]Oracolo!K100=RiconoscimentoEmozioni1quartile!I100)),1,0)</f>
        <v>0</v>
      </c>
      <c r="J101" s="28">
        <f>IF(AND([2]Oracolo!D100="y",NOT([2]Oracolo!D100=RiconoscimentoEmozioni2quartile!B100)),1,0)</f>
        <v>0</v>
      </c>
      <c r="K101" s="28">
        <f>IF(AND([2]Oracolo!E100="y",NOT([2]Oracolo!E100=RiconoscimentoEmozioni2quartile!C100)),1,0)</f>
        <v>0</v>
      </c>
      <c r="L101" s="28">
        <f>IF(AND([2]Oracolo!F100="y",NOT([2]Oracolo!F100=RiconoscimentoEmozioni2quartile!D100)),1,0)</f>
        <v>0</v>
      </c>
      <c r="M101" s="28">
        <f>IF(AND([2]Oracolo!G100="y",NOT([2]Oracolo!G100=RiconoscimentoEmozioni2quartile!E100)),1,0)</f>
        <v>0</v>
      </c>
      <c r="N101" s="28">
        <f>IF(AND([2]Oracolo!H100="y",NOT([2]Oracolo!H100=RiconoscimentoEmozioni2quartile!F100)),1,0)</f>
        <v>1</v>
      </c>
      <c r="O101" s="28">
        <f>IF(AND([2]Oracolo!I100="y",NOT([2]Oracolo!I100=RiconoscimentoEmozioni2quartile!G100)),1,0)</f>
        <v>0</v>
      </c>
      <c r="P101" s="28">
        <f>IF(AND([2]Oracolo!J100="y",NOT([2]Oracolo!J100=RiconoscimentoEmozioni2quartile!H100)),1,0)</f>
        <v>0</v>
      </c>
      <c r="Q101" s="28">
        <f>IF(AND([2]Oracolo!K100="y",NOT([2]Oracolo!K100=RiconoscimentoEmozioni2quartile!I100)),1,0)</f>
        <v>0</v>
      </c>
      <c r="R101" s="29">
        <f>IF(AND([2]Oracolo!D100="y",NOT([2]Oracolo!D100=RiconoscimentoEmozioni3quartile!B100)),1,0)</f>
        <v>0</v>
      </c>
      <c r="S101" s="28">
        <f>IF(AND([2]Oracolo!E100="y",NOT([2]Oracolo!E100=RiconoscimentoEmozioni3quartile!C100)),1,0)</f>
        <v>0</v>
      </c>
      <c r="T101" s="28">
        <f>IF(AND([2]Oracolo!F100="y",NOT([2]Oracolo!F100=RiconoscimentoEmozioni3quartile!D100)),1,0)</f>
        <v>0</v>
      </c>
      <c r="U101" s="28">
        <f>IF(AND([2]Oracolo!G100="y",NOT([2]Oracolo!G100=RiconoscimentoEmozioni3quartile!E100)),1,0)</f>
        <v>0</v>
      </c>
      <c r="V101" s="28">
        <f>IF(AND([2]Oracolo!H100="y",NOT([2]Oracolo!H100=RiconoscimentoEmozioni3quartile!F100)),1,0)</f>
        <v>1</v>
      </c>
      <c r="W101" s="28">
        <f>IF(AND([2]Oracolo!I100="y",NOT([2]Oracolo!I100=RiconoscimentoEmozioni3quartile!G100)),1,0)</f>
        <v>0</v>
      </c>
      <c r="X101" s="28">
        <f>IF(AND([2]Oracolo!J100="y",NOT([2]Oracolo!J100=RiconoscimentoEmozioni3quartile!H100)),1,0)</f>
        <v>0</v>
      </c>
      <c r="Y101" s="30">
        <f>IF(AND([2]Oracolo!K100="y",NOT([2]Oracolo!K100=RiconoscimentoEmozioni3quartile!I100)),1,0)</f>
        <v>0</v>
      </c>
      <c r="Z101" s="29">
        <f>IF(AND([2]Oracolo!C100=3,AnalizzatoWin!G99=1),1,0)</f>
        <v>0</v>
      </c>
      <c r="AA101" s="46">
        <f>IF(AND([2]Oracolo!$C100=3,AnalizzatoWin!$J99=1),1,0)</f>
        <v>0</v>
      </c>
      <c r="AB101" s="29">
        <f>IF(AND([2]Oracolo!C100=1,AnalizzatoWin!G99=3),1,0)</f>
        <v>0</v>
      </c>
      <c r="AC101" s="46">
        <f>IF(AND([2]Oracolo!$C100=1,AnalizzatoWin!$J99=3),1,0)</f>
        <v>0</v>
      </c>
    </row>
    <row r="102" spans="1:29" ht="105" x14ac:dyDescent="0.25">
      <c r="A102" s="13" t="s">
        <v>99</v>
      </c>
      <c r="B102" s="29">
        <f>IF(AND([2]Oracolo!D101="y",NOT([2]Oracolo!D101=RiconoscimentoEmozioni1quartile!B101)),1,0)</f>
        <v>0</v>
      </c>
      <c r="C102" s="28">
        <f>IF(AND([2]Oracolo!E101="y",NOT([2]Oracolo!E101=RiconoscimentoEmozioni1quartile!C101)),1,0)</f>
        <v>0</v>
      </c>
      <c r="D102" s="28">
        <f>IF(AND([2]Oracolo!F101="y",NOT([2]Oracolo!F101=RiconoscimentoEmozioni1quartile!D101)),1,0)</f>
        <v>0</v>
      </c>
      <c r="E102" s="28">
        <f>IF(AND([2]Oracolo!G101="y",NOT([2]Oracolo!G101=RiconoscimentoEmozioni1quartile!E101)),1,0)</f>
        <v>0</v>
      </c>
      <c r="F102" s="28">
        <f>IF(AND([2]Oracolo!H101="y",NOT([2]Oracolo!H101=RiconoscimentoEmozioni1quartile!F101)),1,0)</f>
        <v>0</v>
      </c>
      <c r="G102" s="28">
        <f>IF(AND([2]Oracolo!I101="y",NOT([2]Oracolo!I101=RiconoscimentoEmozioni1quartile!G101)),1,0)</f>
        <v>0</v>
      </c>
      <c r="H102" s="28">
        <f>IF(AND([2]Oracolo!J101="y",NOT([2]Oracolo!J101=RiconoscimentoEmozioni1quartile!H101)),1,0)</f>
        <v>0</v>
      </c>
      <c r="I102" s="30">
        <f>IF(AND([2]Oracolo!K101="y",NOT([2]Oracolo!K101=RiconoscimentoEmozioni1quartile!I101)),1,0)</f>
        <v>0</v>
      </c>
      <c r="J102" s="28">
        <f>IF(AND([2]Oracolo!D101="y",NOT([2]Oracolo!D101=RiconoscimentoEmozioni2quartile!B101)),1,0)</f>
        <v>0</v>
      </c>
      <c r="K102" s="28">
        <f>IF(AND([2]Oracolo!E101="y",NOT([2]Oracolo!E101=RiconoscimentoEmozioni2quartile!C101)),1,0)</f>
        <v>0</v>
      </c>
      <c r="L102" s="28">
        <f>IF(AND([2]Oracolo!F101="y",NOT([2]Oracolo!F101=RiconoscimentoEmozioni2quartile!D101)),1,0)</f>
        <v>0</v>
      </c>
      <c r="M102" s="28">
        <f>IF(AND([2]Oracolo!G101="y",NOT([2]Oracolo!G101=RiconoscimentoEmozioni2quartile!E101)),1,0)</f>
        <v>0</v>
      </c>
      <c r="N102" s="28">
        <f>IF(AND([2]Oracolo!H101="y",NOT([2]Oracolo!H101=RiconoscimentoEmozioni2quartile!F101)),1,0)</f>
        <v>0</v>
      </c>
      <c r="O102" s="28">
        <f>IF(AND([2]Oracolo!I101="y",NOT([2]Oracolo!I101=RiconoscimentoEmozioni2quartile!G101)),1,0)</f>
        <v>0</v>
      </c>
      <c r="P102" s="28">
        <f>IF(AND([2]Oracolo!J101="y",NOT([2]Oracolo!J101=RiconoscimentoEmozioni2quartile!H101)),1,0)</f>
        <v>0</v>
      </c>
      <c r="Q102" s="28">
        <f>IF(AND([2]Oracolo!K101="y",NOT([2]Oracolo!K101=RiconoscimentoEmozioni2quartile!I101)),1,0)</f>
        <v>0</v>
      </c>
      <c r="R102" s="29">
        <f>IF(AND([2]Oracolo!D101="y",NOT([2]Oracolo!D101=RiconoscimentoEmozioni3quartile!B101)),1,0)</f>
        <v>0</v>
      </c>
      <c r="S102" s="28">
        <f>IF(AND([2]Oracolo!E101="y",NOT([2]Oracolo!E101=RiconoscimentoEmozioni3quartile!C101)),1,0)</f>
        <v>0</v>
      </c>
      <c r="T102" s="28">
        <f>IF(AND([2]Oracolo!F101="y",NOT([2]Oracolo!F101=RiconoscimentoEmozioni3quartile!D101)),1,0)</f>
        <v>0</v>
      </c>
      <c r="U102" s="28">
        <f>IF(AND([2]Oracolo!G101="y",NOT([2]Oracolo!G101=RiconoscimentoEmozioni3quartile!E101)),1,0)</f>
        <v>0</v>
      </c>
      <c r="V102" s="28">
        <f>IF(AND([2]Oracolo!H101="y",NOT([2]Oracolo!H101=RiconoscimentoEmozioni3quartile!F101)),1,0)</f>
        <v>0</v>
      </c>
      <c r="W102" s="28">
        <f>IF(AND([2]Oracolo!I101="y",NOT([2]Oracolo!I101=RiconoscimentoEmozioni3quartile!G101)),1,0)</f>
        <v>0</v>
      </c>
      <c r="X102" s="28">
        <f>IF(AND([2]Oracolo!J101="y",NOT([2]Oracolo!J101=RiconoscimentoEmozioni3quartile!H101)),1,0)</f>
        <v>0</v>
      </c>
      <c r="Y102" s="30">
        <f>IF(AND([2]Oracolo!K101="y",NOT([2]Oracolo!K101=RiconoscimentoEmozioni3quartile!I101)),1,0)</f>
        <v>0</v>
      </c>
      <c r="Z102" s="29">
        <f>IF(AND([2]Oracolo!C101=3,AnalizzatoWin!G100=1),1,0)</f>
        <v>0</v>
      </c>
      <c r="AA102" s="46">
        <f>IF(AND([2]Oracolo!$C101=3,AnalizzatoWin!$J100=1),1,0)</f>
        <v>0</v>
      </c>
      <c r="AB102" s="29">
        <f>IF(AND([2]Oracolo!C101=1,AnalizzatoWin!G100=3),1,0)</f>
        <v>0</v>
      </c>
      <c r="AC102" s="46">
        <f>IF(AND([2]Oracolo!$C101=1,AnalizzatoWin!$J100=3),1,0)</f>
        <v>0</v>
      </c>
    </row>
    <row r="103" spans="1:29" ht="75" x14ac:dyDescent="0.25">
      <c r="A103" s="14" t="s">
        <v>100</v>
      </c>
      <c r="B103" s="29">
        <f>IF(AND([2]Oracolo!D102="y",NOT([2]Oracolo!D102=RiconoscimentoEmozioni1quartile!B102)),1,0)</f>
        <v>0</v>
      </c>
      <c r="C103" s="28">
        <f>IF(AND([2]Oracolo!E102="y",NOT([2]Oracolo!E102=RiconoscimentoEmozioni1quartile!C102)),1,0)</f>
        <v>0</v>
      </c>
      <c r="D103" s="28">
        <f>IF(AND([2]Oracolo!F102="y",NOT([2]Oracolo!F102=RiconoscimentoEmozioni1quartile!D102)),1,0)</f>
        <v>0</v>
      </c>
      <c r="E103" s="28">
        <f>IF(AND([2]Oracolo!G102="y",NOT([2]Oracolo!G102=RiconoscimentoEmozioni1quartile!E102)),1,0)</f>
        <v>0</v>
      </c>
      <c r="F103" s="28">
        <f>IF(AND([2]Oracolo!H102="y",NOT([2]Oracolo!H102=RiconoscimentoEmozioni1quartile!F102)),1,0)</f>
        <v>0</v>
      </c>
      <c r="G103" s="28">
        <f>IF(AND([2]Oracolo!I102="y",NOT([2]Oracolo!I102=RiconoscimentoEmozioni1quartile!G102)),1,0)</f>
        <v>0</v>
      </c>
      <c r="H103" s="28">
        <f>IF(AND([2]Oracolo!J102="y",NOT([2]Oracolo!J102=RiconoscimentoEmozioni1quartile!H102)),1,0)</f>
        <v>0</v>
      </c>
      <c r="I103" s="30">
        <f>IF(AND([2]Oracolo!K102="y",NOT([2]Oracolo!K102=RiconoscimentoEmozioni1quartile!I102)),1,0)</f>
        <v>1</v>
      </c>
      <c r="J103" s="28">
        <f>IF(AND([2]Oracolo!D102="y",NOT([2]Oracolo!D102=RiconoscimentoEmozioni2quartile!B102)),1,0)</f>
        <v>0</v>
      </c>
      <c r="K103" s="28">
        <f>IF(AND([2]Oracolo!E102="y",NOT([2]Oracolo!E102=RiconoscimentoEmozioni2quartile!C102)),1,0)</f>
        <v>0</v>
      </c>
      <c r="L103" s="28">
        <f>IF(AND([2]Oracolo!F102="y",NOT([2]Oracolo!F102=RiconoscimentoEmozioni2quartile!D102)),1,0)</f>
        <v>0</v>
      </c>
      <c r="M103" s="28">
        <f>IF(AND([2]Oracolo!G102="y",NOT([2]Oracolo!G102=RiconoscimentoEmozioni2quartile!E102)),1,0)</f>
        <v>0</v>
      </c>
      <c r="N103" s="28">
        <f>IF(AND([2]Oracolo!H102="y",NOT([2]Oracolo!H102=RiconoscimentoEmozioni2quartile!F102)),1,0)</f>
        <v>0</v>
      </c>
      <c r="O103" s="28">
        <f>IF(AND([2]Oracolo!I102="y",NOT([2]Oracolo!I102=RiconoscimentoEmozioni2quartile!G102)),1,0)</f>
        <v>0</v>
      </c>
      <c r="P103" s="28">
        <f>IF(AND([2]Oracolo!J102="y",NOT([2]Oracolo!J102=RiconoscimentoEmozioni2quartile!H102)),1,0)</f>
        <v>0</v>
      </c>
      <c r="Q103" s="28">
        <f>IF(AND([2]Oracolo!K102="y",NOT([2]Oracolo!K102=RiconoscimentoEmozioni2quartile!I102)),1,0)</f>
        <v>1</v>
      </c>
      <c r="R103" s="29">
        <f>IF(AND([2]Oracolo!D102="y",NOT([2]Oracolo!D102=RiconoscimentoEmozioni3quartile!B102)),1,0)</f>
        <v>0</v>
      </c>
      <c r="S103" s="28">
        <f>IF(AND([2]Oracolo!E102="y",NOT([2]Oracolo!E102=RiconoscimentoEmozioni3quartile!C102)),1,0)</f>
        <v>0</v>
      </c>
      <c r="T103" s="28">
        <f>IF(AND([2]Oracolo!F102="y",NOT([2]Oracolo!F102=RiconoscimentoEmozioni3quartile!D102)),1,0)</f>
        <v>0</v>
      </c>
      <c r="U103" s="28">
        <f>IF(AND([2]Oracolo!G102="y",NOT([2]Oracolo!G102=RiconoscimentoEmozioni3quartile!E102)),1,0)</f>
        <v>0</v>
      </c>
      <c r="V103" s="28">
        <f>IF(AND([2]Oracolo!H102="y",NOT([2]Oracolo!H102=RiconoscimentoEmozioni3quartile!F102)),1,0)</f>
        <v>0</v>
      </c>
      <c r="W103" s="28">
        <f>IF(AND([2]Oracolo!I102="y",NOT([2]Oracolo!I102=RiconoscimentoEmozioni3quartile!G102)),1,0)</f>
        <v>0</v>
      </c>
      <c r="X103" s="28">
        <f>IF(AND([2]Oracolo!J102="y",NOT([2]Oracolo!J102=RiconoscimentoEmozioni3quartile!H102)),1,0)</f>
        <v>0</v>
      </c>
      <c r="Y103" s="30">
        <f>IF(AND([2]Oracolo!K102="y",NOT([2]Oracolo!K102=RiconoscimentoEmozioni3quartile!I102)),1,0)</f>
        <v>1</v>
      </c>
      <c r="Z103" s="29">
        <f>IF(AND([2]Oracolo!C102=3,AnalizzatoWin!G101=1),1,0)</f>
        <v>0</v>
      </c>
      <c r="AA103" s="46">
        <f>IF(AND([2]Oracolo!$C102=3,AnalizzatoWin!$J101=1),1,0)</f>
        <v>0</v>
      </c>
      <c r="AB103" s="29">
        <f>IF(AND([2]Oracolo!C102=1,AnalizzatoWin!G101=3),1,0)</f>
        <v>0</v>
      </c>
      <c r="AC103" s="46">
        <f>IF(AND([2]Oracolo!$C102=1,AnalizzatoWin!$J101=3),1,0)</f>
        <v>0</v>
      </c>
    </row>
    <row r="104" spans="1:29" ht="45" x14ac:dyDescent="0.25">
      <c r="A104" s="13" t="s">
        <v>101</v>
      </c>
      <c r="B104" s="29">
        <f>IF(AND([2]Oracolo!D103="y",NOT([2]Oracolo!D103=RiconoscimentoEmozioni1quartile!B103)),1,0)</f>
        <v>0</v>
      </c>
      <c r="C104" s="28">
        <f>IF(AND([2]Oracolo!E103="y",NOT([2]Oracolo!E103=RiconoscimentoEmozioni1quartile!C103)),1,0)</f>
        <v>0</v>
      </c>
      <c r="D104" s="28">
        <f>IF(AND([2]Oracolo!F103="y",NOT([2]Oracolo!F103=RiconoscimentoEmozioni1quartile!D103)),1,0)</f>
        <v>0</v>
      </c>
      <c r="E104" s="28">
        <f>IF(AND([2]Oracolo!G103="y",NOT([2]Oracolo!G103=RiconoscimentoEmozioni1quartile!E103)),1,0)</f>
        <v>0</v>
      </c>
      <c r="F104" s="28">
        <f>IF(AND([2]Oracolo!H103="y",NOT([2]Oracolo!H103=RiconoscimentoEmozioni1quartile!F103)),1,0)</f>
        <v>0</v>
      </c>
      <c r="G104" s="28">
        <f>IF(AND([2]Oracolo!I103="y",NOT([2]Oracolo!I103=RiconoscimentoEmozioni1quartile!G103)),1,0)</f>
        <v>0</v>
      </c>
      <c r="H104" s="28">
        <f>IF(AND([2]Oracolo!J103="y",NOT([2]Oracolo!J103=RiconoscimentoEmozioni1quartile!H103)),1,0)</f>
        <v>0</v>
      </c>
      <c r="I104" s="30">
        <f>IF(AND([2]Oracolo!K103="y",NOT([2]Oracolo!K103=RiconoscimentoEmozioni1quartile!I103)),1,0)</f>
        <v>0</v>
      </c>
      <c r="J104" s="28">
        <f>IF(AND([2]Oracolo!D103="y",NOT([2]Oracolo!D103=RiconoscimentoEmozioni2quartile!B103)),1,0)</f>
        <v>0</v>
      </c>
      <c r="K104" s="28">
        <f>IF(AND([2]Oracolo!E103="y",NOT([2]Oracolo!E103=RiconoscimentoEmozioni2quartile!C103)),1,0)</f>
        <v>0</v>
      </c>
      <c r="L104" s="28">
        <f>IF(AND([2]Oracolo!F103="y",NOT([2]Oracolo!F103=RiconoscimentoEmozioni2quartile!D103)),1,0)</f>
        <v>0</v>
      </c>
      <c r="M104" s="28">
        <f>IF(AND([2]Oracolo!G103="y",NOT([2]Oracolo!G103=RiconoscimentoEmozioni2quartile!E103)),1,0)</f>
        <v>0</v>
      </c>
      <c r="N104" s="28">
        <f>IF(AND([2]Oracolo!H103="y",NOT([2]Oracolo!H103=RiconoscimentoEmozioni2quartile!F103)),1,0)</f>
        <v>0</v>
      </c>
      <c r="O104" s="28">
        <f>IF(AND([2]Oracolo!I103="y",NOT([2]Oracolo!I103=RiconoscimentoEmozioni2quartile!G103)),1,0)</f>
        <v>0</v>
      </c>
      <c r="P104" s="28">
        <f>IF(AND([2]Oracolo!J103="y",NOT([2]Oracolo!J103=RiconoscimentoEmozioni2quartile!H103)),1,0)</f>
        <v>0</v>
      </c>
      <c r="Q104" s="28">
        <f>IF(AND([2]Oracolo!K103="y",NOT([2]Oracolo!K103=RiconoscimentoEmozioni2quartile!I103)),1,0)</f>
        <v>0</v>
      </c>
      <c r="R104" s="29">
        <f>IF(AND([2]Oracolo!D103="y",NOT([2]Oracolo!D103=RiconoscimentoEmozioni3quartile!B103)),1,0)</f>
        <v>0</v>
      </c>
      <c r="S104" s="28">
        <f>IF(AND([2]Oracolo!E103="y",NOT([2]Oracolo!E103=RiconoscimentoEmozioni3quartile!C103)),1,0)</f>
        <v>0</v>
      </c>
      <c r="T104" s="28">
        <f>IF(AND([2]Oracolo!F103="y",NOT([2]Oracolo!F103=RiconoscimentoEmozioni3quartile!D103)),1,0)</f>
        <v>0</v>
      </c>
      <c r="U104" s="28">
        <f>IF(AND([2]Oracolo!G103="y",NOT([2]Oracolo!G103=RiconoscimentoEmozioni3quartile!E103)),1,0)</f>
        <v>0</v>
      </c>
      <c r="V104" s="28">
        <f>IF(AND([2]Oracolo!H103="y",NOT([2]Oracolo!H103=RiconoscimentoEmozioni3quartile!F103)),1,0)</f>
        <v>0</v>
      </c>
      <c r="W104" s="28">
        <f>IF(AND([2]Oracolo!I103="y",NOT([2]Oracolo!I103=RiconoscimentoEmozioni3quartile!G103)),1,0)</f>
        <v>0</v>
      </c>
      <c r="X104" s="28">
        <f>IF(AND([2]Oracolo!J103="y",NOT([2]Oracolo!J103=RiconoscimentoEmozioni3quartile!H103)),1,0)</f>
        <v>0</v>
      </c>
      <c r="Y104" s="30">
        <f>IF(AND([2]Oracolo!K103="y",NOT([2]Oracolo!K103=RiconoscimentoEmozioni3quartile!I103)),1,0)</f>
        <v>0</v>
      </c>
      <c r="Z104" s="29">
        <f>IF(AND([2]Oracolo!C103=3,AnalizzatoWin!G102=1),1,0)</f>
        <v>0</v>
      </c>
      <c r="AA104" s="46">
        <f>IF(AND([2]Oracolo!$C103=3,AnalizzatoWin!$J102=1),1,0)</f>
        <v>0</v>
      </c>
      <c r="AB104" s="29">
        <f>IF(AND([2]Oracolo!C103=1,AnalizzatoWin!G102=3),1,0)</f>
        <v>0</v>
      </c>
      <c r="AC104" s="46">
        <f>IF(AND([2]Oracolo!$C103=1,AnalizzatoWin!$J102=3),1,0)</f>
        <v>0</v>
      </c>
    </row>
    <row r="105" spans="1:29" ht="60" x14ac:dyDescent="0.25">
      <c r="A105" s="13" t="s">
        <v>102</v>
      </c>
      <c r="B105" s="29">
        <f>IF(AND([2]Oracolo!D104="y",NOT([2]Oracolo!D104=RiconoscimentoEmozioni1quartile!B104)),1,0)</f>
        <v>0</v>
      </c>
      <c r="C105" s="28">
        <f>IF(AND([2]Oracolo!E104="y",NOT([2]Oracolo!E104=RiconoscimentoEmozioni1quartile!C104)),1,0)</f>
        <v>0</v>
      </c>
      <c r="D105" s="28">
        <f>IF(AND([2]Oracolo!F104="y",NOT([2]Oracolo!F104=RiconoscimentoEmozioni1quartile!D104)),1,0)</f>
        <v>0</v>
      </c>
      <c r="E105" s="28">
        <f>IF(AND([2]Oracolo!G104="y",NOT([2]Oracolo!G104=RiconoscimentoEmozioni1quartile!E104)),1,0)</f>
        <v>0</v>
      </c>
      <c r="F105" s="28">
        <f>IF(AND([2]Oracolo!H104="y",NOT([2]Oracolo!H104=RiconoscimentoEmozioni1quartile!F104)),1,0)</f>
        <v>0</v>
      </c>
      <c r="G105" s="28">
        <f>IF(AND([2]Oracolo!I104="y",NOT([2]Oracolo!I104=RiconoscimentoEmozioni1quartile!G104)),1,0)</f>
        <v>0</v>
      </c>
      <c r="H105" s="28">
        <f>IF(AND([2]Oracolo!J104="y",NOT([2]Oracolo!J104=RiconoscimentoEmozioni1quartile!H104)),1,0)</f>
        <v>0</v>
      </c>
      <c r="I105" s="30">
        <f>IF(AND([2]Oracolo!K104="y",NOT([2]Oracolo!K104=RiconoscimentoEmozioni1quartile!I104)),1,0)</f>
        <v>0</v>
      </c>
      <c r="J105" s="28">
        <f>IF(AND([2]Oracolo!D104="y",NOT([2]Oracolo!D104=RiconoscimentoEmozioni2quartile!B104)),1,0)</f>
        <v>0</v>
      </c>
      <c r="K105" s="28">
        <f>IF(AND([2]Oracolo!E104="y",NOT([2]Oracolo!E104=RiconoscimentoEmozioni2quartile!C104)),1,0)</f>
        <v>0</v>
      </c>
      <c r="L105" s="28">
        <f>IF(AND([2]Oracolo!F104="y",NOT([2]Oracolo!F104=RiconoscimentoEmozioni2quartile!D104)),1,0)</f>
        <v>0</v>
      </c>
      <c r="M105" s="28">
        <f>IF(AND([2]Oracolo!G104="y",NOT([2]Oracolo!G104=RiconoscimentoEmozioni2quartile!E104)),1,0)</f>
        <v>0</v>
      </c>
      <c r="N105" s="28">
        <f>IF(AND([2]Oracolo!H104="y",NOT([2]Oracolo!H104=RiconoscimentoEmozioni2quartile!F104)),1,0)</f>
        <v>1</v>
      </c>
      <c r="O105" s="28">
        <f>IF(AND([2]Oracolo!I104="y",NOT([2]Oracolo!I104=RiconoscimentoEmozioni2quartile!G104)),1,0)</f>
        <v>0</v>
      </c>
      <c r="P105" s="28">
        <f>IF(AND([2]Oracolo!J104="y",NOT([2]Oracolo!J104=RiconoscimentoEmozioni2quartile!H104)),1,0)</f>
        <v>0</v>
      </c>
      <c r="Q105" s="28">
        <f>IF(AND([2]Oracolo!K104="y",NOT([2]Oracolo!K104=RiconoscimentoEmozioni2quartile!I104)),1,0)</f>
        <v>0</v>
      </c>
      <c r="R105" s="29">
        <f>IF(AND([2]Oracolo!D104="y",NOT([2]Oracolo!D104=RiconoscimentoEmozioni3quartile!B104)),1,0)</f>
        <v>0</v>
      </c>
      <c r="S105" s="28">
        <f>IF(AND([2]Oracolo!E104="y",NOT([2]Oracolo!E104=RiconoscimentoEmozioni3quartile!C104)),1,0)</f>
        <v>0</v>
      </c>
      <c r="T105" s="28">
        <f>IF(AND([2]Oracolo!F104="y",NOT([2]Oracolo!F104=RiconoscimentoEmozioni3quartile!D104)),1,0)</f>
        <v>0</v>
      </c>
      <c r="U105" s="28">
        <f>IF(AND([2]Oracolo!G104="y",NOT([2]Oracolo!G104=RiconoscimentoEmozioni3quartile!E104)),1,0)</f>
        <v>0</v>
      </c>
      <c r="V105" s="28">
        <f>IF(AND([2]Oracolo!H104="y",NOT([2]Oracolo!H104=RiconoscimentoEmozioni3quartile!F104)),1,0)</f>
        <v>1</v>
      </c>
      <c r="W105" s="28">
        <f>IF(AND([2]Oracolo!I104="y",NOT([2]Oracolo!I104=RiconoscimentoEmozioni3quartile!G104)),1,0)</f>
        <v>0</v>
      </c>
      <c r="X105" s="28">
        <f>IF(AND([2]Oracolo!J104="y",NOT([2]Oracolo!J104=RiconoscimentoEmozioni3quartile!H104)),1,0)</f>
        <v>0</v>
      </c>
      <c r="Y105" s="30">
        <f>IF(AND([2]Oracolo!K104="y",NOT([2]Oracolo!K104=RiconoscimentoEmozioni3quartile!I104)),1,0)</f>
        <v>0</v>
      </c>
      <c r="Z105" s="29">
        <f>IF(AND([2]Oracolo!C104=3,AnalizzatoWin!G103=1),1,0)</f>
        <v>0</v>
      </c>
      <c r="AA105" s="46">
        <f>IF(AND([2]Oracolo!$C104=3,AnalizzatoWin!$J103=1),1,0)</f>
        <v>0</v>
      </c>
      <c r="AB105" s="29">
        <f>IF(AND([2]Oracolo!C104=1,AnalizzatoWin!G103=3),1,0)</f>
        <v>0</v>
      </c>
      <c r="AC105" s="46">
        <f>IF(AND([2]Oracolo!$C104=1,AnalizzatoWin!$J103=3),1,0)</f>
        <v>0</v>
      </c>
    </row>
    <row r="106" spans="1:29" ht="75" x14ac:dyDescent="0.25">
      <c r="A106" s="13" t="s">
        <v>103</v>
      </c>
      <c r="B106" s="29">
        <f>IF(AND([2]Oracolo!D105="y",NOT([2]Oracolo!D105=RiconoscimentoEmozioni1quartile!B105)),1,0)</f>
        <v>0</v>
      </c>
      <c r="C106" s="28">
        <f>IF(AND([2]Oracolo!E105="y",NOT([2]Oracolo!E105=RiconoscimentoEmozioni1quartile!C105)),1,0)</f>
        <v>0</v>
      </c>
      <c r="D106" s="28">
        <f>IF(AND([2]Oracolo!F105="y",NOT([2]Oracolo!F105=RiconoscimentoEmozioni1quartile!D105)),1,0)</f>
        <v>0</v>
      </c>
      <c r="E106" s="28">
        <f>IF(AND([2]Oracolo!G105="y",NOT([2]Oracolo!G105=RiconoscimentoEmozioni1quartile!E105)),1,0)</f>
        <v>0</v>
      </c>
      <c r="F106" s="28">
        <f>IF(AND([2]Oracolo!H105="y",NOT([2]Oracolo!H105=RiconoscimentoEmozioni1quartile!F105)),1,0)</f>
        <v>0</v>
      </c>
      <c r="G106" s="28">
        <f>IF(AND([2]Oracolo!I105="y",NOT([2]Oracolo!I105=RiconoscimentoEmozioni1quartile!G105)),1,0)</f>
        <v>1</v>
      </c>
      <c r="H106" s="28">
        <f>IF(AND([2]Oracolo!J105="y",NOT([2]Oracolo!J105=RiconoscimentoEmozioni1quartile!H105)),1,0)</f>
        <v>0</v>
      </c>
      <c r="I106" s="30">
        <f>IF(AND([2]Oracolo!K105="y",NOT([2]Oracolo!K105=RiconoscimentoEmozioni1quartile!I105)),1,0)</f>
        <v>0</v>
      </c>
      <c r="J106" s="28">
        <f>IF(AND([2]Oracolo!D105="y",NOT([2]Oracolo!D105=RiconoscimentoEmozioni2quartile!B105)),1,0)</f>
        <v>0</v>
      </c>
      <c r="K106" s="28">
        <f>IF(AND([2]Oracolo!E105="y",NOT([2]Oracolo!E105=RiconoscimentoEmozioni2quartile!C105)),1,0)</f>
        <v>0</v>
      </c>
      <c r="L106" s="28">
        <f>IF(AND([2]Oracolo!F105="y",NOT([2]Oracolo!F105=RiconoscimentoEmozioni2quartile!D105)),1,0)</f>
        <v>0</v>
      </c>
      <c r="M106" s="28">
        <f>IF(AND([2]Oracolo!G105="y",NOT([2]Oracolo!G105=RiconoscimentoEmozioni2quartile!E105)),1,0)</f>
        <v>0</v>
      </c>
      <c r="N106" s="28">
        <f>IF(AND([2]Oracolo!H105="y",NOT([2]Oracolo!H105=RiconoscimentoEmozioni2quartile!F105)),1,0)</f>
        <v>0</v>
      </c>
      <c r="O106" s="28">
        <f>IF(AND([2]Oracolo!I105="y",NOT([2]Oracolo!I105=RiconoscimentoEmozioni2quartile!G105)),1,0)</f>
        <v>1</v>
      </c>
      <c r="P106" s="28">
        <f>IF(AND([2]Oracolo!J105="y",NOT([2]Oracolo!J105=RiconoscimentoEmozioni2quartile!H105)),1,0)</f>
        <v>0</v>
      </c>
      <c r="Q106" s="28">
        <f>IF(AND([2]Oracolo!K105="y",NOT([2]Oracolo!K105=RiconoscimentoEmozioni2quartile!I105)),1,0)</f>
        <v>0</v>
      </c>
      <c r="R106" s="29">
        <f>IF(AND([2]Oracolo!D105="y",NOT([2]Oracolo!D105=RiconoscimentoEmozioni3quartile!B105)),1,0)</f>
        <v>0</v>
      </c>
      <c r="S106" s="28">
        <f>IF(AND([2]Oracolo!E105="y",NOT([2]Oracolo!E105=RiconoscimentoEmozioni3quartile!C105)),1,0)</f>
        <v>0</v>
      </c>
      <c r="T106" s="28">
        <f>IF(AND([2]Oracolo!F105="y",NOT([2]Oracolo!F105=RiconoscimentoEmozioni3quartile!D105)),1,0)</f>
        <v>0</v>
      </c>
      <c r="U106" s="28">
        <f>IF(AND([2]Oracolo!G105="y",NOT([2]Oracolo!G105=RiconoscimentoEmozioni3quartile!E105)),1,0)</f>
        <v>0</v>
      </c>
      <c r="V106" s="28">
        <f>IF(AND([2]Oracolo!H105="y",NOT([2]Oracolo!H105=RiconoscimentoEmozioni3quartile!F105)),1,0)</f>
        <v>0</v>
      </c>
      <c r="W106" s="28">
        <f>IF(AND([2]Oracolo!I105="y",NOT([2]Oracolo!I105=RiconoscimentoEmozioni3quartile!G105)),1,0)</f>
        <v>1</v>
      </c>
      <c r="X106" s="28">
        <f>IF(AND([2]Oracolo!J105="y",NOT([2]Oracolo!J105=RiconoscimentoEmozioni3quartile!H105)),1,0)</f>
        <v>0</v>
      </c>
      <c r="Y106" s="30">
        <f>IF(AND([2]Oracolo!K105="y",NOT([2]Oracolo!K105=RiconoscimentoEmozioni3quartile!I105)),1,0)</f>
        <v>0</v>
      </c>
      <c r="Z106" s="29">
        <f>IF(AND([2]Oracolo!C105=3,AnalizzatoWin!G104=1),1,0)</f>
        <v>0</v>
      </c>
      <c r="AA106" s="46">
        <f>IF(AND([2]Oracolo!$C105=3,AnalizzatoWin!$J104=1),1,0)</f>
        <v>0</v>
      </c>
      <c r="AB106" s="29">
        <f>IF(AND([2]Oracolo!C105=1,AnalizzatoWin!G104=3),1,0)</f>
        <v>0</v>
      </c>
      <c r="AC106" s="46">
        <f>IF(AND([2]Oracolo!$C105=1,AnalizzatoWin!$J104=3),1,0)</f>
        <v>0</v>
      </c>
    </row>
    <row r="107" spans="1:29" ht="180" x14ac:dyDescent="0.25">
      <c r="A107" s="13" t="s">
        <v>104</v>
      </c>
      <c r="B107" s="29">
        <f>IF(AND([2]Oracolo!D106="y",NOT([2]Oracolo!D106=RiconoscimentoEmozioni1quartile!B106)),1,0)</f>
        <v>0</v>
      </c>
      <c r="C107" s="28">
        <f>IF(AND([2]Oracolo!E106="y",NOT([2]Oracolo!E106=RiconoscimentoEmozioni1quartile!C106)),1,0)</f>
        <v>0</v>
      </c>
      <c r="D107" s="28">
        <f>IF(AND([2]Oracolo!F106="y",NOT([2]Oracolo!F106=RiconoscimentoEmozioni1quartile!D106)),1,0)</f>
        <v>0</v>
      </c>
      <c r="E107" s="28">
        <f>IF(AND([2]Oracolo!G106="y",NOT([2]Oracolo!G106=RiconoscimentoEmozioni1quartile!E106)),1,0)</f>
        <v>0</v>
      </c>
      <c r="F107" s="28">
        <f>IF(AND([2]Oracolo!H106="y",NOT([2]Oracolo!H106=RiconoscimentoEmozioni1quartile!F106)),1,0)</f>
        <v>0</v>
      </c>
      <c r="G107" s="28">
        <f>IF(AND([2]Oracolo!I106="y",NOT([2]Oracolo!I106=RiconoscimentoEmozioni1quartile!G106)),1,0)</f>
        <v>0</v>
      </c>
      <c r="H107" s="28">
        <f>IF(AND([2]Oracolo!J106="y",NOT([2]Oracolo!J106=RiconoscimentoEmozioni1quartile!H106)),1,0)</f>
        <v>0</v>
      </c>
      <c r="I107" s="30">
        <f>IF(AND([2]Oracolo!K106="y",NOT([2]Oracolo!K106=RiconoscimentoEmozioni1quartile!I106)),1,0)</f>
        <v>0</v>
      </c>
      <c r="J107" s="28">
        <f>IF(AND([2]Oracolo!D106="y",NOT([2]Oracolo!D106=RiconoscimentoEmozioni2quartile!B106)),1,0)</f>
        <v>0</v>
      </c>
      <c r="K107" s="28">
        <f>IF(AND([2]Oracolo!E106="y",NOT([2]Oracolo!E106=RiconoscimentoEmozioni2quartile!C106)),1,0)</f>
        <v>0</v>
      </c>
      <c r="L107" s="28">
        <f>IF(AND([2]Oracolo!F106="y",NOT([2]Oracolo!F106=RiconoscimentoEmozioni2quartile!D106)),1,0)</f>
        <v>0</v>
      </c>
      <c r="M107" s="28">
        <f>IF(AND([2]Oracolo!G106="y",NOT([2]Oracolo!G106=RiconoscimentoEmozioni2quartile!E106)),1,0)</f>
        <v>0</v>
      </c>
      <c r="N107" s="28">
        <f>IF(AND([2]Oracolo!H106="y",NOT([2]Oracolo!H106=RiconoscimentoEmozioni2quartile!F106)),1,0)</f>
        <v>0</v>
      </c>
      <c r="O107" s="28">
        <f>IF(AND([2]Oracolo!I106="y",NOT([2]Oracolo!I106=RiconoscimentoEmozioni2quartile!G106)),1,0)</f>
        <v>1</v>
      </c>
      <c r="P107" s="28">
        <f>IF(AND([2]Oracolo!J106="y",NOT([2]Oracolo!J106=RiconoscimentoEmozioni2quartile!H106)),1,0)</f>
        <v>1</v>
      </c>
      <c r="Q107" s="28">
        <f>IF(AND([2]Oracolo!K106="y",NOT([2]Oracolo!K106=RiconoscimentoEmozioni2quartile!I106)),1,0)</f>
        <v>0</v>
      </c>
      <c r="R107" s="29">
        <f>IF(AND([2]Oracolo!D106="y",NOT([2]Oracolo!D106=RiconoscimentoEmozioni3quartile!B106)),1,0)</f>
        <v>0</v>
      </c>
      <c r="S107" s="28">
        <f>IF(AND([2]Oracolo!E106="y",NOT([2]Oracolo!E106=RiconoscimentoEmozioni3quartile!C106)),1,0)</f>
        <v>0</v>
      </c>
      <c r="T107" s="28">
        <f>IF(AND([2]Oracolo!F106="y",NOT([2]Oracolo!F106=RiconoscimentoEmozioni3quartile!D106)),1,0)</f>
        <v>0</v>
      </c>
      <c r="U107" s="28">
        <f>IF(AND([2]Oracolo!G106="y",NOT([2]Oracolo!G106=RiconoscimentoEmozioni3quartile!E106)),1,0)</f>
        <v>0</v>
      </c>
      <c r="V107" s="28">
        <f>IF(AND([2]Oracolo!H106="y",NOT([2]Oracolo!H106=RiconoscimentoEmozioni3quartile!F106)),1,0)</f>
        <v>1</v>
      </c>
      <c r="W107" s="28">
        <f>IF(AND([2]Oracolo!I106="y",NOT([2]Oracolo!I106=RiconoscimentoEmozioni3quartile!G106)),1,0)</f>
        <v>1</v>
      </c>
      <c r="X107" s="28">
        <f>IF(AND([2]Oracolo!J106="y",NOT([2]Oracolo!J106=RiconoscimentoEmozioni3quartile!H106)),1,0)</f>
        <v>1</v>
      </c>
      <c r="Y107" s="30">
        <f>IF(AND([2]Oracolo!K106="y",NOT([2]Oracolo!K106=RiconoscimentoEmozioni3quartile!I106)),1,0)</f>
        <v>0</v>
      </c>
      <c r="Z107" s="29">
        <f>IF(AND([2]Oracolo!C106=3,AnalizzatoWin!G105=1),1,0)</f>
        <v>0</v>
      </c>
      <c r="AA107" s="46">
        <f>IF(AND([2]Oracolo!$C106=3,AnalizzatoWin!$J105=1),1,0)</f>
        <v>0</v>
      </c>
      <c r="AB107" s="29">
        <f>IF(AND([2]Oracolo!C106=1,AnalizzatoWin!G105=3),1,0)</f>
        <v>0</v>
      </c>
      <c r="AC107" s="46">
        <f>IF(AND([2]Oracolo!$C106=1,AnalizzatoWin!$J105=3),1,0)</f>
        <v>0</v>
      </c>
    </row>
    <row r="108" spans="1:29" ht="30" x14ac:dyDescent="0.25">
      <c r="A108" s="13" t="s">
        <v>105</v>
      </c>
      <c r="B108" s="29">
        <f>IF(AND([2]Oracolo!D107="y",NOT([2]Oracolo!D107=RiconoscimentoEmozioni1quartile!B107)),1,0)</f>
        <v>0</v>
      </c>
      <c r="C108" s="28">
        <f>IF(AND([2]Oracolo!E107="y",NOT([2]Oracolo!E107=RiconoscimentoEmozioni1quartile!C107)),1,0)</f>
        <v>0</v>
      </c>
      <c r="D108" s="28">
        <f>IF(AND([2]Oracolo!F107="y",NOT([2]Oracolo!F107=RiconoscimentoEmozioni1quartile!D107)),1,0)</f>
        <v>0</v>
      </c>
      <c r="E108" s="28">
        <f>IF(AND([2]Oracolo!G107="y",NOT([2]Oracolo!G107=RiconoscimentoEmozioni1quartile!E107)),1,0)</f>
        <v>0</v>
      </c>
      <c r="F108" s="28">
        <f>IF(AND([2]Oracolo!H107="y",NOT([2]Oracolo!H107=RiconoscimentoEmozioni1quartile!F107)),1,0)</f>
        <v>0</v>
      </c>
      <c r="G108" s="28">
        <f>IF(AND([2]Oracolo!I107="y",NOT([2]Oracolo!I107=RiconoscimentoEmozioni1quartile!G107)),1,0)</f>
        <v>0</v>
      </c>
      <c r="H108" s="28">
        <f>IF(AND([2]Oracolo!J107="y",NOT([2]Oracolo!J107=RiconoscimentoEmozioni1quartile!H107)),1,0)</f>
        <v>0</v>
      </c>
      <c r="I108" s="30">
        <f>IF(AND([2]Oracolo!K107="y",NOT([2]Oracolo!K107=RiconoscimentoEmozioni1quartile!I107)),1,0)</f>
        <v>1</v>
      </c>
      <c r="J108" s="28">
        <f>IF(AND([2]Oracolo!D107="y",NOT([2]Oracolo!D107=RiconoscimentoEmozioni2quartile!B107)),1,0)</f>
        <v>0</v>
      </c>
      <c r="K108" s="28">
        <f>IF(AND([2]Oracolo!E107="y",NOT([2]Oracolo!E107=RiconoscimentoEmozioni2quartile!C107)),1,0)</f>
        <v>0</v>
      </c>
      <c r="L108" s="28">
        <f>IF(AND([2]Oracolo!F107="y",NOT([2]Oracolo!F107=RiconoscimentoEmozioni2quartile!D107)),1,0)</f>
        <v>0</v>
      </c>
      <c r="M108" s="28">
        <f>IF(AND([2]Oracolo!G107="y",NOT([2]Oracolo!G107=RiconoscimentoEmozioni2quartile!E107)),1,0)</f>
        <v>0</v>
      </c>
      <c r="N108" s="28">
        <f>IF(AND([2]Oracolo!H107="y",NOT([2]Oracolo!H107=RiconoscimentoEmozioni2quartile!F107)),1,0)</f>
        <v>1</v>
      </c>
      <c r="O108" s="28">
        <f>IF(AND([2]Oracolo!I107="y",NOT([2]Oracolo!I107=RiconoscimentoEmozioni2quartile!G107)),1,0)</f>
        <v>0</v>
      </c>
      <c r="P108" s="28">
        <f>IF(AND([2]Oracolo!J107="y",NOT([2]Oracolo!J107=RiconoscimentoEmozioni2quartile!H107)),1,0)</f>
        <v>0</v>
      </c>
      <c r="Q108" s="28">
        <f>IF(AND([2]Oracolo!K107="y",NOT([2]Oracolo!K107=RiconoscimentoEmozioni2quartile!I107)),1,0)</f>
        <v>1</v>
      </c>
      <c r="R108" s="29">
        <f>IF(AND([2]Oracolo!D107="y",NOT([2]Oracolo!D107=RiconoscimentoEmozioni3quartile!B107)),1,0)</f>
        <v>0</v>
      </c>
      <c r="S108" s="28">
        <f>IF(AND([2]Oracolo!E107="y",NOT([2]Oracolo!E107=RiconoscimentoEmozioni3quartile!C107)),1,0)</f>
        <v>0</v>
      </c>
      <c r="T108" s="28">
        <f>IF(AND([2]Oracolo!F107="y",NOT([2]Oracolo!F107=RiconoscimentoEmozioni3quartile!D107)),1,0)</f>
        <v>0</v>
      </c>
      <c r="U108" s="28">
        <f>IF(AND([2]Oracolo!G107="y",NOT([2]Oracolo!G107=RiconoscimentoEmozioni3quartile!E107)),1,0)</f>
        <v>0</v>
      </c>
      <c r="V108" s="28">
        <f>IF(AND([2]Oracolo!H107="y",NOT([2]Oracolo!H107=RiconoscimentoEmozioni3quartile!F107)),1,0)</f>
        <v>1</v>
      </c>
      <c r="W108" s="28">
        <f>IF(AND([2]Oracolo!I107="y",NOT([2]Oracolo!I107=RiconoscimentoEmozioni3quartile!G107)),1,0)</f>
        <v>0</v>
      </c>
      <c r="X108" s="28">
        <f>IF(AND([2]Oracolo!J107="y",NOT([2]Oracolo!J107=RiconoscimentoEmozioni3quartile!H107)),1,0)</f>
        <v>0</v>
      </c>
      <c r="Y108" s="30">
        <f>IF(AND([2]Oracolo!K107="y",NOT([2]Oracolo!K107=RiconoscimentoEmozioni3quartile!I107)),1,0)</f>
        <v>1</v>
      </c>
      <c r="Z108" s="29">
        <f>IF(AND([2]Oracolo!C107=3,AnalizzatoWin!G106=1),1,0)</f>
        <v>0</v>
      </c>
      <c r="AA108" s="46">
        <f>IF(AND([2]Oracolo!$C107=3,AnalizzatoWin!$J106=1),1,0)</f>
        <v>0</v>
      </c>
      <c r="AB108" s="29">
        <f>IF(AND([2]Oracolo!C107=1,AnalizzatoWin!G106=3),1,0)</f>
        <v>0</v>
      </c>
      <c r="AC108" s="46">
        <f>IF(AND([2]Oracolo!$C107=1,AnalizzatoWin!$J106=3),1,0)</f>
        <v>0</v>
      </c>
    </row>
    <row r="109" spans="1:29" ht="30" x14ac:dyDescent="0.25">
      <c r="A109" s="13" t="s">
        <v>106</v>
      </c>
      <c r="B109" s="29">
        <f>IF(AND([2]Oracolo!D108="y",NOT([2]Oracolo!D108=RiconoscimentoEmozioni1quartile!B108)),1,0)</f>
        <v>0</v>
      </c>
      <c r="C109" s="28">
        <f>IF(AND([2]Oracolo!E108="y",NOT([2]Oracolo!E108=RiconoscimentoEmozioni1quartile!C108)),1,0)</f>
        <v>0</v>
      </c>
      <c r="D109" s="28">
        <f>IF(AND([2]Oracolo!F108="y",NOT([2]Oracolo!F108=RiconoscimentoEmozioni1quartile!D108)),1,0)</f>
        <v>0</v>
      </c>
      <c r="E109" s="28">
        <f>IF(AND([2]Oracolo!G108="y",NOT([2]Oracolo!G108=RiconoscimentoEmozioni1quartile!E108)),1,0)</f>
        <v>0</v>
      </c>
      <c r="F109" s="28">
        <f>IF(AND([2]Oracolo!H108="y",NOT([2]Oracolo!H108=RiconoscimentoEmozioni1quartile!F108)),1,0)</f>
        <v>0</v>
      </c>
      <c r="G109" s="28">
        <f>IF(AND([2]Oracolo!I108="y",NOT([2]Oracolo!I108=RiconoscimentoEmozioni1quartile!G108)),1,0)</f>
        <v>0</v>
      </c>
      <c r="H109" s="28">
        <f>IF(AND([2]Oracolo!J108="y",NOT([2]Oracolo!J108=RiconoscimentoEmozioni1quartile!H108)),1,0)</f>
        <v>0</v>
      </c>
      <c r="I109" s="30">
        <f>IF(AND([2]Oracolo!K108="y",NOT([2]Oracolo!K108=RiconoscimentoEmozioni1quartile!I108)),1,0)</f>
        <v>0</v>
      </c>
      <c r="J109" s="28">
        <f>IF(AND([2]Oracolo!D108="y",NOT([2]Oracolo!D108=RiconoscimentoEmozioni2quartile!B108)),1,0)</f>
        <v>0</v>
      </c>
      <c r="K109" s="28">
        <f>IF(AND([2]Oracolo!E108="y",NOT([2]Oracolo!E108=RiconoscimentoEmozioni2quartile!C108)),1,0)</f>
        <v>0</v>
      </c>
      <c r="L109" s="28">
        <f>IF(AND([2]Oracolo!F108="y",NOT([2]Oracolo!F108=RiconoscimentoEmozioni2quartile!D108)),1,0)</f>
        <v>0</v>
      </c>
      <c r="M109" s="28">
        <f>IF(AND([2]Oracolo!G108="y",NOT([2]Oracolo!G108=RiconoscimentoEmozioni2quartile!E108)),1,0)</f>
        <v>0</v>
      </c>
      <c r="N109" s="28">
        <f>IF(AND([2]Oracolo!H108="y",NOT([2]Oracolo!H108=RiconoscimentoEmozioni2quartile!F108)),1,0)</f>
        <v>0</v>
      </c>
      <c r="O109" s="28">
        <f>IF(AND([2]Oracolo!I108="y",NOT([2]Oracolo!I108=RiconoscimentoEmozioni2quartile!G108)),1,0)</f>
        <v>0</v>
      </c>
      <c r="P109" s="28">
        <f>IF(AND([2]Oracolo!J108="y",NOT([2]Oracolo!J108=RiconoscimentoEmozioni2quartile!H108)),1,0)</f>
        <v>0</v>
      </c>
      <c r="Q109" s="28">
        <f>IF(AND([2]Oracolo!K108="y",NOT([2]Oracolo!K108=RiconoscimentoEmozioni2quartile!I108)),1,0)</f>
        <v>0</v>
      </c>
      <c r="R109" s="29">
        <f>IF(AND([2]Oracolo!D108="y",NOT([2]Oracolo!D108=RiconoscimentoEmozioni3quartile!B108)),1,0)</f>
        <v>0</v>
      </c>
      <c r="S109" s="28">
        <f>IF(AND([2]Oracolo!E108="y",NOT([2]Oracolo!E108=RiconoscimentoEmozioni3quartile!C108)),1,0)</f>
        <v>0</v>
      </c>
      <c r="T109" s="28">
        <f>IF(AND([2]Oracolo!F108="y",NOT([2]Oracolo!F108=RiconoscimentoEmozioni3quartile!D108)),1,0)</f>
        <v>0</v>
      </c>
      <c r="U109" s="28">
        <f>IF(AND([2]Oracolo!G108="y",NOT([2]Oracolo!G108=RiconoscimentoEmozioni3quartile!E108)),1,0)</f>
        <v>0</v>
      </c>
      <c r="V109" s="28">
        <f>IF(AND([2]Oracolo!H108="y",NOT([2]Oracolo!H108=RiconoscimentoEmozioni3quartile!F108)),1,0)</f>
        <v>0</v>
      </c>
      <c r="W109" s="28">
        <f>IF(AND([2]Oracolo!I108="y",NOT([2]Oracolo!I108=RiconoscimentoEmozioni3quartile!G108)),1,0)</f>
        <v>0</v>
      </c>
      <c r="X109" s="28">
        <f>IF(AND([2]Oracolo!J108="y",NOT([2]Oracolo!J108=RiconoscimentoEmozioni3quartile!H108)),1,0)</f>
        <v>0</v>
      </c>
      <c r="Y109" s="30">
        <f>IF(AND([2]Oracolo!K108="y",NOT([2]Oracolo!K108=RiconoscimentoEmozioni3quartile!I108)),1,0)</f>
        <v>0</v>
      </c>
      <c r="Z109" s="29">
        <f>IF(AND([2]Oracolo!C108=3,AnalizzatoWin!G107=1),1,0)</f>
        <v>0</v>
      </c>
      <c r="AA109" s="46">
        <f>IF(AND([2]Oracolo!$C108=3,AnalizzatoWin!$J107=1),1,0)</f>
        <v>0</v>
      </c>
      <c r="AB109" s="29">
        <f>IF(AND([2]Oracolo!C108=1,AnalizzatoWin!G107=3),1,0)</f>
        <v>0</v>
      </c>
      <c r="AC109" s="46">
        <f>IF(AND([2]Oracolo!$C108=1,AnalizzatoWin!$J107=3),1,0)</f>
        <v>0</v>
      </c>
    </row>
    <row r="110" spans="1:29" ht="45" x14ac:dyDescent="0.25">
      <c r="A110" s="13" t="s">
        <v>107</v>
      </c>
      <c r="B110" s="29">
        <f>IF(AND([2]Oracolo!D109="y",NOT([2]Oracolo!D109=RiconoscimentoEmozioni1quartile!B109)),1,0)</f>
        <v>0</v>
      </c>
      <c r="C110" s="28">
        <f>IF(AND([2]Oracolo!E109="y",NOT([2]Oracolo!E109=RiconoscimentoEmozioni1quartile!C109)),1,0)</f>
        <v>0</v>
      </c>
      <c r="D110" s="28">
        <f>IF(AND([2]Oracolo!F109="y",NOT([2]Oracolo!F109=RiconoscimentoEmozioni1quartile!D109)),1,0)</f>
        <v>0</v>
      </c>
      <c r="E110" s="28">
        <f>IF(AND([2]Oracolo!G109="y",NOT([2]Oracolo!G109=RiconoscimentoEmozioni1quartile!E109)),1,0)</f>
        <v>0</v>
      </c>
      <c r="F110" s="28">
        <f>IF(AND([2]Oracolo!H109="y",NOT([2]Oracolo!H109=RiconoscimentoEmozioni1quartile!F109)),1,0)</f>
        <v>0</v>
      </c>
      <c r="G110" s="28">
        <f>IF(AND([2]Oracolo!I109="y",NOT([2]Oracolo!I109=RiconoscimentoEmozioni1quartile!G109)),1,0)</f>
        <v>0</v>
      </c>
      <c r="H110" s="28">
        <f>IF(AND([2]Oracolo!J109="y",NOT([2]Oracolo!J109=RiconoscimentoEmozioni1quartile!H109)),1,0)</f>
        <v>0</v>
      </c>
      <c r="I110" s="30">
        <f>IF(AND([2]Oracolo!K109="y",NOT([2]Oracolo!K109=RiconoscimentoEmozioni1quartile!I109)),1,0)</f>
        <v>0</v>
      </c>
      <c r="J110" s="28">
        <f>IF(AND([2]Oracolo!D109="y",NOT([2]Oracolo!D109=RiconoscimentoEmozioni2quartile!B109)),1,0)</f>
        <v>0</v>
      </c>
      <c r="K110" s="28">
        <f>IF(AND([2]Oracolo!E109="y",NOT([2]Oracolo!E109=RiconoscimentoEmozioni2quartile!C109)),1,0)</f>
        <v>0</v>
      </c>
      <c r="L110" s="28">
        <f>IF(AND([2]Oracolo!F109="y",NOT([2]Oracolo!F109=RiconoscimentoEmozioni2quartile!D109)),1,0)</f>
        <v>0</v>
      </c>
      <c r="M110" s="28">
        <f>IF(AND([2]Oracolo!G109="y",NOT([2]Oracolo!G109=RiconoscimentoEmozioni2quartile!E109)),1,0)</f>
        <v>0</v>
      </c>
      <c r="N110" s="28">
        <f>IF(AND([2]Oracolo!H109="y",NOT([2]Oracolo!H109=RiconoscimentoEmozioni2quartile!F109)),1,0)</f>
        <v>1</v>
      </c>
      <c r="O110" s="28">
        <f>IF(AND([2]Oracolo!I109="y",NOT([2]Oracolo!I109=RiconoscimentoEmozioni2quartile!G109)),1,0)</f>
        <v>0</v>
      </c>
      <c r="P110" s="28">
        <f>IF(AND([2]Oracolo!J109="y",NOT([2]Oracolo!J109=RiconoscimentoEmozioni2quartile!H109)),1,0)</f>
        <v>0</v>
      </c>
      <c r="Q110" s="28">
        <f>IF(AND([2]Oracolo!K109="y",NOT([2]Oracolo!K109=RiconoscimentoEmozioni2quartile!I109)),1,0)</f>
        <v>0</v>
      </c>
      <c r="R110" s="29">
        <f>IF(AND([2]Oracolo!D109="y",NOT([2]Oracolo!D109=RiconoscimentoEmozioni3quartile!B109)),1,0)</f>
        <v>0</v>
      </c>
      <c r="S110" s="28">
        <f>IF(AND([2]Oracolo!E109="y",NOT([2]Oracolo!E109=RiconoscimentoEmozioni3quartile!C109)),1,0)</f>
        <v>0</v>
      </c>
      <c r="T110" s="28">
        <f>IF(AND([2]Oracolo!F109="y",NOT([2]Oracolo!F109=RiconoscimentoEmozioni3quartile!D109)),1,0)</f>
        <v>0</v>
      </c>
      <c r="U110" s="28">
        <f>IF(AND([2]Oracolo!G109="y",NOT([2]Oracolo!G109=RiconoscimentoEmozioni3quartile!E109)),1,0)</f>
        <v>0</v>
      </c>
      <c r="V110" s="28">
        <f>IF(AND([2]Oracolo!H109="y",NOT([2]Oracolo!H109=RiconoscimentoEmozioni3quartile!F109)),1,0)</f>
        <v>1</v>
      </c>
      <c r="W110" s="28">
        <f>IF(AND([2]Oracolo!I109="y",NOT([2]Oracolo!I109=RiconoscimentoEmozioni3quartile!G109)),1,0)</f>
        <v>0</v>
      </c>
      <c r="X110" s="28">
        <f>IF(AND([2]Oracolo!J109="y",NOT([2]Oracolo!J109=RiconoscimentoEmozioni3quartile!H109)),1,0)</f>
        <v>1</v>
      </c>
      <c r="Y110" s="30">
        <f>IF(AND([2]Oracolo!K109="y",NOT([2]Oracolo!K109=RiconoscimentoEmozioni3quartile!I109)),1,0)</f>
        <v>0</v>
      </c>
      <c r="Z110" s="29">
        <f>IF(AND([2]Oracolo!C109=3,AnalizzatoWin!G108=1),1,0)</f>
        <v>0</v>
      </c>
      <c r="AA110" s="46">
        <f>IF(AND([2]Oracolo!$C109=3,AnalizzatoWin!$J108=1),1,0)</f>
        <v>0</v>
      </c>
      <c r="AB110" s="29">
        <f>IF(AND([2]Oracolo!C109=1,AnalizzatoWin!G108=3),1,0)</f>
        <v>0</v>
      </c>
      <c r="AC110" s="46">
        <f>IF(AND([2]Oracolo!$C109=1,AnalizzatoWin!$J108=3),1,0)</f>
        <v>0</v>
      </c>
    </row>
    <row r="111" spans="1:29" ht="45" x14ac:dyDescent="0.25">
      <c r="A111" s="14" t="s">
        <v>108</v>
      </c>
      <c r="B111" s="29">
        <f>IF(AND([2]Oracolo!D110="y",NOT([2]Oracolo!D110=RiconoscimentoEmozioni1quartile!B110)),1,0)</f>
        <v>0</v>
      </c>
      <c r="C111" s="28">
        <f>IF(AND([2]Oracolo!E110="y",NOT([2]Oracolo!E110=RiconoscimentoEmozioni1quartile!C110)),1,0)</f>
        <v>0</v>
      </c>
      <c r="D111" s="28">
        <f>IF(AND([2]Oracolo!F110="y",NOT([2]Oracolo!F110=RiconoscimentoEmozioni1quartile!D110)),1,0)</f>
        <v>0</v>
      </c>
      <c r="E111" s="28">
        <f>IF(AND([2]Oracolo!G110="y",NOT([2]Oracolo!G110=RiconoscimentoEmozioni1quartile!E110)),1,0)</f>
        <v>0</v>
      </c>
      <c r="F111" s="28">
        <f>IF(AND([2]Oracolo!H110="y",NOT([2]Oracolo!H110=RiconoscimentoEmozioni1quartile!F110)),1,0)</f>
        <v>1</v>
      </c>
      <c r="G111" s="28">
        <f>IF(AND([2]Oracolo!I110="y",NOT([2]Oracolo!I110=RiconoscimentoEmozioni1quartile!G110)),1,0)</f>
        <v>0</v>
      </c>
      <c r="H111" s="28">
        <f>IF(AND([2]Oracolo!J110="y",NOT([2]Oracolo!J110=RiconoscimentoEmozioni1quartile!H110)),1,0)</f>
        <v>0</v>
      </c>
      <c r="I111" s="30">
        <f>IF(AND([2]Oracolo!K110="y",NOT([2]Oracolo!K110=RiconoscimentoEmozioni1quartile!I110)),1,0)</f>
        <v>0</v>
      </c>
      <c r="J111" s="28">
        <f>IF(AND([2]Oracolo!D110="y",NOT([2]Oracolo!D110=RiconoscimentoEmozioni2quartile!B110)),1,0)</f>
        <v>0</v>
      </c>
      <c r="K111" s="28">
        <f>IF(AND([2]Oracolo!E110="y",NOT([2]Oracolo!E110=RiconoscimentoEmozioni2quartile!C110)),1,0)</f>
        <v>0</v>
      </c>
      <c r="L111" s="28">
        <f>IF(AND([2]Oracolo!F110="y",NOT([2]Oracolo!F110=RiconoscimentoEmozioni2quartile!D110)),1,0)</f>
        <v>0</v>
      </c>
      <c r="M111" s="28">
        <f>IF(AND([2]Oracolo!G110="y",NOT([2]Oracolo!G110=RiconoscimentoEmozioni2quartile!E110)),1,0)</f>
        <v>0</v>
      </c>
      <c r="N111" s="28">
        <f>IF(AND([2]Oracolo!H110="y",NOT([2]Oracolo!H110=RiconoscimentoEmozioni2quartile!F110)),1,0)</f>
        <v>1</v>
      </c>
      <c r="O111" s="28">
        <f>IF(AND([2]Oracolo!I110="y",NOT([2]Oracolo!I110=RiconoscimentoEmozioni2quartile!G110)),1,0)</f>
        <v>0</v>
      </c>
      <c r="P111" s="28">
        <f>IF(AND([2]Oracolo!J110="y",NOT([2]Oracolo!J110=RiconoscimentoEmozioni2quartile!H110)),1,0)</f>
        <v>0</v>
      </c>
      <c r="Q111" s="28">
        <f>IF(AND([2]Oracolo!K110="y",NOT([2]Oracolo!K110=RiconoscimentoEmozioni2quartile!I110)),1,0)</f>
        <v>0</v>
      </c>
      <c r="R111" s="29">
        <f>IF(AND([2]Oracolo!D110="y",NOT([2]Oracolo!D110=RiconoscimentoEmozioni3quartile!B110)),1,0)</f>
        <v>0</v>
      </c>
      <c r="S111" s="28">
        <f>IF(AND([2]Oracolo!E110="y",NOT([2]Oracolo!E110=RiconoscimentoEmozioni3quartile!C110)),1,0)</f>
        <v>0</v>
      </c>
      <c r="T111" s="28">
        <f>IF(AND([2]Oracolo!F110="y",NOT([2]Oracolo!F110=RiconoscimentoEmozioni3quartile!D110)),1,0)</f>
        <v>0</v>
      </c>
      <c r="U111" s="28">
        <f>IF(AND([2]Oracolo!G110="y",NOT([2]Oracolo!G110=RiconoscimentoEmozioni3quartile!E110)),1,0)</f>
        <v>0</v>
      </c>
      <c r="V111" s="28">
        <f>IF(AND([2]Oracolo!H110="y",NOT([2]Oracolo!H110=RiconoscimentoEmozioni3quartile!F110)),1,0)</f>
        <v>1</v>
      </c>
      <c r="W111" s="28">
        <f>IF(AND([2]Oracolo!I110="y",NOT([2]Oracolo!I110=RiconoscimentoEmozioni3quartile!G110)),1,0)</f>
        <v>0</v>
      </c>
      <c r="X111" s="28">
        <f>IF(AND([2]Oracolo!J110="y",NOT([2]Oracolo!J110=RiconoscimentoEmozioni3quartile!H110)),1,0)</f>
        <v>0</v>
      </c>
      <c r="Y111" s="30">
        <f>IF(AND([2]Oracolo!K110="y",NOT([2]Oracolo!K110=RiconoscimentoEmozioni3quartile!I110)),1,0)</f>
        <v>0</v>
      </c>
      <c r="Z111" s="29">
        <f>IF(AND([2]Oracolo!C110=3,AnalizzatoWin!G109=1),1,0)</f>
        <v>0</v>
      </c>
      <c r="AA111" s="46">
        <f>IF(AND([2]Oracolo!$C110=3,AnalizzatoWin!$J109=1),1,0)</f>
        <v>0</v>
      </c>
      <c r="AB111" s="29">
        <f>IF(AND([2]Oracolo!C110=1,AnalizzatoWin!G109=3),1,0)</f>
        <v>0</v>
      </c>
      <c r="AC111" s="46">
        <f>IF(AND([2]Oracolo!$C110=1,AnalizzatoWin!$J109=3),1,0)</f>
        <v>0</v>
      </c>
    </row>
    <row r="112" spans="1:29" ht="30" x14ac:dyDescent="0.25">
      <c r="A112" s="13" t="s">
        <v>109</v>
      </c>
      <c r="B112" s="29">
        <f>IF(AND([2]Oracolo!D111="y",NOT([2]Oracolo!D111=RiconoscimentoEmozioni1quartile!B111)),1,0)</f>
        <v>0</v>
      </c>
      <c r="C112" s="28">
        <f>IF(AND([2]Oracolo!E111="y",NOT([2]Oracolo!E111=RiconoscimentoEmozioni1quartile!C111)),1,0)</f>
        <v>0</v>
      </c>
      <c r="D112" s="28">
        <f>IF(AND([2]Oracolo!F111="y",NOT([2]Oracolo!F111=RiconoscimentoEmozioni1quartile!D111)),1,0)</f>
        <v>0</v>
      </c>
      <c r="E112" s="28">
        <f>IF(AND([2]Oracolo!G111="y",NOT([2]Oracolo!G111=RiconoscimentoEmozioni1quartile!E111)),1,0)</f>
        <v>0</v>
      </c>
      <c r="F112" s="28">
        <f>IF(AND([2]Oracolo!H111="y",NOT([2]Oracolo!H111=RiconoscimentoEmozioni1quartile!F111)),1,0)</f>
        <v>0</v>
      </c>
      <c r="G112" s="28">
        <f>IF(AND([2]Oracolo!I111="y",NOT([2]Oracolo!I111=RiconoscimentoEmozioni1quartile!G111)),1,0)</f>
        <v>1</v>
      </c>
      <c r="H112" s="28">
        <f>IF(AND([2]Oracolo!J111="y",NOT([2]Oracolo!J111=RiconoscimentoEmozioni1quartile!H111)),1,0)</f>
        <v>0</v>
      </c>
      <c r="I112" s="30">
        <f>IF(AND([2]Oracolo!K111="y",NOT([2]Oracolo!K111=RiconoscimentoEmozioni1quartile!I111)),1,0)</f>
        <v>0</v>
      </c>
      <c r="J112" s="28">
        <f>IF(AND([2]Oracolo!D111="y",NOT([2]Oracolo!D111=RiconoscimentoEmozioni2quartile!B111)),1,0)</f>
        <v>0</v>
      </c>
      <c r="K112" s="28">
        <f>IF(AND([2]Oracolo!E111="y",NOT([2]Oracolo!E111=RiconoscimentoEmozioni2quartile!C111)),1,0)</f>
        <v>0</v>
      </c>
      <c r="L112" s="28">
        <f>IF(AND([2]Oracolo!F111="y",NOT([2]Oracolo!F111=RiconoscimentoEmozioni2quartile!D111)),1,0)</f>
        <v>0</v>
      </c>
      <c r="M112" s="28">
        <f>IF(AND([2]Oracolo!G111="y",NOT([2]Oracolo!G111=RiconoscimentoEmozioni2quartile!E111)),1,0)</f>
        <v>0</v>
      </c>
      <c r="N112" s="28">
        <f>IF(AND([2]Oracolo!H111="y",NOT([2]Oracolo!H111=RiconoscimentoEmozioni2quartile!F111)),1,0)</f>
        <v>0</v>
      </c>
      <c r="O112" s="28">
        <f>IF(AND([2]Oracolo!I111="y",NOT([2]Oracolo!I111=RiconoscimentoEmozioni2quartile!G111)),1,0)</f>
        <v>1</v>
      </c>
      <c r="P112" s="28">
        <f>IF(AND([2]Oracolo!J111="y",NOT([2]Oracolo!J111=RiconoscimentoEmozioni2quartile!H111)),1,0)</f>
        <v>0</v>
      </c>
      <c r="Q112" s="28">
        <f>IF(AND([2]Oracolo!K111="y",NOT([2]Oracolo!K111=RiconoscimentoEmozioni2quartile!I111)),1,0)</f>
        <v>0</v>
      </c>
      <c r="R112" s="29">
        <f>IF(AND([2]Oracolo!D111="y",NOT([2]Oracolo!D111=RiconoscimentoEmozioni3quartile!B111)),1,0)</f>
        <v>0</v>
      </c>
      <c r="S112" s="28">
        <f>IF(AND([2]Oracolo!E111="y",NOT([2]Oracolo!E111=RiconoscimentoEmozioni3quartile!C111)),1,0)</f>
        <v>0</v>
      </c>
      <c r="T112" s="28">
        <f>IF(AND([2]Oracolo!F111="y",NOT([2]Oracolo!F111=RiconoscimentoEmozioni3quartile!D111)),1,0)</f>
        <v>0</v>
      </c>
      <c r="U112" s="28">
        <f>IF(AND([2]Oracolo!G111="y",NOT([2]Oracolo!G111=RiconoscimentoEmozioni3quartile!E111)),1,0)</f>
        <v>0</v>
      </c>
      <c r="V112" s="28">
        <f>IF(AND([2]Oracolo!H111="y",NOT([2]Oracolo!H111=RiconoscimentoEmozioni3quartile!F111)),1,0)</f>
        <v>0</v>
      </c>
      <c r="W112" s="28">
        <f>IF(AND([2]Oracolo!I111="y",NOT([2]Oracolo!I111=RiconoscimentoEmozioni3quartile!G111)),1,0)</f>
        <v>1</v>
      </c>
      <c r="X112" s="28">
        <f>IF(AND([2]Oracolo!J111="y",NOT([2]Oracolo!J111=RiconoscimentoEmozioni3quartile!H111)),1,0)</f>
        <v>0</v>
      </c>
      <c r="Y112" s="30">
        <f>IF(AND([2]Oracolo!K111="y",NOT([2]Oracolo!K111=RiconoscimentoEmozioni3quartile!I111)),1,0)</f>
        <v>0</v>
      </c>
      <c r="Z112" s="29">
        <f>IF(AND([2]Oracolo!C111=3,AnalizzatoWin!G110=1),1,0)</f>
        <v>0</v>
      </c>
      <c r="AA112" s="46">
        <f>IF(AND([2]Oracolo!$C111=3,AnalizzatoWin!$J110=1),1,0)</f>
        <v>0</v>
      </c>
      <c r="AB112" s="29">
        <f>IF(AND([2]Oracolo!C111=1,AnalizzatoWin!G110=3),1,0)</f>
        <v>0</v>
      </c>
      <c r="AC112" s="46">
        <f>IF(AND([2]Oracolo!$C111=1,AnalizzatoWin!$J110=3),1,0)</f>
        <v>0</v>
      </c>
    </row>
    <row r="113" spans="1:29" ht="75" x14ac:dyDescent="0.25">
      <c r="A113" s="14" t="s">
        <v>110</v>
      </c>
      <c r="B113" s="29">
        <f>IF(AND([2]Oracolo!D112="y",NOT([2]Oracolo!D112=RiconoscimentoEmozioni1quartile!B112)),1,0)</f>
        <v>0</v>
      </c>
      <c r="C113" s="28">
        <f>IF(AND([2]Oracolo!E112="y",NOT([2]Oracolo!E112=RiconoscimentoEmozioni1quartile!C112)),1,0)</f>
        <v>0</v>
      </c>
      <c r="D113" s="28">
        <f>IF(AND([2]Oracolo!F112="y",NOT([2]Oracolo!F112=RiconoscimentoEmozioni1quartile!D112)),1,0)</f>
        <v>0</v>
      </c>
      <c r="E113" s="28">
        <f>IF(AND([2]Oracolo!G112="y",NOT([2]Oracolo!G112=RiconoscimentoEmozioni1quartile!E112)),1,0)</f>
        <v>0</v>
      </c>
      <c r="F113" s="28">
        <f>IF(AND([2]Oracolo!H112="y",NOT([2]Oracolo!H112=RiconoscimentoEmozioni1quartile!F112)),1,0)</f>
        <v>0</v>
      </c>
      <c r="G113" s="28">
        <f>IF(AND([2]Oracolo!I112="y",NOT([2]Oracolo!I112=RiconoscimentoEmozioni1quartile!G112)),1,0)</f>
        <v>1</v>
      </c>
      <c r="H113" s="28">
        <f>IF(AND([2]Oracolo!J112="y",NOT([2]Oracolo!J112=RiconoscimentoEmozioni1quartile!H112)),1,0)</f>
        <v>0</v>
      </c>
      <c r="I113" s="30">
        <f>IF(AND([2]Oracolo!K112="y",NOT([2]Oracolo!K112=RiconoscimentoEmozioni1quartile!I112)),1,0)</f>
        <v>0</v>
      </c>
      <c r="J113" s="28">
        <f>IF(AND([2]Oracolo!D112="y",NOT([2]Oracolo!D112=RiconoscimentoEmozioni2quartile!B112)),1,0)</f>
        <v>0</v>
      </c>
      <c r="K113" s="28">
        <f>IF(AND([2]Oracolo!E112="y",NOT([2]Oracolo!E112=RiconoscimentoEmozioni2quartile!C112)),1,0)</f>
        <v>0</v>
      </c>
      <c r="L113" s="28">
        <f>IF(AND([2]Oracolo!F112="y",NOT([2]Oracolo!F112=RiconoscimentoEmozioni2quartile!D112)),1,0)</f>
        <v>0</v>
      </c>
      <c r="M113" s="28">
        <f>IF(AND([2]Oracolo!G112="y",NOT([2]Oracolo!G112=RiconoscimentoEmozioni2quartile!E112)),1,0)</f>
        <v>0</v>
      </c>
      <c r="N113" s="28">
        <f>IF(AND([2]Oracolo!H112="y",NOT([2]Oracolo!H112=RiconoscimentoEmozioni2quartile!F112)),1,0)</f>
        <v>0</v>
      </c>
      <c r="O113" s="28">
        <f>IF(AND([2]Oracolo!I112="y",NOT([2]Oracolo!I112=RiconoscimentoEmozioni2quartile!G112)),1,0)</f>
        <v>1</v>
      </c>
      <c r="P113" s="28">
        <f>IF(AND([2]Oracolo!J112="y",NOT([2]Oracolo!J112=RiconoscimentoEmozioni2quartile!H112)),1,0)</f>
        <v>0</v>
      </c>
      <c r="Q113" s="28">
        <f>IF(AND([2]Oracolo!K112="y",NOT([2]Oracolo!K112=RiconoscimentoEmozioni2quartile!I112)),1,0)</f>
        <v>0</v>
      </c>
      <c r="R113" s="29">
        <f>IF(AND([2]Oracolo!D112="y",NOT([2]Oracolo!D112=RiconoscimentoEmozioni3quartile!B112)),1,0)</f>
        <v>0</v>
      </c>
      <c r="S113" s="28">
        <f>IF(AND([2]Oracolo!E112="y",NOT([2]Oracolo!E112=RiconoscimentoEmozioni3quartile!C112)),1,0)</f>
        <v>0</v>
      </c>
      <c r="T113" s="28">
        <f>IF(AND([2]Oracolo!F112="y",NOT([2]Oracolo!F112=RiconoscimentoEmozioni3quartile!D112)),1,0)</f>
        <v>0</v>
      </c>
      <c r="U113" s="28">
        <f>IF(AND([2]Oracolo!G112="y",NOT([2]Oracolo!G112=RiconoscimentoEmozioni3quartile!E112)),1,0)</f>
        <v>0</v>
      </c>
      <c r="V113" s="28">
        <f>IF(AND([2]Oracolo!H112="y",NOT([2]Oracolo!H112=RiconoscimentoEmozioni3quartile!F112)),1,0)</f>
        <v>0</v>
      </c>
      <c r="W113" s="28">
        <f>IF(AND([2]Oracolo!I112="y",NOT([2]Oracolo!I112=RiconoscimentoEmozioni3quartile!G112)),1,0)</f>
        <v>1</v>
      </c>
      <c r="X113" s="28">
        <f>IF(AND([2]Oracolo!J112="y",NOT([2]Oracolo!J112=RiconoscimentoEmozioni3quartile!H112)),1,0)</f>
        <v>0</v>
      </c>
      <c r="Y113" s="30">
        <f>IF(AND([2]Oracolo!K112="y",NOT([2]Oracolo!K112=RiconoscimentoEmozioni3quartile!I112)),1,0)</f>
        <v>0</v>
      </c>
      <c r="Z113" s="29">
        <f>IF(AND([2]Oracolo!C112=3,AnalizzatoWin!G111=1),1,0)</f>
        <v>0</v>
      </c>
      <c r="AA113" s="46">
        <f>IF(AND([2]Oracolo!$C112=3,AnalizzatoWin!$J111=1),1,0)</f>
        <v>0</v>
      </c>
      <c r="AB113" s="29">
        <f>IF(AND([2]Oracolo!C112=1,AnalizzatoWin!G111=3),1,0)</f>
        <v>0</v>
      </c>
      <c r="AC113" s="46">
        <f>IF(AND([2]Oracolo!$C112=1,AnalizzatoWin!$J111=3),1,0)</f>
        <v>0</v>
      </c>
    </row>
    <row r="114" spans="1:29" ht="30" x14ac:dyDescent="0.25">
      <c r="A114" s="13" t="s">
        <v>111</v>
      </c>
      <c r="B114" s="29">
        <f>IF(AND([2]Oracolo!D113="y",NOT([2]Oracolo!D113=RiconoscimentoEmozioni1quartile!B113)),1,0)</f>
        <v>0</v>
      </c>
      <c r="C114" s="28">
        <f>IF(AND([2]Oracolo!E113="y",NOT([2]Oracolo!E113=RiconoscimentoEmozioni1quartile!C113)),1,0)</f>
        <v>0</v>
      </c>
      <c r="D114" s="28">
        <f>IF(AND([2]Oracolo!F113="y",NOT([2]Oracolo!F113=RiconoscimentoEmozioni1quartile!D113)),1,0)</f>
        <v>0</v>
      </c>
      <c r="E114" s="28">
        <f>IF(AND([2]Oracolo!G113="y",NOT([2]Oracolo!G113=RiconoscimentoEmozioni1quartile!E113)),1,0)</f>
        <v>0</v>
      </c>
      <c r="F114" s="28">
        <f>IF(AND([2]Oracolo!H113="y",NOT([2]Oracolo!H113=RiconoscimentoEmozioni1quartile!F113)),1,0)</f>
        <v>0</v>
      </c>
      <c r="G114" s="28">
        <f>IF(AND([2]Oracolo!I113="y",NOT([2]Oracolo!I113=RiconoscimentoEmozioni1quartile!G113)),1,0)</f>
        <v>0</v>
      </c>
      <c r="H114" s="28">
        <f>IF(AND([2]Oracolo!J113="y",NOT([2]Oracolo!J113=RiconoscimentoEmozioni1quartile!H113)),1,0)</f>
        <v>0</v>
      </c>
      <c r="I114" s="30">
        <f>IF(AND([2]Oracolo!K113="y",NOT([2]Oracolo!K113=RiconoscimentoEmozioni1quartile!I113)),1,0)</f>
        <v>1</v>
      </c>
      <c r="J114" s="28">
        <f>IF(AND([2]Oracolo!D113="y",NOT([2]Oracolo!D113=RiconoscimentoEmozioni2quartile!B113)),1,0)</f>
        <v>0</v>
      </c>
      <c r="K114" s="28">
        <f>IF(AND([2]Oracolo!E113="y",NOT([2]Oracolo!E113=RiconoscimentoEmozioni2quartile!C113)),1,0)</f>
        <v>0</v>
      </c>
      <c r="L114" s="28">
        <f>IF(AND([2]Oracolo!F113="y",NOT([2]Oracolo!F113=RiconoscimentoEmozioni2quartile!D113)),1,0)</f>
        <v>0</v>
      </c>
      <c r="M114" s="28">
        <f>IF(AND([2]Oracolo!G113="y",NOT([2]Oracolo!G113=RiconoscimentoEmozioni2quartile!E113)),1,0)</f>
        <v>0</v>
      </c>
      <c r="N114" s="28">
        <f>IF(AND([2]Oracolo!H113="y",NOT([2]Oracolo!H113=RiconoscimentoEmozioni2quartile!F113)),1,0)</f>
        <v>0</v>
      </c>
      <c r="O114" s="28">
        <f>IF(AND([2]Oracolo!I113="y",NOT([2]Oracolo!I113=RiconoscimentoEmozioni2quartile!G113)),1,0)</f>
        <v>0</v>
      </c>
      <c r="P114" s="28">
        <f>IF(AND([2]Oracolo!J113="y",NOT([2]Oracolo!J113=RiconoscimentoEmozioni2quartile!H113)),1,0)</f>
        <v>0</v>
      </c>
      <c r="Q114" s="28">
        <f>IF(AND([2]Oracolo!K113="y",NOT([2]Oracolo!K113=RiconoscimentoEmozioni2quartile!I113)),1,0)</f>
        <v>1</v>
      </c>
      <c r="R114" s="29">
        <f>IF(AND([2]Oracolo!D113="y",NOT([2]Oracolo!D113=RiconoscimentoEmozioni3quartile!B113)),1,0)</f>
        <v>0</v>
      </c>
      <c r="S114" s="28">
        <f>IF(AND([2]Oracolo!E113="y",NOT([2]Oracolo!E113=RiconoscimentoEmozioni3quartile!C113)),1,0)</f>
        <v>0</v>
      </c>
      <c r="T114" s="28">
        <f>IF(AND([2]Oracolo!F113="y",NOT([2]Oracolo!F113=RiconoscimentoEmozioni3quartile!D113)),1,0)</f>
        <v>0</v>
      </c>
      <c r="U114" s="28">
        <f>IF(AND([2]Oracolo!G113="y",NOT([2]Oracolo!G113=RiconoscimentoEmozioni3quartile!E113)),1,0)</f>
        <v>0</v>
      </c>
      <c r="V114" s="28">
        <f>IF(AND([2]Oracolo!H113="y",NOT([2]Oracolo!H113=RiconoscimentoEmozioni3quartile!F113)),1,0)</f>
        <v>0</v>
      </c>
      <c r="W114" s="28">
        <f>IF(AND([2]Oracolo!I113="y",NOT([2]Oracolo!I113=RiconoscimentoEmozioni3quartile!G113)),1,0)</f>
        <v>0</v>
      </c>
      <c r="X114" s="28">
        <f>IF(AND([2]Oracolo!J113="y",NOT([2]Oracolo!J113=RiconoscimentoEmozioni3quartile!H113)),1,0)</f>
        <v>0</v>
      </c>
      <c r="Y114" s="30">
        <f>IF(AND([2]Oracolo!K113="y",NOT([2]Oracolo!K113=RiconoscimentoEmozioni3quartile!I113)),1,0)</f>
        <v>1</v>
      </c>
      <c r="Z114" s="29">
        <f>IF(AND([2]Oracolo!C113=3,AnalizzatoWin!G112=1),1,0)</f>
        <v>0</v>
      </c>
      <c r="AA114" s="46">
        <f>IF(AND([2]Oracolo!$C113=3,AnalizzatoWin!$J112=1),1,0)</f>
        <v>0</v>
      </c>
      <c r="AB114" s="29">
        <f>IF(AND([2]Oracolo!C113=1,AnalizzatoWin!G112=3),1,0)</f>
        <v>0</v>
      </c>
      <c r="AC114" s="46">
        <f>IF(AND([2]Oracolo!$C113=1,AnalizzatoWin!$J112=3),1,0)</f>
        <v>0</v>
      </c>
    </row>
    <row r="115" spans="1:29" ht="90" x14ac:dyDescent="0.25">
      <c r="A115" s="14" t="s">
        <v>112</v>
      </c>
      <c r="B115" s="29">
        <f>IF(AND([2]Oracolo!D114="y",NOT([2]Oracolo!D114=RiconoscimentoEmozioni1quartile!B114)),1,0)</f>
        <v>0</v>
      </c>
      <c r="C115" s="28">
        <f>IF(AND([2]Oracolo!E114="y",NOT([2]Oracolo!E114=RiconoscimentoEmozioni1quartile!C114)),1,0)</f>
        <v>0</v>
      </c>
      <c r="D115" s="28">
        <f>IF(AND([2]Oracolo!F114="y",NOT([2]Oracolo!F114=RiconoscimentoEmozioni1quartile!D114)),1,0)</f>
        <v>0</v>
      </c>
      <c r="E115" s="28">
        <f>IF(AND([2]Oracolo!G114="y",NOT([2]Oracolo!G114=RiconoscimentoEmozioni1quartile!E114)),1,0)</f>
        <v>0</v>
      </c>
      <c r="F115" s="28">
        <f>IF(AND([2]Oracolo!H114="y",NOT([2]Oracolo!H114=RiconoscimentoEmozioni1quartile!F114)),1,0)</f>
        <v>1</v>
      </c>
      <c r="G115" s="28">
        <f>IF(AND([2]Oracolo!I114="y",NOT([2]Oracolo!I114=RiconoscimentoEmozioni1quartile!G114)),1,0)</f>
        <v>0</v>
      </c>
      <c r="H115" s="28">
        <f>IF(AND([2]Oracolo!J114="y",NOT([2]Oracolo!J114=RiconoscimentoEmozioni1quartile!H114)),1,0)</f>
        <v>0</v>
      </c>
      <c r="I115" s="30">
        <f>IF(AND([2]Oracolo!K114="y",NOT([2]Oracolo!K114=RiconoscimentoEmozioni1quartile!I114)),1,0)</f>
        <v>0</v>
      </c>
      <c r="J115" s="28">
        <f>IF(AND([2]Oracolo!D114="y",NOT([2]Oracolo!D114=RiconoscimentoEmozioni2quartile!B114)),1,0)</f>
        <v>0</v>
      </c>
      <c r="K115" s="28">
        <f>IF(AND([2]Oracolo!E114="y",NOT([2]Oracolo!E114=RiconoscimentoEmozioni2quartile!C114)),1,0)</f>
        <v>0</v>
      </c>
      <c r="L115" s="28">
        <f>IF(AND([2]Oracolo!F114="y",NOT([2]Oracolo!F114=RiconoscimentoEmozioni2quartile!D114)),1,0)</f>
        <v>0</v>
      </c>
      <c r="M115" s="28">
        <f>IF(AND([2]Oracolo!G114="y",NOT([2]Oracolo!G114=RiconoscimentoEmozioni2quartile!E114)),1,0)</f>
        <v>0</v>
      </c>
      <c r="N115" s="28">
        <f>IF(AND([2]Oracolo!H114="y",NOT([2]Oracolo!H114=RiconoscimentoEmozioni2quartile!F114)),1,0)</f>
        <v>1</v>
      </c>
      <c r="O115" s="28">
        <f>IF(AND([2]Oracolo!I114="y",NOT([2]Oracolo!I114=RiconoscimentoEmozioni2quartile!G114)),1,0)</f>
        <v>0</v>
      </c>
      <c r="P115" s="28">
        <f>IF(AND([2]Oracolo!J114="y",NOT([2]Oracolo!J114=RiconoscimentoEmozioni2quartile!H114)),1,0)</f>
        <v>0</v>
      </c>
      <c r="Q115" s="28">
        <f>IF(AND([2]Oracolo!K114="y",NOT([2]Oracolo!K114=RiconoscimentoEmozioni2quartile!I114)),1,0)</f>
        <v>0</v>
      </c>
      <c r="R115" s="29">
        <f>IF(AND([2]Oracolo!D114="y",NOT([2]Oracolo!D114=RiconoscimentoEmozioni3quartile!B114)),1,0)</f>
        <v>0</v>
      </c>
      <c r="S115" s="28">
        <f>IF(AND([2]Oracolo!E114="y",NOT([2]Oracolo!E114=RiconoscimentoEmozioni3quartile!C114)),1,0)</f>
        <v>0</v>
      </c>
      <c r="T115" s="28">
        <f>IF(AND([2]Oracolo!F114="y",NOT([2]Oracolo!F114=RiconoscimentoEmozioni3quartile!D114)),1,0)</f>
        <v>0</v>
      </c>
      <c r="U115" s="28">
        <f>IF(AND([2]Oracolo!G114="y",NOT([2]Oracolo!G114=RiconoscimentoEmozioni3quartile!E114)),1,0)</f>
        <v>0</v>
      </c>
      <c r="V115" s="28">
        <f>IF(AND([2]Oracolo!H114="y",NOT([2]Oracolo!H114=RiconoscimentoEmozioni3quartile!F114)),1,0)</f>
        <v>1</v>
      </c>
      <c r="W115" s="28">
        <f>IF(AND([2]Oracolo!I114="y",NOT([2]Oracolo!I114=RiconoscimentoEmozioni3quartile!G114)),1,0)</f>
        <v>0</v>
      </c>
      <c r="X115" s="28">
        <f>IF(AND([2]Oracolo!J114="y",NOT([2]Oracolo!J114=RiconoscimentoEmozioni3quartile!H114)),1,0)</f>
        <v>0</v>
      </c>
      <c r="Y115" s="30">
        <f>IF(AND([2]Oracolo!K114="y",NOT([2]Oracolo!K114=RiconoscimentoEmozioni3quartile!I114)),1,0)</f>
        <v>0</v>
      </c>
      <c r="Z115" s="29">
        <f>IF(AND([2]Oracolo!C114=3,AnalizzatoWin!G113=1),1,0)</f>
        <v>0</v>
      </c>
      <c r="AA115" s="46">
        <f>IF(AND([2]Oracolo!$C114=3,AnalizzatoWin!$J113=1),1,0)</f>
        <v>0</v>
      </c>
      <c r="AB115" s="29">
        <f>IF(AND([2]Oracolo!C114=1,AnalizzatoWin!G113=3),1,0)</f>
        <v>0</v>
      </c>
      <c r="AC115" s="46">
        <f>IF(AND([2]Oracolo!$C114=1,AnalizzatoWin!$J113=3),1,0)</f>
        <v>0</v>
      </c>
    </row>
    <row r="116" spans="1:29" ht="90" x14ac:dyDescent="0.25">
      <c r="A116" s="14" t="s">
        <v>113</v>
      </c>
      <c r="B116" s="29">
        <f>IF(AND([2]Oracolo!D115="y",NOT([2]Oracolo!D115=RiconoscimentoEmozioni1quartile!B115)),1,0)</f>
        <v>0</v>
      </c>
      <c r="C116" s="28">
        <f>IF(AND([2]Oracolo!E115="y",NOT([2]Oracolo!E115=RiconoscimentoEmozioni1quartile!C115)),1,0)</f>
        <v>0</v>
      </c>
      <c r="D116" s="28">
        <f>IF(AND([2]Oracolo!F115="y",NOT([2]Oracolo!F115=RiconoscimentoEmozioni1quartile!D115)),1,0)</f>
        <v>0</v>
      </c>
      <c r="E116" s="28">
        <f>IF(AND([2]Oracolo!G115="y",NOT([2]Oracolo!G115=RiconoscimentoEmozioni1quartile!E115)),1,0)</f>
        <v>0</v>
      </c>
      <c r="F116" s="28">
        <f>IF(AND([2]Oracolo!H115="y",NOT([2]Oracolo!H115=RiconoscimentoEmozioni1quartile!F115)),1,0)</f>
        <v>1</v>
      </c>
      <c r="G116" s="28">
        <f>IF(AND([2]Oracolo!I115="y",NOT([2]Oracolo!I115=RiconoscimentoEmozioni1quartile!G115)),1,0)</f>
        <v>0</v>
      </c>
      <c r="H116" s="28">
        <f>IF(AND([2]Oracolo!J115="y",NOT([2]Oracolo!J115=RiconoscimentoEmozioni1quartile!H115)),1,0)</f>
        <v>0</v>
      </c>
      <c r="I116" s="30">
        <f>IF(AND([2]Oracolo!K115="y",NOT([2]Oracolo!K115=RiconoscimentoEmozioni1quartile!I115)),1,0)</f>
        <v>0</v>
      </c>
      <c r="J116" s="28">
        <f>IF(AND([2]Oracolo!D115="y",NOT([2]Oracolo!D115=RiconoscimentoEmozioni2quartile!B115)),1,0)</f>
        <v>0</v>
      </c>
      <c r="K116" s="28">
        <f>IF(AND([2]Oracolo!E115="y",NOT([2]Oracolo!E115=RiconoscimentoEmozioni2quartile!C115)),1,0)</f>
        <v>0</v>
      </c>
      <c r="L116" s="28">
        <f>IF(AND([2]Oracolo!F115="y",NOT([2]Oracolo!F115=RiconoscimentoEmozioni2quartile!D115)),1,0)</f>
        <v>0</v>
      </c>
      <c r="M116" s="28">
        <f>IF(AND([2]Oracolo!G115="y",NOT([2]Oracolo!G115=RiconoscimentoEmozioni2quartile!E115)),1,0)</f>
        <v>0</v>
      </c>
      <c r="N116" s="28">
        <f>IF(AND([2]Oracolo!H115="y",NOT([2]Oracolo!H115=RiconoscimentoEmozioni2quartile!F115)),1,0)</f>
        <v>1</v>
      </c>
      <c r="O116" s="28">
        <f>IF(AND([2]Oracolo!I115="y",NOT([2]Oracolo!I115=RiconoscimentoEmozioni2quartile!G115)),1,0)</f>
        <v>0</v>
      </c>
      <c r="P116" s="28">
        <f>IF(AND([2]Oracolo!J115="y",NOT([2]Oracolo!J115=RiconoscimentoEmozioni2quartile!H115)),1,0)</f>
        <v>0</v>
      </c>
      <c r="Q116" s="28">
        <f>IF(AND([2]Oracolo!K115="y",NOT([2]Oracolo!K115=RiconoscimentoEmozioni2quartile!I115)),1,0)</f>
        <v>0</v>
      </c>
      <c r="R116" s="29">
        <f>IF(AND([2]Oracolo!D115="y",NOT([2]Oracolo!D115=RiconoscimentoEmozioni3quartile!B115)),1,0)</f>
        <v>0</v>
      </c>
      <c r="S116" s="28">
        <f>IF(AND([2]Oracolo!E115="y",NOT([2]Oracolo!E115=RiconoscimentoEmozioni3quartile!C115)),1,0)</f>
        <v>0</v>
      </c>
      <c r="T116" s="28">
        <f>IF(AND([2]Oracolo!F115="y",NOT([2]Oracolo!F115=RiconoscimentoEmozioni3quartile!D115)),1,0)</f>
        <v>0</v>
      </c>
      <c r="U116" s="28">
        <f>IF(AND([2]Oracolo!G115="y",NOT([2]Oracolo!G115=RiconoscimentoEmozioni3quartile!E115)),1,0)</f>
        <v>0</v>
      </c>
      <c r="V116" s="28">
        <f>IF(AND([2]Oracolo!H115="y",NOT([2]Oracolo!H115=RiconoscimentoEmozioni3quartile!F115)),1,0)</f>
        <v>1</v>
      </c>
      <c r="W116" s="28">
        <f>IF(AND([2]Oracolo!I115="y",NOT([2]Oracolo!I115=RiconoscimentoEmozioni3quartile!G115)),1,0)</f>
        <v>0</v>
      </c>
      <c r="X116" s="28">
        <f>IF(AND([2]Oracolo!J115="y",NOT([2]Oracolo!J115=RiconoscimentoEmozioni3quartile!H115)),1,0)</f>
        <v>0</v>
      </c>
      <c r="Y116" s="30">
        <f>IF(AND([2]Oracolo!K115="y",NOT([2]Oracolo!K115=RiconoscimentoEmozioni3quartile!I115)),1,0)</f>
        <v>0</v>
      </c>
      <c r="Z116" s="29">
        <f>IF(AND([2]Oracolo!C115=3,AnalizzatoWin!G114=1),1,0)</f>
        <v>0</v>
      </c>
      <c r="AA116" s="46">
        <f>IF(AND([2]Oracolo!$C115=3,AnalizzatoWin!$J114=1),1,0)</f>
        <v>0</v>
      </c>
      <c r="AB116" s="29">
        <f>IF(AND([2]Oracolo!C115=1,AnalizzatoWin!G114=3),1,0)</f>
        <v>0</v>
      </c>
      <c r="AC116" s="46">
        <f>IF(AND([2]Oracolo!$C115=1,AnalizzatoWin!$J114=3),1,0)</f>
        <v>0</v>
      </c>
    </row>
    <row r="117" spans="1:29" ht="45" x14ac:dyDescent="0.25">
      <c r="A117" s="13" t="s">
        <v>114</v>
      </c>
      <c r="B117" s="29">
        <f>IF(AND([2]Oracolo!D116="y",NOT([2]Oracolo!D116=RiconoscimentoEmozioni1quartile!B116)),1,0)</f>
        <v>0</v>
      </c>
      <c r="C117" s="28">
        <f>IF(AND([2]Oracolo!E116="y",NOT([2]Oracolo!E116=RiconoscimentoEmozioni1quartile!C116)),1,0)</f>
        <v>0</v>
      </c>
      <c r="D117" s="28">
        <f>IF(AND([2]Oracolo!F116="y",NOT([2]Oracolo!F116=RiconoscimentoEmozioni1quartile!D116)),1,0)</f>
        <v>0</v>
      </c>
      <c r="E117" s="28">
        <f>IF(AND([2]Oracolo!G116="y",NOT([2]Oracolo!G116=RiconoscimentoEmozioni1quartile!E116)),1,0)</f>
        <v>0</v>
      </c>
      <c r="F117" s="28">
        <f>IF(AND([2]Oracolo!H116="y",NOT([2]Oracolo!H116=RiconoscimentoEmozioni1quartile!F116)),1,0)</f>
        <v>0</v>
      </c>
      <c r="G117" s="28">
        <f>IF(AND([2]Oracolo!I116="y",NOT([2]Oracolo!I116=RiconoscimentoEmozioni1quartile!G116)),1,0)</f>
        <v>0</v>
      </c>
      <c r="H117" s="28">
        <f>IF(AND([2]Oracolo!J116="y",NOT([2]Oracolo!J116=RiconoscimentoEmozioni1quartile!H116)),1,0)</f>
        <v>0</v>
      </c>
      <c r="I117" s="30">
        <f>IF(AND([2]Oracolo!K116="y",NOT([2]Oracolo!K116=RiconoscimentoEmozioni1quartile!I116)),1,0)</f>
        <v>0</v>
      </c>
      <c r="J117" s="28">
        <f>IF(AND([2]Oracolo!D116="y",NOT([2]Oracolo!D116=RiconoscimentoEmozioni2quartile!B116)),1,0)</f>
        <v>0</v>
      </c>
      <c r="K117" s="28">
        <f>IF(AND([2]Oracolo!E116="y",NOT([2]Oracolo!E116=RiconoscimentoEmozioni2quartile!C116)),1,0)</f>
        <v>0</v>
      </c>
      <c r="L117" s="28">
        <f>IF(AND([2]Oracolo!F116="y",NOT([2]Oracolo!F116=RiconoscimentoEmozioni2quartile!D116)),1,0)</f>
        <v>0</v>
      </c>
      <c r="M117" s="28">
        <f>IF(AND([2]Oracolo!G116="y",NOT([2]Oracolo!G116=RiconoscimentoEmozioni2quartile!E116)),1,0)</f>
        <v>0</v>
      </c>
      <c r="N117" s="28">
        <f>IF(AND([2]Oracolo!H116="y",NOT([2]Oracolo!H116=RiconoscimentoEmozioni2quartile!F116)),1,0)</f>
        <v>0</v>
      </c>
      <c r="O117" s="28">
        <f>IF(AND([2]Oracolo!I116="y",NOT([2]Oracolo!I116=RiconoscimentoEmozioni2quartile!G116)),1,0)</f>
        <v>0</v>
      </c>
      <c r="P117" s="28">
        <f>IF(AND([2]Oracolo!J116="y",NOT([2]Oracolo!J116=RiconoscimentoEmozioni2quartile!H116)),1,0)</f>
        <v>0</v>
      </c>
      <c r="Q117" s="28">
        <f>IF(AND([2]Oracolo!K116="y",NOT([2]Oracolo!K116=RiconoscimentoEmozioni2quartile!I116)),1,0)</f>
        <v>0</v>
      </c>
      <c r="R117" s="29">
        <f>IF(AND([2]Oracolo!D116="y",NOT([2]Oracolo!D116=RiconoscimentoEmozioni3quartile!B116)),1,0)</f>
        <v>0</v>
      </c>
      <c r="S117" s="28">
        <f>IF(AND([2]Oracolo!E116="y",NOT([2]Oracolo!E116=RiconoscimentoEmozioni3quartile!C116)),1,0)</f>
        <v>0</v>
      </c>
      <c r="T117" s="28">
        <f>IF(AND([2]Oracolo!F116="y",NOT([2]Oracolo!F116=RiconoscimentoEmozioni3quartile!D116)),1,0)</f>
        <v>0</v>
      </c>
      <c r="U117" s="28">
        <f>IF(AND([2]Oracolo!G116="y",NOT([2]Oracolo!G116=RiconoscimentoEmozioni3quartile!E116)),1,0)</f>
        <v>0</v>
      </c>
      <c r="V117" s="28">
        <f>IF(AND([2]Oracolo!H116="y",NOT([2]Oracolo!H116=RiconoscimentoEmozioni3quartile!F116)),1,0)</f>
        <v>0</v>
      </c>
      <c r="W117" s="28">
        <f>IF(AND([2]Oracolo!I116="y",NOT([2]Oracolo!I116=RiconoscimentoEmozioni3quartile!G116)),1,0)</f>
        <v>0</v>
      </c>
      <c r="X117" s="28">
        <f>IF(AND([2]Oracolo!J116="y",NOT([2]Oracolo!J116=RiconoscimentoEmozioni3quartile!H116)),1,0)</f>
        <v>1</v>
      </c>
      <c r="Y117" s="30">
        <f>IF(AND([2]Oracolo!K116="y",NOT([2]Oracolo!K116=RiconoscimentoEmozioni3quartile!I116)),1,0)</f>
        <v>0</v>
      </c>
      <c r="Z117" s="29">
        <f>IF(AND([2]Oracolo!C116=3,AnalizzatoWin!G115=1),1,0)</f>
        <v>0</v>
      </c>
      <c r="AA117" s="46">
        <f>IF(AND([2]Oracolo!$C116=3,AnalizzatoWin!$J115=1),1,0)</f>
        <v>0</v>
      </c>
      <c r="AB117" s="29">
        <f>IF(AND([2]Oracolo!C116=1,AnalizzatoWin!G115=3),1,0)</f>
        <v>0</v>
      </c>
      <c r="AC117" s="46">
        <f>IF(AND([2]Oracolo!$C116=1,AnalizzatoWin!$J115=3),1,0)</f>
        <v>0</v>
      </c>
    </row>
    <row r="118" spans="1:29" ht="75" x14ac:dyDescent="0.25">
      <c r="A118" s="13" t="s">
        <v>115</v>
      </c>
      <c r="B118" s="29">
        <f>IF(AND([2]Oracolo!D117="y",NOT([2]Oracolo!D117=RiconoscimentoEmozioni1quartile!B117)),1,0)</f>
        <v>0</v>
      </c>
      <c r="C118" s="28">
        <f>IF(AND([2]Oracolo!E117="y",NOT([2]Oracolo!E117=RiconoscimentoEmozioni1quartile!C117)),1,0)</f>
        <v>0</v>
      </c>
      <c r="D118" s="28">
        <f>IF(AND([2]Oracolo!F117="y",NOT([2]Oracolo!F117=RiconoscimentoEmozioni1quartile!D117)),1,0)</f>
        <v>0</v>
      </c>
      <c r="E118" s="28">
        <f>IF(AND([2]Oracolo!G117="y",NOT([2]Oracolo!G117=RiconoscimentoEmozioni1quartile!E117)),1,0)</f>
        <v>0</v>
      </c>
      <c r="F118" s="28">
        <f>IF(AND([2]Oracolo!H117="y",NOT([2]Oracolo!H117=RiconoscimentoEmozioni1quartile!F117)),1,0)</f>
        <v>0</v>
      </c>
      <c r="G118" s="28">
        <f>IF(AND([2]Oracolo!I117="y",NOT([2]Oracolo!I117=RiconoscimentoEmozioni1quartile!G117)),1,0)</f>
        <v>0</v>
      </c>
      <c r="H118" s="28">
        <f>IF(AND([2]Oracolo!J117="y",NOT([2]Oracolo!J117=RiconoscimentoEmozioni1quartile!H117)),1,0)</f>
        <v>0</v>
      </c>
      <c r="I118" s="30">
        <f>IF(AND([2]Oracolo!K117="y",NOT([2]Oracolo!K117=RiconoscimentoEmozioni1quartile!I117)),1,0)</f>
        <v>0</v>
      </c>
      <c r="J118" s="28">
        <f>IF(AND([2]Oracolo!D117="y",NOT([2]Oracolo!D117=RiconoscimentoEmozioni2quartile!B117)),1,0)</f>
        <v>0</v>
      </c>
      <c r="K118" s="28">
        <f>IF(AND([2]Oracolo!E117="y",NOT([2]Oracolo!E117=RiconoscimentoEmozioni2quartile!C117)),1,0)</f>
        <v>0</v>
      </c>
      <c r="L118" s="28">
        <f>IF(AND([2]Oracolo!F117="y",NOT([2]Oracolo!F117=RiconoscimentoEmozioni2quartile!D117)),1,0)</f>
        <v>0</v>
      </c>
      <c r="M118" s="28">
        <f>IF(AND([2]Oracolo!G117="y",NOT([2]Oracolo!G117=RiconoscimentoEmozioni2quartile!E117)),1,0)</f>
        <v>0</v>
      </c>
      <c r="N118" s="28">
        <f>IF(AND([2]Oracolo!H117="y",NOT([2]Oracolo!H117=RiconoscimentoEmozioni2quartile!F117)),1,0)</f>
        <v>0</v>
      </c>
      <c r="O118" s="28">
        <f>IF(AND([2]Oracolo!I117="y",NOT([2]Oracolo!I117=RiconoscimentoEmozioni2quartile!G117)),1,0)</f>
        <v>0</v>
      </c>
      <c r="P118" s="28">
        <f>IF(AND([2]Oracolo!J117="y",NOT([2]Oracolo!J117=RiconoscimentoEmozioni2quartile!H117)),1,0)</f>
        <v>0</v>
      </c>
      <c r="Q118" s="28">
        <f>IF(AND([2]Oracolo!K117="y",NOT([2]Oracolo!K117=RiconoscimentoEmozioni2quartile!I117)),1,0)</f>
        <v>0</v>
      </c>
      <c r="R118" s="29">
        <f>IF(AND([2]Oracolo!D117="y",NOT([2]Oracolo!D117=RiconoscimentoEmozioni3quartile!B117)),1,0)</f>
        <v>0</v>
      </c>
      <c r="S118" s="28">
        <f>IF(AND([2]Oracolo!E117="y",NOT([2]Oracolo!E117=RiconoscimentoEmozioni3quartile!C117)),1,0)</f>
        <v>0</v>
      </c>
      <c r="T118" s="28">
        <f>IF(AND([2]Oracolo!F117="y",NOT([2]Oracolo!F117=RiconoscimentoEmozioni3quartile!D117)),1,0)</f>
        <v>0</v>
      </c>
      <c r="U118" s="28">
        <f>IF(AND([2]Oracolo!G117="y",NOT([2]Oracolo!G117=RiconoscimentoEmozioni3quartile!E117)),1,0)</f>
        <v>0</v>
      </c>
      <c r="V118" s="28">
        <f>IF(AND([2]Oracolo!H117="y",NOT([2]Oracolo!H117=RiconoscimentoEmozioni3quartile!F117)),1,0)</f>
        <v>0</v>
      </c>
      <c r="W118" s="28">
        <f>IF(AND([2]Oracolo!I117="y",NOT([2]Oracolo!I117=RiconoscimentoEmozioni3quartile!G117)),1,0)</f>
        <v>0</v>
      </c>
      <c r="X118" s="28">
        <f>IF(AND([2]Oracolo!J117="y",NOT([2]Oracolo!J117=RiconoscimentoEmozioni3quartile!H117)),1,0)</f>
        <v>0</v>
      </c>
      <c r="Y118" s="30">
        <f>IF(AND([2]Oracolo!K117="y",NOT([2]Oracolo!K117=RiconoscimentoEmozioni3quartile!I117)),1,0)</f>
        <v>0</v>
      </c>
      <c r="Z118" s="29">
        <f>IF(AND([2]Oracolo!C117=3,AnalizzatoWin!G116=1),1,0)</f>
        <v>0</v>
      </c>
      <c r="AA118" s="46">
        <f>IF(AND([2]Oracolo!$C117=3,AnalizzatoWin!$J116=1),1,0)</f>
        <v>0</v>
      </c>
      <c r="AB118" s="29">
        <f>IF(AND([2]Oracolo!C117=1,AnalizzatoWin!G116=3),1,0)</f>
        <v>0</v>
      </c>
      <c r="AC118" s="46">
        <f>IF(AND([2]Oracolo!$C117=1,AnalizzatoWin!$J116=3),1,0)</f>
        <v>0</v>
      </c>
    </row>
    <row r="119" spans="1:29" ht="30" x14ac:dyDescent="0.25">
      <c r="A119" s="13" t="s">
        <v>116</v>
      </c>
      <c r="B119" s="29">
        <f>IF(AND([2]Oracolo!D118="y",NOT([2]Oracolo!D118=RiconoscimentoEmozioni1quartile!B118)),1,0)</f>
        <v>0</v>
      </c>
      <c r="C119" s="28">
        <f>IF(AND([2]Oracolo!E118="y",NOT([2]Oracolo!E118=RiconoscimentoEmozioni1quartile!C118)),1,0)</f>
        <v>0</v>
      </c>
      <c r="D119" s="28">
        <f>IF(AND([2]Oracolo!F118="y",NOT([2]Oracolo!F118=RiconoscimentoEmozioni1quartile!D118)),1,0)</f>
        <v>0</v>
      </c>
      <c r="E119" s="28">
        <f>IF(AND([2]Oracolo!G118="y",NOT([2]Oracolo!G118=RiconoscimentoEmozioni1quartile!E118)),1,0)</f>
        <v>0</v>
      </c>
      <c r="F119" s="28">
        <f>IF(AND([2]Oracolo!H118="y",NOT([2]Oracolo!H118=RiconoscimentoEmozioni1quartile!F118)),1,0)</f>
        <v>0</v>
      </c>
      <c r="G119" s="28">
        <f>IF(AND([2]Oracolo!I118="y",NOT([2]Oracolo!I118=RiconoscimentoEmozioni1quartile!G118)),1,0)</f>
        <v>0</v>
      </c>
      <c r="H119" s="28">
        <f>IF(AND([2]Oracolo!J118="y",NOT([2]Oracolo!J118=RiconoscimentoEmozioni1quartile!H118)),1,0)</f>
        <v>0</v>
      </c>
      <c r="I119" s="30">
        <f>IF(AND([2]Oracolo!K118="y",NOT([2]Oracolo!K118=RiconoscimentoEmozioni1quartile!I118)),1,0)</f>
        <v>0</v>
      </c>
      <c r="J119" s="28">
        <f>IF(AND([2]Oracolo!D118="y",NOT([2]Oracolo!D118=RiconoscimentoEmozioni2quartile!B118)),1,0)</f>
        <v>0</v>
      </c>
      <c r="K119" s="28">
        <f>IF(AND([2]Oracolo!E118="y",NOT([2]Oracolo!E118=RiconoscimentoEmozioni2quartile!C118)),1,0)</f>
        <v>0</v>
      </c>
      <c r="L119" s="28">
        <f>IF(AND([2]Oracolo!F118="y",NOT([2]Oracolo!F118=RiconoscimentoEmozioni2quartile!D118)),1,0)</f>
        <v>0</v>
      </c>
      <c r="M119" s="28">
        <f>IF(AND([2]Oracolo!G118="y",NOT([2]Oracolo!G118=RiconoscimentoEmozioni2quartile!E118)),1,0)</f>
        <v>0</v>
      </c>
      <c r="N119" s="28">
        <f>IF(AND([2]Oracolo!H118="y",NOT([2]Oracolo!H118=RiconoscimentoEmozioni2quartile!F118)),1,0)</f>
        <v>0</v>
      </c>
      <c r="O119" s="28">
        <f>IF(AND([2]Oracolo!I118="y",NOT([2]Oracolo!I118=RiconoscimentoEmozioni2quartile!G118)),1,0)</f>
        <v>0</v>
      </c>
      <c r="P119" s="28">
        <f>IF(AND([2]Oracolo!J118="y",NOT([2]Oracolo!J118=RiconoscimentoEmozioni2quartile!H118)),1,0)</f>
        <v>0</v>
      </c>
      <c r="Q119" s="28">
        <f>IF(AND([2]Oracolo!K118="y",NOT([2]Oracolo!K118=RiconoscimentoEmozioni2quartile!I118)),1,0)</f>
        <v>0</v>
      </c>
      <c r="R119" s="29">
        <f>IF(AND([2]Oracolo!D118="y",NOT([2]Oracolo!D118=RiconoscimentoEmozioni3quartile!B118)),1,0)</f>
        <v>0</v>
      </c>
      <c r="S119" s="28">
        <f>IF(AND([2]Oracolo!E118="y",NOT([2]Oracolo!E118=RiconoscimentoEmozioni3quartile!C118)),1,0)</f>
        <v>0</v>
      </c>
      <c r="T119" s="28">
        <f>IF(AND([2]Oracolo!F118="y",NOT([2]Oracolo!F118=RiconoscimentoEmozioni3quartile!D118)),1,0)</f>
        <v>0</v>
      </c>
      <c r="U119" s="28">
        <f>IF(AND([2]Oracolo!G118="y",NOT([2]Oracolo!G118=RiconoscimentoEmozioni3quartile!E118)),1,0)</f>
        <v>0</v>
      </c>
      <c r="V119" s="28">
        <f>IF(AND([2]Oracolo!H118="y",NOT([2]Oracolo!H118=RiconoscimentoEmozioni3quartile!F118)),1,0)</f>
        <v>0</v>
      </c>
      <c r="W119" s="28">
        <f>IF(AND([2]Oracolo!I118="y",NOT([2]Oracolo!I118=RiconoscimentoEmozioni3quartile!G118)),1,0)</f>
        <v>0</v>
      </c>
      <c r="X119" s="28">
        <f>IF(AND([2]Oracolo!J118="y",NOT([2]Oracolo!J118=RiconoscimentoEmozioni3quartile!H118)),1,0)</f>
        <v>0</v>
      </c>
      <c r="Y119" s="30">
        <f>IF(AND([2]Oracolo!K118="y",NOT([2]Oracolo!K118=RiconoscimentoEmozioni3quartile!I118)),1,0)</f>
        <v>0</v>
      </c>
      <c r="Z119" s="29">
        <f>IF(AND([2]Oracolo!C118=3,AnalizzatoWin!G117=1),1,0)</f>
        <v>0</v>
      </c>
      <c r="AA119" s="46">
        <f>IF(AND([2]Oracolo!$C118=3,AnalizzatoWin!$J117=1),1,0)</f>
        <v>0</v>
      </c>
      <c r="AB119" s="29">
        <f>IF(AND([2]Oracolo!C118=1,AnalizzatoWin!G117=3),1,0)</f>
        <v>0</v>
      </c>
      <c r="AC119" s="46">
        <f>IF(AND([2]Oracolo!$C118=1,AnalizzatoWin!$J117=3),1,0)</f>
        <v>0</v>
      </c>
    </row>
    <row r="120" spans="1:29" ht="60" x14ac:dyDescent="0.25">
      <c r="A120" s="13" t="s">
        <v>117</v>
      </c>
      <c r="B120" s="29">
        <f>IF(AND([2]Oracolo!D119="y",NOT([2]Oracolo!D119=RiconoscimentoEmozioni1quartile!B119)),1,0)</f>
        <v>0</v>
      </c>
      <c r="C120" s="28">
        <f>IF(AND([2]Oracolo!E119="y",NOT([2]Oracolo!E119=RiconoscimentoEmozioni1quartile!C119)),1,0)</f>
        <v>0</v>
      </c>
      <c r="D120" s="28">
        <f>IF(AND([2]Oracolo!F119="y",NOT([2]Oracolo!F119=RiconoscimentoEmozioni1quartile!D119)),1,0)</f>
        <v>0</v>
      </c>
      <c r="E120" s="28">
        <f>IF(AND([2]Oracolo!G119="y",NOT([2]Oracolo!G119=RiconoscimentoEmozioni1quartile!E119)),1,0)</f>
        <v>0</v>
      </c>
      <c r="F120" s="28">
        <f>IF(AND([2]Oracolo!H119="y",NOT([2]Oracolo!H119=RiconoscimentoEmozioni1quartile!F119)),1,0)</f>
        <v>1</v>
      </c>
      <c r="G120" s="28">
        <f>IF(AND([2]Oracolo!I119="y",NOT([2]Oracolo!I119=RiconoscimentoEmozioni1quartile!G119)),1,0)</f>
        <v>0</v>
      </c>
      <c r="H120" s="28">
        <f>IF(AND([2]Oracolo!J119="y",NOT([2]Oracolo!J119=RiconoscimentoEmozioni1quartile!H119)),1,0)</f>
        <v>0</v>
      </c>
      <c r="I120" s="30">
        <f>IF(AND([2]Oracolo!K119="y",NOT([2]Oracolo!K119=RiconoscimentoEmozioni1quartile!I119)),1,0)</f>
        <v>0</v>
      </c>
      <c r="J120" s="28">
        <f>IF(AND([2]Oracolo!D119="y",NOT([2]Oracolo!D119=RiconoscimentoEmozioni2quartile!B119)),1,0)</f>
        <v>0</v>
      </c>
      <c r="K120" s="28">
        <f>IF(AND([2]Oracolo!E119="y",NOT([2]Oracolo!E119=RiconoscimentoEmozioni2quartile!C119)),1,0)</f>
        <v>0</v>
      </c>
      <c r="L120" s="28">
        <f>IF(AND([2]Oracolo!F119="y",NOT([2]Oracolo!F119=RiconoscimentoEmozioni2quartile!D119)),1,0)</f>
        <v>0</v>
      </c>
      <c r="M120" s="28">
        <f>IF(AND([2]Oracolo!G119="y",NOT([2]Oracolo!G119=RiconoscimentoEmozioni2quartile!E119)),1,0)</f>
        <v>0</v>
      </c>
      <c r="N120" s="28">
        <f>IF(AND([2]Oracolo!H119="y",NOT([2]Oracolo!H119=RiconoscimentoEmozioni2quartile!F119)),1,0)</f>
        <v>1</v>
      </c>
      <c r="O120" s="28">
        <f>IF(AND([2]Oracolo!I119="y",NOT([2]Oracolo!I119=RiconoscimentoEmozioni2quartile!G119)),1,0)</f>
        <v>0</v>
      </c>
      <c r="P120" s="28">
        <f>IF(AND([2]Oracolo!J119="y",NOT([2]Oracolo!J119=RiconoscimentoEmozioni2quartile!H119)),1,0)</f>
        <v>0</v>
      </c>
      <c r="Q120" s="28">
        <f>IF(AND([2]Oracolo!K119="y",NOT([2]Oracolo!K119=RiconoscimentoEmozioni2quartile!I119)),1,0)</f>
        <v>0</v>
      </c>
      <c r="R120" s="29">
        <f>IF(AND([2]Oracolo!D119="y",NOT([2]Oracolo!D119=RiconoscimentoEmozioni3quartile!B119)),1,0)</f>
        <v>0</v>
      </c>
      <c r="S120" s="28">
        <f>IF(AND([2]Oracolo!E119="y",NOT([2]Oracolo!E119=RiconoscimentoEmozioni3quartile!C119)),1,0)</f>
        <v>0</v>
      </c>
      <c r="T120" s="28">
        <f>IF(AND([2]Oracolo!F119="y",NOT([2]Oracolo!F119=RiconoscimentoEmozioni3quartile!D119)),1,0)</f>
        <v>0</v>
      </c>
      <c r="U120" s="28">
        <f>IF(AND([2]Oracolo!G119="y",NOT([2]Oracolo!G119=RiconoscimentoEmozioni3quartile!E119)),1,0)</f>
        <v>0</v>
      </c>
      <c r="V120" s="28">
        <f>IF(AND([2]Oracolo!H119="y",NOT([2]Oracolo!H119=RiconoscimentoEmozioni3quartile!F119)),1,0)</f>
        <v>1</v>
      </c>
      <c r="W120" s="28">
        <f>IF(AND([2]Oracolo!I119="y",NOT([2]Oracolo!I119=RiconoscimentoEmozioni3quartile!G119)),1,0)</f>
        <v>0</v>
      </c>
      <c r="X120" s="28">
        <f>IF(AND([2]Oracolo!J119="y",NOT([2]Oracolo!J119=RiconoscimentoEmozioni3quartile!H119)),1,0)</f>
        <v>0</v>
      </c>
      <c r="Y120" s="30">
        <f>IF(AND([2]Oracolo!K119="y",NOT([2]Oracolo!K119=RiconoscimentoEmozioni3quartile!I119)),1,0)</f>
        <v>0</v>
      </c>
      <c r="Z120" s="29">
        <f>IF(AND([2]Oracolo!C119=3,AnalizzatoWin!G118=1),1,0)</f>
        <v>0</v>
      </c>
      <c r="AA120" s="46">
        <f>IF(AND([2]Oracolo!$C119=3,AnalizzatoWin!$J118=1),1,0)</f>
        <v>0</v>
      </c>
      <c r="AB120" s="29">
        <f>IF(AND([2]Oracolo!C119=1,AnalizzatoWin!G118=3),1,0)</f>
        <v>0</v>
      </c>
      <c r="AC120" s="46">
        <f>IF(AND([2]Oracolo!$C119=1,AnalizzatoWin!$J118=3),1,0)</f>
        <v>0</v>
      </c>
    </row>
    <row r="121" spans="1:29" ht="150" x14ac:dyDescent="0.25">
      <c r="A121" s="13" t="s">
        <v>118</v>
      </c>
      <c r="B121" s="29">
        <f>IF(AND([2]Oracolo!D120="y",NOT([2]Oracolo!D120=RiconoscimentoEmozioni1quartile!B120)),1,0)</f>
        <v>0</v>
      </c>
      <c r="C121" s="28">
        <f>IF(AND([2]Oracolo!E120="y",NOT([2]Oracolo!E120=RiconoscimentoEmozioni1quartile!C120)),1,0)</f>
        <v>0</v>
      </c>
      <c r="D121" s="28">
        <f>IF(AND([2]Oracolo!F120="y",NOT([2]Oracolo!F120=RiconoscimentoEmozioni1quartile!D120)),1,0)</f>
        <v>0</v>
      </c>
      <c r="E121" s="28">
        <f>IF(AND([2]Oracolo!G120="y",NOT([2]Oracolo!G120=RiconoscimentoEmozioni1quartile!E120)),1,0)</f>
        <v>0</v>
      </c>
      <c r="F121" s="28">
        <f>IF(AND([2]Oracolo!H120="y",NOT([2]Oracolo!H120=RiconoscimentoEmozioni1quartile!F120)),1,0)</f>
        <v>1</v>
      </c>
      <c r="G121" s="28">
        <f>IF(AND([2]Oracolo!I120="y",NOT([2]Oracolo!I120=RiconoscimentoEmozioni1quartile!G120)),1,0)</f>
        <v>0</v>
      </c>
      <c r="H121" s="28">
        <f>IF(AND([2]Oracolo!J120="y",NOT([2]Oracolo!J120=RiconoscimentoEmozioni1quartile!H120)),1,0)</f>
        <v>0</v>
      </c>
      <c r="I121" s="30">
        <f>IF(AND([2]Oracolo!K120="y",NOT([2]Oracolo!K120=RiconoscimentoEmozioni1quartile!I120)),1,0)</f>
        <v>0</v>
      </c>
      <c r="J121" s="28">
        <f>IF(AND([2]Oracolo!D120="y",NOT([2]Oracolo!D120=RiconoscimentoEmozioni2quartile!B120)),1,0)</f>
        <v>0</v>
      </c>
      <c r="K121" s="28">
        <f>IF(AND([2]Oracolo!E120="y",NOT([2]Oracolo!E120=RiconoscimentoEmozioni2quartile!C120)),1,0)</f>
        <v>0</v>
      </c>
      <c r="L121" s="28">
        <f>IF(AND([2]Oracolo!F120="y",NOT([2]Oracolo!F120=RiconoscimentoEmozioni2quartile!D120)),1,0)</f>
        <v>0</v>
      </c>
      <c r="M121" s="28">
        <f>IF(AND([2]Oracolo!G120="y",NOT([2]Oracolo!G120=RiconoscimentoEmozioni2quartile!E120)),1,0)</f>
        <v>0</v>
      </c>
      <c r="N121" s="28">
        <f>IF(AND([2]Oracolo!H120="y",NOT([2]Oracolo!H120=RiconoscimentoEmozioni2quartile!F120)),1,0)</f>
        <v>1</v>
      </c>
      <c r="O121" s="28">
        <f>IF(AND([2]Oracolo!I120="y",NOT([2]Oracolo!I120=RiconoscimentoEmozioni2quartile!G120)),1,0)</f>
        <v>0</v>
      </c>
      <c r="P121" s="28">
        <f>IF(AND([2]Oracolo!J120="y",NOT([2]Oracolo!J120=RiconoscimentoEmozioni2quartile!H120)),1,0)</f>
        <v>0</v>
      </c>
      <c r="Q121" s="28">
        <f>IF(AND([2]Oracolo!K120="y",NOT([2]Oracolo!K120=RiconoscimentoEmozioni2quartile!I120)),1,0)</f>
        <v>0</v>
      </c>
      <c r="R121" s="29">
        <f>IF(AND([2]Oracolo!D120="y",NOT([2]Oracolo!D120=RiconoscimentoEmozioni3quartile!B120)),1,0)</f>
        <v>0</v>
      </c>
      <c r="S121" s="28">
        <f>IF(AND([2]Oracolo!E120="y",NOT([2]Oracolo!E120=RiconoscimentoEmozioni3quartile!C120)),1,0)</f>
        <v>0</v>
      </c>
      <c r="T121" s="28">
        <f>IF(AND([2]Oracolo!F120="y",NOT([2]Oracolo!F120=RiconoscimentoEmozioni3quartile!D120)),1,0)</f>
        <v>0</v>
      </c>
      <c r="U121" s="28">
        <f>IF(AND([2]Oracolo!G120="y",NOT([2]Oracolo!G120=RiconoscimentoEmozioni3quartile!E120)),1,0)</f>
        <v>0</v>
      </c>
      <c r="V121" s="28">
        <f>IF(AND([2]Oracolo!H120="y",NOT([2]Oracolo!H120=RiconoscimentoEmozioni3quartile!F120)),1,0)</f>
        <v>1</v>
      </c>
      <c r="W121" s="28">
        <f>IF(AND([2]Oracolo!I120="y",NOT([2]Oracolo!I120=RiconoscimentoEmozioni3quartile!G120)),1,0)</f>
        <v>0</v>
      </c>
      <c r="X121" s="28">
        <f>IF(AND([2]Oracolo!J120="y",NOT([2]Oracolo!J120=RiconoscimentoEmozioni3quartile!H120)),1,0)</f>
        <v>0</v>
      </c>
      <c r="Y121" s="30">
        <f>IF(AND([2]Oracolo!K120="y",NOT([2]Oracolo!K120=RiconoscimentoEmozioni3quartile!I120)),1,0)</f>
        <v>0</v>
      </c>
      <c r="Z121" s="29">
        <f>IF(AND([2]Oracolo!C120=3,AnalizzatoWin!G119=1),1,0)</f>
        <v>0</v>
      </c>
      <c r="AA121" s="46">
        <f>IF(AND([2]Oracolo!$C120=3,AnalizzatoWin!$J119=1),1,0)</f>
        <v>1</v>
      </c>
      <c r="AB121" s="29">
        <f>IF(AND([2]Oracolo!C120=1,AnalizzatoWin!G119=3),1,0)</f>
        <v>0</v>
      </c>
      <c r="AC121" s="46">
        <f>IF(AND([2]Oracolo!$C120=1,AnalizzatoWin!$J119=3),1,0)</f>
        <v>0</v>
      </c>
    </row>
    <row r="122" spans="1:29" ht="30" x14ac:dyDescent="0.25">
      <c r="A122" s="13" t="s">
        <v>119</v>
      </c>
      <c r="B122" s="29">
        <f>IF(AND([2]Oracolo!D121="y",NOT([2]Oracolo!D121=RiconoscimentoEmozioni1quartile!B121)),1,0)</f>
        <v>0</v>
      </c>
      <c r="C122" s="28">
        <f>IF(AND([2]Oracolo!E121="y",NOT([2]Oracolo!E121=RiconoscimentoEmozioni1quartile!C121)),1,0)</f>
        <v>0</v>
      </c>
      <c r="D122" s="28">
        <f>IF(AND([2]Oracolo!F121="y",NOT([2]Oracolo!F121=RiconoscimentoEmozioni1quartile!D121)),1,0)</f>
        <v>0</v>
      </c>
      <c r="E122" s="28">
        <f>IF(AND([2]Oracolo!G121="y",NOT([2]Oracolo!G121=RiconoscimentoEmozioni1quartile!E121)),1,0)</f>
        <v>0</v>
      </c>
      <c r="F122" s="28">
        <f>IF(AND([2]Oracolo!H121="y",NOT([2]Oracolo!H121=RiconoscimentoEmozioni1quartile!F121)),1,0)</f>
        <v>1</v>
      </c>
      <c r="G122" s="28">
        <f>IF(AND([2]Oracolo!I121="y",NOT([2]Oracolo!I121=RiconoscimentoEmozioni1quartile!G121)),1,0)</f>
        <v>0</v>
      </c>
      <c r="H122" s="28">
        <f>IF(AND([2]Oracolo!J121="y",NOT([2]Oracolo!J121=RiconoscimentoEmozioni1quartile!H121)),1,0)</f>
        <v>0</v>
      </c>
      <c r="I122" s="30">
        <f>IF(AND([2]Oracolo!K121="y",NOT([2]Oracolo!K121=RiconoscimentoEmozioni1quartile!I121)),1,0)</f>
        <v>0</v>
      </c>
      <c r="J122" s="28">
        <f>IF(AND([2]Oracolo!D121="y",NOT([2]Oracolo!D121=RiconoscimentoEmozioni2quartile!B121)),1,0)</f>
        <v>0</v>
      </c>
      <c r="K122" s="28">
        <f>IF(AND([2]Oracolo!E121="y",NOT([2]Oracolo!E121=RiconoscimentoEmozioni2quartile!C121)),1,0)</f>
        <v>0</v>
      </c>
      <c r="L122" s="28">
        <f>IF(AND([2]Oracolo!F121="y",NOT([2]Oracolo!F121=RiconoscimentoEmozioni2quartile!D121)),1,0)</f>
        <v>0</v>
      </c>
      <c r="M122" s="28">
        <f>IF(AND([2]Oracolo!G121="y",NOT([2]Oracolo!G121=RiconoscimentoEmozioni2quartile!E121)),1,0)</f>
        <v>0</v>
      </c>
      <c r="N122" s="28">
        <f>IF(AND([2]Oracolo!H121="y",NOT([2]Oracolo!H121=RiconoscimentoEmozioni2quartile!F121)),1,0)</f>
        <v>1</v>
      </c>
      <c r="O122" s="28">
        <f>IF(AND([2]Oracolo!I121="y",NOT([2]Oracolo!I121=RiconoscimentoEmozioni2quartile!G121)),1,0)</f>
        <v>0</v>
      </c>
      <c r="P122" s="28">
        <f>IF(AND([2]Oracolo!J121="y",NOT([2]Oracolo!J121=RiconoscimentoEmozioni2quartile!H121)),1,0)</f>
        <v>0</v>
      </c>
      <c r="Q122" s="28">
        <f>IF(AND([2]Oracolo!K121="y",NOT([2]Oracolo!K121=RiconoscimentoEmozioni2quartile!I121)),1,0)</f>
        <v>0</v>
      </c>
      <c r="R122" s="29">
        <f>IF(AND([2]Oracolo!D121="y",NOT([2]Oracolo!D121=RiconoscimentoEmozioni3quartile!B121)),1,0)</f>
        <v>0</v>
      </c>
      <c r="S122" s="28">
        <f>IF(AND([2]Oracolo!E121="y",NOT([2]Oracolo!E121=RiconoscimentoEmozioni3quartile!C121)),1,0)</f>
        <v>0</v>
      </c>
      <c r="T122" s="28">
        <f>IF(AND([2]Oracolo!F121="y",NOT([2]Oracolo!F121=RiconoscimentoEmozioni3quartile!D121)),1,0)</f>
        <v>0</v>
      </c>
      <c r="U122" s="28">
        <f>IF(AND([2]Oracolo!G121="y",NOT([2]Oracolo!G121=RiconoscimentoEmozioni3quartile!E121)),1,0)</f>
        <v>0</v>
      </c>
      <c r="V122" s="28">
        <f>IF(AND([2]Oracolo!H121="y",NOT([2]Oracolo!H121=RiconoscimentoEmozioni3quartile!F121)),1,0)</f>
        <v>1</v>
      </c>
      <c r="W122" s="28">
        <f>IF(AND([2]Oracolo!I121="y",NOT([2]Oracolo!I121=RiconoscimentoEmozioni3quartile!G121)),1,0)</f>
        <v>0</v>
      </c>
      <c r="X122" s="28">
        <f>IF(AND([2]Oracolo!J121="y",NOT([2]Oracolo!J121=RiconoscimentoEmozioni3quartile!H121)),1,0)</f>
        <v>0</v>
      </c>
      <c r="Y122" s="30">
        <f>IF(AND([2]Oracolo!K121="y",NOT([2]Oracolo!K121=RiconoscimentoEmozioni3quartile!I121)),1,0)</f>
        <v>0</v>
      </c>
      <c r="Z122" s="29">
        <f>IF(AND([2]Oracolo!C121=3,AnalizzatoWin!G120=1),1,0)</f>
        <v>0</v>
      </c>
      <c r="AA122" s="46">
        <f>IF(AND([2]Oracolo!$C121=3,AnalizzatoWin!$J120=1),1,0)</f>
        <v>0</v>
      </c>
      <c r="AB122" s="29">
        <f>IF(AND([2]Oracolo!C121=1,AnalizzatoWin!G120=3),1,0)</f>
        <v>0</v>
      </c>
      <c r="AC122" s="46">
        <f>IF(AND([2]Oracolo!$C121=1,AnalizzatoWin!$J120=3),1,0)</f>
        <v>0</v>
      </c>
    </row>
    <row r="123" spans="1:29" ht="75" x14ac:dyDescent="0.25">
      <c r="A123" s="13" t="s">
        <v>120</v>
      </c>
      <c r="B123" s="29">
        <f>IF(AND([2]Oracolo!D122="y",NOT([2]Oracolo!D122=RiconoscimentoEmozioni1quartile!B122)),1,0)</f>
        <v>0</v>
      </c>
      <c r="C123" s="28">
        <f>IF(AND([2]Oracolo!E122="y",NOT([2]Oracolo!E122=RiconoscimentoEmozioni1quartile!C122)),1,0)</f>
        <v>0</v>
      </c>
      <c r="D123" s="28">
        <f>IF(AND([2]Oracolo!F122="y",NOT([2]Oracolo!F122=RiconoscimentoEmozioni1quartile!D122)),1,0)</f>
        <v>0</v>
      </c>
      <c r="E123" s="28">
        <f>IF(AND([2]Oracolo!G122="y",NOT([2]Oracolo!G122=RiconoscimentoEmozioni1quartile!E122)),1,0)</f>
        <v>0</v>
      </c>
      <c r="F123" s="28">
        <f>IF(AND([2]Oracolo!H122="y",NOT([2]Oracolo!H122=RiconoscimentoEmozioni1quartile!F122)),1,0)</f>
        <v>1</v>
      </c>
      <c r="G123" s="28">
        <f>IF(AND([2]Oracolo!I122="y",NOT([2]Oracolo!I122=RiconoscimentoEmozioni1quartile!G122)),1,0)</f>
        <v>0</v>
      </c>
      <c r="H123" s="28">
        <f>IF(AND([2]Oracolo!J122="y",NOT([2]Oracolo!J122=RiconoscimentoEmozioni1quartile!H122)),1,0)</f>
        <v>0</v>
      </c>
      <c r="I123" s="30">
        <f>IF(AND([2]Oracolo!K122="y",NOT([2]Oracolo!K122=RiconoscimentoEmozioni1quartile!I122)),1,0)</f>
        <v>0</v>
      </c>
      <c r="J123" s="28">
        <f>IF(AND([2]Oracolo!D122="y",NOT([2]Oracolo!D122=RiconoscimentoEmozioni2quartile!B122)),1,0)</f>
        <v>0</v>
      </c>
      <c r="K123" s="28">
        <f>IF(AND([2]Oracolo!E122="y",NOT([2]Oracolo!E122=RiconoscimentoEmozioni2quartile!C122)),1,0)</f>
        <v>0</v>
      </c>
      <c r="L123" s="28">
        <f>IF(AND([2]Oracolo!F122="y",NOT([2]Oracolo!F122=RiconoscimentoEmozioni2quartile!D122)),1,0)</f>
        <v>0</v>
      </c>
      <c r="M123" s="28">
        <f>IF(AND([2]Oracolo!G122="y",NOT([2]Oracolo!G122=RiconoscimentoEmozioni2quartile!E122)),1,0)</f>
        <v>0</v>
      </c>
      <c r="N123" s="28">
        <f>IF(AND([2]Oracolo!H122="y",NOT([2]Oracolo!H122=RiconoscimentoEmozioni2quartile!F122)),1,0)</f>
        <v>1</v>
      </c>
      <c r="O123" s="28">
        <f>IF(AND([2]Oracolo!I122="y",NOT([2]Oracolo!I122=RiconoscimentoEmozioni2quartile!G122)),1,0)</f>
        <v>0</v>
      </c>
      <c r="P123" s="28">
        <f>IF(AND([2]Oracolo!J122="y",NOT([2]Oracolo!J122=RiconoscimentoEmozioni2quartile!H122)),1,0)</f>
        <v>1</v>
      </c>
      <c r="Q123" s="28">
        <f>IF(AND([2]Oracolo!K122="y",NOT([2]Oracolo!K122=RiconoscimentoEmozioni2quartile!I122)),1,0)</f>
        <v>0</v>
      </c>
      <c r="R123" s="29">
        <f>IF(AND([2]Oracolo!D122="y",NOT([2]Oracolo!D122=RiconoscimentoEmozioni3quartile!B122)),1,0)</f>
        <v>0</v>
      </c>
      <c r="S123" s="28">
        <f>IF(AND([2]Oracolo!E122="y",NOT([2]Oracolo!E122=RiconoscimentoEmozioni3quartile!C122)),1,0)</f>
        <v>0</v>
      </c>
      <c r="T123" s="28">
        <f>IF(AND([2]Oracolo!F122="y",NOT([2]Oracolo!F122=RiconoscimentoEmozioni3quartile!D122)),1,0)</f>
        <v>0</v>
      </c>
      <c r="U123" s="28">
        <f>IF(AND([2]Oracolo!G122="y",NOT([2]Oracolo!G122=RiconoscimentoEmozioni3quartile!E122)),1,0)</f>
        <v>0</v>
      </c>
      <c r="V123" s="28">
        <f>IF(AND([2]Oracolo!H122="y",NOT([2]Oracolo!H122=RiconoscimentoEmozioni3quartile!F122)),1,0)</f>
        <v>1</v>
      </c>
      <c r="W123" s="28">
        <f>IF(AND([2]Oracolo!I122="y",NOT([2]Oracolo!I122=RiconoscimentoEmozioni3quartile!G122)),1,0)</f>
        <v>0</v>
      </c>
      <c r="X123" s="28">
        <f>IF(AND([2]Oracolo!J122="y",NOT([2]Oracolo!J122=RiconoscimentoEmozioni3quartile!H122)),1,0)</f>
        <v>1</v>
      </c>
      <c r="Y123" s="30">
        <f>IF(AND([2]Oracolo!K122="y",NOT([2]Oracolo!K122=RiconoscimentoEmozioni3quartile!I122)),1,0)</f>
        <v>0</v>
      </c>
      <c r="Z123" s="29">
        <f>IF(AND([2]Oracolo!C122=3,AnalizzatoWin!G121=1),1,0)</f>
        <v>0</v>
      </c>
      <c r="AA123" s="46">
        <f>IF(AND([2]Oracolo!$C122=3,AnalizzatoWin!$J121=1),1,0)</f>
        <v>0</v>
      </c>
      <c r="AB123" s="29">
        <f>IF(AND([2]Oracolo!C122=1,AnalizzatoWin!G121=3),1,0)</f>
        <v>0</v>
      </c>
      <c r="AC123" s="46">
        <f>IF(AND([2]Oracolo!$C122=1,AnalizzatoWin!$J121=3),1,0)</f>
        <v>0</v>
      </c>
    </row>
    <row r="124" spans="1:29" ht="30" x14ac:dyDescent="0.25">
      <c r="A124" s="13" t="s">
        <v>121</v>
      </c>
      <c r="B124" s="29">
        <f>IF(AND([2]Oracolo!D123="y",NOT([2]Oracolo!D123=RiconoscimentoEmozioni1quartile!B123)),1,0)</f>
        <v>0</v>
      </c>
      <c r="C124" s="28">
        <f>IF(AND([2]Oracolo!E123="y",NOT([2]Oracolo!E123=RiconoscimentoEmozioni1quartile!C123)),1,0)</f>
        <v>0</v>
      </c>
      <c r="D124" s="28">
        <f>IF(AND([2]Oracolo!F123="y",NOT([2]Oracolo!F123=RiconoscimentoEmozioni1quartile!D123)),1,0)</f>
        <v>0</v>
      </c>
      <c r="E124" s="28">
        <f>IF(AND([2]Oracolo!G123="y",NOT([2]Oracolo!G123=RiconoscimentoEmozioni1quartile!E123)),1,0)</f>
        <v>0</v>
      </c>
      <c r="F124" s="28">
        <f>IF(AND([2]Oracolo!H123="y",NOT([2]Oracolo!H123=RiconoscimentoEmozioni1quartile!F123)),1,0)</f>
        <v>0</v>
      </c>
      <c r="G124" s="28">
        <f>IF(AND([2]Oracolo!I123="y",NOT([2]Oracolo!I123=RiconoscimentoEmozioni1quartile!G123)),1,0)</f>
        <v>0</v>
      </c>
      <c r="H124" s="28">
        <f>IF(AND([2]Oracolo!J123="y",NOT([2]Oracolo!J123=RiconoscimentoEmozioni1quartile!H123)),1,0)</f>
        <v>0</v>
      </c>
      <c r="I124" s="30">
        <f>IF(AND([2]Oracolo!K123="y",NOT([2]Oracolo!K123=RiconoscimentoEmozioni1quartile!I123)),1,0)</f>
        <v>0</v>
      </c>
      <c r="J124" s="28">
        <f>IF(AND([2]Oracolo!D123="y",NOT([2]Oracolo!D123=RiconoscimentoEmozioni2quartile!B123)),1,0)</f>
        <v>0</v>
      </c>
      <c r="K124" s="28">
        <f>IF(AND([2]Oracolo!E123="y",NOT([2]Oracolo!E123=RiconoscimentoEmozioni2quartile!C123)),1,0)</f>
        <v>0</v>
      </c>
      <c r="L124" s="28">
        <f>IF(AND([2]Oracolo!F123="y",NOT([2]Oracolo!F123=RiconoscimentoEmozioni2quartile!D123)),1,0)</f>
        <v>0</v>
      </c>
      <c r="M124" s="28">
        <f>IF(AND([2]Oracolo!G123="y",NOT([2]Oracolo!G123=RiconoscimentoEmozioni2quartile!E123)),1,0)</f>
        <v>0</v>
      </c>
      <c r="N124" s="28">
        <f>IF(AND([2]Oracolo!H123="y",NOT([2]Oracolo!H123=RiconoscimentoEmozioni2quartile!F123)),1,0)</f>
        <v>1</v>
      </c>
      <c r="O124" s="28">
        <f>IF(AND([2]Oracolo!I123="y",NOT([2]Oracolo!I123=RiconoscimentoEmozioni2quartile!G123)),1,0)</f>
        <v>0</v>
      </c>
      <c r="P124" s="28">
        <f>IF(AND([2]Oracolo!J123="y",NOT([2]Oracolo!J123=RiconoscimentoEmozioni2quartile!H123)),1,0)</f>
        <v>0</v>
      </c>
      <c r="Q124" s="28">
        <f>IF(AND([2]Oracolo!K123="y",NOT([2]Oracolo!K123=RiconoscimentoEmozioni2quartile!I123)),1,0)</f>
        <v>0</v>
      </c>
      <c r="R124" s="29">
        <f>IF(AND([2]Oracolo!D123="y",NOT([2]Oracolo!D123=RiconoscimentoEmozioni3quartile!B123)),1,0)</f>
        <v>0</v>
      </c>
      <c r="S124" s="28">
        <f>IF(AND([2]Oracolo!E123="y",NOT([2]Oracolo!E123=RiconoscimentoEmozioni3quartile!C123)),1,0)</f>
        <v>0</v>
      </c>
      <c r="T124" s="28">
        <f>IF(AND([2]Oracolo!F123="y",NOT([2]Oracolo!F123=RiconoscimentoEmozioni3quartile!D123)),1,0)</f>
        <v>0</v>
      </c>
      <c r="U124" s="28">
        <f>IF(AND([2]Oracolo!G123="y",NOT([2]Oracolo!G123=RiconoscimentoEmozioni3quartile!E123)),1,0)</f>
        <v>0</v>
      </c>
      <c r="V124" s="28">
        <f>IF(AND([2]Oracolo!H123="y",NOT([2]Oracolo!H123=RiconoscimentoEmozioni3quartile!F123)),1,0)</f>
        <v>1</v>
      </c>
      <c r="W124" s="28">
        <f>IF(AND([2]Oracolo!I123="y",NOT([2]Oracolo!I123=RiconoscimentoEmozioni3quartile!G123)),1,0)</f>
        <v>0</v>
      </c>
      <c r="X124" s="28">
        <f>IF(AND([2]Oracolo!J123="y",NOT([2]Oracolo!J123=RiconoscimentoEmozioni3quartile!H123)),1,0)</f>
        <v>0</v>
      </c>
      <c r="Y124" s="30">
        <f>IF(AND([2]Oracolo!K123="y",NOT([2]Oracolo!K123=RiconoscimentoEmozioni3quartile!I123)),1,0)</f>
        <v>0</v>
      </c>
      <c r="Z124" s="29">
        <f>IF(AND([2]Oracolo!C123=3,AnalizzatoWin!G122=1),1,0)</f>
        <v>0</v>
      </c>
      <c r="AA124" s="46">
        <f>IF(AND([2]Oracolo!$C123=3,AnalizzatoWin!$J122=1),1,0)</f>
        <v>0</v>
      </c>
      <c r="AB124" s="29">
        <f>IF(AND([2]Oracolo!C123=1,AnalizzatoWin!G122=3),1,0)</f>
        <v>0</v>
      </c>
      <c r="AC124" s="46">
        <f>IF(AND([2]Oracolo!$C123=1,AnalizzatoWin!$J122=3),1,0)</f>
        <v>0</v>
      </c>
    </row>
    <row r="125" spans="1:29" x14ac:dyDescent="0.25">
      <c r="A125" s="13" t="s">
        <v>122</v>
      </c>
      <c r="B125" s="29">
        <f>IF(AND([2]Oracolo!D124="y",NOT([2]Oracolo!D124=RiconoscimentoEmozioni1quartile!B124)),1,0)</f>
        <v>0</v>
      </c>
      <c r="C125" s="28">
        <f>IF(AND([2]Oracolo!E124="y",NOT([2]Oracolo!E124=RiconoscimentoEmozioni1quartile!C124)),1,0)</f>
        <v>0</v>
      </c>
      <c r="D125" s="28">
        <f>IF(AND([2]Oracolo!F124="y",NOT([2]Oracolo!F124=RiconoscimentoEmozioni1quartile!D124)),1,0)</f>
        <v>0</v>
      </c>
      <c r="E125" s="28">
        <f>IF(AND([2]Oracolo!G124="y",NOT([2]Oracolo!G124=RiconoscimentoEmozioni1quartile!E124)),1,0)</f>
        <v>0</v>
      </c>
      <c r="F125" s="28">
        <f>IF(AND([2]Oracolo!H124="y",NOT([2]Oracolo!H124=RiconoscimentoEmozioni1quartile!F124)),1,0)</f>
        <v>0</v>
      </c>
      <c r="G125" s="28">
        <f>IF(AND([2]Oracolo!I124="y",NOT([2]Oracolo!I124=RiconoscimentoEmozioni1quartile!G124)),1,0)</f>
        <v>0</v>
      </c>
      <c r="H125" s="28">
        <f>IF(AND([2]Oracolo!J124="y",NOT([2]Oracolo!J124=RiconoscimentoEmozioni1quartile!H124)),1,0)</f>
        <v>0</v>
      </c>
      <c r="I125" s="30">
        <f>IF(AND([2]Oracolo!K124="y",NOT([2]Oracolo!K124=RiconoscimentoEmozioni1quartile!I124)),1,0)</f>
        <v>0</v>
      </c>
      <c r="J125" s="28">
        <f>IF(AND([2]Oracolo!D124="y",NOT([2]Oracolo!D124=RiconoscimentoEmozioni2quartile!B124)),1,0)</f>
        <v>0</v>
      </c>
      <c r="K125" s="28">
        <f>IF(AND([2]Oracolo!E124="y",NOT([2]Oracolo!E124=RiconoscimentoEmozioni2quartile!C124)),1,0)</f>
        <v>0</v>
      </c>
      <c r="L125" s="28">
        <f>IF(AND([2]Oracolo!F124="y",NOT([2]Oracolo!F124=RiconoscimentoEmozioni2quartile!D124)),1,0)</f>
        <v>0</v>
      </c>
      <c r="M125" s="28">
        <f>IF(AND([2]Oracolo!G124="y",NOT([2]Oracolo!G124=RiconoscimentoEmozioni2quartile!E124)),1,0)</f>
        <v>0</v>
      </c>
      <c r="N125" s="28">
        <f>IF(AND([2]Oracolo!H124="y",NOT([2]Oracolo!H124=RiconoscimentoEmozioni2quartile!F124)),1,0)</f>
        <v>0</v>
      </c>
      <c r="O125" s="28">
        <f>IF(AND([2]Oracolo!I124="y",NOT([2]Oracolo!I124=RiconoscimentoEmozioni2quartile!G124)),1,0)</f>
        <v>0</v>
      </c>
      <c r="P125" s="28">
        <f>IF(AND([2]Oracolo!J124="y",NOT([2]Oracolo!J124=RiconoscimentoEmozioni2quartile!H124)),1,0)</f>
        <v>0</v>
      </c>
      <c r="Q125" s="28">
        <f>IF(AND([2]Oracolo!K124="y",NOT([2]Oracolo!K124=RiconoscimentoEmozioni2quartile!I124)),1,0)</f>
        <v>0</v>
      </c>
      <c r="R125" s="29">
        <f>IF(AND([2]Oracolo!D124="y",NOT([2]Oracolo!D124=RiconoscimentoEmozioni3quartile!B124)),1,0)</f>
        <v>0</v>
      </c>
      <c r="S125" s="28">
        <f>IF(AND([2]Oracolo!E124="y",NOT([2]Oracolo!E124=RiconoscimentoEmozioni3quartile!C124)),1,0)</f>
        <v>0</v>
      </c>
      <c r="T125" s="28">
        <f>IF(AND([2]Oracolo!F124="y",NOT([2]Oracolo!F124=RiconoscimentoEmozioni3quartile!D124)),1,0)</f>
        <v>0</v>
      </c>
      <c r="U125" s="28">
        <f>IF(AND([2]Oracolo!G124="y",NOT([2]Oracolo!G124=RiconoscimentoEmozioni3quartile!E124)),1,0)</f>
        <v>0</v>
      </c>
      <c r="V125" s="28">
        <f>IF(AND([2]Oracolo!H124="y",NOT([2]Oracolo!H124=RiconoscimentoEmozioni3quartile!F124)),1,0)</f>
        <v>0</v>
      </c>
      <c r="W125" s="28">
        <f>IF(AND([2]Oracolo!I124="y",NOT([2]Oracolo!I124=RiconoscimentoEmozioni3quartile!G124)),1,0)</f>
        <v>0</v>
      </c>
      <c r="X125" s="28">
        <f>IF(AND([2]Oracolo!J124="y",NOT([2]Oracolo!J124=RiconoscimentoEmozioni3quartile!H124)),1,0)</f>
        <v>0</v>
      </c>
      <c r="Y125" s="30">
        <f>IF(AND([2]Oracolo!K124="y",NOT([2]Oracolo!K124=RiconoscimentoEmozioni3quartile!I124)),1,0)</f>
        <v>0</v>
      </c>
      <c r="Z125" s="29">
        <f>IF(AND([2]Oracolo!C124=3,AnalizzatoWin!G123=1),1,0)</f>
        <v>0</v>
      </c>
      <c r="AA125" s="46">
        <f>IF(AND([2]Oracolo!$C124=3,AnalizzatoWin!$J123=1),1,0)</f>
        <v>0</v>
      </c>
      <c r="AB125" s="29">
        <f>IF(AND([2]Oracolo!C124=1,AnalizzatoWin!G123=3),1,0)</f>
        <v>0</v>
      </c>
      <c r="AC125" s="46">
        <f>IF(AND([2]Oracolo!$C124=1,AnalizzatoWin!$J123=3),1,0)</f>
        <v>0</v>
      </c>
    </row>
    <row r="126" spans="1:29" ht="60" x14ac:dyDescent="0.25">
      <c r="A126" s="13" t="s">
        <v>123</v>
      </c>
      <c r="B126" s="29">
        <f>IF(AND([2]Oracolo!D125="y",NOT([2]Oracolo!D125=RiconoscimentoEmozioni1quartile!B125)),1,0)</f>
        <v>0</v>
      </c>
      <c r="C126" s="28">
        <f>IF(AND([2]Oracolo!E125="y",NOT([2]Oracolo!E125=RiconoscimentoEmozioni1quartile!C125)),1,0)</f>
        <v>0</v>
      </c>
      <c r="D126" s="28">
        <f>IF(AND([2]Oracolo!F125="y",NOT([2]Oracolo!F125=RiconoscimentoEmozioni1quartile!D125)),1,0)</f>
        <v>0</v>
      </c>
      <c r="E126" s="28">
        <f>IF(AND([2]Oracolo!G125="y",NOT([2]Oracolo!G125=RiconoscimentoEmozioni1quartile!E125)),1,0)</f>
        <v>0</v>
      </c>
      <c r="F126" s="28">
        <f>IF(AND([2]Oracolo!H125="y",NOT([2]Oracolo!H125=RiconoscimentoEmozioni1quartile!F125)),1,0)</f>
        <v>0</v>
      </c>
      <c r="G126" s="28">
        <f>IF(AND([2]Oracolo!I125="y",NOT([2]Oracolo!I125=RiconoscimentoEmozioni1quartile!G125)),1,0)</f>
        <v>0</v>
      </c>
      <c r="H126" s="28">
        <f>IF(AND([2]Oracolo!J125="y",NOT([2]Oracolo!J125=RiconoscimentoEmozioni1quartile!H125)),1,0)</f>
        <v>0</v>
      </c>
      <c r="I126" s="30">
        <f>IF(AND([2]Oracolo!K125="y",NOT([2]Oracolo!K125=RiconoscimentoEmozioni1quartile!I125)),1,0)</f>
        <v>0</v>
      </c>
      <c r="J126" s="28">
        <f>IF(AND([2]Oracolo!D125="y",NOT([2]Oracolo!D125=RiconoscimentoEmozioni2quartile!B125)),1,0)</f>
        <v>0</v>
      </c>
      <c r="K126" s="28">
        <f>IF(AND([2]Oracolo!E125="y",NOT([2]Oracolo!E125=RiconoscimentoEmozioni2quartile!C125)),1,0)</f>
        <v>0</v>
      </c>
      <c r="L126" s="28">
        <f>IF(AND([2]Oracolo!F125="y",NOT([2]Oracolo!F125=RiconoscimentoEmozioni2quartile!D125)),1,0)</f>
        <v>0</v>
      </c>
      <c r="M126" s="28">
        <f>IF(AND([2]Oracolo!G125="y",NOT([2]Oracolo!G125=RiconoscimentoEmozioni2quartile!E125)),1,0)</f>
        <v>0</v>
      </c>
      <c r="N126" s="28">
        <f>IF(AND([2]Oracolo!H125="y",NOT([2]Oracolo!H125=RiconoscimentoEmozioni2quartile!F125)),1,0)</f>
        <v>0</v>
      </c>
      <c r="O126" s="28">
        <f>IF(AND([2]Oracolo!I125="y",NOT([2]Oracolo!I125=RiconoscimentoEmozioni2quartile!G125)),1,0)</f>
        <v>0</v>
      </c>
      <c r="P126" s="28">
        <f>IF(AND([2]Oracolo!J125="y",NOT([2]Oracolo!J125=RiconoscimentoEmozioni2quartile!H125)),1,0)</f>
        <v>1</v>
      </c>
      <c r="Q126" s="28">
        <f>IF(AND([2]Oracolo!K125="y",NOT([2]Oracolo!K125=RiconoscimentoEmozioni2quartile!I125)),1,0)</f>
        <v>0</v>
      </c>
      <c r="R126" s="29">
        <f>IF(AND([2]Oracolo!D125="y",NOT([2]Oracolo!D125=RiconoscimentoEmozioni3quartile!B125)),1,0)</f>
        <v>0</v>
      </c>
      <c r="S126" s="28">
        <f>IF(AND([2]Oracolo!E125="y",NOT([2]Oracolo!E125=RiconoscimentoEmozioni3quartile!C125)),1,0)</f>
        <v>0</v>
      </c>
      <c r="T126" s="28">
        <f>IF(AND([2]Oracolo!F125="y",NOT([2]Oracolo!F125=RiconoscimentoEmozioni3quartile!D125)),1,0)</f>
        <v>0</v>
      </c>
      <c r="U126" s="28">
        <f>IF(AND([2]Oracolo!G125="y",NOT([2]Oracolo!G125=RiconoscimentoEmozioni3quartile!E125)),1,0)</f>
        <v>0</v>
      </c>
      <c r="V126" s="28">
        <f>IF(AND([2]Oracolo!H125="y",NOT([2]Oracolo!H125=RiconoscimentoEmozioni3quartile!F125)),1,0)</f>
        <v>0</v>
      </c>
      <c r="W126" s="28">
        <f>IF(AND([2]Oracolo!I125="y",NOT([2]Oracolo!I125=RiconoscimentoEmozioni3quartile!G125)),1,0)</f>
        <v>1</v>
      </c>
      <c r="X126" s="28">
        <f>IF(AND([2]Oracolo!J125="y",NOT([2]Oracolo!J125=RiconoscimentoEmozioni3quartile!H125)),1,0)</f>
        <v>1</v>
      </c>
      <c r="Y126" s="30">
        <f>IF(AND([2]Oracolo!K125="y",NOT([2]Oracolo!K125=RiconoscimentoEmozioni3quartile!I125)),1,0)</f>
        <v>0</v>
      </c>
      <c r="Z126" s="29">
        <f>IF(AND([2]Oracolo!C125=3,AnalizzatoWin!G124=1),1,0)</f>
        <v>0</v>
      </c>
      <c r="AA126" s="46">
        <f>IF(AND([2]Oracolo!$C125=3,AnalizzatoWin!$J124=1),1,0)</f>
        <v>1</v>
      </c>
      <c r="AB126" s="29">
        <f>IF(AND([2]Oracolo!C125=1,AnalizzatoWin!G124=3),1,0)</f>
        <v>0</v>
      </c>
      <c r="AC126" s="46">
        <f>IF(AND([2]Oracolo!$C125=1,AnalizzatoWin!$J124=3),1,0)</f>
        <v>0</v>
      </c>
    </row>
    <row r="127" spans="1:29" ht="75" x14ac:dyDescent="0.25">
      <c r="A127" s="13" t="s">
        <v>124</v>
      </c>
      <c r="B127" s="29">
        <f>IF(AND([2]Oracolo!D126="y",NOT([2]Oracolo!D126=RiconoscimentoEmozioni1quartile!B126)),1,0)</f>
        <v>0</v>
      </c>
      <c r="C127" s="28">
        <f>IF(AND([2]Oracolo!E126="y",NOT([2]Oracolo!E126=RiconoscimentoEmozioni1quartile!C126)),1,0)</f>
        <v>0</v>
      </c>
      <c r="D127" s="28">
        <f>IF(AND([2]Oracolo!F126="y",NOT([2]Oracolo!F126=RiconoscimentoEmozioni1quartile!D126)),1,0)</f>
        <v>0</v>
      </c>
      <c r="E127" s="28">
        <f>IF(AND([2]Oracolo!G126="y",NOT([2]Oracolo!G126=RiconoscimentoEmozioni1quartile!E126)),1,0)</f>
        <v>0</v>
      </c>
      <c r="F127" s="28">
        <f>IF(AND([2]Oracolo!H126="y",NOT([2]Oracolo!H126=RiconoscimentoEmozioni1quartile!F126)),1,0)</f>
        <v>0</v>
      </c>
      <c r="G127" s="28">
        <f>IF(AND([2]Oracolo!I126="y",NOT([2]Oracolo!I126=RiconoscimentoEmozioni1quartile!G126)),1,0)</f>
        <v>0</v>
      </c>
      <c r="H127" s="28">
        <f>IF(AND([2]Oracolo!J126="y",NOT([2]Oracolo!J126=RiconoscimentoEmozioni1quartile!H126)),1,0)</f>
        <v>0</v>
      </c>
      <c r="I127" s="30">
        <f>IF(AND([2]Oracolo!K126="y",NOT([2]Oracolo!K126=RiconoscimentoEmozioni1quartile!I126)),1,0)</f>
        <v>0</v>
      </c>
      <c r="J127" s="28">
        <f>IF(AND([2]Oracolo!D126="y",NOT([2]Oracolo!D126=RiconoscimentoEmozioni2quartile!B126)),1,0)</f>
        <v>0</v>
      </c>
      <c r="K127" s="28">
        <f>IF(AND([2]Oracolo!E126="y",NOT([2]Oracolo!E126=RiconoscimentoEmozioni2quartile!C126)),1,0)</f>
        <v>0</v>
      </c>
      <c r="L127" s="28">
        <f>IF(AND([2]Oracolo!F126="y",NOT([2]Oracolo!F126=RiconoscimentoEmozioni2quartile!D126)),1,0)</f>
        <v>0</v>
      </c>
      <c r="M127" s="28">
        <f>IF(AND([2]Oracolo!G126="y",NOT([2]Oracolo!G126=RiconoscimentoEmozioni2quartile!E126)),1,0)</f>
        <v>0</v>
      </c>
      <c r="N127" s="28">
        <f>IF(AND([2]Oracolo!H126="y",NOT([2]Oracolo!H126=RiconoscimentoEmozioni2quartile!F126)),1,0)</f>
        <v>0</v>
      </c>
      <c r="O127" s="28">
        <f>IF(AND([2]Oracolo!I126="y",NOT([2]Oracolo!I126=RiconoscimentoEmozioni2quartile!G126)),1,0)</f>
        <v>0</v>
      </c>
      <c r="P127" s="28">
        <f>IF(AND([2]Oracolo!J126="y",NOT([2]Oracolo!J126=RiconoscimentoEmozioni2quartile!H126)),1,0)</f>
        <v>1</v>
      </c>
      <c r="Q127" s="28">
        <f>IF(AND([2]Oracolo!K126="y",NOT([2]Oracolo!K126=RiconoscimentoEmozioni2quartile!I126)),1,0)</f>
        <v>0</v>
      </c>
      <c r="R127" s="29">
        <f>IF(AND([2]Oracolo!D126="y",NOT([2]Oracolo!D126=RiconoscimentoEmozioni3quartile!B126)),1,0)</f>
        <v>0</v>
      </c>
      <c r="S127" s="28">
        <f>IF(AND([2]Oracolo!E126="y",NOT([2]Oracolo!E126=RiconoscimentoEmozioni3quartile!C126)),1,0)</f>
        <v>0</v>
      </c>
      <c r="T127" s="28">
        <f>IF(AND([2]Oracolo!F126="y",NOT([2]Oracolo!F126=RiconoscimentoEmozioni3quartile!D126)),1,0)</f>
        <v>0</v>
      </c>
      <c r="U127" s="28">
        <f>IF(AND([2]Oracolo!G126="y",NOT([2]Oracolo!G126=RiconoscimentoEmozioni3quartile!E126)),1,0)</f>
        <v>0</v>
      </c>
      <c r="V127" s="28">
        <f>IF(AND([2]Oracolo!H126="y",NOT([2]Oracolo!H126=RiconoscimentoEmozioni3quartile!F126)),1,0)</f>
        <v>0</v>
      </c>
      <c r="W127" s="28">
        <f>IF(AND([2]Oracolo!I126="y",NOT([2]Oracolo!I126=RiconoscimentoEmozioni3quartile!G126)),1,0)</f>
        <v>0</v>
      </c>
      <c r="X127" s="28">
        <f>IF(AND([2]Oracolo!J126="y",NOT([2]Oracolo!J126=RiconoscimentoEmozioni3quartile!H126)),1,0)</f>
        <v>1</v>
      </c>
      <c r="Y127" s="30">
        <f>IF(AND([2]Oracolo!K126="y",NOT([2]Oracolo!K126=RiconoscimentoEmozioni3quartile!I126)),1,0)</f>
        <v>0</v>
      </c>
      <c r="Z127" s="29">
        <f>IF(AND([2]Oracolo!C126=3,AnalizzatoWin!G125=1),1,0)</f>
        <v>0</v>
      </c>
      <c r="AA127" s="46">
        <f>IF(AND([2]Oracolo!$C126=3,AnalizzatoWin!$J125=1),1,0)</f>
        <v>0</v>
      </c>
      <c r="AB127" s="29">
        <f>IF(AND([2]Oracolo!C126=1,AnalizzatoWin!G125=3),1,0)</f>
        <v>0</v>
      </c>
      <c r="AC127" s="46">
        <f>IF(AND([2]Oracolo!$C126=1,AnalizzatoWin!$J125=3),1,0)</f>
        <v>0</v>
      </c>
    </row>
    <row r="128" spans="1:29" ht="60" x14ac:dyDescent="0.25">
      <c r="A128" s="13" t="s">
        <v>125</v>
      </c>
      <c r="B128" s="29">
        <f>IF(AND([2]Oracolo!D127="y",NOT([2]Oracolo!D127=RiconoscimentoEmozioni1quartile!B127)),1,0)</f>
        <v>0</v>
      </c>
      <c r="C128" s="28">
        <f>IF(AND([2]Oracolo!E127="y",NOT([2]Oracolo!E127=RiconoscimentoEmozioni1quartile!C127)),1,0)</f>
        <v>0</v>
      </c>
      <c r="D128" s="28">
        <f>IF(AND([2]Oracolo!F127="y",NOT([2]Oracolo!F127=RiconoscimentoEmozioni1quartile!D127)),1,0)</f>
        <v>0</v>
      </c>
      <c r="E128" s="28">
        <f>IF(AND([2]Oracolo!G127="y",NOT([2]Oracolo!G127=RiconoscimentoEmozioni1quartile!E127)),1,0)</f>
        <v>0</v>
      </c>
      <c r="F128" s="28">
        <f>IF(AND([2]Oracolo!H127="y",NOT([2]Oracolo!H127=RiconoscimentoEmozioni1quartile!F127)),1,0)</f>
        <v>0</v>
      </c>
      <c r="G128" s="28">
        <f>IF(AND([2]Oracolo!I127="y",NOT([2]Oracolo!I127=RiconoscimentoEmozioni1quartile!G127)),1,0)</f>
        <v>0</v>
      </c>
      <c r="H128" s="28">
        <f>IF(AND([2]Oracolo!J127="y",NOT([2]Oracolo!J127=RiconoscimentoEmozioni1quartile!H127)),1,0)</f>
        <v>0</v>
      </c>
      <c r="I128" s="30">
        <f>IF(AND([2]Oracolo!K127="y",NOT([2]Oracolo!K127=RiconoscimentoEmozioni1quartile!I127)),1,0)</f>
        <v>0</v>
      </c>
      <c r="J128" s="28">
        <f>IF(AND([2]Oracolo!D127="y",NOT([2]Oracolo!D127=RiconoscimentoEmozioni2quartile!B127)),1,0)</f>
        <v>0</v>
      </c>
      <c r="K128" s="28">
        <f>IF(AND([2]Oracolo!E127="y",NOT([2]Oracolo!E127=RiconoscimentoEmozioni2quartile!C127)),1,0)</f>
        <v>0</v>
      </c>
      <c r="L128" s="28">
        <f>IF(AND([2]Oracolo!F127="y",NOT([2]Oracolo!F127=RiconoscimentoEmozioni2quartile!D127)),1,0)</f>
        <v>0</v>
      </c>
      <c r="M128" s="28">
        <f>IF(AND([2]Oracolo!G127="y",NOT([2]Oracolo!G127=RiconoscimentoEmozioni2quartile!E127)),1,0)</f>
        <v>0</v>
      </c>
      <c r="N128" s="28">
        <f>IF(AND([2]Oracolo!H127="y",NOT([2]Oracolo!H127=RiconoscimentoEmozioni2quartile!F127)),1,0)</f>
        <v>0</v>
      </c>
      <c r="O128" s="28">
        <f>IF(AND([2]Oracolo!I127="y",NOT([2]Oracolo!I127=RiconoscimentoEmozioni2quartile!G127)),1,0)</f>
        <v>0</v>
      </c>
      <c r="P128" s="28">
        <f>IF(AND([2]Oracolo!J127="y",NOT([2]Oracolo!J127=RiconoscimentoEmozioni2quartile!H127)),1,0)</f>
        <v>0</v>
      </c>
      <c r="Q128" s="28">
        <f>IF(AND([2]Oracolo!K127="y",NOT([2]Oracolo!K127=RiconoscimentoEmozioni2quartile!I127)),1,0)</f>
        <v>0</v>
      </c>
      <c r="R128" s="29">
        <f>IF(AND([2]Oracolo!D127="y",NOT([2]Oracolo!D127=RiconoscimentoEmozioni3quartile!B127)),1,0)</f>
        <v>0</v>
      </c>
      <c r="S128" s="28">
        <f>IF(AND([2]Oracolo!E127="y",NOT([2]Oracolo!E127=RiconoscimentoEmozioni3quartile!C127)),1,0)</f>
        <v>0</v>
      </c>
      <c r="T128" s="28">
        <f>IF(AND([2]Oracolo!F127="y",NOT([2]Oracolo!F127=RiconoscimentoEmozioni3quartile!D127)),1,0)</f>
        <v>0</v>
      </c>
      <c r="U128" s="28">
        <f>IF(AND([2]Oracolo!G127="y",NOT([2]Oracolo!G127=RiconoscimentoEmozioni3quartile!E127)),1,0)</f>
        <v>0</v>
      </c>
      <c r="V128" s="28">
        <f>IF(AND([2]Oracolo!H127="y",NOT([2]Oracolo!H127=RiconoscimentoEmozioni3quartile!F127)),1,0)</f>
        <v>0</v>
      </c>
      <c r="W128" s="28">
        <f>IF(AND([2]Oracolo!I127="y",NOT([2]Oracolo!I127=RiconoscimentoEmozioni3quartile!G127)),1,0)</f>
        <v>0</v>
      </c>
      <c r="X128" s="28">
        <f>IF(AND([2]Oracolo!J127="y",NOT([2]Oracolo!J127=RiconoscimentoEmozioni3quartile!H127)),1,0)</f>
        <v>1</v>
      </c>
      <c r="Y128" s="30">
        <f>IF(AND([2]Oracolo!K127="y",NOT([2]Oracolo!K127=RiconoscimentoEmozioni3quartile!I127)),1,0)</f>
        <v>0</v>
      </c>
      <c r="Z128" s="29">
        <f>IF(AND([2]Oracolo!C127=3,AnalizzatoWin!G126=1),1,0)</f>
        <v>0</v>
      </c>
      <c r="AA128" s="46">
        <f>IF(AND([2]Oracolo!$C127=3,AnalizzatoWin!$J126=1),1,0)</f>
        <v>0</v>
      </c>
      <c r="AB128" s="29">
        <f>IF(AND([2]Oracolo!C127=1,AnalizzatoWin!G126=3),1,0)</f>
        <v>0</v>
      </c>
      <c r="AC128" s="46">
        <f>IF(AND([2]Oracolo!$C127=1,AnalizzatoWin!$J126=3),1,0)</f>
        <v>0</v>
      </c>
    </row>
    <row r="129" spans="1:29" ht="135" x14ac:dyDescent="0.25">
      <c r="A129" s="14" t="s">
        <v>126</v>
      </c>
      <c r="B129" s="29">
        <f>IF(AND([2]Oracolo!D128="y",NOT([2]Oracolo!D128=RiconoscimentoEmozioni1quartile!B128)),1,0)</f>
        <v>0</v>
      </c>
      <c r="C129" s="28">
        <f>IF(AND([2]Oracolo!E128="y",NOT([2]Oracolo!E128=RiconoscimentoEmozioni1quartile!C128)),1,0)</f>
        <v>0</v>
      </c>
      <c r="D129" s="28">
        <f>IF(AND([2]Oracolo!F128="y",NOT([2]Oracolo!F128=RiconoscimentoEmozioni1quartile!D128)),1,0)</f>
        <v>0</v>
      </c>
      <c r="E129" s="28">
        <f>IF(AND([2]Oracolo!G128="y",NOT([2]Oracolo!G128=RiconoscimentoEmozioni1quartile!E128)),1,0)</f>
        <v>0</v>
      </c>
      <c r="F129" s="28">
        <f>IF(AND([2]Oracolo!H128="y",NOT([2]Oracolo!H128=RiconoscimentoEmozioni1quartile!F128)),1,0)</f>
        <v>0</v>
      </c>
      <c r="G129" s="28">
        <f>IF(AND([2]Oracolo!I128="y",NOT([2]Oracolo!I128=RiconoscimentoEmozioni1quartile!G128)),1,0)</f>
        <v>0</v>
      </c>
      <c r="H129" s="28">
        <f>IF(AND([2]Oracolo!J128="y",NOT([2]Oracolo!J128=RiconoscimentoEmozioni1quartile!H128)),1,0)</f>
        <v>0</v>
      </c>
      <c r="I129" s="30">
        <f>IF(AND([2]Oracolo!K128="y",NOT([2]Oracolo!K128=RiconoscimentoEmozioni1quartile!I128)),1,0)</f>
        <v>0</v>
      </c>
      <c r="J129" s="28">
        <f>IF(AND([2]Oracolo!D128="y",NOT([2]Oracolo!D128=RiconoscimentoEmozioni2quartile!B128)),1,0)</f>
        <v>0</v>
      </c>
      <c r="K129" s="28">
        <f>IF(AND([2]Oracolo!E128="y",NOT([2]Oracolo!E128=RiconoscimentoEmozioni2quartile!C128)),1,0)</f>
        <v>0</v>
      </c>
      <c r="L129" s="28">
        <f>IF(AND([2]Oracolo!F128="y",NOT([2]Oracolo!F128=RiconoscimentoEmozioni2quartile!D128)),1,0)</f>
        <v>0</v>
      </c>
      <c r="M129" s="28">
        <f>IF(AND([2]Oracolo!G128="y",NOT([2]Oracolo!G128=RiconoscimentoEmozioni2quartile!E128)),1,0)</f>
        <v>0</v>
      </c>
      <c r="N129" s="28">
        <f>IF(AND([2]Oracolo!H128="y",NOT([2]Oracolo!H128=RiconoscimentoEmozioni2quartile!F128)),1,0)</f>
        <v>0</v>
      </c>
      <c r="O129" s="28">
        <f>IF(AND([2]Oracolo!I128="y",NOT([2]Oracolo!I128=RiconoscimentoEmozioni2quartile!G128)),1,0)</f>
        <v>0</v>
      </c>
      <c r="P129" s="28">
        <f>IF(AND([2]Oracolo!J128="y",NOT([2]Oracolo!J128=RiconoscimentoEmozioni2quartile!H128)),1,0)</f>
        <v>0</v>
      </c>
      <c r="Q129" s="28">
        <f>IF(AND([2]Oracolo!K128="y",NOT([2]Oracolo!K128=RiconoscimentoEmozioni2quartile!I128)),1,0)</f>
        <v>0</v>
      </c>
      <c r="R129" s="29">
        <f>IF(AND([2]Oracolo!D128="y",NOT([2]Oracolo!D128=RiconoscimentoEmozioni3quartile!B128)),1,0)</f>
        <v>0</v>
      </c>
      <c r="S129" s="28">
        <f>IF(AND([2]Oracolo!E128="y",NOT([2]Oracolo!E128=RiconoscimentoEmozioni3quartile!C128)),1,0)</f>
        <v>0</v>
      </c>
      <c r="T129" s="28">
        <f>IF(AND([2]Oracolo!F128="y",NOT([2]Oracolo!F128=RiconoscimentoEmozioni3quartile!D128)),1,0)</f>
        <v>0</v>
      </c>
      <c r="U129" s="28">
        <f>IF(AND([2]Oracolo!G128="y",NOT([2]Oracolo!G128=RiconoscimentoEmozioni3quartile!E128)),1,0)</f>
        <v>0</v>
      </c>
      <c r="V129" s="28">
        <f>IF(AND([2]Oracolo!H128="y",NOT([2]Oracolo!H128=RiconoscimentoEmozioni3quartile!F128)),1,0)</f>
        <v>0</v>
      </c>
      <c r="W129" s="28">
        <f>IF(AND([2]Oracolo!I128="y",NOT([2]Oracolo!I128=RiconoscimentoEmozioni3quartile!G128)),1,0)</f>
        <v>0</v>
      </c>
      <c r="X129" s="28">
        <f>IF(AND([2]Oracolo!J128="y",NOT([2]Oracolo!J128=RiconoscimentoEmozioni3quartile!H128)),1,0)</f>
        <v>1</v>
      </c>
      <c r="Y129" s="30">
        <f>IF(AND([2]Oracolo!K128="y",NOT([2]Oracolo!K128=RiconoscimentoEmozioni3quartile!I128)),1,0)</f>
        <v>0</v>
      </c>
      <c r="Z129" s="29">
        <f>IF(AND([2]Oracolo!C128=3,AnalizzatoWin!G127=1),1,0)</f>
        <v>0</v>
      </c>
      <c r="AA129" s="46">
        <f>IF(AND([2]Oracolo!$C128=3,AnalizzatoWin!$J127=1),1,0)</f>
        <v>0</v>
      </c>
      <c r="AB129" s="29">
        <f>IF(AND([2]Oracolo!C128=1,AnalizzatoWin!G127=3),1,0)</f>
        <v>0</v>
      </c>
      <c r="AC129" s="46">
        <f>IF(AND([2]Oracolo!$C128=1,AnalizzatoWin!$J127=3),1,0)</f>
        <v>0</v>
      </c>
    </row>
    <row r="130" spans="1:29" ht="45" x14ac:dyDescent="0.25">
      <c r="A130" s="13" t="s">
        <v>127</v>
      </c>
      <c r="B130" s="29">
        <f>IF(AND([2]Oracolo!D129="y",NOT([2]Oracolo!D129=RiconoscimentoEmozioni1quartile!B129)),1,0)</f>
        <v>0</v>
      </c>
      <c r="C130" s="28">
        <f>IF(AND([2]Oracolo!E129="y",NOT([2]Oracolo!E129=RiconoscimentoEmozioni1quartile!C129)),1,0)</f>
        <v>0</v>
      </c>
      <c r="D130" s="28">
        <f>IF(AND([2]Oracolo!F129="y",NOT([2]Oracolo!F129=RiconoscimentoEmozioni1quartile!D129)),1,0)</f>
        <v>0</v>
      </c>
      <c r="E130" s="28">
        <f>IF(AND([2]Oracolo!G129="y",NOT([2]Oracolo!G129=RiconoscimentoEmozioni1quartile!E129)),1,0)</f>
        <v>0</v>
      </c>
      <c r="F130" s="28">
        <f>IF(AND([2]Oracolo!H129="y",NOT([2]Oracolo!H129=RiconoscimentoEmozioni1quartile!F129)),1,0)</f>
        <v>0</v>
      </c>
      <c r="G130" s="28">
        <f>IF(AND([2]Oracolo!I129="y",NOT([2]Oracolo!I129=RiconoscimentoEmozioni1quartile!G129)),1,0)</f>
        <v>0</v>
      </c>
      <c r="H130" s="28">
        <f>IF(AND([2]Oracolo!J129="y",NOT([2]Oracolo!J129=RiconoscimentoEmozioni1quartile!H129)),1,0)</f>
        <v>0</v>
      </c>
      <c r="I130" s="30">
        <f>IF(AND([2]Oracolo!K129="y",NOT([2]Oracolo!K129=RiconoscimentoEmozioni1quartile!I129)),1,0)</f>
        <v>0</v>
      </c>
      <c r="J130" s="28">
        <f>IF(AND([2]Oracolo!D129="y",NOT([2]Oracolo!D129=RiconoscimentoEmozioni2quartile!B129)),1,0)</f>
        <v>0</v>
      </c>
      <c r="K130" s="28">
        <f>IF(AND([2]Oracolo!E129="y",NOT([2]Oracolo!E129=RiconoscimentoEmozioni2quartile!C129)),1,0)</f>
        <v>0</v>
      </c>
      <c r="L130" s="28">
        <f>IF(AND([2]Oracolo!F129="y",NOT([2]Oracolo!F129=RiconoscimentoEmozioni2quartile!D129)),1,0)</f>
        <v>0</v>
      </c>
      <c r="M130" s="28">
        <f>IF(AND([2]Oracolo!G129="y",NOT([2]Oracolo!G129=RiconoscimentoEmozioni2quartile!E129)),1,0)</f>
        <v>0</v>
      </c>
      <c r="N130" s="28">
        <f>IF(AND([2]Oracolo!H129="y",NOT([2]Oracolo!H129=RiconoscimentoEmozioni2quartile!F129)),1,0)</f>
        <v>1</v>
      </c>
      <c r="O130" s="28">
        <f>IF(AND([2]Oracolo!I129="y",NOT([2]Oracolo!I129=RiconoscimentoEmozioni2quartile!G129)),1,0)</f>
        <v>0</v>
      </c>
      <c r="P130" s="28">
        <f>IF(AND([2]Oracolo!J129="y",NOT([2]Oracolo!J129=RiconoscimentoEmozioni2quartile!H129)),1,0)</f>
        <v>0</v>
      </c>
      <c r="Q130" s="28">
        <f>IF(AND([2]Oracolo!K129="y",NOT([2]Oracolo!K129=RiconoscimentoEmozioni2quartile!I129)),1,0)</f>
        <v>0</v>
      </c>
      <c r="R130" s="29">
        <f>IF(AND([2]Oracolo!D129="y",NOT([2]Oracolo!D129=RiconoscimentoEmozioni3quartile!B129)),1,0)</f>
        <v>0</v>
      </c>
      <c r="S130" s="28">
        <f>IF(AND([2]Oracolo!E129="y",NOT([2]Oracolo!E129=RiconoscimentoEmozioni3quartile!C129)),1,0)</f>
        <v>0</v>
      </c>
      <c r="T130" s="28">
        <f>IF(AND([2]Oracolo!F129="y",NOT([2]Oracolo!F129=RiconoscimentoEmozioni3quartile!D129)),1,0)</f>
        <v>0</v>
      </c>
      <c r="U130" s="28">
        <f>IF(AND([2]Oracolo!G129="y",NOT([2]Oracolo!G129=RiconoscimentoEmozioni3quartile!E129)),1,0)</f>
        <v>0</v>
      </c>
      <c r="V130" s="28">
        <f>IF(AND([2]Oracolo!H129="y",NOT([2]Oracolo!H129=RiconoscimentoEmozioni3quartile!F129)),1,0)</f>
        <v>1</v>
      </c>
      <c r="W130" s="28">
        <f>IF(AND([2]Oracolo!I129="y",NOT([2]Oracolo!I129=RiconoscimentoEmozioni3quartile!G129)),1,0)</f>
        <v>0</v>
      </c>
      <c r="X130" s="28">
        <f>IF(AND([2]Oracolo!J129="y",NOT([2]Oracolo!J129=RiconoscimentoEmozioni3quartile!H129)),1,0)</f>
        <v>0</v>
      </c>
      <c r="Y130" s="30">
        <f>IF(AND([2]Oracolo!K129="y",NOT([2]Oracolo!K129=RiconoscimentoEmozioni3quartile!I129)),1,0)</f>
        <v>0</v>
      </c>
      <c r="Z130" s="29">
        <f>IF(AND([2]Oracolo!C129=3,AnalizzatoWin!G128=1),1,0)</f>
        <v>0</v>
      </c>
      <c r="AA130" s="46">
        <f>IF(AND([2]Oracolo!$C129=3,AnalizzatoWin!$J128=1),1,0)</f>
        <v>0</v>
      </c>
      <c r="AB130" s="29">
        <f>IF(AND([2]Oracolo!C129=1,AnalizzatoWin!G128=3),1,0)</f>
        <v>0</v>
      </c>
      <c r="AC130" s="46">
        <f>IF(AND([2]Oracolo!$C129=1,AnalizzatoWin!$J128=3),1,0)</f>
        <v>0</v>
      </c>
    </row>
    <row r="131" spans="1:29" x14ac:dyDescent="0.25">
      <c r="A131" s="13" t="s">
        <v>128</v>
      </c>
      <c r="B131" s="29">
        <f>IF(AND([2]Oracolo!D130="y",NOT([2]Oracolo!D130=RiconoscimentoEmozioni1quartile!B130)),1,0)</f>
        <v>0</v>
      </c>
      <c r="C131" s="28">
        <f>IF(AND([2]Oracolo!E130="y",NOT([2]Oracolo!E130=RiconoscimentoEmozioni1quartile!C130)),1,0)</f>
        <v>0</v>
      </c>
      <c r="D131" s="28">
        <f>IF(AND([2]Oracolo!F130="y",NOT([2]Oracolo!F130=RiconoscimentoEmozioni1quartile!D130)),1,0)</f>
        <v>0</v>
      </c>
      <c r="E131" s="28">
        <f>IF(AND([2]Oracolo!G130="y",NOT([2]Oracolo!G130=RiconoscimentoEmozioni1quartile!E130)),1,0)</f>
        <v>0</v>
      </c>
      <c r="F131" s="28">
        <f>IF(AND([2]Oracolo!H130="y",NOT([2]Oracolo!H130=RiconoscimentoEmozioni1quartile!F130)),1,0)</f>
        <v>0</v>
      </c>
      <c r="G131" s="28">
        <f>IF(AND([2]Oracolo!I130="y",NOT([2]Oracolo!I130=RiconoscimentoEmozioni1quartile!G130)),1,0)</f>
        <v>0</v>
      </c>
      <c r="H131" s="28">
        <f>IF(AND([2]Oracolo!J130="y",NOT([2]Oracolo!J130=RiconoscimentoEmozioni1quartile!H130)),1,0)</f>
        <v>0</v>
      </c>
      <c r="I131" s="30">
        <f>IF(AND([2]Oracolo!K130="y",NOT([2]Oracolo!K130=RiconoscimentoEmozioni1quartile!I130)),1,0)</f>
        <v>0</v>
      </c>
      <c r="J131" s="28">
        <f>IF(AND([2]Oracolo!D130="y",NOT([2]Oracolo!D130=RiconoscimentoEmozioni2quartile!B130)),1,0)</f>
        <v>0</v>
      </c>
      <c r="K131" s="28">
        <f>IF(AND([2]Oracolo!E130="y",NOT([2]Oracolo!E130=RiconoscimentoEmozioni2quartile!C130)),1,0)</f>
        <v>0</v>
      </c>
      <c r="L131" s="28">
        <f>IF(AND([2]Oracolo!F130="y",NOT([2]Oracolo!F130=RiconoscimentoEmozioni2quartile!D130)),1,0)</f>
        <v>0</v>
      </c>
      <c r="M131" s="28">
        <f>IF(AND([2]Oracolo!G130="y",NOT([2]Oracolo!G130=RiconoscimentoEmozioni2quartile!E130)),1,0)</f>
        <v>0</v>
      </c>
      <c r="N131" s="28">
        <f>IF(AND([2]Oracolo!H130="y",NOT([2]Oracolo!H130=RiconoscimentoEmozioni2quartile!F130)),1,0)</f>
        <v>1</v>
      </c>
      <c r="O131" s="28">
        <f>IF(AND([2]Oracolo!I130="y",NOT([2]Oracolo!I130=RiconoscimentoEmozioni2quartile!G130)),1,0)</f>
        <v>0</v>
      </c>
      <c r="P131" s="28">
        <f>IF(AND([2]Oracolo!J130="y",NOT([2]Oracolo!J130=RiconoscimentoEmozioni2quartile!H130)),1,0)</f>
        <v>0</v>
      </c>
      <c r="Q131" s="28">
        <f>IF(AND([2]Oracolo!K130="y",NOT([2]Oracolo!K130=RiconoscimentoEmozioni2quartile!I130)),1,0)</f>
        <v>0</v>
      </c>
      <c r="R131" s="29">
        <f>IF(AND([2]Oracolo!D130="y",NOT([2]Oracolo!D130=RiconoscimentoEmozioni3quartile!B130)),1,0)</f>
        <v>0</v>
      </c>
      <c r="S131" s="28">
        <f>IF(AND([2]Oracolo!E130="y",NOT([2]Oracolo!E130=RiconoscimentoEmozioni3quartile!C130)),1,0)</f>
        <v>0</v>
      </c>
      <c r="T131" s="28">
        <f>IF(AND([2]Oracolo!F130="y",NOT([2]Oracolo!F130=RiconoscimentoEmozioni3quartile!D130)),1,0)</f>
        <v>0</v>
      </c>
      <c r="U131" s="28">
        <f>IF(AND([2]Oracolo!G130="y",NOT([2]Oracolo!G130=RiconoscimentoEmozioni3quartile!E130)),1,0)</f>
        <v>0</v>
      </c>
      <c r="V131" s="28">
        <f>IF(AND([2]Oracolo!H130="y",NOT([2]Oracolo!H130=RiconoscimentoEmozioni3quartile!F130)),1,0)</f>
        <v>1</v>
      </c>
      <c r="W131" s="28">
        <f>IF(AND([2]Oracolo!I130="y",NOT([2]Oracolo!I130=RiconoscimentoEmozioni3quartile!G130)),1,0)</f>
        <v>0</v>
      </c>
      <c r="X131" s="28">
        <f>IF(AND([2]Oracolo!J130="y",NOT([2]Oracolo!J130=RiconoscimentoEmozioni3quartile!H130)),1,0)</f>
        <v>1</v>
      </c>
      <c r="Y131" s="30">
        <f>IF(AND([2]Oracolo!K130="y",NOT([2]Oracolo!K130=RiconoscimentoEmozioni3quartile!I130)),1,0)</f>
        <v>0</v>
      </c>
      <c r="Z131" s="29">
        <f>IF(AND([2]Oracolo!C130=3,AnalizzatoWin!G129=1),1,0)</f>
        <v>0</v>
      </c>
      <c r="AA131" s="46">
        <f>IF(AND([2]Oracolo!$C130=3,AnalizzatoWin!$J129=1),1,0)</f>
        <v>0</v>
      </c>
      <c r="AB131" s="29">
        <f>IF(AND([2]Oracolo!C130=1,AnalizzatoWin!G129=3),1,0)</f>
        <v>0</v>
      </c>
      <c r="AC131" s="46">
        <f>IF(AND([2]Oracolo!$C130=1,AnalizzatoWin!$J129=3),1,0)</f>
        <v>0</v>
      </c>
    </row>
    <row r="132" spans="1:29" x14ac:dyDescent="0.25">
      <c r="A132" s="13" t="s">
        <v>129</v>
      </c>
      <c r="B132" s="29">
        <f>IF(AND([2]Oracolo!D131="y",NOT([2]Oracolo!D131=RiconoscimentoEmozioni1quartile!B131)),1,0)</f>
        <v>0</v>
      </c>
      <c r="C132" s="28">
        <f>IF(AND([2]Oracolo!E131="y",NOT([2]Oracolo!E131=RiconoscimentoEmozioni1quartile!C131)),1,0)</f>
        <v>0</v>
      </c>
      <c r="D132" s="28">
        <f>IF(AND([2]Oracolo!F131="y",NOT([2]Oracolo!F131=RiconoscimentoEmozioni1quartile!D131)),1,0)</f>
        <v>0</v>
      </c>
      <c r="E132" s="28">
        <f>IF(AND([2]Oracolo!G131="y",NOT([2]Oracolo!G131=RiconoscimentoEmozioni1quartile!E131)),1,0)</f>
        <v>0</v>
      </c>
      <c r="F132" s="28">
        <f>IF(AND([2]Oracolo!H131="y",NOT([2]Oracolo!H131=RiconoscimentoEmozioni1quartile!F131)),1,0)</f>
        <v>1</v>
      </c>
      <c r="G132" s="28">
        <f>IF(AND([2]Oracolo!I131="y",NOT([2]Oracolo!I131=RiconoscimentoEmozioni1quartile!G131)),1,0)</f>
        <v>0</v>
      </c>
      <c r="H132" s="28">
        <f>IF(AND([2]Oracolo!J131="y",NOT([2]Oracolo!J131=RiconoscimentoEmozioni1quartile!H131)),1,0)</f>
        <v>0</v>
      </c>
      <c r="I132" s="30">
        <f>IF(AND([2]Oracolo!K131="y",NOT([2]Oracolo!K131=RiconoscimentoEmozioni1quartile!I131)),1,0)</f>
        <v>0</v>
      </c>
      <c r="J132" s="28">
        <f>IF(AND([2]Oracolo!D131="y",NOT([2]Oracolo!D131=RiconoscimentoEmozioni2quartile!B131)),1,0)</f>
        <v>0</v>
      </c>
      <c r="K132" s="28">
        <f>IF(AND([2]Oracolo!E131="y",NOT([2]Oracolo!E131=RiconoscimentoEmozioni2quartile!C131)),1,0)</f>
        <v>0</v>
      </c>
      <c r="L132" s="28">
        <f>IF(AND([2]Oracolo!F131="y",NOT([2]Oracolo!F131=RiconoscimentoEmozioni2quartile!D131)),1,0)</f>
        <v>0</v>
      </c>
      <c r="M132" s="28">
        <f>IF(AND([2]Oracolo!G131="y",NOT([2]Oracolo!G131=RiconoscimentoEmozioni2quartile!E131)),1,0)</f>
        <v>0</v>
      </c>
      <c r="N132" s="28">
        <f>IF(AND([2]Oracolo!H131="y",NOT([2]Oracolo!H131=RiconoscimentoEmozioni2quartile!F131)),1,0)</f>
        <v>1</v>
      </c>
      <c r="O132" s="28">
        <f>IF(AND([2]Oracolo!I131="y",NOT([2]Oracolo!I131=RiconoscimentoEmozioni2quartile!G131)),1,0)</f>
        <v>0</v>
      </c>
      <c r="P132" s="28">
        <f>IF(AND([2]Oracolo!J131="y",NOT([2]Oracolo!J131=RiconoscimentoEmozioni2quartile!H131)),1,0)</f>
        <v>0</v>
      </c>
      <c r="Q132" s="28">
        <f>IF(AND([2]Oracolo!K131="y",NOT([2]Oracolo!K131=RiconoscimentoEmozioni2quartile!I131)),1,0)</f>
        <v>0</v>
      </c>
      <c r="R132" s="29">
        <f>IF(AND([2]Oracolo!D131="y",NOT([2]Oracolo!D131=RiconoscimentoEmozioni3quartile!B131)),1,0)</f>
        <v>0</v>
      </c>
      <c r="S132" s="28">
        <f>IF(AND([2]Oracolo!E131="y",NOT([2]Oracolo!E131=RiconoscimentoEmozioni3quartile!C131)),1,0)</f>
        <v>0</v>
      </c>
      <c r="T132" s="28">
        <f>IF(AND([2]Oracolo!F131="y",NOT([2]Oracolo!F131=RiconoscimentoEmozioni3quartile!D131)),1,0)</f>
        <v>0</v>
      </c>
      <c r="U132" s="28">
        <f>IF(AND([2]Oracolo!G131="y",NOT([2]Oracolo!G131=RiconoscimentoEmozioni3quartile!E131)),1,0)</f>
        <v>0</v>
      </c>
      <c r="V132" s="28">
        <f>IF(AND([2]Oracolo!H131="y",NOT([2]Oracolo!H131=RiconoscimentoEmozioni3quartile!F131)),1,0)</f>
        <v>1</v>
      </c>
      <c r="W132" s="28">
        <f>IF(AND([2]Oracolo!I131="y",NOT([2]Oracolo!I131=RiconoscimentoEmozioni3quartile!G131)),1,0)</f>
        <v>0</v>
      </c>
      <c r="X132" s="28">
        <f>IF(AND([2]Oracolo!J131="y",NOT([2]Oracolo!J131=RiconoscimentoEmozioni3quartile!H131)),1,0)</f>
        <v>0</v>
      </c>
      <c r="Y132" s="30">
        <f>IF(AND([2]Oracolo!K131="y",NOT([2]Oracolo!K131=RiconoscimentoEmozioni3quartile!I131)),1,0)</f>
        <v>0</v>
      </c>
      <c r="Z132" s="29">
        <f>IF(AND([2]Oracolo!C131=3,AnalizzatoWin!G130=1),1,0)</f>
        <v>0</v>
      </c>
      <c r="AA132" s="46">
        <f>IF(AND([2]Oracolo!$C131=3,AnalizzatoWin!$J130=1),1,0)</f>
        <v>0</v>
      </c>
      <c r="AB132" s="29">
        <f>IF(AND([2]Oracolo!C131=1,AnalizzatoWin!G130=3),1,0)</f>
        <v>0</v>
      </c>
      <c r="AC132" s="46">
        <f>IF(AND([2]Oracolo!$C131=1,AnalizzatoWin!$J130=3),1,0)</f>
        <v>0</v>
      </c>
    </row>
    <row r="133" spans="1:29" ht="210" x14ac:dyDescent="0.25">
      <c r="A133" s="14" t="s">
        <v>130</v>
      </c>
      <c r="B133" s="29">
        <f>IF(AND([2]Oracolo!D132="y",NOT([2]Oracolo!D132=RiconoscimentoEmozioni1quartile!B132)),1,0)</f>
        <v>0</v>
      </c>
      <c r="C133" s="28">
        <f>IF(AND([2]Oracolo!E132="y",NOT([2]Oracolo!E132=RiconoscimentoEmozioni1quartile!C132)),1,0)</f>
        <v>0</v>
      </c>
      <c r="D133" s="28">
        <f>IF(AND([2]Oracolo!F132="y",NOT([2]Oracolo!F132=RiconoscimentoEmozioni1quartile!D132)),1,0)</f>
        <v>0</v>
      </c>
      <c r="E133" s="28">
        <f>IF(AND([2]Oracolo!G132="y",NOT([2]Oracolo!G132=RiconoscimentoEmozioni1quartile!E132)),1,0)</f>
        <v>0</v>
      </c>
      <c r="F133" s="28">
        <f>IF(AND([2]Oracolo!H132="y",NOT([2]Oracolo!H132=RiconoscimentoEmozioni1quartile!F132)),1,0)</f>
        <v>0</v>
      </c>
      <c r="G133" s="28">
        <f>IF(AND([2]Oracolo!I132="y",NOT([2]Oracolo!I132=RiconoscimentoEmozioni1quartile!G132)),1,0)</f>
        <v>0</v>
      </c>
      <c r="H133" s="28">
        <f>IF(AND([2]Oracolo!J132="y",NOT([2]Oracolo!J132=RiconoscimentoEmozioni1quartile!H132)),1,0)</f>
        <v>0</v>
      </c>
      <c r="I133" s="30">
        <f>IF(AND([2]Oracolo!K132="y",NOT([2]Oracolo!K132=RiconoscimentoEmozioni1quartile!I132)),1,0)</f>
        <v>0</v>
      </c>
      <c r="J133" s="28">
        <f>IF(AND([2]Oracolo!D132="y",NOT([2]Oracolo!D132=RiconoscimentoEmozioni2quartile!B132)),1,0)</f>
        <v>1</v>
      </c>
      <c r="K133" s="28">
        <f>IF(AND([2]Oracolo!E132="y",NOT([2]Oracolo!E132=RiconoscimentoEmozioni2quartile!C132)),1,0)</f>
        <v>0</v>
      </c>
      <c r="L133" s="28">
        <f>IF(AND([2]Oracolo!F132="y",NOT([2]Oracolo!F132=RiconoscimentoEmozioni2quartile!D132)),1,0)</f>
        <v>0</v>
      </c>
      <c r="M133" s="28">
        <f>IF(AND([2]Oracolo!G132="y",NOT([2]Oracolo!G132=RiconoscimentoEmozioni2quartile!E132)),1,0)</f>
        <v>0</v>
      </c>
      <c r="N133" s="28">
        <f>IF(AND([2]Oracolo!H132="y",NOT([2]Oracolo!H132=RiconoscimentoEmozioni2quartile!F132)),1,0)</f>
        <v>0</v>
      </c>
      <c r="O133" s="28">
        <f>IF(AND([2]Oracolo!I132="y",NOT([2]Oracolo!I132=RiconoscimentoEmozioni2quartile!G132)),1,0)</f>
        <v>0</v>
      </c>
      <c r="P133" s="28">
        <f>IF(AND([2]Oracolo!J132="y",NOT([2]Oracolo!J132=RiconoscimentoEmozioni2quartile!H132)),1,0)</f>
        <v>0</v>
      </c>
      <c r="Q133" s="28">
        <f>IF(AND([2]Oracolo!K132="y",NOT([2]Oracolo!K132=RiconoscimentoEmozioni2quartile!I132)),1,0)</f>
        <v>0</v>
      </c>
      <c r="R133" s="29">
        <f>IF(AND([2]Oracolo!D132="y",NOT([2]Oracolo!D132=RiconoscimentoEmozioni3quartile!B132)),1,0)</f>
        <v>1</v>
      </c>
      <c r="S133" s="28">
        <f>IF(AND([2]Oracolo!E132="y",NOT([2]Oracolo!E132=RiconoscimentoEmozioni3quartile!C132)),1,0)</f>
        <v>0</v>
      </c>
      <c r="T133" s="28">
        <f>IF(AND([2]Oracolo!F132="y",NOT([2]Oracolo!F132=RiconoscimentoEmozioni3quartile!D132)),1,0)</f>
        <v>0</v>
      </c>
      <c r="U133" s="28">
        <f>IF(AND([2]Oracolo!G132="y",NOT([2]Oracolo!G132=RiconoscimentoEmozioni3quartile!E132)),1,0)</f>
        <v>0</v>
      </c>
      <c r="V133" s="28">
        <f>IF(AND([2]Oracolo!H132="y",NOT([2]Oracolo!H132=RiconoscimentoEmozioni3quartile!F132)),1,0)</f>
        <v>0</v>
      </c>
      <c r="W133" s="28">
        <f>IF(AND([2]Oracolo!I132="y",NOT([2]Oracolo!I132=RiconoscimentoEmozioni3quartile!G132)),1,0)</f>
        <v>0</v>
      </c>
      <c r="X133" s="28">
        <f>IF(AND([2]Oracolo!J132="y",NOT([2]Oracolo!J132=RiconoscimentoEmozioni3quartile!H132)),1,0)</f>
        <v>0</v>
      </c>
      <c r="Y133" s="30">
        <f>IF(AND([2]Oracolo!K132="y",NOT([2]Oracolo!K132=RiconoscimentoEmozioni3quartile!I132)),1,0)</f>
        <v>0</v>
      </c>
      <c r="Z133" s="29">
        <f>IF(AND([2]Oracolo!C132=3,AnalizzatoWin!G131=1),1,0)</f>
        <v>0</v>
      </c>
      <c r="AA133" s="46">
        <f>IF(AND([2]Oracolo!$C132=3,AnalizzatoWin!$J131=1),1,0)</f>
        <v>0</v>
      </c>
      <c r="AB133" s="29">
        <f>IF(AND([2]Oracolo!C132=1,AnalizzatoWin!G131=3),1,0)</f>
        <v>0</v>
      </c>
      <c r="AC133" s="46">
        <f>IF(AND([2]Oracolo!$C132=1,AnalizzatoWin!$J131=3),1,0)</f>
        <v>0</v>
      </c>
    </row>
    <row r="134" spans="1:29" ht="30" x14ac:dyDescent="0.25">
      <c r="A134" s="14" t="s">
        <v>131</v>
      </c>
      <c r="B134" s="29">
        <f>IF(AND([2]Oracolo!D133="y",NOT([2]Oracolo!D133=RiconoscimentoEmozioni1quartile!B133)),1,0)</f>
        <v>0</v>
      </c>
      <c r="C134" s="28">
        <f>IF(AND([2]Oracolo!E133="y",NOT([2]Oracolo!E133=RiconoscimentoEmozioni1quartile!C133)),1,0)</f>
        <v>0</v>
      </c>
      <c r="D134" s="28">
        <f>IF(AND([2]Oracolo!F133="y",NOT([2]Oracolo!F133=RiconoscimentoEmozioni1quartile!D133)),1,0)</f>
        <v>0</v>
      </c>
      <c r="E134" s="28">
        <f>IF(AND([2]Oracolo!G133="y",NOT([2]Oracolo!G133=RiconoscimentoEmozioni1quartile!E133)),1,0)</f>
        <v>0</v>
      </c>
      <c r="F134" s="28">
        <f>IF(AND([2]Oracolo!H133="y",NOT([2]Oracolo!H133=RiconoscimentoEmozioni1quartile!F133)),1,0)</f>
        <v>0</v>
      </c>
      <c r="G134" s="28">
        <f>IF(AND([2]Oracolo!I133="y",NOT([2]Oracolo!I133=RiconoscimentoEmozioni1quartile!G133)),1,0)</f>
        <v>0</v>
      </c>
      <c r="H134" s="28">
        <f>IF(AND([2]Oracolo!J133="y",NOT([2]Oracolo!J133=RiconoscimentoEmozioni1quartile!H133)),1,0)</f>
        <v>0</v>
      </c>
      <c r="I134" s="30">
        <f>IF(AND([2]Oracolo!K133="y",NOT([2]Oracolo!K133=RiconoscimentoEmozioni1quartile!I133)),1,0)</f>
        <v>0</v>
      </c>
      <c r="J134" s="28">
        <f>IF(AND([2]Oracolo!D133="y",NOT([2]Oracolo!D133=RiconoscimentoEmozioni2quartile!B133)),1,0)</f>
        <v>0</v>
      </c>
      <c r="K134" s="28">
        <f>IF(AND([2]Oracolo!E133="y",NOT([2]Oracolo!E133=RiconoscimentoEmozioni2quartile!C133)),1,0)</f>
        <v>0</v>
      </c>
      <c r="L134" s="28">
        <f>IF(AND([2]Oracolo!F133="y",NOT([2]Oracolo!F133=RiconoscimentoEmozioni2quartile!D133)),1,0)</f>
        <v>0</v>
      </c>
      <c r="M134" s="28">
        <f>IF(AND([2]Oracolo!G133="y",NOT([2]Oracolo!G133=RiconoscimentoEmozioni2quartile!E133)),1,0)</f>
        <v>0</v>
      </c>
      <c r="N134" s="28">
        <f>IF(AND([2]Oracolo!H133="y",NOT([2]Oracolo!H133=RiconoscimentoEmozioni2quartile!F133)),1,0)</f>
        <v>1</v>
      </c>
      <c r="O134" s="28">
        <f>IF(AND([2]Oracolo!I133="y",NOT([2]Oracolo!I133=RiconoscimentoEmozioni2quartile!G133)),1,0)</f>
        <v>0</v>
      </c>
      <c r="P134" s="28">
        <f>IF(AND([2]Oracolo!J133="y",NOT([2]Oracolo!J133=RiconoscimentoEmozioni2quartile!H133)),1,0)</f>
        <v>1</v>
      </c>
      <c r="Q134" s="28">
        <f>IF(AND([2]Oracolo!K133="y",NOT([2]Oracolo!K133=RiconoscimentoEmozioni2quartile!I133)),1,0)</f>
        <v>1</v>
      </c>
      <c r="R134" s="29">
        <f>IF(AND([2]Oracolo!D133="y",NOT([2]Oracolo!D133=RiconoscimentoEmozioni3quartile!B133)),1,0)</f>
        <v>0</v>
      </c>
      <c r="S134" s="28">
        <f>IF(AND([2]Oracolo!E133="y",NOT([2]Oracolo!E133=RiconoscimentoEmozioni3quartile!C133)),1,0)</f>
        <v>0</v>
      </c>
      <c r="T134" s="28">
        <f>IF(AND([2]Oracolo!F133="y",NOT([2]Oracolo!F133=RiconoscimentoEmozioni3quartile!D133)),1,0)</f>
        <v>0</v>
      </c>
      <c r="U134" s="28">
        <f>IF(AND([2]Oracolo!G133="y",NOT([2]Oracolo!G133=RiconoscimentoEmozioni3quartile!E133)),1,0)</f>
        <v>0</v>
      </c>
      <c r="V134" s="28">
        <f>IF(AND([2]Oracolo!H133="y",NOT([2]Oracolo!H133=RiconoscimentoEmozioni3quartile!F133)),1,0)</f>
        <v>1</v>
      </c>
      <c r="W134" s="28">
        <f>IF(AND([2]Oracolo!I133="y",NOT([2]Oracolo!I133=RiconoscimentoEmozioni3quartile!G133)),1,0)</f>
        <v>0</v>
      </c>
      <c r="X134" s="28">
        <f>IF(AND([2]Oracolo!J133="y",NOT([2]Oracolo!J133=RiconoscimentoEmozioni3quartile!H133)),1,0)</f>
        <v>1</v>
      </c>
      <c r="Y134" s="30">
        <f>IF(AND([2]Oracolo!K133="y",NOT([2]Oracolo!K133=RiconoscimentoEmozioni3quartile!I133)),1,0)</f>
        <v>1</v>
      </c>
      <c r="Z134" s="29">
        <f>IF(AND([2]Oracolo!C133=3,AnalizzatoWin!G132=1),1,0)</f>
        <v>1</v>
      </c>
      <c r="AA134" s="46">
        <f>IF(AND([2]Oracolo!$C133=3,AnalizzatoWin!$J132=1),1,0)</f>
        <v>0</v>
      </c>
      <c r="AB134" s="29">
        <f>IF(AND([2]Oracolo!C133=1,AnalizzatoWin!G132=3),1,0)</f>
        <v>0</v>
      </c>
      <c r="AC134" s="46">
        <f>IF(AND([2]Oracolo!$C133=1,AnalizzatoWin!$J132=3),1,0)</f>
        <v>0</v>
      </c>
    </row>
    <row r="135" spans="1:29" ht="45" x14ac:dyDescent="0.25">
      <c r="A135" s="13" t="s">
        <v>132</v>
      </c>
      <c r="B135" s="29">
        <f>IF(AND([2]Oracolo!D134="y",NOT([2]Oracolo!D134=RiconoscimentoEmozioni1quartile!B134)),1,0)</f>
        <v>0</v>
      </c>
      <c r="C135" s="28">
        <f>IF(AND([2]Oracolo!E134="y",NOT([2]Oracolo!E134=RiconoscimentoEmozioni1quartile!C134)),1,0)</f>
        <v>0</v>
      </c>
      <c r="D135" s="28">
        <f>IF(AND([2]Oracolo!F134="y",NOT([2]Oracolo!F134=RiconoscimentoEmozioni1quartile!D134)),1,0)</f>
        <v>0</v>
      </c>
      <c r="E135" s="28">
        <f>IF(AND([2]Oracolo!G134="y",NOT([2]Oracolo!G134=RiconoscimentoEmozioni1quartile!E134)),1,0)</f>
        <v>0</v>
      </c>
      <c r="F135" s="28">
        <f>IF(AND([2]Oracolo!H134="y",NOT([2]Oracolo!H134=RiconoscimentoEmozioni1quartile!F134)),1,0)</f>
        <v>1</v>
      </c>
      <c r="G135" s="28">
        <f>IF(AND([2]Oracolo!I134="y",NOT([2]Oracolo!I134=RiconoscimentoEmozioni1quartile!G134)),1,0)</f>
        <v>0</v>
      </c>
      <c r="H135" s="28">
        <f>IF(AND([2]Oracolo!J134="y",NOT([2]Oracolo!J134=RiconoscimentoEmozioni1quartile!H134)),1,0)</f>
        <v>0</v>
      </c>
      <c r="I135" s="30">
        <f>IF(AND([2]Oracolo!K134="y",NOT([2]Oracolo!K134=RiconoscimentoEmozioni1quartile!I134)),1,0)</f>
        <v>0</v>
      </c>
      <c r="J135" s="28">
        <f>IF(AND([2]Oracolo!D134="y",NOT([2]Oracolo!D134=RiconoscimentoEmozioni2quartile!B134)),1,0)</f>
        <v>0</v>
      </c>
      <c r="K135" s="28">
        <f>IF(AND([2]Oracolo!E134="y",NOT([2]Oracolo!E134=RiconoscimentoEmozioni2quartile!C134)),1,0)</f>
        <v>0</v>
      </c>
      <c r="L135" s="28">
        <f>IF(AND([2]Oracolo!F134="y",NOT([2]Oracolo!F134=RiconoscimentoEmozioni2quartile!D134)),1,0)</f>
        <v>0</v>
      </c>
      <c r="M135" s="28">
        <f>IF(AND([2]Oracolo!G134="y",NOT([2]Oracolo!G134=RiconoscimentoEmozioni2quartile!E134)),1,0)</f>
        <v>0</v>
      </c>
      <c r="N135" s="28">
        <f>IF(AND([2]Oracolo!H134="y",NOT([2]Oracolo!H134=RiconoscimentoEmozioni2quartile!F134)),1,0)</f>
        <v>1</v>
      </c>
      <c r="O135" s="28">
        <f>IF(AND([2]Oracolo!I134="y",NOT([2]Oracolo!I134=RiconoscimentoEmozioni2quartile!G134)),1,0)</f>
        <v>0</v>
      </c>
      <c r="P135" s="28">
        <f>IF(AND([2]Oracolo!J134="y",NOT([2]Oracolo!J134=RiconoscimentoEmozioni2quartile!H134)),1,0)</f>
        <v>0</v>
      </c>
      <c r="Q135" s="28">
        <f>IF(AND([2]Oracolo!K134="y",NOT([2]Oracolo!K134=RiconoscimentoEmozioni2quartile!I134)),1,0)</f>
        <v>0</v>
      </c>
      <c r="R135" s="29">
        <f>IF(AND([2]Oracolo!D134="y",NOT([2]Oracolo!D134=RiconoscimentoEmozioni3quartile!B134)),1,0)</f>
        <v>0</v>
      </c>
      <c r="S135" s="28">
        <f>IF(AND([2]Oracolo!E134="y",NOT([2]Oracolo!E134=RiconoscimentoEmozioni3quartile!C134)),1,0)</f>
        <v>0</v>
      </c>
      <c r="T135" s="28">
        <f>IF(AND([2]Oracolo!F134="y",NOT([2]Oracolo!F134=RiconoscimentoEmozioni3quartile!D134)),1,0)</f>
        <v>0</v>
      </c>
      <c r="U135" s="28">
        <f>IF(AND([2]Oracolo!G134="y",NOT([2]Oracolo!G134=RiconoscimentoEmozioni3quartile!E134)),1,0)</f>
        <v>0</v>
      </c>
      <c r="V135" s="28">
        <f>IF(AND([2]Oracolo!H134="y",NOT([2]Oracolo!H134=RiconoscimentoEmozioni3quartile!F134)),1,0)</f>
        <v>1</v>
      </c>
      <c r="W135" s="28">
        <f>IF(AND([2]Oracolo!I134="y",NOT([2]Oracolo!I134=RiconoscimentoEmozioni3quartile!G134)),1,0)</f>
        <v>0</v>
      </c>
      <c r="X135" s="28">
        <f>IF(AND([2]Oracolo!J134="y",NOT([2]Oracolo!J134=RiconoscimentoEmozioni3quartile!H134)),1,0)</f>
        <v>0</v>
      </c>
      <c r="Y135" s="30">
        <f>IF(AND([2]Oracolo!K134="y",NOT([2]Oracolo!K134=RiconoscimentoEmozioni3quartile!I134)),1,0)</f>
        <v>1</v>
      </c>
      <c r="Z135" s="29">
        <f>IF(AND([2]Oracolo!C134=3,AnalizzatoWin!G133=1),1,0)</f>
        <v>0</v>
      </c>
      <c r="AA135" s="46">
        <f>IF(AND([2]Oracolo!$C134=3,AnalizzatoWin!$J133=1),1,0)</f>
        <v>0</v>
      </c>
      <c r="AB135" s="29">
        <f>IF(AND([2]Oracolo!C134=1,AnalizzatoWin!G133=3),1,0)</f>
        <v>0</v>
      </c>
      <c r="AC135" s="46">
        <f>IF(AND([2]Oracolo!$C134=1,AnalizzatoWin!$J133=3),1,0)</f>
        <v>0</v>
      </c>
    </row>
    <row r="136" spans="1:29" x14ac:dyDescent="0.25">
      <c r="A136" s="13" t="s">
        <v>133</v>
      </c>
      <c r="B136" s="29">
        <f>IF(AND([2]Oracolo!D135="y",NOT([2]Oracolo!D135=RiconoscimentoEmozioni1quartile!B135)),1,0)</f>
        <v>0</v>
      </c>
      <c r="C136" s="28">
        <f>IF(AND([2]Oracolo!E135="y",NOT([2]Oracolo!E135=RiconoscimentoEmozioni1quartile!C135)),1,0)</f>
        <v>0</v>
      </c>
      <c r="D136" s="28">
        <f>IF(AND([2]Oracolo!F135="y",NOT([2]Oracolo!F135=RiconoscimentoEmozioni1quartile!D135)),1,0)</f>
        <v>0</v>
      </c>
      <c r="E136" s="28">
        <f>IF(AND([2]Oracolo!G135="y",NOT([2]Oracolo!G135=RiconoscimentoEmozioni1quartile!E135)),1,0)</f>
        <v>0</v>
      </c>
      <c r="F136" s="28">
        <f>IF(AND([2]Oracolo!H135="y",NOT([2]Oracolo!H135=RiconoscimentoEmozioni1quartile!F135)),1,0)</f>
        <v>0</v>
      </c>
      <c r="G136" s="28">
        <f>IF(AND([2]Oracolo!I135="y",NOT([2]Oracolo!I135=RiconoscimentoEmozioni1quartile!G135)),1,0)</f>
        <v>0</v>
      </c>
      <c r="H136" s="28">
        <f>IF(AND([2]Oracolo!J135="y",NOT([2]Oracolo!J135=RiconoscimentoEmozioni1quartile!H135)),1,0)</f>
        <v>0</v>
      </c>
      <c r="I136" s="30">
        <f>IF(AND([2]Oracolo!K135="y",NOT([2]Oracolo!K135=RiconoscimentoEmozioni1quartile!I135)),1,0)</f>
        <v>0</v>
      </c>
      <c r="J136" s="28">
        <f>IF(AND([2]Oracolo!D135="y",NOT([2]Oracolo!D135=RiconoscimentoEmozioni2quartile!B135)),1,0)</f>
        <v>0</v>
      </c>
      <c r="K136" s="28">
        <f>IF(AND([2]Oracolo!E135="y",NOT([2]Oracolo!E135=RiconoscimentoEmozioni2quartile!C135)),1,0)</f>
        <v>0</v>
      </c>
      <c r="L136" s="28">
        <f>IF(AND([2]Oracolo!F135="y",NOT([2]Oracolo!F135=RiconoscimentoEmozioni2quartile!D135)),1,0)</f>
        <v>0</v>
      </c>
      <c r="M136" s="28">
        <f>IF(AND([2]Oracolo!G135="y",NOT([2]Oracolo!G135=RiconoscimentoEmozioni2quartile!E135)),1,0)</f>
        <v>0</v>
      </c>
      <c r="N136" s="28">
        <f>IF(AND([2]Oracolo!H135="y",NOT([2]Oracolo!H135=RiconoscimentoEmozioni2quartile!F135)),1,0)</f>
        <v>0</v>
      </c>
      <c r="O136" s="28">
        <f>IF(AND([2]Oracolo!I135="y",NOT([2]Oracolo!I135=RiconoscimentoEmozioni2quartile!G135)),1,0)</f>
        <v>0</v>
      </c>
      <c r="P136" s="28">
        <f>IF(AND([2]Oracolo!J135="y",NOT([2]Oracolo!J135=RiconoscimentoEmozioni2quartile!H135)),1,0)</f>
        <v>0</v>
      </c>
      <c r="Q136" s="28">
        <f>IF(AND([2]Oracolo!K135="y",NOT([2]Oracolo!K135=RiconoscimentoEmozioni2quartile!I135)),1,0)</f>
        <v>0</v>
      </c>
      <c r="R136" s="29">
        <f>IF(AND([2]Oracolo!D135="y",NOT([2]Oracolo!D135=RiconoscimentoEmozioni3quartile!B135)),1,0)</f>
        <v>0</v>
      </c>
      <c r="S136" s="28">
        <f>IF(AND([2]Oracolo!E135="y",NOT([2]Oracolo!E135=RiconoscimentoEmozioni3quartile!C135)),1,0)</f>
        <v>0</v>
      </c>
      <c r="T136" s="28">
        <f>IF(AND([2]Oracolo!F135="y",NOT([2]Oracolo!F135=RiconoscimentoEmozioni3quartile!D135)),1,0)</f>
        <v>0</v>
      </c>
      <c r="U136" s="28">
        <f>IF(AND([2]Oracolo!G135="y",NOT([2]Oracolo!G135=RiconoscimentoEmozioni3quartile!E135)),1,0)</f>
        <v>0</v>
      </c>
      <c r="V136" s="28">
        <f>IF(AND([2]Oracolo!H135="y",NOT([2]Oracolo!H135=RiconoscimentoEmozioni3quartile!F135)),1,0)</f>
        <v>0</v>
      </c>
      <c r="W136" s="28">
        <f>IF(AND([2]Oracolo!I135="y",NOT([2]Oracolo!I135=RiconoscimentoEmozioni3quartile!G135)),1,0)</f>
        <v>0</v>
      </c>
      <c r="X136" s="28">
        <f>IF(AND([2]Oracolo!J135="y",NOT([2]Oracolo!J135=RiconoscimentoEmozioni3quartile!H135)),1,0)</f>
        <v>0</v>
      </c>
      <c r="Y136" s="30">
        <f>IF(AND([2]Oracolo!K135="y",NOT([2]Oracolo!K135=RiconoscimentoEmozioni3quartile!I135)),1,0)</f>
        <v>0</v>
      </c>
      <c r="Z136" s="29">
        <f>IF(AND([2]Oracolo!C135=3,AnalizzatoWin!G134=1),1,0)</f>
        <v>0</v>
      </c>
      <c r="AA136" s="46">
        <f>IF(AND([2]Oracolo!$C135=3,AnalizzatoWin!$J134=1),1,0)</f>
        <v>0</v>
      </c>
      <c r="AB136" s="29">
        <f>IF(AND([2]Oracolo!C135=1,AnalizzatoWin!G134=3),1,0)</f>
        <v>0</v>
      </c>
      <c r="AC136" s="46">
        <f>IF(AND([2]Oracolo!$C135=1,AnalizzatoWin!$J134=3),1,0)</f>
        <v>0</v>
      </c>
    </row>
    <row r="137" spans="1:29" ht="30" x14ac:dyDescent="0.25">
      <c r="A137" s="14" t="s">
        <v>134</v>
      </c>
      <c r="B137" s="29">
        <f>IF(AND([2]Oracolo!D136="y",NOT([2]Oracolo!D136=RiconoscimentoEmozioni1quartile!B136)),1,0)</f>
        <v>0</v>
      </c>
      <c r="C137" s="28">
        <f>IF(AND([2]Oracolo!E136="y",NOT([2]Oracolo!E136=RiconoscimentoEmozioni1quartile!C136)),1,0)</f>
        <v>0</v>
      </c>
      <c r="D137" s="28">
        <f>IF(AND([2]Oracolo!F136="y",NOT([2]Oracolo!F136=RiconoscimentoEmozioni1quartile!D136)),1,0)</f>
        <v>0</v>
      </c>
      <c r="E137" s="28">
        <f>IF(AND([2]Oracolo!G136="y",NOT([2]Oracolo!G136=RiconoscimentoEmozioni1quartile!E136)),1,0)</f>
        <v>0</v>
      </c>
      <c r="F137" s="28">
        <f>IF(AND([2]Oracolo!H136="y",NOT([2]Oracolo!H136=RiconoscimentoEmozioni1quartile!F136)),1,0)</f>
        <v>1</v>
      </c>
      <c r="G137" s="28">
        <f>IF(AND([2]Oracolo!I136="y",NOT([2]Oracolo!I136=RiconoscimentoEmozioni1quartile!G136)),1,0)</f>
        <v>0</v>
      </c>
      <c r="H137" s="28">
        <f>IF(AND([2]Oracolo!J136="y",NOT([2]Oracolo!J136=RiconoscimentoEmozioni1quartile!H136)),1,0)</f>
        <v>0</v>
      </c>
      <c r="I137" s="30">
        <f>IF(AND([2]Oracolo!K136="y",NOT([2]Oracolo!K136=RiconoscimentoEmozioni1quartile!I136)),1,0)</f>
        <v>0</v>
      </c>
      <c r="J137" s="28">
        <f>IF(AND([2]Oracolo!D136="y",NOT([2]Oracolo!D136=RiconoscimentoEmozioni2quartile!B136)),1,0)</f>
        <v>0</v>
      </c>
      <c r="K137" s="28">
        <f>IF(AND([2]Oracolo!E136="y",NOT([2]Oracolo!E136=RiconoscimentoEmozioni2quartile!C136)),1,0)</f>
        <v>0</v>
      </c>
      <c r="L137" s="28">
        <f>IF(AND([2]Oracolo!F136="y",NOT([2]Oracolo!F136=RiconoscimentoEmozioni2quartile!D136)),1,0)</f>
        <v>0</v>
      </c>
      <c r="M137" s="28">
        <f>IF(AND([2]Oracolo!G136="y",NOT([2]Oracolo!G136=RiconoscimentoEmozioni2quartile!E136)),1,0)</f>
        <v>0</v>
      </c>
      <c r="N137" s="28">
        <f>IF(AND([2]Oracolo!H136="y",NOT([2]Oracolo!H136=RiconoscimentoEmozioni2quartile!F136)),1,0)</f>
        <v>1</v>
      </c>
      <c r="O137" s="28">
        <f>IF(AND([2]Oracolo!I136="y",NOT([2]Oracolo!I136=RiconoscimentoEmozioni2quartile!G136)),1,0)</f>
        <v>0</v>
      </c>
      <c r="P137" s="28">
        <f>IF(AND([2]Oracolo!J136="y",NOT([2]Oracolo!J136=RiconoscimentoEmozioni2quartile!H136)),1,0)</f>
        <v>0</v>
      </c>
      <c r="Q137" s="28">
        <f>IF(AND([2]Oracolo!K136="y",NOT([2]Oracolo!K136=RiconoscimentoEmozioni2quartile!I136)),1,0)</f>
        <v>0</v>
      </c>
      <c r="R137" s="29">
        <f>IF(AND([2]Oracolo!D136="y",NOT([2]Oracolo!D136=RiconoscimentoEmozioni3quartile!B136)),1,0)</f>
        <v>0</v>
      </c>
      <c r="S137" s="28">
        <f>IF(AND([2]Oracolo!E136="y",NOT([2]Oracolo!E136=RiconoscimentoEmozioni3quartile!C136)),1,0)</f>
        <v>0</v>
      </c>
      <c r="T137" s="28">
        <f>IF(AND([2]Oracolo!F136="y",NOT([2]Oracolo!F136=RiconoscimentoEmozioni3quartile!D136)),1,0)</f>
        <v>0</v>
      </c>
      <c r="U137" s="28">
        <f>IF(AND([2]Oracolo!G136="y",NOT([2]Oracolo!G136=RiconoscimentoEmozioni3quartile!E136)),1,0)</f>
        <v>0</v>
      </c>
      <c r="V137" s="28">
        <f>IF(AND([2]Oracolo!H136="y",NOT([2]Oracolo!H136=RiconoscimentoEmozioni3quartile!F136)),1,0)</f>
        <v>1</v>
      </c>
      <c r="W137" s="28">
        <f>IF(AND([2]Oracolo!I136="y",NOT([2]Oracolo!I136=RiconoscimentoEmozioni3quartile!G136)),1,0)</f>
        <v>0</v>
      </c>
      <c r="X137" s="28">
        <f>IF(AND([2]Oracolo!J136="y",NOT([2]Oracolo!J136=RiconoscimentoEmozioni3quartile!H136)),1,0)</f>
        <v>0</v>
      </c>
      <c r="Y137" s="30">
        <f>IF(AND([2]Oracolo!K136="y",NOT([2]Oracolo!K136=RiconoscimentoEmozioni3quartile!I136)),1,0)</f>
        <v>0</v>
      </c>
      <c r="Z137" s="29">
        <f>IF(AND([2]Oracolo!C136=3,AnalizzatoWin!G135=1),1,0)</f>
        <v>0</v>
      </c>
      <c r="AA137" s="46">
        <f>IF(AND([2]Oracolo!$C136=3,AnalizzatoWin!$J135=1),1,0)</f>
        <v>0</v>
      </c>
      <c r="AB137" s="29">
        <f>IF(AND([2]Oracolo!C136=1,AnalizzatoWin!G135=3),1,0)</f>
        <v>0</v>
      </c>
      <c r="AC137" s="46">
        <f>IF(AND([2]Oracolo!$C136=1,AnalizzatoWin!$J135=3),1,0)</f>
        <v>0</v>
      </c>
    </row>
    <row r="138" spans="1:29" x14ac:dyDescent="0.25">
      <c r="A138" s="13" t="s">
        <v>135</v>
      </c>
      <c r="B138" s="29">
        <f>IF(AND([2]Oracolo!D137="y",NOT([2]Oracolo!D137=RiconoscimentoEmozioni1quartile!B137)),1,0)</f>
        <v>0</v>
      </c>
      <c r="C138" s="28">
        <f>IF(AND([2]Oracolo!E137="y",NOT([2]Oracolo!E137=RiconoscimentoEmozioni1quartile!C137)),1,0)</f>
        <v>0</v>
      </c>
      <c r="D138" s="28">
        <f>IF(AND([2]Oracolo!F137="y",NOT([2]Oracolo!F137=RiconoscimentoEmozioni1quartile!D137)),1,0)</f>
        <v>0</v>
      </c>
      <c r="E138" s="28">
        <f>IF(AND([2]Oracolo!G137="y",NOT([2]Oracolo!G137=RiconoscimentoEmozioni1quartile!E137)),1,0)</f>
        <v>0</v>
      </c>
      <c r="F138" s="28">
        <f>IF(AND([2]Oracolo!H137="y",NOT([2]Oracolo!H137=RiconoscimentoEmozioni1quartile!F137)),1,0)</f>
        <v>0</v>
      </c>
      <c r="G138" s="28">
        <f>IF(AND([2]Oracolo!I137="y",NOT([2]Oracolo!I137=RiconoscimentoEmozioni1quartile!G137)),1,0)</f>
        <v>0</v>
      </c>
      <c r="H138" s="28">
        <f>IF(AND([2]Oracolo!J137="y",NOT([2]Oracolo!J137=RiconoscimentoEmozioni1quartile!H137)),1,0)</f>
        <v>0</v>
      </c>
      <c r="I138" s="30">
        <f>IF(AND([2]Oracolo!K137="y",NOT([2]Oracolo!K137=RiconoscimentoEmozioni1quartile!I137)),1,0)</f>
        <v>0</v>
      </c>
      <c r="J138" s="28">
        <f>IF(AND([2]Oracolo!D137="y",NOT([2]Oracolo!D137=RiconoscimentoEmozioni2quartile!B137)),1,0)</f>
        <v>0</v>
      </c>
      <c r="K138" s="28">
        <f>IF(AND([2]Oracolo!E137="y",NOT([2]Oracolo!E137=RiconoscimentoEmozioni2quartile!C137)),1,0)</f>
        <v>0</v>
      </c>
      <c r="L138" s="28">
        <f>IF(AND([2]Oracolo!F137="y",NOT([2]Oracolo!F137=RiconoscimentoEmozioni2quartile!D137)),1,0)</f>
        <v>0</v>
      </c>
      <c r="M138" s="28">
        <f>IF(AND([2]Oracolo!G137="y",NOT([2]Oracolo!G137=RiconoscimentoEmozioni2quartile!E137)),1,0)</f>
        <v>0</v>
      </c>
      <c r="N138" s="28">
        <f>IF(AND([2]Oracolo!H137="y",NOT([2]Oracolo!H137=RiconoscimentoEmozioni2quartile!F137)),1,0)</f>
        <v>0</v>
      </c>
      <c r="O138" s="28">
        <f>IF(AND([2]Oracolo!I137="y",NOT([2]Oracolo!I137=RiconoscimentoEmozioni2quartile!G137)),1,0)</f>
        <v>0</v>
      </c>
      <c r="P138" s="28">
        <f>IF(AND([2]Oracolo!J137="y",NOT([2]Oracolo!J137=RiconoscimentoEmozioni2quartile!H137)),1,0)</f>
        <v>0</v>
      </c>
      <c r="Q138" s="28">
        <f>IF(AND([2]Oracolo!K137="y",NOT([2]Oracolo!K137=RiconoscimentoEmozioni2quartile!I137)),1,0)</f>
        <v>0</v>
      </c>
      <c r="R138" s="29">
        <f>IF(AND([2]Oracolo!D137="y",NOT([2]Oracolo!D137=RiconoscimentoEmozioni3quartile!B137)),1,0)</f>
        <v>0</v>
      </c>
      <c r="S138" s="28">
        <f>IF(AND([2]Oracolo!E137="y",NOT([2]Oracolo!E137=RiconoscimentoEmozioni3quartile!C137)),1,0)</f>
        <v>0</v>
      </c>
      <c r="T138" s="28">
        <f>IF(AND([2]Oracolo!F137="y",NOT([2]Oracolo!F137=RiconoscimentoEmozioni3quartile!D137)),1,0)</f>
        <v>0</v>
      </c>
      <c r="U138" s="28">
        <f>IF(AND([2]Oracolo!G137="y",NOT([2]Oracolo!G137=RiconoscimentoEmozioni3quartile!E137)),1,0)</f>
        <v>0</v>
      </c>
      <c r="V138" s="28">
        <f>IF(AND([2]Oracolo!H137="y",NOT([2]Oracolo!H137=RiconoscimentoEmozioni3quartile!F137)),1,0)</f>
        <v>1</v>
      </c>
      <c r="W138" s="28">
        <f>IF(AND([2]Oracolo!I137="y",NOT([2]Oracolo!I137=RiconoscimentoEmozioni3quartile!G137)),1,0)</f>
        <v>0</v>
      </c>
      <c r="X138" s="28">
        <f>IF(AND([2]Oracolo!J137="y",NOT([2]Oracolo!J137=RiconoscimentoEmozioni3quartile!H137)),1,0)</f>
        <v>0</v>
      </c>
      <c r="Y138" s="30">
        <f>IF(AND([2]Oracolo!K137="y",NOT([2]Oracolo!K137=RiconoscimentoEmozioni3quartile!I137)),1,0)</f>
        <v>0</v>
      </c>
      <c r="Z138" s="29">
        <f>IF(AND([2]Oracolo!C137=3,AnalizzatoWin!G136=1),1,0)</f>
        <v>0</v>
      </c>
      <c r="AA138" s="46">
        <f>IF(AND([2]Oracolo!$C137=3,AnalizzatoWin!$J136=1),1,0)</f>
        <v>0</v>
      </c>
      <c r="AB138" s="29">
        <f>IF(AND([2]Oracolo!C137=1,AnalizzatoWin!G136=3),1,0)</f>
        <v>0</v>
      </c>
      <c r="AC138" s="46">
        <f>IF(AND([2]Oracolo!$C137=1,AnalizzatoWin!$J136=3),1,0)</f>
        <v>0</v>
      </c>
    </row>
    <row r="139" spans="1:29" ht="30" x14ac:dyDescent="0.25">
      <c r="A139" s="14" t="s">
        <v>136</v>
      </c>
      <c r="B139" s="29">
        <f>IF(AND([2]Oracolo!D138="y",NOT([2]Oracolo!D138=RiconoscimentoEmozioni1quartile!B138)),1,0)</f>
        <v>0</v>
      </c>
      <c r="C139" s="28">
        <f>IF(AND([2]Oracolo!E138="y",NOT([2]Oracolo!E138=RiconoscimentoEmozioni1quartile!C138)),1,0)</f>
        <v>0</v>
      </c>
      <c r="D139" s="28">
        <f>IF(AND([2]Oracolo!F138="y",NOT([2]Oracolo!F138=RiconoscimentoEmozioni1quartile!D138)),1,0)</f>
        <v>0</v>
      </c>
      <c r="E139" s="28">
        <f>IF(AND([2]Oracolo!G138="y",NOT([2]Oracolo!G138=RiconoscimentoEmozioni1quartile!E138)),1,0)</f>
        <v>0</v>
      </c>
      <c r="F139" s="28">
        <f>IF(AND([2]Oracolo!H138="y",NOT([2]Oracolo!H138=RiconoscimentoEmozioni1quartile!F138)),1,0)</f>
        <v>0</v>
      </c>
      <c r="G139" s="28">
        <f>IF(AND([2]Oracolo!I138="y",NOT([2]Oracolo!I138=RiconoscimentoEmozioni1quartile!G138)),1,0)</f>
        <v>0</v>
      </c>
      <c r="H139" s="28">
        <f>IF(AND([2]Oracolo!J138="y",NOT([2]Oracolo!J138=RiconoscimentoEmozioni1quartile!H138)),1,0)</f>
        <v>0</v>
      </c>
      <c r="I139" s="30">
        <f>IF(AND([2]Oracolo!K138="y",NOT([2]Oracolo!K138=RiconoscimentoEmozioni1quartile!I138)),1,0)</f>
        <v>0</v>
      </c>
      <c r="J139" s="28">
        <f>IF(AND([2]Oracolo!D138="y",NOT([2]Oracolo!D138=RiconoscimentoEmozioni2quartile!B138)),1,0)</f>
        <v>0</v>
      </c>
      <c r="K139" s="28">
        <f>IF(AND([2]Oracolo!E138="y",NOT([2]Oracolo!E138=RiconoscimentoEmozioni2quartile!C138)),1,0)</f>
        <v>0</v>
      </c>
      <c r="L139" s="28">
        <f>IF(AND([2]Oracolo!F138="y",NOT([2]Oracolo!F138=RiconoscimentoEmozioni2quartile!D138)),1,0)</f>
        <v>0</v>
      </c>
      <c r="M139" s="28">
        <f>IF(AND([2]Oracolo!G138="y",NOT([2]Oracolo!G138=RiconoscimentoEmozioni2quartile!E138)),1,0)</f>
        <v>0</v>
      </c>
      <c r="N139" s="28">
        <f>IF(AND([2]Oracolo!H138="y",NOT([2]Oracolo!H138=RiconoscimentoEmozioni2quartile!F138)),1,0)</f>
        <v>1</v>
      </c>
      <c r="O139" s="28">
        <f>IF(AND([2]Oracolo!I138="y",NOT([2]Oracolo!I138=RiconoscimentoEmozioni2quartile!G138)),1,0)</f>
        <v>0</v>
      </c>
      <c r="P139" s="28">
        <f>IF(AND([2]Oracolo!J138="y",NOT([2]Oracolo!J138=RiconoscimentoEmozioni2quartile!H138)),1,0)</f>
        <v>0</v>
      </c>
      <c r="Q139" s="28">
        <f>IF(AND([2]Oracolo!K138="y",NOT([2]Oracolo!K138=RiconoscimentoEmozioni2quartile!I138)),1,0)</f>
        <v>0</v>
      </c>
      <c r="R139" s="29">
        <f>IF(AND([2]Oracolo!D138="y",NOT([2]Oracolo!D138=RiconoscimentoEmozioni3quartile!B138)),1,0)</f>
        <v>0</v>
      </c>
      <c r="S139" s="28">
        <f>IF(AND([2]Oracolo!E138="y",NOT([2]Oracolo!E138=RiconoscimentoEmozioni3quartile!C138)),1,0)</f>
        <v>0</v>
      </c>
      <c r="T139" s="28">
        <f>IF(AND([2]Oracolo!F138="y",NOT([2]Oracolo!F138=RiconoscimentoEmozioni3quartile!D138)),1,0)</f>
        <v>0</v>
      </c>
      <c r="U139" s="28">
        <f>IF(AND([2]Oracolo!G138="y",NOT([2]Oracolo!G138=RiconoscimentoEmozioni3quartile!E138)),1,0)</f>
        <v>0</v>
      </c>
      <c r="V139" s="28">
        <f>IF(AND([2]Oracolo!H138="y",NOT([2]Oracolo!H138=RiconoscimentoEmozioni3quartile!F138)),1,0)</f>
        <v>1</v>
      </c>
      <c r="W139" s="28">
        <f>IF(AND([2]Oracolo!I138="y",NOT([2]Oracolo!I138=RiconoscimentoEmozioni3quartile!G138)),1,0)</f>
        <v>0</v>
      </c>
      <c r="X139" s="28">
        <f>IF(AND([2]Oracolo!J138="y",NOT([2]Oracolo!J138=RiconoscimentoEmozioni3quartile!H138)),1,0)</f>
        <v>0</v>
      </c>
      <c r="Y139" s="30">
        <f>IF(AND([2]Oracolo!K138="y",NOT([2]Oracolo!K138=RiconoscimentoEmozioni3quartile!I138)),1,0)</f>
        <v>1</v>
      </c>
      <c r="Z139" s="29">
        <f>IF(AND([2]Oracolo!C138=3,AnalizzatoWin!G137=1),1,0)</f>
        <v>0</v>
      </c>
      <c r="AA139" s="46">
        <f>IF(AND([2]Oracolo!$C138=3,AnalizzatoWin!$J137=1),1,0)</f>
        <v>0</v>
      </c>
      <c r="AB139" s="29">
        <f>IF(AND([2]Oracolo!C138=1,AnalizzatoWin!G137=3),1,0)</f>
        <v>0</v>
      </c>
      <c r="AC139" s="46">
        <f>IF(AND([2]Oracolo!$C138=1,AnalizzatoWin!$J137=3),1,0)</f>
        <v>0</v>
      </c>
    </row>
    <row r="140" spans="1:29" x14ac:dyDescent="0.25">
      <c r="A140" s="13" t="s">
        <v>137</v>
      </c>
      <c r="B140" s="29">
        <f>IF(AND([2]Oracolo!D139="y",NOT([2]Oracolo!D139=RiconoscimentoEmozioni1quartile!B139)),1,0)</f>
        <v>0</v>
      </c>
      <c r="C140" s="28">
        <f>IF(AND([2]Oracolo!E139="y",NOT([2]Oracolo!E139=RiconoscimentoEmozioni1quartile!C139)),1,0)</f>
        <v>0</v>
      </c>
      <c r="D140" s="28">
        <f>IF(AND([2]Oracolo!F139="y",NOT([2]Oracolo!F139=RiconoscimentoEmozioni1quartile!D139)),1,0)</f>
        <v>0</v>
      </c>
      <c r="E140" s="28">
        <f>IF(AND([2]Oracolo!G139="y",NOT([2]Oracolo!G139=RiconoscimentoEmozioni1quartile!E139)),1,0)</f>
        <v>0</v>
      </c>
      <c r="F140" s="28">
        <f>IF(AND([2]Oracolo!H139="y",NOT([2]Oracolo!H139=RiconoscimentoEmozioni1quartile!F139)),1,0)</f>
        <v>1</v>
      </c>
      <c r="G140" s="28">
        <f>IF(AND([2]Oracolo!I139="y",NOT([2]Oracolo!I139=RiconoscimentoEmozioni1quartile!G139)),1,0)</f>
        <v>0</v>
      </c>
      <c r="H140" s="28">
        <f>IF(AND([2]Oracolo!J139="y",NOT([2]Oracolo!J139=RiconoscimentoEmozioni1quartile!H139)),1,0)</f>
        <v>0</v>
      </c>
      <c r="I140" s="30">
        <f>IF(AND([2]Oracolo!K139="y",NOT([2]Oracolo!K139=RiconoscimentoEmozioni1quartile!I139)),1,0)</f>
        <v>0</v>
      </c>
      <c r="J140" s="28">
        <f>IF(AND([2]Oracolo!D139="y",NOT([2]Oracolo!D139=RiconoscimentoEmozioni2quartile!B139)),1,0)</f>
        <v>0</v>
      </c>
      <c r="K140" s="28">
        <f>IF(AND([2]Oracolo!E139="y",NOT([2]Oracolo!E139=RiconoscimentoEmozioni2quartile!C139)),1,0)</f>
        <v>0</v>
      </c>
      <c r="L140" s="28">
        <f>IF(AND([2]Oracolo!F139="y",NOT([2]Oracolo!F139=RiconoscimentoEmozioni2quartile!D139)),1,0)</f>
        <v>0</v>
      </c>
      <c r="M140" s="28">
        <f>IF(AND([2]Oracolo!G139="y",NOT([2]Oracolo!G139=RiconoscimentoEmozioni2quartile!E139)),1,0)</f>
        <v>0</v>
      </c>
      <c r="N140" s="28">
        <f>IF(AND([2]Oracolo!H139="y",NOT([2]Oracolo!H139=RiconoscimentoEmozioni2quartile!F139)),1,0)</f>
        <v>1</v>
      </c>
      <c r="O140" s="28">
        <f>IF(AND([2]Oracolo!I139="y",NOT([2]Oracolo!I139=RiconoscimentoEmozioni2quartile!G139)),1,0)</f>
        <v>0</v>
      </c>
      <c r="P140" s="28">
        <f>IF(AND([2]Oracolo!J139="y",NOT([2]Oracolo!J139=RiconoscimentoEmozioni2quartile!H139)),1,0)</f>
        <v>0</v>
      </c>
      <c r="Q140" s="28">
        <f>IF(AND([2]Oracolo!K139="y",NOT([2]Oracolo!K139=RiconoscimentoEmozioni2quartile!I139)),1,0)</f>
        <v>0</v>
      </c>
      <c r="R140" s="29">
        <f>IF(AND([2]Oracolo!D139="y",NOT([2]Oracolo!D139=RiconoscimentoEmozioni3quartile!B139)),1,0)</f>
        <v>0</v>
      </c>
      <c r="S140" s="28">
        <f>IF(AND([2]Oracolo!E139="y",NOT([2]Oracolo!E139=RiconoscimentoEmozioni3quartile!C139)),1,0)</f>
        <v>0</v>
      </c>
      <c r="T140" s="28">
        <f>IF(AND([2]Oracolo!F139="y",NOT([2]Oracolo!F139=RiconoscimentoEmozioni3quartile!D139)),1,0)</f>
        <v>0</v>
      </c>
      <c r="U140" s="28">
        <f>IF(AND([2]Oracolo!G139="y",NOT([2]Oracolo!G139=RiconoscimentoEmozioni3quartile!E139)),1,0)</f>
        <v>0</v>
      </c>
      <c r="V140" s="28">
        <f>IF(AND([2]Oracolo!H139="y",NOT([2]Oracolo!H139=RiconoscimentoEmozioni3quartile!F139)),1,0)</f>
        <v>1</v>
      </c>
      <c r="W140" s="28">
        <f>IF(AND([2]Oracolo!I139="y",NOT([2]Oracolo!I139=RiconoscimentoEmozioni3quartile!G139)),1,0)</f>
        <v>0</v>
      </c>
      <c r="X140" s="28">
        <f>IF(AND([2]Oracolo!J139="y",NOT([2]Oracolo!J139=RiconoscimentoEmozioni3quartile!H139)),1,0)</f>
        <v>0</v>
      </c>
      <c r="Y140" s="30">
        <f>IF(AND([2]Oracolo!K139="y",NOT([2]Oracolo!K139=RiconoscimentoEmozioni3quartile!I139)),1,0)</f>
        <v>0</v>
      </c>
      <c r="Z140" s="29">
        <f>IF(AND([2]Oracolo!C139=3,AnalizzatoWin!G138=1),1,0)</f>
        <v>0</v>
      </c>
      <c r="AA140" s="46">
        <f>IF(AND([2]Oracolo!$C139=3,AnalizzatoWin!$J138=1),1,0)</f>
        <v>0</v>
      </c>
      <c r="AB140" s="29">
        <f>IF(AND([2]Oracolo!C139=1,AnalizzatoWin!G138=3),1,0)</f>
        <v>0</v>
      </c>
      <c r="AC140" s="46">
        <f>IF(AND([2]Oracolo!$C139=1,AnalizzatoWin!$J138=3),1,0)</f>
        <v>0</v>
      </c>
    </row>
    <row r="141" spans="1:29" x14ac:dyDescent="0.25">
      <c r="A141" s="13" t="s">
        <v>138</v>
      </c>
      <c r="B141" s="29">
        <f>IF(AND([2]Oracolo!D140="y",NOT([2]Oracolo!D140=RiconoscimentoEmozioni1quartile!B140)),1,0)</f>
        <v>0</v>
      </c>
      <c r="C141" s="28">
        <f>IF(AND([2]Oracolo!E140="y",NOT([2]Oracolo!E140=RiconoscimentoEmozioni1quartile!C140)),1,0)</f>
        <v>0</v>
      </c>
      <c r="D141" s="28">
        <f>IF(AND([2]Oracolo!F140="y",NOT([2]Oracolo!F140=RiconoscimentoEmozioni1quartile!D140)),1,0)</f>
        <v>0</v>
      </c>
      <c r="E141" s="28">
        <f>IF(AND([2]Oracolo!G140="y",NOT([2]Oracolo!G140=RiconoscimentoEmozioni1quartile!E140)),1,0)</f>
        <v>0</v>
      </c>
      <c r="F141" s="28">
        <f>IF(AND([2]Oracolo!H140="y",NOT([2]Oracolo!H140=RiconoscimentoEmozioni1quartile!F140)),1,0)</f>
        <v>0</v>
      </c>
      <c r="G141" s="28">
        <f>IF(AND([2]Oracolo!I140="y",NOT([2]Oracolo!I140=RiconoscimentoEmozioni1quartile!G140)),1,0)</f>
        <v>0</v>
      </c>
      <c r="H141" s="28">
        <f>IF(AND([2]Oracolo!J140="y",NOT([2]Oracolo!J140=RiconoscimentoEmozioni1quartile!H140)),1,0)</f>
        <v>0</v>
      </c>
      <c r="I141" s="30">
        <f>IF(AND([2]Oracolo!K140="y",NOT([2]Oracolo!K140=RiconoscimentoEmozioni1quartile!I140)),1,0)</f>
        <v>1</v>
      </c>
      <c r="J141" s="28">
        <f>IF(AND([2]Oracolo!D140="y",NOT([2]Oracolo!D140=RiconoscimentoEmozioni2quartile!B140)),1,0)</f>
        <v>0</v>
      </c>
      <c r="K141" s="28">
        <f>IF(AND([2]Oracolo!E140="y",NOT([2]Oracolo!E140=RiconoscimentoEmozioni2quartile!C140)),1,0)</f>
        <v>0</v>
      </c>
      <c r="L141" s="28">
        <f>IF(AND([2]Oracolo!F140="y",NOT([2]Oracolo!F140=RiconoscimentoEmozioni2quartile!D140)),1,0)</f>
        <v>0</v>
      </c>
      <c r="M141" s="28">
        <f>IF(AND([2]Oracolo!G140="y",NOT([2]Oracolo!G140=RiconoscimentoEmozioni2quartile!E140)),1,0)</f>
        <v>0</v>
      </c>
      <c r="N141" s="28">
        <f>IF(AND([2]Oracolo!H140="y",NOT([2]Oracolo!H140=RiconoscimentoEmozioni2quartile!F140)),1,0)</f>
        <v>0</v>
      </c>
      <c r="O141" s="28">
        <f>IF(AND([2]Oracolo!I140="y",NOT([2]Oracolo!I140=RiconoscimentoEmozioni2quartile!G140)),1,0)</f>
        <v>0</v>
      </c>
      <c r="P141" s="28">
        <f>IF(AND([2]Oracolo!J140="y",NOT([2]Oracolo!J140=RiconoscimentoEmozioni2quartile!H140)),1,0)</f>
        <v>0</v>
      </c>
      <c r="Q141" s="28">
        <f>IF(AND([2]Oracolo!K140="y",NOT([2]Oracolo!K140=RiconoscimentoEmozioni2quartile!I140)),1,0)</f>
        <v>1</v>
      </c>
      <c r="R141" s="29">
        <f>IF(AND([2]Oracolo!D140="y",NOT([2]Oracolo!D140=RiconoscimentoEmozioni3quartile!B140)),1,0)</f>
        <v>0</v>
      </c>
      <c r="S141" s="28">
        <f>IF(AND([2]Oracolo!E140="y",NOT([2]Oracolo!E140=RiconoscimentoEmozioni3quartile!C140)),1,0)</f>
        <v>0</v>
      </c>
      <c r="T141" s="28">
        <f>IF(AND([2]Oracolo!F140="y",NOT([2]Oracolo!F140=RiconoscimentoEmozioni3quartile!D140)),1,0)</f>
        <v>0</v>
      </c>
      <c r="U141" s="28">
        <f>IF(AND([2]Oracolo!G140="y",NOT([2]Oracolo!G140=RiconoscimentoEmozioni3quartile!E140)),1,0)</f>
        <v>0</v>
      </c>
      <c r="V141" s="28">
        <f>IF(AND([2]Oracolo!H140="y",NOT([2]Oracolo!H140=RiconoscimentoEmozioni3quartile!F140)),1,0)</f>
        <v>1</v>
      </c>
      <c r="W141" s="28">
        <f>IF(AND([2]Oracolo!I140="y",NOT([2]Oracolo!I140=RiconoscimentoEmozioni3quartile!G140)),1,0)</f>
        <v>0</v>
      </c>
      <c r="X141" s="28">
        <f>IF(AND([2]Oracolo!J140="y",NOT([2]Oracolo!J140=RiconoscimentoEmozioni3quartile!H140)),1,0)</f>
        <v>0</v>
      </c>
      <c r="Y141" s="30">
        <f>IF(AND([2]Oracolo!K140="y",NOT([2]Oracolo!K140=RiconoscimentoEmozioni3quartile!I140)),1,0)</f>
        <v>1</v>
      </c>
      <c r="Z141" s="29">
        <f>IF(AND([2]Oracolo!C140=3,AnalizzatoWin!G139=1),1,0)</f>
        <v>0</v>
      </c>
      <c r="AA141" s="46">
        <f>IF(AND([2]Oracolo!$C140=3,AnalizzatoWin!$J139=1),1,0)</f>
        <v>0</v>
      </c>
      <c r="AB141" s="29">
        <f>IF(AND([2]Oracolo!C140=1,AnalizzatoWin!G139=3),1,0)</f>
        <v>0</v>
      </c>
      <c r="AC141" s="46">
        <f>IF(AND([2]Oracolo!$C140=1,AnalizzatoWin!$J139=3),1,0)</f>
        <v>0</v>
      </c>
    </row>
    <row r="142" spans="1:29" ht="30" x14ac:dyDescent="0.25">
      <c r="A142" s="13" t="s">
        <v>139</v>
      </c>
      <c r="B142" s="29">
        <f>IF(AND([2]Oracolo!D141="y",NOT([2]Oracolo!D141=RiconoscimentoEmozioni1quartile!B141)),1,0)</f>
        <v>1</v>
      </c>
      <c r="C142" s="28">
        <f>IF(AND([2]Oracolo!E141="y",NOT([2]Oracolo!E141=RiconoscimentoEmozioni1quartile!C141)),1,0)</f>
        <v>0</v>
      </c>
      <c r="D142" s="28">
        <f>IF(AND([2]Oracolo!F141="y",NOT([2]Oracolo!F141=RiconoscimentoEmozioni1quartile!D141)),1,0)</f>
        <v>0</v>
      </c>
      <c r="E142" s="28">
        <f>IF(AND([2]Oracolo!G141="y",NOT([2]Oracolo!G141=RiconoscimentoEmozioni1quartile!E141)),1,0)</f>
        <v>0</v>
      </c>
      <c r="F142" s="28">
        <f>IF(AND([2]Oracolo!H141="y",NOT([2]Oracolo!H141=RiconoscimentoEmozioni1quartile!F141)),1,0)</f>
        <v>0</v>
      </c>
      <c r="G142" s="28">
        <f>IF(AND([2]Oracolo!I141="y",NOT([2]Oracolo!I141=RiconoscimentoEmozioni1quartile!G141)),1,0)</f>
        <v>1</v>
      </c>
      <c r="H142" s="28">
        <f>IF(AND([2]Oracolo!J141="y",NOT([2]Oracolo!J141=RiconoscimentoEmozioni1quartile!H141)),1,0)</f>
        <v>0</v>
      </c>
      <c r="I142" s="30">
        <f>IF(AND([2]Oracolo!K141="y",NOT([2]Oracolo!K141=RiconoscimentoEmozioni1quartile!I141)),1,0)</f>
        <v>0</v>
      </c>
      <c r="J142" s="28">
        <f>IF(AND([2]Oracolo!D141="y",NOT([2]Oracolo!D141=RiconoscimentoEmozioni2quartile!B141)),1,0)</f>
        <v>1</v>
      </c>
      <c r="K142" s="28">
        <f>IF(AND([2]Oracolo!E141="y",NOT([2]Oracolo!E141=RiconoscimentoEmozioni2quartile!C141)),1,0)</f>
        <v>0</v>
      </c>
      <c r="L142" s="28">
        <f>IF(AND([2]Oracolo!F141="y",NOT([2]Oracolo!F141=RiconoscimentoEmozioni2quartile!D141)),1,0)</f>
        <v>0</v>
      </c>
      <c r="M142" s="28">
        <f>IF(AND([2]Oracolo!G141="y",NOT([2]Oracolo!G141=RiconoscimentoEmozioni2quartile!E141)),1,0)</f>
        <v>0</v>
      </c>
      <c r="N142" s="28">
        <f>IF(AND([2]Oracolo!H141="y",NOT([2]Oracolo!H141=RiconoscimentoEmozioni2quartile!F141)),1,0)</f>
        <v>0</v>
      </c>
      <c r="O142" s="28">
        <f>IF(AND([2]Oracolo!I141="y",NOT([2]Oracolo!I141=RiconoscimentoEmozioni2quartile!G141)),1,0)</f>
        <v>1</v>
      </c>
      <c r="P142" s="28">
        <f>IF(AND([2]Oracolo!J141="y",NOT([2]Oracolo!J141=RiconoscimentoEmozioni2quartile!H141)),1,0)</f>
        <v>0</v>
      </c>
      <c r="Q142" s="28">
        <f>IF(AND([2]Oracolo!K141="y",NOT([2]Oracolo!K141=RiconoscimentoEmozioni2quartile!I141)),1,0)</f>
        <v>0</v>
      </c>
      <c r="R142" s="29">
        <f>IF(AND([2]Oracolo!D141="y",NOT([2]Oracolo!D141=RiconoscimentoEmozioni3quartile!B141)),1,0)</f>
        <v>1</v>
      </c>
      <c r="S142" s="28">
        <f>IF(AND([2]Oracolo!E141="y",NOT([2]Oracolo!E141=RiconoscimentoEmozioni3quartile!C141)),1,0)</f>
        <v>0</v>
      </c>
      <c r="T142" s="28">
        <f>IF(AND([2]Oracolo!F141="y",NOT([2]Oracolo!F141=RiconoscimentoEmozioni3quartile!D141)),1,0)</f>
        <v>0</v>
      </c>
      <c r="U142" s="28">
        <f>IF(AND([2]Oracolo!G141="y",NOT([2]Oracolo!G141=RiconoscimentoEmozioni3quartile!E141)),1,0)</f>
        <v>0</v>
      </c>
      <c r="V142" s="28">
        <f>IF(AND([2]Oracolo!H141="y",NOT([2]Oracolo!H141=RiconoscimentoEmozioni3quartile!F141)),1,0)</f>
        <v>0</v>
      </c>
      <c r="W142" s="28">
        <f>IF(AND([2]Oracolo!I141="y",NOT([2]Oracolo!I141=RiconoscimentoEmozioni3quartile!G141)),1,0)</f>
        <v>1</v>
      </c>
      <c r="X142" s="28">
        <f>IF(AND([2]Oracolo!J141="y",NOT([2]Oracolo!J141=RiconoscimentoEmozioni3quartile!H141)),1,0)</f>
        <v>0</v>
      </c>
      <c r="Y142" s="30">
        <f>IF(AND([2]Oracolo!K141="y",NOT([2]Oracolo!K141=RiconoscimentoEmozioni3quartile!I141)),1,0)</f>
        <v>0</v>
      </c>
      <c r="Z142" s="29">
        <f>IF(AND([2]Oracolo!C141=3,AnalizzatoWin!G140=1),1,0)</f>
        <v>0</v>
      </c>
      <c r="AA142" s="46">
        <f>IF(AND([2]Oracolo!$C141=3,AnalizzatoWin!$J140=1),1,0)</f>
        <v>0</v>
      </c>
      <c r="AB142" s="29">
        <f>IF(AND([2]Oracolo!C141=1,AnalizzatoWin!G140=3),1,0)</f>
        <v>0</v>
      </c>
      <c r="AC142" s="46">
        <f>IF(AND([2]Oracolo!$C141=1,AnalizzatoWin!$J140=3),1,0)</f>
        <v>0</v>
      </c>
    </row>
    <row r="143" spans="1:29" ht="45" x14ac:dyDescent="0.25">
      <c r="A143" s="13" t="s">
        <v>140</v>
      </c>
      <c r="B143" s="29">
        <f>IF(AND([2]Oracolo!D142="y",NOT([2]Oracolo!D142=RiconoscimentoEmozioni1quartile!B142)),1,0)</f>
        <v>0</v>
      </c>
      <c r="C143" s="28">
        <f>IF(AND([2]Oracolo!E142="y",NOT([2]Oracolo!E142=RiconoscimentoEmozioni1quartile!C142)),1,0)</f>
        <v>0</v>
      </c>
      <c r="D143" s="28">
        <f>IF(AND([2]Oracolo!F142="y",NOT([2]Oracolo!F142=RiconoscimentoEmozioni1quartile!D142)),1,0)</f>
        <v>0</v>
      </c>
      <c r="E143" s="28">
        <f>IF(AND([2]Oracolo!G142="y",NOT([2]Oracolo!G142=RiconoscimentoEmozioni1quartile!E142)),1,0)</f>
        <v>0</v>
      </c>
      <c r="F143" s="28">
        <f>IF(AND([2]Oracolo!H142="y",NOT([2]Oracolo!H142=RiconoscimentoEmozioni1quartile!F142)),1,0)</f>
        <v>0</v>
      </c>
      <c r="G143" s="28">
        <f>IF(AND([2]Oracolo!I142="y",NOT([2]Oracolo!I142=RiconoscimentoEmozioni1quartile!G142)),1,0)</f>
        <v>0</v>
      </c>
      <c r="H143" s="28">
        <f>IF(AND([2]Oracolo!J142="y",NOT([2]Oracolo!J142=RiconoscimentoEmozioni1quartile!H142)),1,0)</f>
        <v>0</v>
      </c>
      <c r="I143" s="30">
        <f>IF(AND([2]Oracolo!K142="y",NOT([2]Oracolo!K142=RiconoscimentoEmozioni1quartile!I142)),1,0)</f>
        <v>0</v>
      </c>
      <c r="J143" s="28">
        <f>IF(AND([2]Oracolo!D142="y",NOT([2]Oracolo!D142=RiconoscimentoEmozioni2quartile!B142)),1,0)</f>
        <v>0</v>
      </c>
      <c r="K143" s="28">
        <f>IF(AND([2]Oracolo!E142="y",NOT([2]Oracolo!E142=RiconoscimentoEmozioni2quartile!C142)),1,0)</f>
        <v>0</v>
      </c>
      <c r="L143" s="28">
        <f>IF(AND([2]Oracolo!F142="y",NOT([2]Oracolo!F142=RiconoscimentoEmozioni2quartile!D142)),1,0)</f>
        <v>0</v>
      </c>
      <c r="M143" s="28">
        <f>IF(AND([2]Oracolo!G142="y",NOT([2]Oracolo!G142=RiconoscimentoEmozioni2quartile!E142)),1,0)</f>
        <v>0</v>
      </c>
      <c r="N143" s="28">
        <f>IF(AND([2]Oracolo!H142="y",NOT([2]Oracolo!H142=RiconoscimentoEmozioni2quartile!F142)),1,0)</f>
        <v>0</v>
      </c>
      <c r="O143" s="28">
        <f>IF(AND([2]Oracolo!I142="y",NOT([2]Oracolo!I142=RiconoscimentoEmozioni2quartile!G142)),1,0)</f>
        <v>0</v>
      </c>
      <c r="P143" s="28">
        <f>IF(AND([2]Oracolo!J142="y",NOT([2]Oracolo!J142=RiconoscimentoEmozioni2quartile!H142)),1,0)</f>
        <v>0</v>
      </c>
      <c r="Q143" s="28">
        <f>IF(AND([2]Oracolo!K142="y",NOT([2]Oracolo!K142=RiconoscimentoEmozioni2quartile!I142)),1,0)</f>
        <v>0</v>
      </c>
      <c r="R143" s="29">
        <f>IF(AND([2]Oracolo!D142="y",NOT([2]Oracolo!D142=RiconoscimentoEmozioni3quartile!B142)),1,0)</f>
        <v>0</v>
      </c>
      <c r="S143" s="28">
        <f>IF(AND([2]Oracolo!E142="y",NOT([2]Oracolo!E142=RiconoscimentoEmozioni3quartile!C142)),1,0)</f>
        <v>0</v>
      </c>
      <c r="T143" s="28">
        <f>IF(AND([2]Oracolo!F142="y",NOT([2]Oracolo!F142=RiconoscimentoEmozioni3quartile!D142)),1,0)</f>
        <v>0</v>
      </c>
      <c r="U143" s="28">
        <f>IF(AND([2]Oracolo!G142="y",NOT([2]Oracolo!G142=RiconoscimentoEmozioni3quartile!E142)),1,0)</f>
        <v>0</v>
      </c>
      <c r="V143" s="28">
        <f>IF(AND([2]Oracolo!H142="y",NOT([2]Oracolo!H142=RiconoscimentoEmozioni3quartile!F142)),1,0)</f>
        <v>0</v>
      </c>
      <c r="W143" s="28">
        <f>IF(AND([2]Oracolo!I142="y",NOT([2]Oracolo!I142=RiconoscimentoEmozioni3quartile!G142)),1,0)</f>
        <v>0</v>
      </c>
      <c r="X143" s="28">
        <f>IF(AND([2]Oracolo!J142="y",NOT([2]Oracolo!J142=RiconoscimentoEmozioni3quartile!H142)),1,0)</f>
        <v>0</v>
      </c>
      <c r="Y143" s="30">
        <f>IF(AND([2]Oracolo!K142="y",NOT([2]Oracolo!K142=RiconoscimentoEmozioni3quartile!I142)),1,0)</f>
        <v>0</v>
      </c>
      <c r="Z143" s="29">
        <f>IF(AND([2]Oracolo!C142=3,AnalizzatoWin!G141=1),1,0)</f>
        <v>0</v>
      </c>
      <c r="AA143" s="46">
        <f>IF(AND([2]Oracolo!$C142=3,AnalizzatoWin!$J141=1),1,0)</f>
        <v>0</v>
      </c>
      <c r="AB143" s="29">
        <f>IF(AND([2]Oracolo!C142=1,AnalizzatoWin!G141=3),1,0)</f>
        <v>0</v>
      </c>
      <c r="AC143" s="46">
        <f>IF(AND([2]Oracolo!$C142=1,AnalizzatoWin!$J141=3),1,0)</f>
        <v>0</v>
      </c>
    </row>
    <row r="144" spans="1:29" ht="30" x14ac:dyDescent="0.25">
      <c r="A144" s="13" t="s">
        <v>141</v>
      </c>
      <c r="B144" s="29">
        <f>IF(AND([2]Oracolo!D143="y",NOT([2]Oracolo!D143=RiconoscimentoEmozioni1quartile!B143)),1,0)</f>
        <v>0</v>
      </c>
      <c r="C144" s="28">
        <f>IF(AND([2]Oracolo!E143="y",NOT([2]Oracolo!E143=RiconoscimentoEmozioni1quartile!C143)),1,0)</f>
        <v>0</v>
      </c>
      <c r="D144" s="28">
        <f>IF(AND([2]Oracolo!F143="y",NOT([2]Oracolo!F143=RiconoscimentoEmozioni1quartile!D143)),1,0)</f>
        <v>0</v>
      </c>
      <c r="E144" s="28">
        <f>IF(AND([2]Oracolo!G143="y",NOT([2]Oracolo!G143=RiconoscimentoEmozioni1quartile!E143)),1,0)</f>
        <v>0</v>
      </c>
      <c r="F144" s="28">
        <f>IF(AND([2]Oracolo!H143="y",NOT([2]Oracolo!H143=RiconoscimentoEmozioni1quartile!F143)),1,0)</f>
        <v>0</v>
      </c>
      <c r="G144" s="28">
        <f>IF(AND([2]Oracolo!I143="y",NOT([2]Oracolo!I143=RiconoscimentoEmozioni1quartile!G143)),1,0)</f>
        <v>0</v>
      </c>
      <c r="H144" s="28">
        <f>IF(AND([2]Oracolo!J143="y",NOT([2]Oracolo!J143=RiconoscimentoEmozioni1quartile!H143)),1,0)</f>
        <v>0</v>
      </c>
      <c r="I144" s="30">
        <f>IF(AND([2]Oracolo!K143="y",NOT([2]Oracolo!K143=RiconoscimentoEmozioni1quartile!I143)),1,0)</f>
        <v>0</v>
      </c>
      <c r="J144" s="28">
        <f>IF(AND([2]Oracolo!D143="y",NOT([2]Oracolo!D143=RiconoscimentoEmozioni2quartile!B143)),1,0)</f>
        <v>0</v>
      </c>
      <c r="K144" s="28">
        <f>IF(AND([2]Oracolo!E143="y",NOT([2]Oracolo!E143=RiconoscimentoEmozioni2quartile!C143)),1,0)</f>
        <v>0</v>
      </c>
      <c r="L144" s="28">
        <f>IF(AND([2]Oracolo!F143="y",NOT([2]Oracolo!F143=RiconoscimentoEmozioni2quartile!D143)),1,0)</f>
        <v>0</v>
      </c>
      <c r="M144" s="28">
        <f>IF(AND([2]Oracolo!G143="y",NOT([2]Oracolo!G143=RiconoscimentoEmozioni2quartile!E143)),1,0)</f>
        <v>0</v>
      </c>
      <c r="N144" s="28">
        <f>IF(AND([2]Oracolo!H143="y",NOT([2]Oracolo!H143=RiconoscimentoEmozioni2quartile!F143)),1,0)</f>
        <v>0</v>
      </c>
      <c r="O144" s="28">
        <f>IF(AND([2]Oracolo!I143="y",NOT([2]Oracolo!I143=RiconoscimentoEmozioni2quartile!G143)),1,0)</f>
        <v>0</v>
      </c>
      <c r="P144" s="28">
        <f>IF(AND([2]Oracolo!J143="y",NOT([2]Oracolo!J143=RiconoscimentoEmozioni2quartile!H143)),1,0)</f>
        <v>0</v>
      </c>
      <c r="Q144" s="28">
        <f>IF(AND([2]Oracolo!K143="y",NOT([2]Oracolo!K143=RiconoscimentoEmozioni2quartile!I143)),1,0)</f>
        <v>0</v>
      </c>
      <c r="R144" s="29">
        <f>IF(AND([2]Oracolo!D143="y",NOT([2]Oracolo!D143=RiconoscimentoEmozioni3quartile!B143)),1,0)</f>
        <v>0</v>
      </c>
      <c r="S144" s="28">
        <f>IF(AND([2]Oracolo!E143="y",NOT([2]Oracolo!E143=RiconoscimentoEmozioni3quartile!C143)),1,0)</f>
        <v>1</v>
      </c>
      <c r="T144" s="28">
        <f>IF(AND([2]Oracolo!F143="y",NOT([2]Oracolo!F143=RiconoscimentoEmozioni3quartile!D143)),1,0)</f>
        <v>0</v>
      </c>
      <c r="U144" s="28">
        <f>IF(AND([2]Oracolo!G143="y",NOT([2]Oracolo!G143=RiconoscimentoEmozioni3quartile!E143)),1,0)</f>
        <v>0</v>
      </c>
      <c r="V144" s="28">
        <f>IF(AND([2]Oracolo!H143="y",NOT([2]Oracolo!H143=RiconoscimentoEmozioni3quartile!F143)),1,0)</f>
        <v>0</v>
      </c>
      <c r="W144" s="28">
        <f>IF(AND([2]Oracolo!I143="y",NOT([2]Oracolo!I143=RiconoscimentoEmozioni3quartile!G143)),1,0)</f>
        <v>0</v>
      </c>
      <c r="X144" s="28">
        <f>IF(AND([2]Oracolo!J143="y",NOT([2]Oracolo!J143=RiconoscimentoEmozioni3quartile!H143)),1,0)</f>
        <v>0</v>
      </c>
      <c r="Y144" s="30">
        <f>IF(AND([2]Oracolo!K143="y",NOT([2]Oracolo!K143=RiconoscimentoEmozioni3quartile!I143)),1,0)</f>
        <v>0</v>
      </c>
      <c r="Z144" s="29">
        <f>IF(AND([2]Oracolo!C143=3,AnalizzatoWin!G142=1),1,0)</f>
        <v>0</v>
      </c>
      <c r="AA144" s="46">
        <f>IF(AND([2]Oracolo!$C143=3,AnalizzatoWin!$J142=1),1,0)</f>
        <v>0</v>
      </c>
      <c r="AB144" s="29">
        <f>IF(AND([2]Oracolo!C143=1,AnalizzatoWin!G142=3),1,0)</f>
        <v>0</v>
      </c>
      <c r="AC144" s="46">
        <f>IF(AND([2]Oracolo!$C143=1,AnalizzatoWin!$J142=3),1,0)</f>
        <v>0</v>
      </c>
    </row>
    <row r="145" spans="1:29" ht="45" x14ac:dyDescent="0.25">
      <c r="A145" s="13" t="s">
        <v>142</v>
      </c>
      <c r="B145" s="29">
        <f>IF(AND([2]Oracolo!D144="y",NOT([2]Oracolo!D144=RiconoscimentoEmozioni1quartile!B144)),1,0)</f>
        <v>0</v>
      </c>
      <c r="C145" s="28">
        <f>IF(AND([2]Oracolo!E144="y",NOT([2]Oracolo!E144=RiconoscimentoEmozioni1quartile!C144)),1,0)</f>
        <v>0</v>
      </c>
      <c r="D145" s="28">
        <f>IF(AND([2]Oracolo!F144="y",NOT([2]Oracolo!F144=RiconoscimentoEmozioni1quartile!D144)),1,0)</f>
        <v>0</v>
      </c>
      <c r="E145" s="28">
        <f>IF(AND([2]Oracolo!G144="y",NOT([2]Oracolo!G144=RiconoscimentoEmozioni1quartile!E144)),1,0)</f>
        <v>0</v>
      </c>
      <c r="F145" s="28">
        <f>IF(AND([2]Oracolo!H144="y",NOT([2]Oracolo!H144=RiconoscimentoEmozioni1quartile!F144)),1,0)</f>
        <v>0</v>
      </c>
      <c r="G145" s="28">
        <f>IF(AND([2]Oracolo!I144="y",NOT([2]Oracolo!I144=RiconoscimentoEmozioni1quartile!G144)),1,0)</f>
        <v>0</v>
      </c>
      <c r="H145" s="28">
        <f>IF(AND([2]Oracolo!J144="y",NOT([2]Oracolo!J144=RiconoscimentoEmozioni1quartile!H144)),1,0)</f>
        <v>0</v>
      </c>
      <c r="I145" s="30">
        <f>IF(AND([2]Oracolo!K144="y",NOT([2]Oracolo!K144=RiconoscimentoEmozioni1quartile!I144)),1,0)</f>
        <v>0</v>
      </c>
      <c r="J145" s="28">
        <f>IF(AND([2]Oracolo!D144="y",NOT([2]Oracolo!D144=RiconoscimentoEmozioni2quartile!B144)),1,0)</f>
        <v>0</v>
      </c>
      <c r="K145" s="28">
        <f>IF(AND([2]Oracolo!E144="y",NOT([2]Oracolo!E144=RiconoscimentoEmozioni2quartile!C144)),1,0)</f>
        <v>0</v>
      </c>
      <c r="L145" s="28">
        <f>IF(AND([2]Oracolo!F144="y",NOT([2]Oracolo!F144=RiconoscimentoEmozioni2quartile!D144)),1,0)</f>
        <v>0</v>
      </c>
      <c r="M145" s="28">
        <f>IF(AND([2]Oracolo!G144="y",NOT([2]Oracolo!G144=RiconoscimentoEmozioni2quartile!E144)),1,0)</f>
        <v>0</v>
      </c>
      <c r="N145" s="28">
        <f>IF(AND([2]Oracolo!H144="y",NOT([2]Oracolo!H144=RiconoscimentoEmozioni2quartile!F144)),1,0)</f>
        <v>0</v>
      </c>
      <c r="O145" s="28">
        <f>IF(AND([2]Oracolo!I144="y",NOT([2]Oracolo!I144=RiconoscimentoEmozioni2quartile!G144)),1,0)</f>
        <v>0</v>
      </c>
      <c r="P145" s="28">
        <f>IF(AND([2]Oracolo!J144="y",NOT([2]Oracolo!J144=RiconoscimentoEmozioni2quartile!H144)),1,0)</f>
        <v>0</v>
      </c>
      <c r="Q145" s="28">
        <f>IF(AND([2]Oracolo!K144="y",NOT([2]Oracolo!K144=RiconoscimentoEmozioni2quartile!I144)),1,0)</f>
        <v>0</v>
      </c>
      <c r="R145" s="29">
        <f>IF(AND([2]Oracolo!D144="y",NOT([2]Oracolo!D144=RiconoscimentoEmozioni3quartile!B144)),1,0)</f>
        <v>0</v>
      </c>
      <c r="S145" s="28">
        <f>IF(AND([2]Oracolo!E144="y",NOT([2]Oracolo!E144=RiconoscimentoEmozioni3quartile!C144)),1,0)</f>
        <v>0</v>
      </c>
      <c r="T145" s="28">
        <f>IF(AND([2]Oracolo!F144="y",NOT([2]Oracolo!F144=RiconoscimentoEmozioni3quartile!D144)),1,0)</f>
        <v>0</v>
      </c>
      <c r="U145" s="28">
        <f>IF(AND([2]Oracolo!G144="y",NOT([2]Oracolo!G144=RiconoscimentoEmozioni3quartile!E144)),1,0)</f>
        <v>0</v>
      </c>
      <c r="V145" s="28">
        <f>IF(AND([2]Oracolo!H144="y",NOT([2]Oracolo!H144=RiconoscimentoEmozioni3quartile!F144)),1,0)</f>
        <v>0</v>
      </c>
      <c r="W145" s="28">
        <f>IF(AND([2]Oracolo!I144="y",NOT([2]Oracolo!I144=RiconoscimentoEmozioni3quartile!G144)),1,0)</f>
        <v>0</v>
      </c>
      <c r="X145" s="28">
        <f>IF(AND([2]Oracolo!J144="y",NOT([2]Oracolo!J144=RiconoscimentoEmozioni3quartile!H144)),1,0)</f>
        <v>0</v>
      </c>
      <c r="Y145" s="30">
        <f>IF(AND([2]Oracolo!K144="y",NOT([2]Oracolo!K144=RiconoscimentoEmozioni3quartile!I144)),1,0)</f>
        <v>0</v>
      </c>
      <c r="Z145" s="29">
        <f>IF(AND([2]Oracolo!C144=3,AnalizzatoWin!G143=1),1,0)</f>
        <v>0</v>
      </c>
      <c r="AA145" s="46">
        <f>IF(AND([2]Oracolo!$C144=3,AnalizzatoWin!$J143=1),1,0)</f>
        <v>0</v>
      </c>
      <c r="AB145" s="29">
        <f>IF(AND([2]Oracolo!C144=1,AnalizzatoWin!G143=3),1,0)</f>
        <v>0</v>
      </c>
      <c r="AC145" s="46">
        <f>IF(AND([2]Oracolo!$C144=1,AnalizzatoWin!$J143=3),1,0)</f>
        <v>0</v>
      </c>
    </row>
    <row r="146" spans="1:29" ht="90" x14ac:dyDescent="0.25">
      <c r="A146" s="13" t="s">
        <v>143</v>
      </c>
      <c r="B146" s="29">
        <f>IF(AND([2]Oracolo!D145="y",NOT([2]Oracolo!D145=RiconoscimentoEmozioni1quartile!B145)),1,0)</f>
        <v>0</v>
      </c>
      <c r="C146" s="28">
        <f>IF(AND([2]Oracolo!E145="y",NOT([2]Oracolo!E145=RiconoscimentoEmozioni1quartile!C145)),1,0)</f>
        <v>0</v>
      </c>
      <c r="D146" s="28">
        <f>IF(AND([2]Oracolo!F145="y",NOT([2]Oracolo!F145=RiconoscimentoEmozioni1quartile!D145)),1,0)</f>
        <v>0</v>
      </c>
      <c r="E146" s="28">
        <f>IF(AND([2]Oracolo!G145="y",NOT([2]Oracolo!G145=RiconoscimentoEmozioni1quartile!E145)),1,0)</f>
        <v>0</v>
      </c>
      <c r="F146" s="28">
        <f>IF(AND([2]Oracolo!H145="y",NOT([2]Oracolo!H145=RiconoscimentoEmozioni1quartile!F145)),1,0)</f>
        <v>0</v>
      </c>
      <c r="G146" s="28">
        <f>IF(AND([2]Oracolo!I145="y",NOT([2]Oracolo!I145=RiconoscimentoEmozioni1quartile!G145)),1,0)</f>
        <v>0</v>
      </c>
      <c r="H146" s="28">
        <f>IF(AND([2]Oracolo!J145="y",NOT([2]Oracolo!J145=RiconoscimentoEmozioni1quartile!H145)),1,0)</f>
        <v>0</v>
      </c>
      <c r="I146" s="30">
        <f>IF(AND([2]Oracolo!K145="y",NOT([2]Oracolo!K145=RiconoscimentoEmozioni1quartile!I145)),1,0)</f>
        <v>0</v>
      </c>
      <c r="J146" s="28">
        <f>IF(AND([2]Oracolo!D145="y",NOT([2]Oracolo!D145=RiconoscimentoEmozioni2quartile!B145)),1,0)</f>
        <v>0</v>
      </c>
      <c r="K146" s="28">
        <f>IF(AND([2]Oracolo!E145="y",NOT([2]Oracolo!E145=RiconoscimentoEmozioni2quartile!C145)),1,0)</f>
        <v>0</v>
      </c>
      <c r="L146" s="28">
        <f>IF(AND([2]Oracolo!F145="y",NOT([2]Oracolo!F145=RiconoscimentoEmozioni2quartile!D145)),1,0)</f>
        <v>0</v>
      </c>
      <c r="M146" s="28">
        <f>IF(AND([2]Oracolo!G145="y",NOT([2]Oracolo!G145=RiconoscimentoEmozioni2quartile!E145)),1,0)</f>
        <v>0</v>
      </c>
      <c r="N146" s="28">
        <f>IF(AND([2]Oracolo!H145="y",NOT([2]Oracolo!H145=RiconoscimentoEmozioni2quartile!F145)),1,0)</f>
        <v>0</v>
      </c>
      <c r="O146" s="28">
        <f>IF(AND([2]Oracolo!I145="y",NOT([2]Oracolo!I145=RiconoscimentoEmozioni2quartile!G145)),1,0)</f>
        <v>0</v>
      </c>
      <c r="P146" s="28">
        <f>IF(AND([2]Oracolo!J145="y",NOT([2]Oracolo!J145=RiconoscimentoEmozioni2quartile!H145)),1,0)</f>
        <v>0</v>
      </c>
      <c r="Q146" s="28">
        <f>IF(AND([2]Oracolo!K145="y",NOT([2]Oracolo!K145=RiconoscimentoEmozioni2quartile!I145)),1,0)</f>
        <v>0</v>
      </c>
      <c r="R146" s="29">
        <f>IF(AND([2]Oracolo!D145="y",NOT([2]Oracolo!D145=RiconoscimentoEmozioni3quartile!B145)),1,0)</f>
        <v>0</v>
      </c>
      <c r="S146" s="28">
        <f>IF(AND([2]Oracolo!E145="y",NOT([2]Oracolo!E145=RiconoscimentoEmozioni3quartile!C145)),1,0)</f>
        <v>0</v>
      </c>
      <c r="T146" s="28">
        <f>IF(AND([2]Oracolo!F145="y",NOT([2]Oracolo!F145=RiconoscimentoEmozioni3quartile!D145)),1,0)</f>
        <v>0</v>
      </c>
      <c r="U146" s="28">
        <f>IF(AND([2]Oracolo!G145="y",NOT([2]Oracolo!G145=RiconoscimentoEmozioni3quartile!E145)),1,0)</f>
        <v>0</v>
      </c>
      <c r="V146" s="28">
        <f>IF(AND([2]Oracolo!H145="y",NOT([2]Oracolo!H145=RiconoscimentoEmozioni3quartile!F145)),1,0)</f>
        <v>0</v>
      </c>
      <c r="W146" s="28">
        <f>IF(AND([2]Oracolo!I145="y",NOT([2]Oracolo!I145=RiconoscimentoEmozioni3quartile!G145)),1,0)</f>
        <v>1</v>
      </c>
      <c r="X146" s="28">
        <f>IF(AND([2]Oracolo!J145="y",NOT([2]Oracolo!J145=RiconoscimentoEmozioni3quartile!H145)),1,0)</f>
        <v>0</v>
      </c>
      <c r="Y146" s="30">
        <f>IF(AND([2]Oracolo!K145="y",NOT([2]Oracolo!K145=RiconoscimentoEmozioni3quartile!I145)),1,0)</f>
        <v>0</v>
      </c>
      <c r="Z146" s="29">
        <f>IF(AND([2]Oracolo!C145=3,AnalizzatoWin!G144=1),1,0)</f>
        <v>0</v>
      </c>
      <c r="AA146" s="46">
        <f>IF(AND([2]Oracolo!$C145=3,AnalizzatoWin!$J144=1),1,0)</f>
        <v>0</v>
      </c>
      <c r="AB146" s="29">
        <f>IF(AND([2]Oracolo!C145=1,AnalizzatoWin!G144=3),1,0)</f>
        <v>0</v>
      </c>
      <c r="AC146" s="46">
        <f>IF(AND([2]Oracolo!$C145=1,AnalizzatoWin!$J144=3),1,0)</f>
        <v>1</v>
      </c>
    </row>
    <row r="147" spans="1:29" ht="165" x14ac:dyDescent="0.25">
      <c r="A147" s="14" t="s">
        <v>144</v>
      </c>
      <c r="B147" s="29">
        <f>IF(AND([2]Oracolo!D146="y",NOT([2]Oracolo!D146=RiconoscimentoEmozioni1quartile!B146)),1,0)</f>
        <v>0</v>
      </c>
      <c r="C147" s="28">
        <f>IF(AND([2]Oracolo!E146="y",NOT([2]Oracolo!E146=RiconoscimentoEmozioni1quartile!C146)),1,0)</f>
        <v>0</v>
      </c>
      <c r="D147" s="28">
        <f>IF(AND([2]Oracolo!F146="y",NOT([2]Oracolo!F146=RiconoscimentoEmozioni1quartile!D146)),1,0)</f>
        <v>0</v>
      </c>
      <c r="E147" s="28">
        <f>IF(AND([2]Oracolo!G146="y",NOT([2]Oracolo!G146=RiconoscimentoEmozioni1quartile!E146)),1,0)</f>
        <v>0</v>
      </c>
      <c r="F147" s="28">
        <f>IF(AND([2]Oracolo!H146="y",NOT([2]Oracolo!H146=RiconoscimentoEmozioni1quartile!F146)),1,0)</f>
        <v>0</v>
      </c>
      <c r="G147" s="28">
        <f>IF(AND([2]Oracolo!I146="y",NOT([2]Oracolo!I146=RiconoscimentoEmozioni1quartile!G146)),1,0)</f>
        <v>0</v>
      </c>
      <c r="H147" s="28">
        <f>IF(AND([2]Oracolo!J146="y",NOT([2]Oracolo!J146=RiconoscimentoEmozioni1quartile!H146)),1,0)</f>
        <v>0</v>
      </c>
      <c r="I147" s="30">
        <f>IF(AND([2]Oracolo!K146="y",NOT([2]Oracolo!K146=RiconoscimentoEmozioni1quartile!I146)),1,0)</f>
        <v>0</v>
      </c>
      <c r="J147" s="28">
        <f>IF(AND([2]Oracolo!D146="y",NOT([2]Oracolo!D146=RiconoscimentoEmozioni2quartile!B146)),1,0)</f>
        <v>0</v>
      </c>
      <c r="K147" s="28">
        <f>IF(AND([2]Oracolo!E146="y",NOT([2]Oracolo!E146=RiconoscimentoEmozioni2quartile!C146)),1,0)</f>
        <v>0</v>
      </c>
      <c r="L147" s="28">
        <f>IF(AND([2]Oracolo!F146="y",NOT([2]Oracolo!F146=RiconoscimentoEmozioni2quartile!D146)),1,0)</f>
        <v>0</v>
      </c>
      <c r="M147" s="28">
        <f>IF(AND([2]Oracolo!G146="y",NOT([2]Oracolo!G146=RiconoscimentoEmozioni2quartile!E146)),1,0)</f>
        <v>0</v>
      </c>
      <c r="N147" s="28">
        <f>IF(AND([2]Oracolo!H146="y",NOT([2]Oracolo!H146=RiconoscimentoEmozioni2quartile!F146)),1,0)</f>
        <v>0</v>
      </c>
      <c r="O147" s="28">
        <f>IF(AND([2]Oracolo!I146="y",NOT([2]Oracolo!I146=RiconoscimentoEmozioni2quartile!G146)),1,0)</f>
        <v>0</v>
      </c>
      <c r="P147" s="28">
        <f>IF(AND([2]Oracolo!J146="y",NOT([2]Oracolo!J146=RiconoscimentoEmozioni2quartile!H146)),1,0)</f>
        <v>0</v>
      </c>
      <c r="Q147" s="28">
        <f>IF(AND([2]Oracolo!K146="y",NOT([2]Oracolo!K146=RiconoscimentoEmozioni2quartile!I146)),1,0)</f>
        <v>0</v>
      </c>
      <c r="R147" s="29">
        <f>IF(AND([2]Oracolo!D146="y",NOT([2]Oracolo!D146=RiconoscimentoEmozioni3quartile!B146)),1,0)</f>
        <v>1</v>
      </c>
      <c r="S147" s="28">
        <f>IF(AND([2]Oracolo!E146="y",NOT([2]Oracolo!E146=RiconoscimentoEmozioni3quartile!C146)),1,0)</f>
        <v>0</v>
      </c>
      <c r="T147" s="28">
        <f>IF(AND([2]Oracolo!F146="y",NOT([2]Oracolo!F146=RiconoscimentoEmozioni3quartile!D146)),1,0)</f>
        <v>0</v>
      </c>
      <c r="U147" s="28">
        <f>IF(AND([2]Oracolo!G146="y",NOT([2]Oracolo!G146=RiconoscimentoEmozioni3quartile!E146)),1,0)</f>
        <v>0</v>
      </c>
      <c r="V147" s="28">
        <f>IF(AND([2]Oracolo!H146="y",NOT([2]Oracolo!H146=RiconoscimentoEmozioni3quartile!F146)),1,0)</f>
        <v>0</v>
      </c>
      <c r="W147" s="28">
        <f>IF(AND([2]Oracolo!I146="y",NOT([2]Oracolo!I146=RiconoscimentoEmozioni3quartile!G146)),1,0)</f>
        <v>1</v>
      </c>
      <c r="X147" s="28">
        <f>IF(AND([2]Oracolo!J146="y",NOT([2]Oracolo!J146=RiconoscimentoEmozioni3quartile!H146)),1,0)</f>
        <v>0</v>
      </c>
      <c r="Y147" s="30">
        <f>IF(AND([2]Oracolo!K146="y",NOT([2]Oracolo!K146=RiconoscimentoEmozioni3quartile!I146)),1,0)</f>
        <v>0</v>
      </c>
      <c r="Z147" s="29">
        <f>IF(AND([2]Oracolo!C146=3,AnalizzatoWin!G145=1),1,0)</f>
        <v>0</v>
      </c>
      <c r="AA147" s="46">
        <f>IF(AND([2]Oracolo!$C146=3,AnalizzatoWin!$J145=1),1,0)</f>
        <v>0</v>
      </c>
      <c r="AB147" s="29">
        <f>IF(AND([2]Oracolo!C146=1,AnalizzatoWin!G145=3),1,0)</f>
        <v>0</v>
      </c>
      <c r="AC147" s="46">
        <f>IF(AND([2]Oracolo!$C146=1,AnalizzatoWin!$J145=3),1,0)</f>
        <v>0</v>
      </c>
    </row>
    <row r="148" spans="1:29" ht="105" x14ac:dyDescent="0.25">
      <c r="A148" s="14" t="s">
        <v>145</v>
      </c>
      <c r="B148" s="29">
        <f>IF(AND([2]Oracolo!D147="y",NOT([2]Oracolo!D147=RiconoscimentoEmozioni1quartile!B147)),1,0)</f>
        <v>0</v>
      </c>
      <c r="C148" s="28">
        <f>IF(AND([2]Oracolo!E147="y",NOT([2]Oracolo!E147=RiconoscimentoEmozioni1quartile!C147)),1,0)</f>
        <v>0</v>
      </c>
      <c r="D148" s="28">
        <f>IF(AND([2]Oracolo!F147="y",NOT([2]Oracolo!F147=RiconoscimentoEmozioni1quartile!D147)),1,0)</f>
        <v>0</v>
      </c>
      <c r="E148" s="28">
        <f>IF(AND([2]Oracolo!G147="y",NOT([2]Oracolo!G147=RiconoscimentoEmozioni1quartile!E147)),1,0)</f>
        <v>0</v>
      </c>
      <c r="F148" s="28">
        <f>IF(AND([2]Oracolo!H147="y",NOT([2]Oracolo!H147=RiconoscimentoEmozioni1quartile!F147)),1,0)</f>
        <v>0</v>
      </c>
      <c r="G148" s="28">
        <f>IF(AND([2]Oracolo!I147="y",NOT([2]Oracolo!I147=RiconoscimentoEmozioni1quartile!G147)),1,0)</f>
        <v>0</v>
      </c>
      <c r="H148" s="28">
        <f>IF(AND([2]Oracolo!J147="y",NOT([2]Oracolo!J147=RiconoscimentoEmozioni1quartile!H147)),1,0)</f>
        <v>0</v>
      </c>
      <c r="I148" s="30">
        <f>IF(AND([2]Oracolo!K147="y",NOT([2]Oracolo!K147=RiconoscimentoEmozioni1quartile!I147)),1,0)</f>
        <v>0</v>
      </c>
      <c r="J148" s="28">
        <f>IF(AND([2]Oracolo!D147="y",NOT([2]Oracolo!D147=RiconoscimentoEmozioni2quartile!B147)),1,0)</f>
        <v>0</v>
      </c>
      <c r="K148" s="28">
        <f>IF(AND([2]Oracolo!E147="y",NOT([2]Oracolo!E147=RiconoscimentoEmozioni2quartile!C147)),1,0)</f>
        <v>0</v>
      </c>
      <c r="L148" s="28">
        <f>IF(AND([2]Oracolo!F147="y",NOT([2]Oracolo!F147=RiconoscimentoEmozioni2quartile!D147)),1,0)</f>
        <v>0</v>
      </c>
      <c r="M148" s="28">
        <f>IF(AND([2]Oracolo!G147="y",NOT([2]Oracolo!G147=RiconoscimentoEmozioni2quartile!E147)),1,0)</f>
        <v>0</v>
      </c>
      <c r="N148" s="28">
        <f>IF(AND([2]Oracolo!H147="y",NOT([2]Oracolo!H147=RiconoscimentoEmozioni2quartile!F147)),1,0)</f>
        <v>0</v>
      </c>
      <c r="O148" s="28">
        <f>IF(AND([2]Oracolo!I147="y",NOT([2]Oracolo!I147=RiconoscimentoEmozioni2quartile!G147)),1,0)</f>
        <v>0</v>
      </c>
      <c r="P148" s="28">
        <f>IF(AND([2]Oracolo!J147="y",NOT([2]Oracolo!J147=RiconoscimentoEmozioni2quartile!H147)),1,0)</f>
        <v>0</v>
      </c>
      <c r="Q148" s="28">
        <f>IF(AND([2]Oracolo!K147="y",NOT([2]Oracolo!K147=RiconoscimentoEmozioni2quartile!I147)),1,0)</f>
        <v>0</v>
      </c>
      <c r="R148" s="29">
        <f>IF(AND([2]Oracolo!D147="y",NOT([2]Oracolo!D147=RiconoscimentoEmozioni3quartile!B147)),1,0)</f>
        <v>1</v>
      </c>
      <c r="S148" s="28">
        <f>IF(AND([2]Oracolo!E147="y",NOT([2]Oracolo!E147=RiconoscimentoEmozioni3quartile!C147)),1,0)</f>
        <v>0</v>
      </c>
      <c r="T148" s="28">
        <f>IF(AND([2]Oracolo!F147="y",NOT([2]Oracolo!F147=RiconoscimentoEmozioni3quartile!D147)),1,0)</f>
        <v>0</v>
      </c>
      <c r="U148" s="28">
        <f>IF(AND([2]Oracolo!G147="y",NOT([2]Oracolo!G147=RiconoscimentoEmozioni3quartile!E147)),1,0)</f>
        <v>0</v>
      </c>
      <c r="V148" s="28">
        <f>IF(AND([2]Oracolo!H147="y",NOT([2]Oracolo!H147=RiconoscimentoEmozioni3quartile!F147)),1,0)</f>
        <v>0</v>
      </c>
      <c r="W148" s="28">
        <f>IF(AND([2]Oracolo!I147="y",NOT([2]Oracolo!I147=RiconoscimentoEmozioni3quartile!G147)),1,0)</f>
        <v>0</v>
      </c>
      <c r="X148" s="28">
        <f>IF(AND([2]Oracolo!J147="y",NOT([2]Oracolo!J147=RiconoscimentoEmozioni3quartile!H147)),1,0)</f>
        <v>0</v>
      </c>
      <c r="Y148" s="30">
        <f>IF(AND([2]Oracolo!K147="y",NOT([2]Oracolo!K147=RiconoscimentoEmozioni3quartile!I147)),1,0)</f>
        <v>0</v>
      </c>
      <c r="Z148" s="29">
        <f>IF(AND([2]Oracolo!C147=3,AnalizzatoWin!G146=1),1,0)</f>
        <v>0</v>
      </c>
      <c r="AA148" s="46">
        <f>IF(AND([2]Oracolo!$C147=3,AnalizzatoWin!$J146=1),1,0)</f>
        <v>0</v>
      </c>
      <c r="AB148" s="29">
        <f>IF(AND([2]Oracolo!C147=1,AnalizzatoWin!G146=3),1,0)</f>
        <v>0</v>
      </c>
      <c r="AC148" s="46">
        <f>IF(AND([2]Oracolo!$C147=1,AnalizzatoWin!$J146=3),1,0)</f>
        <v>0</v>
      </c>
    </row>
    <row r="149" spans="1:29" ht="45" x14ac:dyDescent="0.25">
      <c r="A149" s="13" t="s">
        <v>146</v>
      </c>
      <c r="B149" s="29">
        <f>IF(AND([2]Oracolo!D148="y",NOT([2]Oracolo!D148=RiconoscimentoEmozioni1quartile!B148)),1,0)</f>
        <v>0</v>
      </c>
      <c r="C149" s="28">
        <f>IF(AND([2]Oracolo!E148="y",NOT([2]Oracolo!E148=RiconoscimentoEmozioni1quartile!C148)),1,0)</f>
        <v>0</v>
      </c>
      <c r="D149" s="28">
        <f>IF(AND([2]Oracolo!F148="y",NOT([2]Oracolo!F148=RiconoscimentoEmozioni1quartile!D148)),1,0)</f>
        <v>0</v>
      </c>
      <c r="E149" s="28">
        <f>IF(AND([2]Oracolo!G148="y",NOT([2]Oracolo!G148=RiconoscimentoEmozioni1quartile!E148)),1,0)</f>
        <v>0</v>
      </c>
      <c r="F149" s="28">
        <f>IF(AND([2]Oracolo!H148="y",NOT([2]Oracolo!H148=RiconoscimentoEmozioni1quartile!F148)),1,0)</f>
        <v>0</v>
      </c>
      <c r="G149" s="28">
        <f>IF(AND([2]Oracolo!I148="y",NOT([2]Oracolo!I148=RiconoscimentoEmozioni1quartile!G148)),1,0)</f>
        <v>0</v>
      </c>
      <c r="H149" s="28">
        <f>IF(AND([2]Oracolo!J148="y",NOT([2]Oracolo!J148=RiconoscimentoEmozioni1quartile!H148)),1,0)</f>
        <v>0</v>
      </c>
      <c r="I149" s="30">
        <f>IF(AND([2]Oracolo!K148="y",NOT([2]Oracolo!K148=RiconoscimentoEmozioni1quartile!I148)),1,0)</f>
        <v>0</v>
      </c>
      <c r="J149" s="28">
        <f>IF(AND([2]Oracolo!D148="y",NOT([2]Oracolo!D148=RiconoscimentoEmozioni2quartile!B148)),1,0)</f>
        <v>0</v>
      </c>
      <c r="K149" s="28">
        <f>IF(AND([2]Oracolo!E148="y",NOT([2]Oracolo!E148=RiconoscimentoEmozioni2quartile!C148)),1,0)</f>
        <v>0</v>
      </c>
      <c r="L149" s="28">
        <f>IF(AND([2]Oracolo!F148="y",NOT([2]Oracolo!F148=RiconoscimentoEmozioni2quartile!D148)),1,0)</f>
        <v>0</v>
      </c>
      <c r="M149" s="28">
        <f>IF(AND([2]Oracolo!G148="y",NOT([2]Oracolo!G148=RiconoscimentoEmozioni2quartile!E148)),1,0)</f>
        <v>0</v>
      </c>
      <c r="N149" s="28">
        <f>IF(AND([2]Oracolo!H148="y",NOT([2]Oracolo!H148=RiconoscimentoEmozioni2quartile!F148)),1,0)</f>
        <v>0</v>
      </c>
      <c r="O149" s="28">
        <f>IF(AND([2]Oracolo!I148="y",NOT([2]Oracolo!I148=RiconoscimentoEmozioni2quartile!G148)),1,0)</f>
        <v>0</v>
      </c>
      <c r="P149" s="28">
        <f>IF(AND([2]Oracolo!J148="y",NOT([2]Oracolo!J148=RiconoscimentoEmozioni2quartile!H148)),1,0)</f>
        <v>0</v>
      </c>
      <c r="Q149" s="28">
        <f>IF(AND([2]Oracolo!K148="y",NOT([2]Oracolo!K148=RiconoscimentoEmozioni2quartile!I148)),1,0)</f>
        <v>0</v>
      </c>
      <c r="R149" s="29">
        <f>IF(AND([2]Oracolo!D148="y",NOT([2]Oracolo!D148=RiconoscimentoEmozioni3quartile!B148)),1,0)</f>
        <v>0</v>
      </c>
      <c r="S149" s="28">
        <f>IF(AND([2]Oracolo!E148="y",NOT([2]Oracolo!E148=RiconoscimentoEmozioni3quartile!C148)),1,0)</f>
        <v>0</v>
      </c>
      <c r="T149" s="28">
        <f>IF(AND([2]Oracolo!F148="y",NOT([2]Oracolo!F148=RiconoscimentoEmozioni3quartile!D148)),1,0)</f>
        <v>0</v>
      </c>
      <c r="U149" s="28">
        <f>IF(AND([2]Oracolo!G148="y",NOT([2]Oracolo!G148=RiconoscimentoEmozioni3quartile!E148)),1,0)</f>
        <v>0</v>
      </c>
      <c r="V149" s="28">
        <f>IF(AND([2]Oracolo!H148="y",NOT([2]Oracolo!H148=RiconoscimentoEmozioni3quartile!F148)),1,0)</f>
        <v>0</v>
      </c>
      <c r="W149" s="28">
        <f>IF(AND([2]Oracolo!I148="y",NOT([2]Oracolo!I148=RiconoscimentoEmozioni3quartile!G148)),1,0)</f>
        <v>0</v>
      </c>
      <c r="X149" s="28">
        <f>IF(AND([2]Oracolo!J148="y",NOT([2]Oracolo!J148=RiconoscimentoEmozioni3quartile!H148)),1,0)</f>
        <v>0</v>
      </c>
      <c r="Y149" s="30">
        <f>IF(AND([2]Oracolo!K148="y",NOT([2]Oracolo!K148=RiconoscimentoEmozioni3quartile!I148)),1,0)</f>
        <v>0</v>
      </c>
      <c r="Z149" s="29">
        <f>IF(AND([2]Oracolo!C148=3,AnalizzatoWin!G147=1),1,0)</f>
        <v>0</v>
      </c>
      <c r="AA149" s="46">
        <f>IF(AND([2]Oracolo!$C148=3,AnalizzatoWin!$J147=1),1,0)</f>
        <v>0</v>
      </c>
      <c r="AB149" s="29">
        <f>IF(AND([2]Oracolo!C148=1,AnalizzatoWin!G147=3),1,0)</f>
        <v>0</v>
      </c>
      <c r="AC149" s="46">
        <f>IF(AND([2]Oracolo!$C148=1,AnalizzatoWin!$J147=3),1,0)</f>
        <v>0</v>
      </c>
    </row>
    <row r="150" spans="1:29" ht="45" x14ac:dyDescent="0.25">
      <c r="A150" s="13" t="s">
        <v>147</v>
      </c>
      <c r="B150" s="29">
        <f>IF(AND([2]Oracolo!D149="y",NOT([2]Oracolo!D149=RiconoscimentoEmozioni1quartile!B149)),1,0)</f>
        <v>0</v>
      </c>
      <c r="C150" s="28">
        <f>IF(AND([2]Oracolo!E149="y",NOT([2]Oracolo!E149=RiconoscimentoEmozioni1quartile!C149)),1,0)</f>
        <v>0</v>
      </c>
      <c r="D150" s="28">
        <f>IF(AND([2]Oracolo!F149="y",NOT([2]Oracolo!F149=RiconoscimentoEmozioni1quartile!D149)),1,0)</f>
        <v>0</v>
      </c>
      <c r="E150" s="28">
        <f>IF(AND([2]Oracolo!G149="y",NOT([2]Oracolo!G149=RiconoscimentoEmozioni1quartile!E149)),1,0)</f>
        <v>0</v>
      </c>
      <c r="F150" s="28">
        <f>IF(AND([2]Oracolo!H149="y",NOT([2]Oracolo!H149=RiconoscimentoEmozioni1quartile!F149)),1,0)</f>
        <v>0</v>
      </c>
      <c r="G150" s="28">
        <f>IF(AND([2]Oracolo!I149="y",NOT([2]Oracolo!I149=RiconoscimentoEmozioni1quartile!G149)),1,0)</f>
        <v>0</v>
      </c>
      <c r="H150" s="28">
        <f>IF(AND([2]Oracolo!J149="y",NOT([2]Oracolo!J149=RiconoscimentoEmozioni1quartile!H149)),1,0)</f>
        <v>0</v>
      </c>
      <c r="I150" s="30">
        <f>IF(AND([2]Oracolo!K149="y",NOT([2]Oracolo!K149=RiconoscimentoEmozioni1quartile!I149)),1,0)</f>
        <v>0</v>
      </c>
      <c r="J150" s="28">
        <f>IF(AND([2]Oracolo!D149="y",NOT([2]Oracolo!D149=RiconoscimentoEmozioni2quartile!B149)),1,0)</f>
        <v>0</v>
      </c>
      <c r="K150" s="28">
        <f>IF(AND([2]Oracolo!E149="y",NOT([2]Oracolo!E149=RiconoscimentoEmozioni2quartile!C149)),1,0)</f>
        <v>0</v>
      </c>
      <c r="L150" s="28">
        <f>IF(AND([2]Oracolo!F149="y",NOT([2]Oracolo!F149=RiconoscimentoEmozioni2quartile!D149)),1,0)</f>
        <v>0</v>
      </c>
      <c r="M150" s="28">
        <f>IF(AND([2]Oracolo!G149="y",NOT([2]Oracolo!G149=RiconoscimentoEmozioni2quartile!E149)),1,0)</f>
        <v>0</v>
      </c>
      <c r="N150" s="28">
        <f>IF(AND([2]Oracolo!H149="y",NOT([2]Oracolo!H149=RiconoscimentoEmozioni2quartile!F149)),1,0)</f>
        <v>0</v>
      </c>
      <c r="O150" s="28">
        <f>IF(AND([2]Oracolo!I149="y",NOT([2]Oracolo!I149=RiconoscimentoEmozioni2quartile!G149)),1,0)</f>
        <v>0</v>
      </c>
      <c r="P150" s="28">
        <f>IF(AND([2]Oracolo!J149="y",NOT([2]Oracolo!J149=RiconoscimentoEmozioni2quartile!H149)),1,0)</f>
        <v>0</v>
      </c>
      <c r="Q150" s="28">
        <f>IF(AND([2]Oracolo!K149="y",NOT([2]Oracolo!K149=RiconoscimentoEmozioni2quartile!I149)),1,0)</f>
        <v>0</v>
      </c>
      <c r="R150" s="29">
        <f>IF(AND([2]Oracolo!D149="y",NOT([2]Oracolo!D149=RiconoscimentoEmozioni3quartile!B149)),1,0)</f>
        <v>1</v>
      </c>
      <c r="S150" s="28">
        <f>IF(AND([2]Oracolo!E149="y",NOT([2]Oracolo!E149=RiconoscimentoEmozioni3quartile!C149)),1,0)</f>
        <v>0</v>
      </c>
      <c r="T150" s="28">
        <f>IF(AND([2]Oracolo!F149="y",NOT([2]Oracolo!F149=RiconoscimentoEmozioni3quartile!D149)),1,0)</f>
        <v>0</v>
      </c>
      <c r="U150" s="28">
        <f>IF(AND([2]Oracolo!G149="y",NOT([2]Oracolo!G149=RiconoscimentoEmozioni3quartile!E149)),1,0)</f>
        <v>0</v>
      </c>
      <c r="V150" s="28">
        <f>IF(AND([2]Oracolo!H149="y",NOT([2]Oracolo!H149=RiconoscimentoEmozioni3quartile!F149)),1,0)</f>
        <v>0</v>
      </c>
      <c r="W150" s="28">
        <f>IF(AND([2]Oracolo!I149="y",NOT([2]Oracolo!I149=RiconoscimentoEmozioni3quartile!G149)),1,0)</f>
        <v>1</v>
      </c>
      <c r="X150" s="28">
        <f>IF(AND([2]Oracolo!J149="y",NOT([2]Oracolo!J149=RiconoscimentoEmozioni3quartile!H149)),1,0)</f>
        <v>0</v>
      </c>
      <c r="Y150" s="30">
        <f>IF(AND([2]Oracolo!K149="y",NOT([2]Oracolo!K149=RiconoscimentoEmozioni3quartile!I149)),1,0)</f>
        <v>0</v>
      </c>
      <c r="Z150" s="29">
        <f>IF(AND([2]Oracolo!C149=3,AnalizzatoWin!G148=1),1,0)</f>
        <v>0</v>
      </c>
      <c r="AA150" s="46">
        <f>IF(AND([2]Oracolo!$C149=3,AnalizzatoWin!$J148=1),1,0)</f>
        <v>0</v>
      </c>
      <c r="AB150" s="29">
        <f>IF(AND([2]Oracolo!C149=1,AnalizzatoWin!G148=3),1,0)</f>
        <v>0</v>
      </c>
      <c r="AC150" s="46">
        <f>IF(AND([2]Oracolo!$C149=1,AnalizzatoWin!$J148=3),1,0)</f>
        <v>0</v>
      </c>
    </row>
    <row r="151" spans="1:29" ht="45" x14ac:dyDescent="0.25">
      <c r="A151" s="14" t="s">
        <v>148</v>
      </c>
      <c r="B151" s="29">
        <f>IF(AND([2]Oracolo!D150="y",NOT([2]Oracolo!D150=RiconoscimentoEmozioni1quartile!B150)),1,0)</f>
        <v>0</v>
      </c>
      <c r="C151" s="28">
        <f>IF(AND([2]Oracolo!E150="y",NOT([2]Oracolo!E150=RiconoscimentoEmozioni1quartile!C150)),1,0)</f>
        <v>0</v>
      </c>
      <c r="D151" s="28">
        <f>IF(AND([2]Oracolo!F150="y",NOT([2]Oracolo!F150=RiconoscimentoEmozioni1quartile!D150)),1,0)</f>
        <v>0</v>
      </c>
      <c r="E151" s="28">
        <f>IF(AND([2]Oracolo!G150="y",NOT([2]Oracolo!G150=RiconoscimentoEmozioni1quartile!E150)),1,0)</f>
        <v>0</v>
      </c>
      <c r="F151" s="28">
        <f>IF(AND([2]Oracolo!H150="y",NOT([2]Oracolo!H150=RiconoscimentoEmozioni1quartile!F150)),1,0)</f>
        <v>0</v>
      </c>
      <c r="G151" s="28">
        <f>IF(AND([2]Oracolo!I150="y",NOT([2]Oracolo!I150=RiconoscimentoEmozioni1quartile!G150)),1,0)</f>
        <v>0</v>
      </c>
      <c r="H151" s="28">
        <f>IF(AND([2]Oracolo!J150="y",NOT([2]Oracolo!J150=RiconoscimentoEmozioni1quartile!H150)),1,0)</f>
        <v>0</v>
      </c>
      <c r="I151" s="30">
        <f>IF(AND([2]Oracolo!K150="y",NOT([2]Oracolo!K150=RiconoscimentoEmozioni1quartile!I150)),1,0)</f>
        <v>0</v>
      </c>
      <c r="J151" s="28">
        <f>IF(AND([2]Oracolo!D150="y",NOT([2]Oracolo!D150=RiconoscimentoEmozioni2quartile!B150)),1,0)</f>
        <v>0</v>
      </c>
      <c r="K151" s="28">
        <f>IF(AND([2]Oracolo!E150="y",NOT([2]Oracolo!E150=RiconoscimentoEmozioni2quartile!C150)),1,0)</f>
        <v>0</v>
      </c>
      <c r="L151" s="28">
        <f>IF(AND([2]Oracolo!F150="y",NOT([2]Oracolo!F150=RiconoscimentoEmozioni2quartile!D150)),1,0)</f>
        <v>0</v>
      </c>
      <c r="M151" s="28">
        <f>IF(AND([2]Oracolo!G150="y",NOT([2]Oracolo!G150=RiconoscimentoEmozioni2quartile!E150)),1,0)</f>
        <v>0</v>
      </c>
      <c r="N151" s="28">
        <f>IF(AND([2]Oracolo!H150="y",NOT([2]Oracolo!H150=RiconoscimentoEmozioni2quartile!F150)),1,0)</f>
        <v>0</v>
      </c>
      <c r="O151" s="28">
        <f>IF(AND([2]Oracolo!I150="y",NOT([2]Oracolo!I150=RiconoscimentoEmozioni2quartile!G150)),1,0)</f>
        <v>0</v>
      </c>
      <c r="P151" s="28">
        <f>IF(AND([2]Oracolo!J150="y",NOT([2]Oracolo!J150=RiconoscimentoEmozioni2quartile!H150)),1,0)</f>
        <v>0</v>
      </c>
      <c r="Q151" s="28">
        <f>IF(AND([2]Oracolo!K150="y",NOT([2]Oracolo!K150=RiconoscimentoEmozioni2quartile!I150)),1,0)</f>
        <v>0</v>
      </c>
      <c r="R151" s="29">
        <f>IF(AND([2]Oracolo!D150="y",NOT([2]Oracolo!D150=RiconoscimentoEmozioni3quartile!B150)),1,0)</f>
        <v>0</v>
      </c>
      <c r="S151" s="28">
        <f>IF(AND([2]Oracolo!E150="y",NOT([2]Oracolo!E150=RiconoscimentoEmozioni3quartile!C150)),1,0)</f>
        <v>0</v>
      </c>
      <c r="T151" s="28">
        <f>IF(AND([2]Oracolo!F150="y",NOT([2]Oracolo!F150=RiconoscimentoEmozioni3quartile!D150)),1,0)</f>
        <v>0</v>
      </c>
      <c r="U151" s="28">
        <f>IF(AND([2]Oracolo!G150="y",NOT([2]Oracolo!G150=RiconoscimentoEmozioni3quartile!E150)),1,0)</f>
        <v>0</v>
      </c>
      <c r="V151" s="28">
        <f>IF(AND([2]Oracolo!H150="y",NOT([2]Oracolo!H150=RiconoscimentoEmozioni3quartile!F150)),1,0)</f>
        <v>0</v>
      </c>
      <c r="W151" s="28">
        <f>IF(AND([2]Oracolo!I150="y",NOT([2]Oracolo!I150=RiconoscimentoEmozioni3quartile!G150)),1,0)</f>
        <v>0</v>
      </c>
      <c r="X151" s="28">
        <f>IF(AND([2]Oracolo!J150="y",NOT([2]Oracolo!J150=RiconoscimentoEmozioni3quartile!H150)),1,0)</f>
        <v>0</v>
      </c>
      <c r="Y151" s="30">
        <f>IF(AND([2]Oracolo!K150="y",NOT([2]Oracolo!K150=RiconoscimentoEmozioni3quartile!I150)),1,0)</f>
        <v>0</v>
      </c>
      <c r="Z151" s="29">
        <f>IF(AND([2]Oracolo!C150=3,AnalizzatoWin!G149=1),1,0)</f>
        <v>0</v>
      </c>
      <c r="AA151" s="46">
        <f>IF(AND([2]Oracolo!$C150=3,AnalizzatoWin!$J149=1),1,0)</f>
        <v>0</v>
      </c>
      <c r="AB151" s="29">
        <f>IF(AND([2]Oracolo!C150=1,AnalizzatoWin!G149=3),1,0)</f>
        <v>0</v>
      </c>
      <c r="AC151" s="46">
        <f>IF(AND([2]Oracolo!$C150=1,AnalizzatoWin!$J149=3),1,0)</f>
        <v>0</v>
      </c>
    </row>
    <row r="152" spans="1:29" ht="105" x14ac:dyDescent="0.25">
      <c r="A152" s="14" t="s">
        <v>149</v>
      </c>
      <c r="B152" s="29">
        <f>IF(AND([2]Oracolo!D151="y",NOT([2]Oracolo!D151=RiconoscimentoEmozioni1quartile!B151)),1,0)</f>
        <v>1</v>
      </c>
      <c r="C152" s="28">
        <f>IF(AND([2]Oracolo!E151="y",NOT([2]Oracolo!E151=RiconoscimentoEmozioni1quartile!C151)),1,0)</f>
        <v>0</v>
      </c>
      <c r="D152" s="28">
        <f>IF(AND([2]Oracolo!F151="y",NOT([2]Oracolo!F151=RiconoscimentoEmozioni1quartile!D151)),1,0)</f>
        <v>0</v>
      </c>
      <c r="E152" s="28">
        <f>IF(AND([2]Oracolo!G151="y",NOT([2]Oracolo!G151=RiconoscimentoEmozioni1quartile!E151)),1,0)</f>
        <v>0</v>
      </c>
      <c r="F152" s="28">
        <f>IF(AND([2]Oracolo!H151="y",NOT([2]Oracolo!H151=RiconoscimentoEmozioni1quartile!F151)),1,0)</f>
        <v>0</v>
      </c>
      <c r="G152" s="28">
        <f>IF(AND([2]Oracolo!I151="y",NOT([2]Oracolo!I151=RiconoscimentoEmozioni1quartile!G151)),1,0)</f>
        <v>1</v>
      </c>
      <c r="H152" s="28">
        <f>IF(AND([2]Oracolo!J151="y",NOT([2]Oracolo!J151=RiconoscimentoEmozioni1quartile!H151)),1,0)</f>
        <v>0</v>
      </c>
      <c r="I152" s="30">
        <f>IF(AND([2]Oracolo!K151="y",NOT([2]Oracolo!K151=RiconoscimentoEmozioni1quartile!I151)),1,0)</f>
        <v>0</v>
      </c>
      <c r="J152" s="28">
        <f>IF(AND([2]Oracolo!D151="y",NOT([2]Oracolo!D151=RiconoscimentoEmozioni2quartile!B151)),1,0)</f>
        <v>1</v>
      </c>
      <c r="K152" s="28">
        <f>IF(AND([2]Oracolo!E151="y",NOT([2]Oracolo!E151=RiconoscimentoEmozioni2quartile!C151)),1,0)</f>
        <v>0</v>
      </c>
      <c r="L152" s="28">
        <f>IF(AND([2]Oracolo!F151="y",NOT([2]Oracolo!F151=RiconoscimentoEmozioni2quartile!D151)),1,0)</f>
        <v>0</v>
      </c>
      <c r="M152" s="28">
        <f>IF(AND([2]Oracolo!G151="y",NOT([2]Oracolo!G151=RiconoscimentoEmozioni2quartile!E151)),1,0)</f>
        <v>0</v>
      </c>
      <c r="N152" s="28">
        <f>IF(AND([2]Oracolo!H151="y",NOT([2]Oracolo!H151=RiconoscimentoEmozioni2quartile!F151)),1,0)</f>
        <v>0</v>
      </c>
      <c r="O152" s="28">
        <f>IF(AND([2]Oracolo!I151="y",NOT([2]Oracolo!I151=RiconoscimentoEmozioni2quartile!G151)),1,0)</f>
        <v>1</v>
      </c>
      <c r="P152" s="28">
        <f>IF(AND([2]Oracolo!J151="y",NOT([2]Oracolo!J151=RiconoscimentoEmozioni2quartile!H151)),1,0)</f>
        <v>0</v>
      </c>
      <c r="Q152" s="28">
        <f>IF(AND([2]Oracolo!K151="y",NOT([2]Oracolo!K151=RiconoscimentoEmozioni2quartile!I151)),1,0)</f>
        <v>0</v>
      </c>
      <c r="R152" s="29">
        <f>IF(AND([2]Oracolo!D151="y",NOT([2]Oracolo!D151=RiconoscimentoEmozioni3quartile!B151)),1,0)</f>
        <v>1</v>
      </c>
      <c r="S152" s="28">
        <f>IF(AND([2]Oracolo!E151="y",NOT([2]Oracolo!E151=RiconoscimentoEmozioni3quartile!C151)),1,0)</f>
        <v>0</v>
      </c>
      <c r="T152" s="28">
        <f>IF(AND([2]Oracolo!F151="y",NOT([2]Oracolo!F151=RiconoscimentoEmozioni3quartile!D151)),1,0)</f>
        <v>0</v>
      </c>
      <c r="U152" s="28">
        <f>IF(AND([2]Oracolo!G151="y",NOT([2]Oracolo!G151=RiconoscimentoEmozioni3quartile!E151)),1,0)</f>
        <v>0</v>
      </c>
      <c r="V152" s="28">
        <f>IF(AND([2]Oracolo!H151="y",NOT([2]Oracolo!H151=RiconoscimentoEmozioni3quartile!F151)),1,0)</f>
        <v>0</v>
      </c>
      <c r="W152" s="28">
        <f>IF(AND([2]Oracolo!I151="y",NOT([2]Oracolo!I151=RiconoscimentoEmozioni3quartile!G151)),1,0)</f>
        <v>1</v>
      </c>
      <c r="X152" s="28">
        <f>IF(AND([2]Oracolo!J151="y",NOT([2]Oracolo!J151=RiconoscimentoEmozioni3quartile!H151)),1,0)</f>
        <v>0</v>
      </c>
      <c r="Y152" s="30">
        <f>IF(AND([2]Oracolo!K151="y",NOT([2]Oracolo!K151=RiconoscimentoEmozioni3quartile!I151)),1,0)</f>
        <v>0</v>
      </c>
      <c r="Z152" s="29">
        <f>IF(AND([2]Oracolo!C151=3,AnalizzatoWin!G150=1),1,0)</f>
        <v>0</v>
      </c>
      <c r="AA152" s="46">
        <f>IF(AND([2]Oracolo!$C151=3,AnalizzatoWin!$J150=1),1,0)</f>
        <v>0</v>
      </c>
      <c r="AB152" s="29">
        <f>IF(AND([2]Oracolo!C151=1,AnalizzatoWin!G150=3),1,0)</f>
        <v>1</v>
      </c>
      <c r="AC152" s="46">
        <f>IF(AND([2]Oracolo!$C151=1,AnalizzatoWin!$J150=3),1,0)</f>
        <v>0</v>
      </c>
    </row>
    <row r="153" spans="1:29" ht="30" x14ac:dyDescent="0.25">
      <c r="A153" s="14" t="s">
        <v>150</v>
      </c>
      <c r="B153" s="29">
        <f>IF(AND([2]Oracolo!D152="y",NOT([2]Oracolo!D152=RiconoscimentoEmozioni1quartile!B152)),1,0)</f>
        <v>0</v>
      </c>
      <c r="C153" s="28">
        <f>IF(AND([2]Oracolo!E152="y",NOT([2]Oracolo!E152=RiconoscimentoEmozioni1quartile!C152)),1,0)</f>
        <v>0</v>
      </c>
      <c r="D153" s="28">
        <f>IF(AND([2]Oracolo!F152="y",NOT([2]Oracolo!F152=RiconoscimentoEmozioni1quartile!D152)),1,0)</f>
        <v>0</v>
      </c>
      <c r="E153" s="28">
        <f>IF(AND([2]Oracolo!G152="y",NOT([2]Oracolo!G152=RiconoscimentoEmozioni1quartile!E152)),1,0)</f>
        <v>0</v>
      </c>
      <c r="F153" s="28">
        <f>IF(AND([2]Oracolo!H152="y",NOT([2]Oracolo!H152=RiconoscimentoEmozioni1quartile!F152)),1,0)</f>
        <v>0</v>
      </c>
      <c r="G153" s="28">
        <f>IF(AND([2]Oracolo!I152="y",NOT([2]Oracolo!I152=RiconoscimentoEmozioni1quartile!G152)),1,0)</f>
        <v>1</v>
      </c>
      <c r="H153" s="28">
        <f>IF(AND([2]Oracolo!J152="y",NOT([2]Oracolo!J152=RiconoscimentoEmozioni1quartile!H152)),1,0)</f>
        <v>1</v>
      </c>
      <c r="I153" s="30">
        <f>IF(AND([2]Oracolo!K152="y",NOT([2]Oracolo!K152=RiconoscimentoEmozioni1quartile!I152)),1,0)</f>
        <v>0</v>
      </c>
      <c r="J153" s="28">
        <f>IF(AND([2]Oracolo!D152="y",NOT([2]Oracolo!D152=RiconoscimentoEmozioni2quartile!B152)),1,0)</f>
        <v>0</v>
      </c>
      <c r="K153" s="28">
        <f>IF(AND([2]Oracolo!E152="y",NOT([2]Oracolo!E152=RiconoscimentoEmozioni2quartile!C152)),1,0)</f>
        <v>0</v>
      </c>
      <c r="L153" s="28">
        <f>IF(AND([2]Oracolo!F152="y",NOT([2]Oracolo!F152=RiconoscimentoEmozioni2quartile!D152)),1,0)</f>
        <v>0</v>
      </c>
      <c r="M153" s="28">
        <f>IF(AND([2]Oracolo!G152="y",NOT([2]Oracolo!G152=RiconoscimentoEmozioni2quartile!E152)),1,0)</f>
        <v>0</v>
      </c>
      <c r="N153" s="28">
        <f>IF(AND([2]Oracolo!H152="y",NOT([2]Oracolo!H152=RiconoscimentoEmozioni2quartile!F152)),1,0)</f>
        <v>0</v>
      </c>
      <c r="O153" s="28">
        <f>IF(AND([2]Oracolo!I152="y",NOT([2]Oracolo!I152=RiconoscimentoEmozioni2quartile!G152)),1,0)</f>
        <v>1</v>
      </c>
      <c r="P153" s="28">
        <f>IF(AND([2]Oracolo!J152="y",NOT([2]Oracolo!J152=RiconoscimentoEmozioni2quartile!H152)),1,0)</f>
        <v>1</v>
      </c>
      <c r="Q153" s="28">
        <f>IF(AND([2]Oracolo!K152="y",NOT([2]Oracolo!K152=RiconoscimentoEmozioni2quartile!I152)),1,0)</f>
        <v>0</v>
      </c>
      <c r="R153" s="29">
        <f>IF(AND([2]Oracolo!D152="y",NOT([2]Oracolo!D152=RiconoscimentoEmozioni3quartile!B152)),1,0)</f>
        <v>0</v>
      </c>
      <c r="S153" s="28">
        <f>IF(AND([2]Oracolo!E152="y",NOT([2]Oracolo!E152=RiconoscimentoEmozioni3quartile!C152)),1,0)</f>
        <v>0</v>
      </c>
      <c r="T153" s="28">
        <f>IF(AND([2]Oracolo!F152="y",NOT([2]Oracolo!F152=RiconoscimentoEmozioni3quartile!D152)),1,0)</f>
        <v>0</v>
      </c>
      <c r="U153" s="28">
        <f>IF(AND([2]Oracolo!G152="y",NOT([2]Oracolo!G152=RiconoscimentoEmozioni3quartile!E152)),1,0)</f>
        <v>0</v>
      </c>
      <c r="V153" s="28">
        <f>IF(AND([2]Oracolo!H152="y",NOT([2]Oracolo!H152=RiconoscimentoEmozioni3quartile!F152)),1,0)</f>
        <v>0</v>
      </c>
      <c r="W153" s="28">
        <f>IF(AND([2]Oracolo!I152="y",NOT([2]Oracolo!I152=RiconoscimentoEmozioni3quartile!G152)),1,0)</f>
        <v>1</v>
      </c>
      <c r="X153" s="28">
        <f>IF(AND([2]Oracolo!J152="y",NOT([2]Oracolo!J152=RiconoscimentoEmozioni3quartile!H152)),1,0)</f>
        <v>1</v>
      </c>
      <c r="Y153" s="30">
        <f>IF(AND([2]Oracolo!K152="y",NOT([2]Oracolo!K152=RiconoscimentoEmozioni3quartile!I152)),1,0)</f>
        <v>0</v>
      </c>
      <c r="Z153" s="29">
        <f>IF(AND([2]Oracolo!C152=3,AnalizzatoWin!G151=1),1,0)</f>
        <v>0</v>
      </c>
      <c r="AA153" s="46">
        <f>IF(AND([2]Oracolo!$C152=3,AnalizzatoWin!$J151=1),1,0)</f>
        <v>0</v>
      </c>
      <c r="AB153" s="29">
        <f>IF(AND([2]Oracolo!C152=1,AnalizzatoWin!G151=3),1,0)</f>
        <v>0</v>
      </c>
      <c r="AC153" s="46">
        <f>IF(AND([2]Oracolo!$C152=1,AnalizzatoWin!$J151=3),1,0)</f>
        <v>0</v>
      </c>
    </row>
    <row r="154" spans="1:29" ht="135" x14ac:dyDescent="0.25">
      <c r="A154" s="13" t="s">
        <v>151</v>
      </c>
      <c r="B154" s="29">
        <f>IF(AND([2]Oracolo!D153="y",NOT([2]Oracolo!D153=RiconoscimentoEmozioni1quartile!B153)),1,0)</f>
        <v>0</v>
      </c>
      <c r="C154" s="28">
        <f>IF(AND([2]Oracolo!E153="y",NOT([2]Oracolo!E153=RiconoscimentoEmozioni1quartile!C153)),1,0)</f>
        <v>0</v>
      </c>
      <c r="D154" s="28">
        <f>IF(AND([2]Oracolo!F153="y",NOT([2]Oracolo!F153=RiconoscimentoEmozioni1quartile!D153)),1,0)</f>
        <v>0</v>
      </c>
      <c r="E154" s="28">
        <f>IF(AND([2]Oracolo!G153="y",NOT([2]Oracolo!G153=RiconoscimentoEmozioni1quartile!E153)),1,0)</f>
        <v>0</v>
      </c>
      <c r="F154" s="28">
        <f>IF(AND([2]Oracolo!H153="y",NOT([2]Oracolo!H153=RiconoscimentoEmozioni1quartile!F153)),1,0)</f>
        <v>0</v>
      </c>
      <c r="G154" s="28">
        <f>IF(AND([2]Oracolo!I153="y",NOT([2]Oracolo!I153=RiconoscimentoEmozioni1quartile!G153)),1,0)</f>
        <v>1</v>
      </c>
      <c r="H154" s="28">
        <f>IF(AND([2]Oracolo!J153="y",NOT([2]Oracolo!J153=RiconoscimentoEmozioni1quartile!H153)),1,0)</f>
        <v>1</v>
      </c>
      <c r="I154" s="30">
        <f>IF(AND([2]Oracolo!K153="y",NOT([2]Oracolo!K153=RiconoscimentoEmozioni1quartile!I153)),1,0)</f>
        <v>0</v>
      </c>
      <c r="J154" s="28">
        <f>IF(AND([2]Oracolo!D153="y",NOT([2]Oracolo!D153=RiconoscimentoEmozioni2quartile!B153)),1,0)</f>
        <v>0</v>
      </c>
      <c r="K154" s="28">
        <f>IF(AND([2]Oracolo!E153="y",NOT([2]Oracolo!E153=RiconoscimentoEmozioni2quartile!C153)),1,0)</f>
        <v>0</v>
      </c>
      <c r="L154" s="28">
        <f>IF(AND([2]Oracolo!F153="y",NOT([2]Oracolo!F153=RiconoscimentoEmozioni2quartile!D153)),1,0)</f>
        <v>0</v>
      </c>
      <c r="M154" s="28">
        <f>IF(AND([2]Oracolo!G153="y",NOT([2]Oracolo!G153=RiconoscimentoEmozioni2quartile!E153)),1,0)</f>
        <v>0</v>
      </c>
      <c r="N154" s="28">
        <f>IF(AND([2]Oracolo!H153="y",NOT([2]Oracolo!H153=RiconoscimentoEmozioni2quartile!F153)),1,0)</f>
        <v>0</v>
      </c>
      <c r="O154" s="28">
        <f>IF(AND([2]Oracolo!I153="y",NOT([2]Oracolo!I153=RiconoscimentoEmozioni2quartile!G153)),1,0)</f>
        <v>1</v>
      </c>
      <c r="P154" s="28">
        <f>IF(AND([2]Oracolo!J153="y",NOT([2]Oracolo!J153=RiconoscimentoEmozioni2quartile!H153)),1,0)</f>
        <v>1</v>
      </c>
      <c r="Q154" s="28">
        <f>IF(AND([2]Oracolo!K153="y",NOT([2]Oracolo!K153=RiconoscimentoEmozioni2quartile!I153)),1,0)</f>
        <v>0</v>
      </c>
      <c r="R154" s="29">
        <f>IF(AND([2]Oracolo!D153="y",NOT([2]Oracolo!D153=RiconoscimentoEmozioni3quartile!B153)),1,0)</f>
        <v>0</v>
      </c>
      <c r="S154" s="28">
        <f>IF(AND([2]Oracolo!E153="y",NOT([2]Oracolo!E153=RiconoscimentoEmozioni3quartile!C153)),1,0)</f>
        <v>0</v>
      </c>
      <c r="T154" s="28">
        <f>IF(AND([2]Oracolo!F153="y",NOT([2]Oracolo!F153=RiconoscimentoEmozioni3quartile!D153)),1,0)</f>
        <v>0</v>
      </c>
      <c r="U154" s="28">
        <f>IF(AND([2]Oracolo!G153="y",NOT([2]Oracolo!G153=RiconoscimentoEmozioni3quartile!E153)),1,0)</f>
        <v>0</v>
      </c>
      <c r="V154" s="28">
        <f>IF(AND([2]Oracolo!H153="y",NOT([2]Oracolo!H153=RiconoscimentoEmozioni3quartile!F153)),1,0)</f>
        <v>0</v>
      </c>
      <c r="W154" s="28">
        <f>IF(AND([2]Oracolo!I153="y",NOT([2]Oracolo!I153=RiconoscimentoEmozioni3quartile!G153)),1,0)</f>
        <v>1</v>
      </c>
      <c r="X154" s="28">
        <f>IF(AND([2]Oracolo!J153="y",NOT([2]Oracolo!J153=RiconoscimentoEmozioni3quartile!H153)),1,0)</f>
        <v>1</v>
      </c>
      <c r="Y154" s="30">
        <f>IF(AND([2]Oracolo!K153="y",NOT([2]Oracolo!K153=RiconoscimentoEmozioni3quartile!I153)),1,0)</f>
        <v>0</v>
      </c>
      <c r="Z154" s="29">
        <f>IF(AND([2]Oracolo!C153=3,AnalizzatoWin!G152=1),1,0)</f>
        <v>0</v>
      </c>
      <c r="AA154" s="46">
        <f>IF(AND([2]Oracolo!$C153=3,AnalizzatoWin!$J152=1),1,0)</f>
        <v>0</v>
      </c>
      <c r="AB154" s="29">
        <f>IF(AND([2]Oracolo!C153=1,AnalizzatoWin!G152=3),1,0)</f>
        <v>0</v>
      </c>
      <c r="AC154" s="46">
        <f>IF(AND([2]Oracolo!$C153=1,AnalizzatoWin!$J152=3),1,0)</f>
        <v>0</v>
      </c>
    </row>
    <row r="155" spans="1:29" ht="30" x14ac:dyDescent="0.25">
      <c r="A155" s="14" t="s">
        <v>152</v>
      </c>
      <c r="B155" s="29">
        <f>IF(AND([2]Oracolo!D154="y",NOT([2]Oracolo!D154=RiconoscimentoEmozioni1quartile!B154)),1,0)</f>
        <v>0</v>
      </c>
      <c r="C155" s="28">
        <f>IF(AND([2]Oracolo!E154="y",NOT([2]Oracolo!E154=RiconoscimentoEmozioni1quartile!C154)),1,0)</f>
        <v>0</v>
      </c>
      <c r="D155" s="28">
        <f>IF(AND([2]Oracolo!F154="y",NOT([2]Oracolo!F154=RiconoscimentoEmozioni1quartile!D154)),1,0)</f>
        <v>0</v>
      </c>
      <c r="E155" s="28">
        <f>IF(AND([2]Oracolo!G154="y",NOT([2]Oracolo!G154=RiconoscimentoEmozioni1quartile!E154)),1,0)</f>
        <v>0</v>
      </c>
      <c r="F155" s="28">
        <f>IF(AND([2]Oracolo!H154="y",NOT([2]Oracolo!H154=RiconoscimentoEmozioni1quartile!F154)),1,0)</f>
        <v>0</v>
      </c>
      <c r="G155" s="28">
        <f>IF(AND([2]Oracolo!I154="y",NOT([2]Oracolo!I154=RiconoscimentoEmozioni1quartile!G154)),1,0)</f>
        <v>1</v>
      </c>
      <c r="H155" s="28">
        <f>IF(AND([2]Oracolo!J154="y",NOT([2]Oracolo!J154=RiconoscimentoEmozioni1quartile!H154)),1,0)</f>
        <v>0</v>
      </c>
      <c r="I155" s="30">
        <f>IF(AND([2]Oracolo!K154="y",NOT([2]Oracolo!K154=RiconoscimentoEmozioni1quartile!I154)),1,0)</f>
        <v>0</v>
      </c>
      <c r="J155" s="28">
        <f>IF(AND([2]Oracolo!D154="y",NOT([2]Oracolo!D154=RiconoscimentoEmozioni2quartile!B154)),1,0)</f>
        <v>0</v>
      </c>
      <c r="K155" s="28">
        <f>IF(AND([2]Oracolo!E154="y",NOT([2]Oracolo!E154=RiconoscimentoEmozioni2quartile!C154)),1,0)</f>
        <v>0</v>
      </c>
      <c r="L155" s="28">
        <f>IF(AND([2]Oracolo!F154="y",NOT([2]Oracolo!F154=RiconoscimentoEmozioni2quartile!D154)),1,0)</f>
        <v>0</v>
      </c>
      <c r="M155" s="28">
        <f>IF(AND([2]Oracolo!G154="y",NOT([2]Oracolo!G154=RiconoscimentoEmozioni2quartile!E154)),1,0)</f>
        <v>0</v>
      </c>
      <c r="N155" s="28">
        <f>IF(AND([2]Oracolo!H154="y",NOT([2]Oracolo!H154=RiconoscimentoEmozioni2quartile!F154)),1,0)</f>
        <v>0</v>
      </c>
      <c r="O155" s="28">
        <f>IF(AND([2]Oracolo!I154="y",NOT([2]Oracolo!I154=RiconoscimentoEmozioni2quartile!G154)),1,0)</f>
        <v>1</v>
      </c>
      <c r="P155" s="28">
        <f>IF(AND([2]Oracolo!J154="y",NOT([2]Oracolo!J154=RiconoscimentoEmozioni2quartile!H154)),1,0)</f>
        <v>0</v>
      </c>
      <c r="Q155" s="28">
        <f>IF(AND([2]Oracolo!K154="y",NOT([2]Oracolo!K154=RiconoscimentoEmozioni2quartile!I154)),1,0)</f>
        <v>0</v>
      </c>
      <c r="R155" s="29">
        <f>IF(AND([2]Oracolo!D154="y",NOT([2]Oracolo!D154=RiconoscimentoEmozioni3quartile!B154)),1,0)</f>
        <v>0</v>
      </c>
      <c r="S155" s="28">
        <f>IF(AND([2]Oracolo!E154="y",NOT([2]Oracolo!E154=RiconoscimentoEmozioni3quartile!C154)),1,0)</f>
        <v>0</v>
      </c>
      <c r="T155" s="28">
        <f>IF(AND([2]Oracolo!F154="y",NOT([2]Oracolo!F154=RiconoscimentoEmozioni3quartile!D154)),1,0)</f>
        <v>0</v>
      </c>
      <c r="U155" s="28">
        <f>IF(AND([2]Oracolo!G154="y",NOT([2]Oracolo!G154=RiconoscimentoEmozioni3quartile!E154)),1,0)</f>
        <v>0</v>
      </c>
      <c r="V155" s="28">
        <f>IF(AND([2]Oracolo!H154="y",NOT([2]Oracolo!H154=RiconoscimentoEmozioni3quartile!F154)),1,0)</f>
        <v>0</v>
      </c>
      <c r="W155" s="28">
        <f>IF(AND([2]Oracolo!I154="y",NOT([2]Oracolo!I154=RiconoscimentoEmozioni3quartile!G154)),1,0)</f>
        <v>1</v>
      </c>
      <c r="X155" s="28">
        <f>IF(AND([2]Oracolo!J154="y",NOT([2]Oracolo!J154=RiconoscimentoEmozioni3quartile!H154)),1,0)</f>
        <v>0</v>
      </c>
      <c r="Y155" s="30">
        <f>IF(AND([2]Oracolo!K154="y",NOT([2]Oracolo!K154=RiconoscimentoEmozioni3quartile!I154)),1,0)</f>
        <v>0</v>
      </c>
      <c r="Z155" s="29">
        <f>IF(AND([2]Oracolo!C154=3,AnalizzatoWin!G153=1),1,0)</f>
        <v>0</v>
      </c>
      <c r="AA155" s="46">
        <f>IF(AND([2]Oracolo!$C154=3,AnalizzatoWin!$J153=1),1,0)</f>
        <v>0</v>
      </c>
      <c r="AB155" s="29">
        <f>IF(AND([2]Oracolo!C154=1,AnalizzatoWin!G153=3),1,0)</f>
        <v>0</v>
      </c>
      <c r="AC155" s="46">
        <f>IF(AND([2]Oracolo!$C154=1,AnalizzatoWin!$J153=3),1,0)</f>
        <v>0</v>
      </c>
    </row>
    <row r="156" spans="1:29" ht="30" x14ac:dyDescent="0.25">
      <c r="A156" s="13" t="s">
        <v>153</v>
      </c>
      <c r="B156" s="29">
        <f>IF(AND([2]Oracolo!D155="y",NOT([2]Oracolo!D155=RiconoscimentoEmozioni1quartile!B155)),1,0)</f>
        <v>0</v>
      </c>
      <c r="C156" s="28">
        <f>IF(AND([2]Oracolo!E155="y",NOT([2]Oracolo!E155=RiconoscimentoEmozioni1quartile!C155)),1,0)</f>
        <v>0</v>
      </c>
      <c r="D156" s="28">
        <f>IF(AND([2]Oracolo!F155="y",NOT([2]Oracolo!F155=RiconoscimentoEmozioni1quartile!D155)),1,0)</f>
        <v>0</v>
      </c>
      <c r="E156" s="28">
        <f>IF(AND([2]Oracolo!G155="y",NOT([2]Oracolo!G155=RiconoscimentoEmozioni1quartile!E155)),1,0)</f>
        <v>0</v>
      </c>
      <c r="F156" s="28">
        <f>IF(AND([2]Oracolo!H155="y",NOT([2]Oracolo!H155=RiconoscimentoEmozioni1quartile!F155)),1,0)</f>
        <v>0</v>
      </c>
      <c r="G156" s="28">
        <f>IF(AND([2]Oracolo!I155="y",NOT([2]Oracolo!I155=RiconoscimentoEmozioni1quartile!G155)),1,0)</f>
        <v>0</v>
      </c>
      <c r="H156" s="28">
        <f>IF(AND([2]Oracolo!J155="y",NOT([2]Oracolo!J155=RiconoscimentoEmozioni1quartile!H155)),1,0)</f>
        <v>0</v>
      </c>
      <c r="I156" s="30">
        <f>IF(AND([2]Oracolo!K155="y",NOT([2]Oracolo!K155=RiconoscimentoEmozioni1quartile!I155)),1,0)</f>
        <v>0</v>
      </c>
      <c r="J156" s="28">
        <f>IF(AND([2]Oracolo!D155="y",NOT([2]Oracolo!D155=RiconoscimentoEmozioni2quartile!B155)),1,0)</f>
        <v>0</v>
      </c>
      <c r="K156" s="28">
        <f>IF(AND([2]Oracolo!E155="y",NOT([2]Oracolo!E155=RiconoscimentoEmozioni2quartile!C155)),1,0)</f>
        <v>0</v>
      </c>
      <c r="L156" s="28">
        <f>IF(AND([2]Oracolo!F155="y",NOT([2]Oracolo!F155=RiconoscimentoEmozioni2quartile!D155)),1,0)</f>
        <v>0</v>
      </c>
      <c r="M156" s="28">
        <f>IF(AND([2]Oracolo!G155="y",NOT([2]Oracolo!G155=RiconoscimentoEmozioni2quartile!E155)),1,0)</f>
        <v>0</v>
      </c>
      <c r="N156" s="28">
        <f>IF(AND([2]Oracolo!H155="y",NOT([2]Oracolo!H155=RiconoscimentoEmozioni2quartile!F155)),1,0)</f>
        <v>0</v>
      </c>
      <c r="O156" s="28">
        <f>IF(AND([2]Oracolo!I155="y",NOT([2]Oracolo!I155=RiconoscimentoEmozioni2quartile!G155)),1,0)</f>
        <v>1</v>
      </c>
      <c r="P156" s="28">
        <f>IF(AND([2]Oracolo!J155="y",NOT([2]Oracolo!J155=RiconoscimentoEmozioni2quartile!H155)),1,0)</f>
        <v>0</v>
      </c>
      <c r="Q156" s="28">
        <f>IF(AND([2]Oracolo!K155="y",NOT([2]Oracolo!K155=RiconoscimentoEmozioni2quartile!I155)),1,0)</f>
        <v>0</v>
      </c>
      <c r="R156" s="29">
        <f>IF(AND([2]Oracolo!D155="y",NOT([2]Oracolo!D155=RiconoscimentoEmozioni3quartile!B155)),1,0)</f>
        <v>0</v>
      </c>
      <c r="S156" s="28">
        <f>IF(AND([2]Oracolo!E155="y",NOT([2]Oracolo!E155=RiconoscimentoEmozioni3quartile!C155)),1,0)</f>
        <v>0</v>
      </c>
      <c r="T156" s="28">
        <f>IF(AND([2]Oracolo!F155="y",NOT([2]Oracolo!F155=RiconoscimentoEmozioni3quartile!D155)),1,0)</f>
        <v>0</v>
      </c>
      <c r="U156" s="28">
        <f>IF(AND([2]Oracolo!G155="y",NOT([2]Oracolo!G155=RiconoscimentoEmozioni3quartile!E155)),1,0)</f>
        <v>0</v>
      </c>
      <c r="V156" s="28">
        <f>IF(AND([2]Oracolo!H155="y",NOT([2]Oracolo!H155=RiconoscimentoEmozioni3quartile!F155)),1,0)</f>
        <v>0</v>
      </c>
      <c r="W156" s="28">
        <f>IF(AND([2]Oracolo!I155="y",NOT([2]Oracolo!I155=RiconoscimentoEmozioni3quartile!G155)),1,0)</f>
        <v>1</v>
      </c>
      <c r="X156" s="28">
        <f>IF(AND([2]Oracolo!J155="y",NOT([2]Oracolo!J155=RiconoscimentoEmozioni3quartile!H155)),1,0)</f>
        <v>1</v>
      </c>
      <c r="Y156" s="30">
        <f>IF(AND([2]Oracolo!K155="y",NOT([2]Oracolo!K155=RiconoscimentoEmozioni3quartile!I155)),1,0)</f>
        <v>0</v>
      </c>
      <c r="Z156" s="29">
        <f>IF(AND([2]Oracolo!C155=3,AnalizzatoWin!G154=1),1,0)</f>
        <v>0</v>
      </c>
      <c r="AA156" s="46">
        <f>IF(AND([2]Oracolo!$C155=3,AnalizzatoWin!$J154=1),1,0)</f>
        <v>0</v>
      </c>
      <c r="AB156" s="29">
        <f>IF(AND([2]Oracolo!C155=1,AnalizzatoWin!G154=3),1,0)</f>
        <v>0</v>
      </c>
      <c r="AC156" s="46">
        <f>IF(AND([2]Oracolo!$C155=1,AnalizzatoWin!$J154=3),1,0)</f>
        <v>0</v>
      </c>
    </row>
    <row r="157" spans="1:29" ht="45" x14ac:dyDescent="0.25">
      <c r="A157" s="13" t="s">
        <v>154</v>
      </c>
      <c r="B157" s="29">
        <f>IF(AND([2]Oracolo!D156="y",NOT([2]Oracolo!D156=RiconoscimentoEmozioni1quartile!B156)),1,0)</f>
        <v>0</v>
      </c>
      <c r="C157" s="28">
        <f>IF(AND([2]Oracolo!E156="y",NOT([2]Oracolo!E156=RiconoscimentoEmozioni1quartile!C156)),1,0)</f>
        <v>1</v>
      </c>
      <c r="D157" s="28">
        <f>IF(AND([2]Oracolo!F156="y",NOT([2]Oracolo!F156=RiconoscimentoEmozioni1quartile!D156)),1,0)</f>
        <v>0</v>
      </c>
      <c r="E157" s="28">
        <f>IF(AND([2]Oracolo!G156="y",NOT([2]Oracolo!G156=RiconoscimentoEmozioni1quartile!E156)),1,0)</f>
        <v>0</v>
      </c>
      <c r="F157" s="28">
        <f>IF(AND([2]Oracolo!H156="y",NOT([2]Oracolo!H156=RiconoscimentoEmozioni1quartile!F156)),1,0)</f>
        <v>0</v>
      </c>
      <c r="G157" s="28">
        <f>IF(AND([2]Oracolo!I156="y",NOT([2]Oracolo!I156=RiconoscimentoEmozioni1quartile!G156)),1,0)</f>
        <v>0</v>
      </c>
      <c r="H157" s="28">
        <f>IF(AND([2]Oracolo!J156="y",NOT([2]Oracolo!J156=RiconoscimentoEmozioni1quartile!H156)),1,0)</f>
        <v>0</v>
      </c>
      <c r="I157" s="30">
        <f>IF(AND([2]Oracolo!K156="y",NOT([2]Oracolo!K156=RiconoscimentoEmozioni1quartile!I156)),1,0)</f>
        <v>0</v>
      </c>
      <c r="J157" s="28">
        <f>IF(AND([2]Oracolo!D156="y",NOT([2]Oracolo!D156=RiconoscimentoEmozioni2quartile!B156)),1,0)</f>
        <v>0</v>
      </c>
      <c r="K157" s="28">
        <f>IF(AND([2]Oracolo!E156="y",NOT([2]Oracolo!E156=RiconoscimentoEmozioni2quartile!C156)),1,0)</f>
        <v>1</v>
      </c>
      <c r="L157" s="28">
        <f>IF(AND([2]Oracolo!F156="y",NOT([2]Oracolo!F156=RiconoscimentoEmozioni2quartile!D156)),1,0)</f>
        <v>0</v>
      </c>
      <c r="M157" s="28">
        <f>IF(AND([2]Oracolo!G156="y",NOT([2]Oracolo!G156=RiconoscimentoEmozioni2quartile!E156)),1,0)</f>
        <v>0</v>
      </c>
      <c r="N157" s="28">
        <f>IF(AND([2]Oracolo!H156="y",NOT([2]Oracolo!H156=RiconoscimentoEmozioni2quartile!F156)),1,0)</f>
        <v>0</v>
      </c>
      <c r="O157" s="28">
        <f>IF(AND([2]Oracolo!I156="y",NOT([2]Oracolo!I156=RiconoscimentoEmozioni2quartile!G156)),1,0)</f>
        <v>0</v>
      </c>
      <c r="P157" s="28">
        <f>IF(AND([2]Oracolo!J156="y",NOT([2]Oracolo!J156=RiconoscimentoEmozioni2quartile!H156)),1,0)</f>
        <v>0</v>
      </c>
      <c r="Q157" s="28">
        <f>IF(AND([2]Oracolo!K156="y",NOT([2]Oracolo!K156=RiconoscimentoEmozioni2quartile!I156)),1,0)</f>
        <v>0</v>
      </c>
      <c r="R157" s="29">
        <f>IF(AND([2]Oracolo!D156="y",NOT([2]Oracolo!D156=RiconoscimentoEmozioni3quartile!B156)),1,0)</f>
        <v>0</v>
      </c>
      <c r="S157" s="28">
        <f>IF(AND([2]Oracolo!E156="y",NOT([2]Oracolo!E156=RiconoscimentoEmozioni3quartile!C156)),1,0)</f>
        <v>1</v>
      </c>
      <c r="T157" s="28">
        <f>IF(AND([2]Oracolo!F156="y",NOT([2]Oracolo!F156=RiconoscimentoEmozioni3quartile!D156)),1,0)</f>
        <v>0</v>
      </c>
      <c r="U157" s="28">
        <f>IF(AND([2]Oracolo!G156="y",NOT([2]Oracolo!G156=RiconoscimentoEmozioni3quartile!E156)),1,0)</f>
        <v>0</v>
      </c>
      <c r="V157" s="28">
        <f>IF(AND([2]Oracolo!H156="y",NOT([2]Oracolo!H156=RiconoscimentoEmozioni3quartile!F156)),1,0)</f>
        <v>0</v>
      </c>
      <c r="W157" s="28">
        <f>IF(AND([2]Oracolo!I156="y",NOT([2]Oracolo!I156=RiconoscimentoEmozioni3quartile!G156)),1,0)</f>
        <v>0</v>
      </c>
      <c r="X157" s="28">
        <f>IF(AND([2]Oracolo!J156="y",NOT([2]Oracolo!J156=RiconoscimentoEmozioni3quartile!H156)),1,0)</f>
        <v>0</v>
      </c>
      <c r="Y157" s="30">
        <f>IF(AND([2]Oracolo!K156="y",NOT([2]Oracolo!K156=RiconoscimentoEmozioni3quartile!I156)),1,0)</f>
        <v>0</v>
      </c>
      <c r="Z157" s="29">
        <f>IF(AND([2]Oracolo!C156=3,AnalizzatoWin!G155=1),1,0)</f>
        <v>0</v>
      </c>
      <c r="AA157" s="46">
        <f>IF(AND([2]Oracolo!$C156=3,AnalizzatoWin!$J155=1),1,0)</f>
        <v>0</v>
      </c>
      <c r="AB157" s="29">
        <f>IF(AND([2]Oracolo!C156=1,AnalizzatoWin!G155=3),1,0)</f>
        <v>0</v>
      </c>
      <c r="AC157" s="46">
        <f>IF(AND([2]Oracolo!$C156=1,AnalizzatoWin!$J155=3),1,0)</f>
        <v>0</v>
      </c>
    </row>
    <row r="158" spans="1:29" ht="30" x14ac:dyDescent="0.25">
      <c r="A158" s="13" t="s">
        <v>155</v>
      </c>
      <c r="B158" s="29">
        <f>IF(AND([2]Oracolo!D157="y",NOT([2]Oracolo!D157=RiconoscimentoEmozioni1quartile!B157)),1,0)</f>
        <v>0</v>
      </c>
      <c r="C158" s="28">
        <f>IF(AND([2]Oracolo!E157="y",NOT([2]Oracolo!E157=RiconoscimentoEmozioni1quartile!C157)),1,0)</f>
        <v>0</v>
      </c>
      <c r="D158" s="28">
        <f>IF(AND([2]Oracolo!F157="y",NOT([2]Oracolo!F157=RiconoscimentoEmozioni1quartile!D157)),1,0)</f>
        <v>0</v>
      </c>
      <c r="E158" s="28">
        <f>IF(AND([2]Oracolo!G157="y",NOT([2]Oracolo!G157=RiconoscimentoEmozioni1quartile!E157)),1,0)</f>
        <v>0</v>
      </c>
      <c r="F158" s="28">
        <f>IF(AND([2]Oracolo!H157="y",NOT([2]Oracolo!H157=RiconoscimentoEmozioni1quartile!F157)),1,0)</f>
        <v>0</v>
      </c>
      <c r="G158" s="28">
        <f>IF(AND([2]Oracolo!I157="y",NOT([2]Oracolo!I157=RiconoscimentoEmozioni1quartile!G157)),1,0)</f>
        <v>0</v>
      </c>
      <c r="H158" s="28">
        <f>IF(AND([2]Oracolo!J157="y",NOT([2]Oracolo!J157=RiconoscimentoEmozioni1quartile!H157)),1,0)</f>
        <v>0</v>
      </c>
      <c r="I158" s="30">
        <f>IF(AND([2]Oracolo!K157="y",NOT([2]Oracolo!K157=RiconoscimentoEmozioni1quartile!I157)),1,0)</f>
        <v>0</v>
      </c>
      <c r="J158" s="28">
        <f>IF(AND([2]Oracolo!D157="y",NOT([2]Oracolo!D157=RiconoscimentoEmozioni2quartile!B157)),1,0)</f>
        <v>0</v>
      </c>
      <c r="K158" s="28">
        <f>IF(AND([2]Oracolo!E157="y",NOT([2]Oracolo!E157=RiconoscimentoEmozioni2quartile!C157)),1,0)</f>
        <v>0</v>
      </c>
      <c r="L158" s="28">
        <f>IF(AND([2]Oracolo!F157="y",NOT([2]Oracolo!F157=RiconoscimentoEmozioni2quartile!D157)),1,0)</f>
        <v>0</v>
      </c>
      <c r="M158" s="28">
        <f>IF(AND([2]Oracolo!G157="y",NOT([2]Oracolo!G157=RiconoscimentoEmozioni2quartile!E157)),1,0)</f>
        <v>0</v>
      </c>
      <c r="N158" s="28">
        <f>IF(AND([2]Oracolo!H157="y",NOT([2]Oracolo!H157=RiconoscimentoEmozioni2quartile!F157)),1,0)</f>
        <v>0</v>
      </c>
      <c r="O158" s="28">
        <f>IF(AND([2]Oracolo!I157="y",NOT([2]Oracolo!I157=RiconoscimentoEmozioni2quartile!G157)),1,0)</f>
        <v>0</v>
      </c>
      <c r="P158" s="28">
        <f>IF(AND([2]Oracolo!J157="y",NOT([2]Oracolo!J157=RiconoscimentoEmozioni2quartile!H157)),1,0)</f>
        <v>0</v>
      </c>
      <c r="Q158" s="28">
        <f>IF(AND([2]Oracolo!K157="y",NOT([2]Oracolo!K157=RiconoscimentoEmozioni2quartile!I157)),1,0)</f>
        <v>0</v>
      </c>
      <c r="R158" s="29">
        <f>IF(AND([2]Oracolo!D157="y",NOT([2]Oracolo!D157=RiconoscimentoEmozioni3quartile!B157)),1,0)</f>
        <v>0</v>
      </c>
      <c r="S158" s="28">
        <f>IF(AND([2]Oracolo!E157="y",NOT([2]Oracolo!E157=RiconoscimentoEmozioni3quartile!C157)),1,0)</f>
        <v>0</v>
      </c>
      <c r="T158" s="28">
        <f>IF(AND([2]Oracolo!F157="y",NOT([2]Oracolo!F157=RiconoscimentoEmozioni3quartile!D157)),1,0)</f>
        <v>0</v>
      </c>
      <c r="U158" s="28">
        <f>IF(AND([2]Oracolo!G157="y",NOT([2]Oracolo!G157=RiconoscimentoEmozioni3quartile!E157)),1,0)</f>
        <v>0</v>
      </c>
      <c r="V158" s="28">
        <f>IF(AND([2]Oracolo!H157="y",NOT([2]Oracolo!H157=RiconoscimentoEmozioni3quartile!F157)),1,0)</f>
        <v>0</v>
      </c>
      <c r="W158" s="28">
        <f>IF(AND([2]Oracolo!I157="y",NOT([2]Oracolo!I157=RiconoscimentoEmozioni3quartile!G157)),1,0)</f>
        <v>0</v>
      </c>
      <c r="X158" s="28">
        <f>IF(AND([2]Oracolo!J157="y",NOT([2]Oracolo!J157=RiconoscimentoEmozioni3quartile!H157)),1,0)</f>
        <v>0</v>
      </c>
      <c r="Y158" s="30">
        <f>IF(AND([2]Oracolo!K157="y",NOT([2]Oracolo!K157=RiconoscimentoEmozioni3quartile!I157)),1,0)</f>
        <v>1</v>
      </c>
      <c r="Z158" s="29">
        <f>IF(AND([2]Oracolo!C157=3,AnalizzatoWin!G156=1),1,0)</f>
        <v>0</v>
      </c>
      <c r="AA158" s="46">
        <f>IF(AND([2]Oracolo!$C157=3,AnalizzatoWin!$J156=1),1,0)</f>
        <v>0</v>
      </c>
      <c r="AB158" s="29">
        <f>IF(AND([2]Oracolo!C157=1,AnalizzatoWin!G156=3),1,0)</f>
        <v>0</v>
      </c>
      <c r="AC158" s="46">
        <f>IF(AND([2]Oracolo!$C157=1,AnalizzatoWin!$J156=3),1,0)</f>
        <v>0</v>
      </c>
    </row>
    <row r="159" spans="1:29" ht="30" x14ac:dyDescent="0.25">
      <c r="A159" s="13" t="s">
        <v>156</v>
      </c>
      <c r="B159" s="29">
        <f>IF(AND([2]Oracolo!D158="y",NOT([2]Oracolo!D158=RiconoscimentoEmozioni1quartile!B158)),1,0)</f>
        <v>0</v>
      </c>
      <c r="C159" s="28">
        <f>IF(AND([2]Oracolo!E158="y",NOT([2]Oracolo!E158=RiconoscimentoEmozioni1quartile!C158)),1,0)</f>
        <v>0</v>
      </c>
      <c r="D159" s="28">
        <f>IF(AND([2]Oracolo!F158="y",NOT([2]Oracolo!F158=RiconoscimentoEmozioni1quartile!D158)),1,0)</f>
        <v>0</v>
      </c>
      <c r="E159" s="28">
        <f>IF(AND([2]Oracolo!G158="y",NOT([2]Oracolo!G158=RiconoscimentoEmozioni1quartile!E158)),1,0)</f>
        <v>0</v>
      </c>
      <c r="F159" s="28">
        <f>IF(AND([2]Oracolo!H158="y",NOT([2]Oracolo!H158=RiconoscimentoEmozioni1quartile!F158)),1,0)</f>
        <v>0</v>
      </c>
      <c r="G159" s="28">
        <f>IF(AND([2]Oracolo!I158="y",NOT([2]Oracolo!I158=RiconoscimentoEmozioni1quartile!G158)),1,0)</f>
        <v>0</v>
      </c>
      <c r="H159" s="28">
        <f>IF(AND([2]Oracolo!J158="y",NOT([2]Oracolo!J158=RiconoscimentoEmozioni1quartile!H158)),1,0)</f>
        <v>0</v>
      </c>
      <c r="I159" s="30">
        <f>IF(AND([2]Oracolo!K158="y",NOT([2]Oracolo!K158=RiconoscimentoEmozioni1quartile!I158)),1,0)</f>
        <v>0</v>
      </c>
      <c r="J159" s="28">
        <f>IF(AND([2]Oracolo!D158="y",NOT([2]Oracolo!D158=RiconoscimentoEmozioni2quartile!B158)),1,0)</f>
        <v>0</v>
      </c>
      <c r="K159" s="28">
        <f>IF(AND([2]Oracolo!E158="y",NOT([2]Oracolo!E158=RiconoscimentoEmozioni2quartile!C158)),1,0)</f>
        <v>0</v>
      </c>
      <c r="L159" s="28">
        <f>IF(AND([2]Oracolo!F158="y",NOT([2]Oracolo!F158=RiconoscimentoEmozioni2quartile!D158)),1,0)</f>
        <v>0</v>
      </c>
      <c r="M159" s="28">
        <f>IF(AND([2]Oracolo!G158="y",NOT([2]Oracolo!G158=RiconoscimentoEmozioni2quartile!E158)),1,0)</f>
        <v>0</v>
      </c>
      <c r="N159" s="28">
        <f>IF(AND([2]Oracolo!H158="y",NOT([2]Oracolo!H158=RiconoscimentoEmozioni2quartile!F158)),1,0)</f>
        <v>0</v>
      </c>
      <c r="O159" s="28">
        <f>IF(AND([2]Oracolo!I158="y",NOT([2]Oracolo!I158=RiconoscimentoEmozioni2quartile!G158)),1,0)</f>
        <v>0</v>
      </c>
      <c r="P159" s="28">
        <f>IF(AND([2]Oracolo!J158="y",NOT([2]Oracolo!J158=RiconoscimentoEmozioni2quartile!H158)),1,0)</f>
        <v>0</v>
      </c>
      <c r="Q159" s="28">
        <f>IF(AND([2]Oracolo!K158="y",NOT([2]Oracolo!K158=RiconoscimentoEmozioni2quartile!I158)),1,0)</f>
        <v>0</v>
      </c>
      <c r="R159" s="29">
        <f>IF(AND([2]Oracolo!D158="y",NOT([2]Oracolo!D158=RiconoscimentoEmozioni3quartile!B158)),1,0)</f>
        <v>0</v>
      </c>
      <c r="S159" s="28">
        <f>IF(AND([2]Oracolo!E158="y",NOT([2]Oracolo!E158=RiconoscimentoEmozioni3quartile!C158)),1,0)</f>
        <v>0</v>
      </c>
      <c r="T159" s="28">
        <f>IF(AND([2]Oracolo!F158="y",NOT([2]Oracolo!F158=RiconoscimentoEmozioni3quartile!D158)),1,0)</f>
        <v>0</v>
      </c>
      <c r="U159" s="28">
        <f>IF(AND([2]Oracolo!G158="y",NOT([2]Oracolo!G158=RiconoscimentoEmozioni3quartile!E158)),1,0)</f>
        <v>0</v>
      </c>
      <c r="V159" s="28">
        <f>IF(AND([2]Oracolo!H158="y",NOT([2]Oracolo!H158=RiconoscimentoEmozioni3quartile!F158)),1,0)</f>
        <v>0</v>
      </c>
      <c r="W159" s="28">
        <f>IF(AND([2]Oracolo!I158="y",NOT([2]Oracolo!I158=RiconoscimentoEmozioni3quartile!G158)),1,0)</f>
        <v>0</v>
      </c>
      <c r="X159" s="28">
        <f>IF(AND([2]Oracolo!J158="y",NOT([2]Oracolo!J158=RiconoscimentoEmozioni3quartile!H158)),1,0)</f>
        <v>1</v>
      </c>
      <c r="Y159" s="30">
        <f>IF(AND([2]Oracolo!K158="y",NOT([2]Oracolo!K158=RiconoscimentoEmozioni3quartile!I158)),1,0)</f>
        <v>0</v>
      </c>
      <c r="Z159" s="29">
        <f>IF(AND([2]Oracolo!C158=3,AnalizzatoWin!G157=1),1,0)</f>
        <v>0</v>
      </c>
      <c r="AA159" s="46">
        <f>IF(AND([2]Oracolo!$C158=3,AnalizzatoWin!$J157=1),1,0)</f>
        <v>0</v>
      </c>
      <c r="AB159" s="29">
        <f>IF(AND([2]Oracolo!C158=1,AnalizzatoWin!G157=3),1,0)</f>
        <v>0</v>
      </c>
      <c r="AC159" s="46">
        <f>IF(AND([2]Oracolo!$C158=1,AnalizzatoWin!$J157=3),1,0)</f>
        <v>0</v>
      </c>
    </row>
    <row r="160" spans="1:29" ht="30" x14ac:dyDescent="0.25">
      <c r="A160" s="14" t="s">
        <v>157</v>
      </c>
      <c r="B160" s="29">
        <f>IF(AND([2]Oracolo!D159="y",NOT([2]Oracolo!D159=RiconoscimentoEmozioni1quartile!B159)),1,0)</f>
        <v>0</v>
      </c>
      <c r="C160" s="28">
        <f>IF(AND([2]Oracolo!E159="y",NOT([2]Oracolo!E159=RiconoscimentoEmozioni1quartile!C159)),1,0)</f>
        <v>0</v>
      </c>
      <c r="D160" s="28">
        <f>IF(AND([2]Oracolo!F159="y",NOT([2]Oracolo!F159=RiconoscimentoEmozioni1quartile!D159)),1,0)</f>
        <v>0</v>
      </c>
      <c r="E160" s="28">
        <f>IF(AND([2]Oracolo!G159="y",NOT([2]Oracolo!G159=RiconoscimentoEmozioni1quartile!E159)),1,0)</f>
        <v>0</v>
      </c>
      <c r="F160" s="28">
        <f>IF(AND([2]Oracolo!H159="y",NOT([2]Oracolo!H159=RiconoscimentoEmozioni1quartile!F159)),1,0)</f>
        <v>0</v>
      </c>
      <c r="G160" s="28">
        <f>IF(AND([2]Oracolo!I159="y",NOT([2]Oracolo!I159=RiconoscimentoEmozioni1quartile!G159)),1,0)</f>
        <v>0</v>
      </c>
      <c r="H160" s="28">
        <f>IF(AND([2]Oracolo!J159="y",NOT([2]Oracolo!J159=RiconoscimentoEmozioni1quartile!H159)),1,0)</f>
        <v>1</v>
      </c>
      <c r="I160" s="30">
        <f>IF(AND([2]Oracolo!K159="y",NOT([2]Oracolo!K159=RiconoscimentoEmozioni1quartile!I159)),1,0)</f>
        <v>0</v>
      </c>
      <c r="J160" s="28">
        <f>IF(AND([2]Oracolo!D159="y",NOT([2]Oracolo!D159=RiconoscimentoEmozioni2quartile!B159)),1,0)</f>
        <v>0</v>
      </c>
      <c r="K160" s="28">
        <f>IF(AND([2]Oracolo!E159="y",NOT([2]Oracolo!E159=RiconoscimentoEmozioni2quartile!C159)),1,0)</f>
        <v>0</v>
      </c>
      <c r="L160" s="28">
        <f>IF(AND([2]Oracolo!F159="y",NOT([2]Oracolo!F159=RiconoscimentoEmozioni2quartile!D159)),1,0)</f>
        <v>0</v>
      </c>
      <c r="M160" s="28">
        <f>IF(AND([2]Oracolo!G159="y",NOT([2]Oracolo!G159=RiconoscimentoEmozioni2quartile!E159)),1,0)</f>
        <v>0</v>
      </c>
      <c r="N160" s="28">
        <f>IF(AND([2]Oracolo!H159="y",NOT([2]Oracolo!H159=RiconoscimentoEmozioni2quartile!F159)),1,0)</f>
        <v>0</v>
      </c>
      <c r="O160" s="28">
        <f>IF(AND([2]Oracolo!I159="y",NOT([2]Oracolo!I159=RiconoscimentoEmozioni2quartile!G159)),1,0)</f>
        <v>0</v>
      </c>
      <c r="P160" s="28">
        <f>IF(AND([2]Oracolo!J159="y",NOT([2]Oracolo!J159=RiconoscimentoEmozioni2quartile!H159)),1,0)</f>
        <v>1</v>
      </c>
      <c r="Q160" s="28">
        <f>IF(AND([2]Oracolo!K159="y",NOT([2]Oracolo!K159=RiconoscimentoEmozioni2quartile!I159)),1,0)</f>
        <v>1</v>
      </c>
      <c r="R160" s="29">
        <f>IF(AND([2]Oracolo!D159="y",NOT([2]Oracolo!D159=RiconoscimentoEmozioni3quartile!B159)),1,0)</f>
        <v>0</v>
      </c>
      <c r="S160" s="28">
        <f>IF(AND([2]Oracolo!E159="y",NOT([2]Oracolo!E159=RiconoscimentoEmozioni3quartile!C159)),1,0)</f>
        <v>0</v>
      </c>
      <c r="T160" s="28">
        <f>IF(AND([2]Oracolo!F159="y",NOT([2]Oracolo!F159=RiconoscimentoEmozioni3quartile!D159)),1,0)</f>
        <v>0</v>
      </c>
      <c r="U160" s="28">
        <f>IF(AND([2]Oracolo!G159="y",NOT([2]Oracolo!G159=RiconoscimentoEmozioni3quartile!E159)),1,0)</f>
        <v>0</v>
      </c>
      <c r="V160" s="28">
        <f>IF(AND([2]Oracolo!H159="y",NOT([2]Oracolo!H159=RiconoscimentoEmozioni3quartile!F159)),1,0)</f>
        <v>0</v>
      </c>
      <c r="W160" s="28">
        <f>IF(AND([2]Oracolo!I159="y",NOT([2]Oracolo!I159=RiconoscimentoEmozioni3quartile!G159)),1,0)</f>
        <v>0</v>
      </c>
      <c r="X160" s="28">
        <f>IF(AND([2]Oracolo!J159="y",NOT([2]Oracolo!J159=RiconoscimentoEmozioni3quartile!H159)),1,0)</f>
        <v>1</v>
      </c>
      <c r="Y160" s="30">
        <f>IF(AND([2]Oracolo!K159="y",NOT([2]Oracolo!K159=RiconoscimentoEmozioni3quartile!I159)),1,0)</f>
        <v>1</v>
      </c>
      <c r="Z160" s="29">
        <f>IF(AND([2]Oracolo!C159=3,AnalizzatoWin!G158=1),1,0)</f>
        <v>0</v>
      </c>
      <c r="AA160" s="46">
        <f>IF(AND([2]Oracolo!$C159=3,AnalizzatoWin!$J158=1),1,0)</f>
        <v>0</v>
      </c>
      <c r="AB160" s="29">
        <f>IF(AND([2]Oracolo!C159=1,AnalizzatoWin!G158=3),1,0)</f>
        <v>0</v>
      </c>
      <c r="AC160" s="46">
        <f>IF(AND([2]Oracolo!$C159=1,AnalizzatoWin!$J158=3),1,0)</f>
        <v>0</v>
      </c>
    </row>
    <row r="161" spans="1:29" ht="30" x14ac:dyDescent="0.25">
      <c r="A161" s="14" t="s">
        <v>158</v>
      </c>
      <c r="B161" s="29">
        <f>IF(AND([2]Oracolo!D160="y",NOT([2]Oracolo!D160=RiconoscimentoEmozioni1quartile!B160)),1,0)</f>
        <v>0</v>
      </c>
      <c r="C161" s="28">
        <f>IF(AND([2]Oracolo!E160="y",NOT([2]Oracolo!E160=RiconoscimentoEmozioni1quartile!C160)),1,0)</f>
        <v>0</v>
      </c>
      <c r="D161" s="28">
        <f>IF(AND([2]Oracolo!F160="y",NOT([2]Oracolo!F160=RiconoscimentoEmozioni1quartile!D160)),1,0)</f>
        <v>0</v>
      </c>
      <c r="E161" s="28">
        <f>IF(AND([2]Oracolo!G160="y",NOT([2]Oracolo!G160=RiconoscimentoEmozioni1quartile!E160)),1,0)</f>
        <v>0</v>
      </c>
      <c r="F161" s="28">
        <f>IF(AND([2]Oracolo!H160="y",NOT([2]Oracolo!H160=RiconoscimentoEmozioni1quartile!F160)),1,0)</f>
        <v>0</v>
      </c>
      <c r="G161" s="28">
        <f>IF(AND([2]Oracolo!I160="y",NOT([2]Oracolo!I160=RiconoscimentoEmozioni1quartile!G160)),1,0)</f>
        <v>0</v>
      </c>
      <c r="H161" s="28">
        <f>IF(AND([2]Oracolo!J160="y",NOT([2]Oracolo!J160=RiconoscimentoEmozioni1quartile!H160)),1,0)</f>
        <v>0</v>
      </c>
      <c r="I161" s="30">
        <f>IF(AND([2]Oracolo!K160="y",NOT([2]Oracolo!K160=RiconoscimentoEmozioni1quartile!I160)),1,0)</f>
        <v>0</v>
      </c>
      <c r="J161" s="28">
        <f>IF(AND([2]Oracolo!D160="y",NOT([2]Oracolo!D160=RiconoscimentoEmozioni2quartile!B160)),1,0)</f>
        <v>0</v>
      </c>
      <c r="K161" s="28">
        <f>IF(AND([2]Oracolo!E160="y",NOT([2]Oracolo!E160=RiconoscimentoEmozioni2quartile!C160)),1,0)</f>
        <v>0</v>
      </c>
      <c r="L161" s="28">
        <f>IF(AND([2]Oracolo!F160="y",NOT([2]Oracolo!F160=RiconoscimentoEmozioni2quartile!D160)),1,0)</f>
        <v>0</v>
      </c>
      <c r="M161" s="28">
        <f>IF(AND([2]Oracolo!G160="y",NOT([2]Oracolo!G160=RiconoscimentoEmozioni2quartile!E160)),1,0)</f>
        <v>0</v>
      </c>
      <c r="N161" s="28">
        <f>IF(AND([2]Oracolo!H160="y",NOT([2]Oracolo!H160=RiconoscimentoEmozioni2quartile!F160)),1,0)</f>
        <v>0</v>
      </c>
      <c r="O161" s="28">
        <f>IF(AND([2]Oracolo!I160="y",NOT([2]Oracolo!I160=RiconoscimentoEmozioni2quartile!G160)),1,0)</f>
        <v>0</v>
      </c>
      <c r="P161" s="28">
        <f>IF(AND([2]Oracolo!J160="y",NOT([2]Oracolo!J160=RiconoscimentoEmozioni2quartile!H160)),1,0)</f>
        <v>0</v>
      </c>
      <c r="Q161" s="28">
        <f>IF(AND([2]Oracolo!K160="y",NOT([2]Oracolo!K160=RiconoscimentoEmozioni2quartile!I160)),1,0)</f>
        <v>0</v>
      </c>
      <c r="R161" s="29">
        <f>IF(AND([2]Oracolo!D160="y",NOT([2]Oracolo!D160=RiconoscimentoEmozioni3quartile!B160)),1,0)</f>
        <v>0</v>
      </c>
      <c r="S161" s="28">
        <f>IF(AND([2]Oracolo!E160="y",NOT([2]Oracolo!E160=RiconoscimentoEmozioni3quartile!C160)),1,0)</f>
        <v>0</v>
      </c>
      <c r="T161" s="28">
        <f>IF(AND([2]Oracolo!F160="y",NOT([2]Oracolo!F160=RiconoscimentoEmozioni3quartile!D160)),1,0)</f>
        <v>0</v>
      </c>
      <c r="U161" s="28">
        <f>IF(AND([2]Oracolo!G160="y",NOT([2]Oracolo!G160=RiconoscimentoEmozioni3quartile!E160)),1,0)</f>
        <v>0</v>
      </c>
      <c r="V161" s="28">
        <f>IF(AND([2]Oracolo!H160="y",NOT([2]Oracolo!H160=RiconoscimentoEmozioni3quartile!F160)),1,0)</f>
        <v>0</v>
      </c>
      <c r="W161" s="28">
        <f>IF(AND([2]Oracolo!I160="y",NOT([2]Oracolo!I160=RiconoscimentoEmozioni3quartile!G160)),1,0)</f>
        <v>0</v>
      </c>
      <c r="X161" s="28">
        <f>IF(AND([2]Oracolo!J160="y",NOT([2]Oracolo!J160=RiconoscimentoEmozioni3quartile!H160)),1,0)</f>
        <v>0</v>
      </c>
      <c r="Y161" s="30">
        <f>IF(AND([2]Oracolo!K160="y",NOT([2]Oracolo!K160=RiconoscimentoEmozioni3quartile!I160)),1,0)</f>
        <v>0</v>
      </c>
      <c r="Z161" s="29">
        <f>IF(AND([2]Oracolo!C160=3,AnalizzatoWin!G159=1),1,0)</f>
        <v>0</v>
      </c>
      <c r="AA161" s="46">
        <f>IF(AND([2]Oracolo!$C160=3,AnalizzatoWin!$J159=1),1,0)</f>
        <v>1</v>
      </c>
      <c r="AB161" s="29">
        <f>IF(AND([2]Oracolo!C160=1,AnalizzatoWin!G159=3),1,0)</f>
        <v>0</v>
      </c>
      <c r="AC161" s="46">
        <f>IF(AND([2]Oracolo!$C160=1,AnalizzatoWin!$J159=3),1,0)</f>
        <v>0</v>
      </c>
    </row>
    <row r="162" spans="1:29" ht="45" x14ac:dyDescent="0.25">
      <c r="A162" s="14" t="s">
        <v>159</v>
      </c>
      <c r="B162" s="29">
        <f>IF(AND([2]Oracolo!D161="y",NOT([2]Oracolo!D161=RiconoscimentoEmozioni1quartile!B161)),1,0)</f>
        <v>0</v>
      </c>
      <c r="C162" s="28">
        <f>IF(AND([2]Oracolo!E161="y",NOT([2]Oracolo!E161=RiconoscimentoEmozioni1quartile!C161)),1,0)</f>
        <v>0</v>
      </c>
      <c r="D162" s="28">
        <f>IF(AND([2]Oracolo!F161="y",NOT([2]Oracolo!F161=RiconoscimentoEmozioni1quartile!D161)),1,0)</f>
        <v>0</v>
      </c>
      <c r="E162" s="28">
        <f>IF(AND([2]Oracolo!G161="y",NOT([2]Oracolo!G161=RiconoscimentoEmozioni1quartile!E161)),1,0)</f>
        <v>0</v>
      </c>
      <c r="F162" s="28">
        <f>IF(AND([2]Oracolo!H161="y",NOT([2]Oracolo!H161=RiconoscimentoEmozioni1quartile!F161)),1,0)</f>
        <v>0</v>
      </c>
      <c r="G162" s="28">
        <f>IF(AND([2]Oracolo!I161="y",NOT([2]Oracolo!I161=RiconoscimentoEmozioni1quartile!G161)),1,0)</f>
        <v>0</v>
      </c>
      <c r="H162" s="28">
        <f>IF(AND([2]Oracolo!J161="y",NOT([2]Oracolo!J161=RiconoscimentoEmozioni1quartile!H161)),1,0)</f>
        <v>0</v>
      </c>
      <c r="I162" s="30">
        <f>IF(AND([2]Oracolo!K161="y",NOT([2]Oracolo!K161=RiconoscimentoEmozioni1quartile!I161)),1,0)</f>
        <v>0</v>
      </c>
      <c r="J162" s="28">
        <f>IF(AND([2]Oracolo!D161="y",NOT([2]Oracolo!D161=RiconoscimentoEmozioni2quartile!B161)),1,0)</f>
        <v>0</v>
      </c>
      <c r="K162" s="28">
        <f>IF(AND([2]Oracolo!E161="y",NOT([2]Oracolo!E161=RiconoscimentoEmozioni2quartile!C161)),1,0)</f>
        <v>0</v>
      </c>
      <c r="L162" s="28">
        <f>IF(AND([2]Oracolo!F161="y",NOT([2]Oracolo!F161=RiconoscimentoEmozioni2quartile!D161)),1,0)</f>
        <v>0</v>
      </c>
      <c r="M162" s="28">
        <f>IF(AND([2]Oracolo!G161="y",NOT([2]Oracolo!G161=RiconoscimentoEmozioni2quartile!E161)),1,0)</f>
        <v>0</v>
      </c>
      <c r="N162" s="28">
        <f>IF(AND([2]Oracolo!H161="y",NOT([2]Oracolo!H161=RiconoscimentoEmozioni2quartile!F161)),1,0)</f>
        <v>0</v>
      </c>
      <c r="O162" s="28">
        <f>IF(AND([2]Oracolo!I161="y",NOT([2]Oracolo!I161=RiconoscimentoEmozioni2quartile!G161)),1,0)</f>
        <v>0</v>
      </c>
      <c r="P162" s="28">
        <f>IF(AND([2]Oracolo!J161="y",NOT([2]Oracolo!J161=RiconoscimentoEmozioni2quartile!H161)),1,0)</f>
        <v>0</v>
      </c>
      <c r="Q162" s="28">
        <f>IF(AND([2]Oracolo!K161="y",NOT([2]Oracolo!K161=RiconoscimentoEmozioni2quartile!I161)),1,0)</f>
        <v>1</v>
      </c>
      <c r="R162" s="29">
        <f>IF(AND([2]Oracolo!D161="y",NOT([2]Oracolo!D161=RiconoscimentoEmozioni3quartile!B161)),1,0)</f>
        <v>0</v>
      </c>
      <c r="S162" s="28">
        <f>IF(AND([2]Oracolo!E161="y",NOT([2]Oracolo!E161=RiconoscimentoEmozioni3quartile!C161)),1,0)</f>
        <v>0</v>
      </c>
      <c r="T162" s="28">
        <f>IF(AND([2]Oracolo!F161="y",NOT([2]Oracolo!F161=RiconoscimentoEmozioni3quartile!D161)),1,0)</f>
        <v>0</v>
      </c>
      <c r="U162" s="28">
        <f>IF(AND([2]Oracolo!G161="y",NOT([2]Oracolo!G161=RiconoscimentoEmozioni3quartile!E161)),1,0)</f>
        <v>0</v>
      </c>
      <c r="V162" s="28">
        <f>IF(AND([2]Oracolo!H161="y",NOT([2]Oracolo!H161=RiconoscimentoEmozioni3quartile!F161)),1,0)</f>
        <v>0</v>
      </c>
      <c r="W162" s="28">
        <f>IF(AND([2]Oracolo!I161="y",NOT([2]Oracolo!I161=RiconoscimentoEmozioni3quartile!G161)),1,0)</f>
        <v>0</v>
      </c>
      <c r="X162" s="28">
        <f>IF(AND([2]Oracolo!J161="y",NOT([2]Oracolo!J161=RiconoscimentoEmozioni3quartile!H161)),1,0)</f>
        <v>0</v>
      </c>
      <c r="Y162" s="30">
        <f>IF(AND([2]Oracolo!K161="y",NOT([2]Oracolo!K161=RiconoscimentoEmozioni3quartile!I161)),1,0)</f>
        <v>1</v>
      </c>
      <c r="Z162" s="29">
        <f>IF(AND([2]Oracolo!C161=3,AnalizzatoWin!G160=1),1,0)</f>
        <v>0</v>
      </c>
      <c r="AA162" s="46">
        <f>IF(AND([2]Oracolo!$C161=3,AnalizzatoWin!$J160=1),1,0)</f>
        <v>0</v>
      </c>
      <c r="AB162" s="29">
        <f>IF(AND([2]Oracolo!C161=1,AnalizzatoWin!G160=3),1,0)</f>
        <v>0</v>
      </c>
      <c r="AC162" s="46">
        <f>IF(AND([2]Oracolo!$C161=1,AnalizzatoWin!$J160=3),1,0)</f>
        <v>0</v>
      </c>
    </row>
    <row r="163" spans="1:29" ht="195" x14ac:dyDescent="0.25">
      <c r="A163" s="14" t="s">
        <v>160</v>
      </c>
      <c r="B163" s="29">
        <f>IF(AND([2]Oracolo!D162="y",NOT([2]Oracolo!D162=RiconoscimentoEmozioni1quartile!B162)),1,0)</f>
        <v>0</v>
      </c>
      <c r="C163" s="28">
        <f>IF(AND([2]Oracolo!E162="y",NOT([2]Oracolo!E162=RiconoscimentoEmozioni1quartile!C162)),1,0)</f>
        <v>0</v>
      </c>
      <c r="D163" s="28">
        <f>IF(AND([2]Oracolo!F162="y",NOT([2]Oracolo!F162=RiconoscimentoEmozioni1quartile!D162)),1,0)</f>
        <v>0</v>
      </c>
      <c r="E163" s="28">
        <f>IF(AND([2]Oracolo!G162="y",NOT([2]Oracolo!G162=RiconoscimentoEmozioni1quartile!E162)),1,0)</f>
        <v>0</v>
      </c>
      <c r="F163" s="28">
        <f>IF(AND([2]Oracolo!H162="y",NOT([2]Oracolo!H162=RiconoscimentoEmozioni1quartile!F162)),1,0)</f>
        <v>0</v>
      </c>
      <c r="G163" s="28">
        <f>IF(AND([2]Oracolo!I162="y",NOT([2]Oracolo!I162=RiconoscimentoEmozioni1quartile!G162)),1,0)</f>
        <v>0</v>
      </c>
      <c r="H163" s="28">
        <f>IF(AND([2]Oracolo!J162="y",NOT([2]Oracolo!J162=RiconoscimentoEmozioni1quartile!H162)),1,0)</f>
        <v>0</v>
      </c>
      <c r="I163" s="30">
        <f>IF(AND([2]Oracolo!K162="y",NOT([2]Oracolo!K162=RiconoscimentoEmozioni1quartile!I162)),1,0)</f>
        <v>0</v>
      </c>
      <c r="J163" s="28">
        <f>IF(AND([2]Oracolo!D162="y",NOT([2]Oracolo!D162=RiconoscimentoEmozioni2quartile!B162)),1,0)</f>
        <v>0</v>
      </c>
      <c r="K163" s="28">
        <f>IF(AND([2]Oracolo!E162="y",NOT([2]Oracolo!E162=RiconoscimentoEmozioni2quartile!C162)),1,0)</f>
        <v>0</v>
      </c>
      <c r="L163" s="28">
        <f>IF(AND([2]Oracolo!F162="y",NOT([2]Oracolo!F162=RiconoscimentoEmozioni2quartile!D162)),1,0)</f>
        <v>0</v>
      </c>
      <c r="M163" s="28">
        <f>IF(AND([2]Oracolo!G162="y",NOT([2]Oracolo!G162=RiconoscimentoEmozioni2quartile!E162)),1,0)</f>
        <v>0</v>
      </c>
      <c r="N163" s="28">
        <f>IF(AND([2]Oracolo!H162="y",NOT([2]Oracolo!H162=RiconoscimentoEmozioni2quartile!F162)),1,0)</f>
        <v>0</v>
      </c>
      <c r="O163" s="28">
        <f>IF(AND([2]Oracolo!I162="y",NOT([2]Oracolo!I162=RiconoscimentoEmozioni2quartile!G162)),1,0)</f>
        <v>0</v>
      </c>
      <c r="P163" s="28">
        <f>IF(AND([2]Oracolo!J162="y",NOT([2]Oracolo!J162=RiconoscimentoEmozioni2quartile!H162)),1,0)</f>
        <v>0</v>
      </c>
      <c r="Q163" s="28">
        <f>IF(AND([2]Oracolo!K162="y",NOT([2]Oracolo!K162=RiconoscimentoEmozioni2quartile!I162)),1,0)</f>
        <v>0</v>
      </c>
      <c r="R163" s="29">
        <f>IF(AND([2]Oracolo!D162="y",NOT([2]Oracolo!D162=RiconoscimentoEmozioni3quartile!B162)),1,0)</f>
        <v>0</v>
      </c>
      <c r="S163" s="28">
        <f>IF(AND([2]Oracolo!E162="y",NOT([2]Oracolo!E162=RiconoscimentoEmozioni3quartile!C162)),1,0)</f>
        <v>0</v>
      </c>
      <c r="T163" s="28">
        <f>IF(AND([2]Oracolo!F162="y",NOT([2]Oracolo!F162=RiconoscimentoEmozioni3quartile!D162)),1,0)</f>
        <v>0</v>
      </c>
      <c r="U163" s="28">
        <f>IF(AND([2]Oracolo!G162="y",NOT([2]Oracolo!G162=RiconoscimentoEmozioni3quartile!E162)),1,0)</f>
        <v>0</v>
      </c>
      <c r="V163" s="28">
        <f>IF(AND([2]Oracolo!H162="y",NOT([2]Oracolo!H162=RiconoscimentoEmozioni3quartile!F162)),1,0)</f>
        <v>1</v>
      </c>
      <c r="W163" s="28">
        <f>IF(AND([2]Oracolo!I162="y",NOT([2]Oracolo!I162=RiconoscimentoEmozioni3quartile!G162)),1,0)</f>
        <v>0</v>
      </c>
      <c r="X163" s="28">
        <f>IF(AND([2]Oracolo!J162="y",NOT([2]Oracolo!J162=RiconoscimentoEmozioni3quartile!H162)),1,0)</f>
        <v>1</v>
      </c>
      <c r="Y163" s="30">
        <f>IF(AND([2]Oracolo!K162="y",NOT([2]Oracolo!K162=RiconoscimentoEmozioni3quartile!I162)),1,0)</f>
        <v>0</v>
      </c>
      <c r="Z163" s="29">
        <f>IF(AND([2]Oracolo!C162=3,AnalizzatoWin!G161=1),1,0)</f>
        <v>0</v>
      </c>
      <c r="AA163" s="46">
        <f>IF(AND([2]Oracolo!$C162=3,AnalizzatoWin!$J161=1),1,0)</f>
        <v>0</v>
      </c>
      <c r="AB163" s="29">
        <f>IF(AND([2]Oracolo!C162=1,AnalizzatoWin!G161=3),1,0)</f>
        <v>0</v>
      </c>
      <c r="AC163" s="46">
        <f>IF(AND([2]Oracolo!$C162=1,AnalizzatoWin!$J161=3),1,0)</f>
        <v>0</v>
      </c>
    </row>
    <row r="164" spans="1:29" ht="90" x14ac:dyDescent="0.25">
      <c r="A164" s="13" t="s">
        <v>161</v>
      </c>
      <c r="B164" s="29">
        <f>IF(AND([2]Oracolo!D163="y",NOT([2]Oracolo!D163=RiconoscimentoEmozioni1quartile!B163)),1,0)</f>
        <v>0</v>
      </c>
      <c r="C164" s="28">
        <f>IF(AND([2]Oracolo!E163="y",NOT([2]Oracolo!E163=RiconoscimentoEmozioni1quartile!C163)),1,0)</f>
        <v>0</v>
      </c>
      <c r="D164" s="28">
        <f>IF(AND([2]Oracolo!F163="y",NOT([2]Oracolo!F163=RiconoscimentoEmozioni1quartile!D163)),1,0)</f>
        <v>0</v>
      </c>
      <c r="E164" s="28">
        <f>IF(AND([2]Oracolo!G163="y",NOT([2]Oracolo!G163=RiconoscimentoEmozioni1quartile!E163)),1,0)</f>
        <v>0</v>
      </c>
      <c r="F164" s="28">
        <f>IF(AND([2]Oracolo!H163="y",NOT([2]Oracolo!H163=RiconoscimentoEmozioni1quartile!F163)),1,0)</f>
        <v>0</v>
      </c>
      <c r="G164" s="28">
        <f>IF(AND([2]Oracolo!I163="y",NOT([2]Oracolo!I163=RiconoscimentoEmozioni1quartile!G163)),1,0)</f>
        <v>0</v>
      </c>
      <c r="H164" s="28">
        <f>IF(AND([2]Oracolo!J163="y",NOT([2]Oracolo!J163=RiconoscimentoEmozioni1quartile!H163)),1,0)</f>
        <v>0</v>
      </c>
      <c r="I164" s="30">
        <f>IF(AND([2]Oracolo!K163="y",NOT([2]Oracolo!K163=RiconoscimentoEmozioni1quartile!I163)),1,0)</f>
        <v>0</v>
      </c>
      <c r="J164" s="28">
        <f>IF(AND([2]Oracolo!D163="y",NOT([2]Oracolo!D163=RiconoscimentoEmozioni2quartile!B163)),1,0)</f>
        <v>0</v>
      </c>
      <c r="K164" s="28">
        <f>IF(AND([2]Oracolo!E163="y",NOT([2]Oracolo!E163=RiconoscimentoEmozioni2quartile!C163)),1,0)</f>
        <v>0</v>
      </c>
      <c r="L164" s="28">
        <f>IF(AND([2]Oracolo!F163="y",NOT([2]Oracolo!F163=RiconoscimentoEmozioni2quartile!D163)),1,0)</f>
        <v>0</v>
      </c>
      <c r="M164" s="28">
        <f>IF(AND([2]Oracolo!G163="y",NOT([2]Oracolo!G163=RiconoscimentoEmozioni2quartile!E163)),1,0)</f>
        <v>0</v>
      </c>
      <c r="N164" s="28">
        <f>IF(AND([2]Oracolo!H163="y",NOT([2]Oracolo!H163=RiconoscimentoEmozioni2quartile!F163)),1,0)</f>
        <v>0</v>
      </c>
      <c r="O164" s="28">
        <f>IF(AND([2]Oracolo!I163="y",NOT([2]Oracolo!I163=RiconoscimentoEmozioni2quartile!G163)),1,0)</f>
        <v>0</v>
      </c>
      <c r="P164" s="28">
        <f>IF(AND([2]Oracolo!J163="y",NOT([2]Oracolo!J163=RiconoscimentoEmozioni2quartile!H163)),1,0)</f>
        <v>0</v>
      </c>
      <c r="Q164" s="28">
        <f>IF(AND([2]Oracolo!K163="y",NOT([2]Oracolo!K163=RiconoscimentoEmozioni2quartile!I163)),1,0)</f>
        <v>0</v>
      </c>
      <c r="R164" s="29">
        <f>IF(AND([2]Oracolo!D163="y",NOT([2]Oracolo!D163=RiconoscimentoEmozioni3quartile!B163)),1,0)</f>
        <v>0</v>
      </c>
      <c r="S164" s="28">
        <f>IF(AND([2]Oracolo!E163="y",NOT([2]Oracolo!E163=RiconoscimentoEmozioni3quartile!C163)),1,0)</f>
        <v>0</v>
      </c>
      <c r="T164" s="28">
        <f>IF(AND([2]Oracolo!F163="y",NOT([2]Oracolo!F163=RiconoscimentoEmozioni3quartile!D163)),1,0)</f>
        <v>0</v>
      </c>
      <c r="U164" s="28">
        <f>IF(AND([2]Oracolo!G163="y",NOT([2]Oracolo!G163=RiconoscimentoEmozioni3quartile!E163)),1,0)</f>
        <v>0</v>
      </c>
      <c r="V164" s="28">
        <f>IF(AND([2]Oracolo!H163="y",NOT([2]Oracolo!H163=RiconoscimentoEmozioni3quartile!F163)),1,0)</f>
        <v>0</v>
      </c>
      <c r="W164" s="28">
        <f>IF(AND([2]Oracolo!I163="y",NOT([2]Oracolo!I163=RiconoscimentoEmozioni3quartile!G163)),1,0)</f>
        <v>0</v>
      </c>
      <c r="X164" s="28">
        <f>IF(AND([2]Oracolo!J163="y",NOT([2]Oracolo!J163=RiconoscimentoEmozioni3quartile!H163)),1,0)</f>
        <v>0</v>
      </c>
      <c r="Y164" s="30">
        <f>IF(AND([2]Oracolo!K163="y",NOT([2]Oracolo!K163=RiconoscimentoEmozioni3quartile!I163)),1,0)</f>
        <v>0</v>
      </c>
      <c r="Z164" s="29">
        <f>IF(AND([2]Oracolo!C163=3,AnalizzatoWin!G162=1),1,0)</f>
        <v>0</v>
      </c>
      <c r="AA164" s="46">
        <f>IF(AND([2]Oracolo!$C163=3,AnalizzatoWin!$J162=1),1,0)</f>
        <v>0</v>
      </c>
      <c r="AB164" s="29">
        <f>IF(AND([2]Oracolo!C163=1,AnalizzatoWin!G162=3),1,0)</f>
        <v>0</v>
      </c>
      <c r="AC164" s="46">
        <f>IF(AND([2]Oracolo!$C163=1,AnalizzatoWin!$J162=3),1,0)</f>
        <v>0</v>
      </c>
    </row>
    <row r="165" spans="1:29" ht="75" x14ac:dyDescent="0.25">
      <c r="A165" s="13" t="s">
        <v>162</v>
      </c>
      <c r="B165" s="29">
        <f>IF(AND([2]Oracolo!D164="y",NOT([2]Oracolo!D164=RiconoscimentoEmozioni1quartile!B164)),1,0)</f>
        <v>0</v>
      </c>
      <c r="C165" s="28">
        <f>IF(AND([2]Oracolo!E164="y",NOT([2]Oracolo!E164=RiconoscimentoEmozioni1quartile!C164)),1,0)</f>
        <v>0</v>
      </c>
      <c r="D165" s="28">
        <f>IF(AND([2]Oracolo!F164="y",NOT([2]Oracolo!F164=RiconoscimentoEmozioni1quartile!D164)),1,0)</f>
        <v>0</v>
      </c>
      <c r="E165" s="28">
        <f>IF(AND([2]Oracolo!G164="y",NOT([2]Oracolo!G164=RiconoscimentoEmozioni1quartile!E164)),1,0)</f>
        <v>0</v>
      </c>
      <c r="F165" s="28">
        <f>IF(AND([2]Oracolo!H164="y",NOT([2]Oracolo!H164=RiconoscimentoEmozioni1quartile!F164)),1,0)</f>
        <v>0</v>
      </c>
      <c r="G165" s="28">
        <f>IF(AND([2]Oracolo!I164="y",NOT([2]Oracolo!I164=RiconoscimentoEmozioni1quartile!G164)),1,0)</f>
        <v>0</v>
      </c>
      <c r="H165" s="28">
        <f>IF(AND([2]Oracolo!J164="y",NOT([2]Oracolo!J164=RiconoscimentoEmozioni1quartile!H164)),1,0)</f>
        <v>0</v>
      </c>
      <c r="I165" s="30">
        <f>IF(AND([2]Oracolo!K164="y",NOT([2]Oracolo!K164=RiconoscimentoEmozioni1quartile!I164)),1,0)</f>
        <v>0</v>
      </c>
      <c r="J165" s="28">
        <f>IF(AND([2]Oracolo!D164="y",NOT([2]Oracolo!D164=RiconoscimentoEmozioni2quartile!B164)),1,0)</f>
        <v>0</v>
      </c>
      <c r="K165" s="28">
        <f>IF(AND([2]Oracolo!E164="y",NOT([2]Oracolo!E164=RiconoscimentoEmozioni2quartile!C164)),1,0)</f>
        <v>0</v>
      </c>
      <c r="L165" s="28">
        <f>IF(AND([2]Oracolo!F164="y",NOT([2]Oracolo!F164=RiconoscimentoEmozioni2quartile!D164)),1,0)</f>
        <v>0</v>
      </c>
      <c r="M165" s="28">
        <f>IF(AND([2]Oracolo!G164="y",NOT([2]Oracolo!G164=RiconoscimentoEmozioni2quartile!E164)),1,0)</f>
        <v>0</v>
      </c>
      <c r="N165" s="28">
        <f>IF(AND([2]Oracolo!H164="y",NOT([2]Oracolo!H164=RiconoscimentoEmozioni2quartile!F164)),1,0)</f>
        <v>0</v>
      </c>
      <c r="O165" s="28">
        <f>IF(AND([2]Oracolo!I164="y",NOT([2]Oracolo!I164=RiconoscimentoEmozioni2quartile!G164)),1,0)</f>
        <v>0</v>
      </c>
      <c r="P165" s="28">
        <f>IF(AND([2]Oracolo!J164="y",NOT([2]Oracolo!J164=RiconoscimentoEmozioni2quartile!H164)),1,0)</f>
        <v>1</v>
      </c>
      <c r="Q165" s="28">
        <f>IF(AND([2]Oracolo!K164="y",NOT([2]Oracolo!K164=RiconoscimentoEmozioni2quartile!I164)),1,0)</f>
        <v>0</v>
      </c>
      <c r="R165" s="29">
        <f>IF(AND([2]Oracolo!D164="y",NOT([2]Oracolo!D164=RiconoscimentoEmozioni3quartile!B164)),1,0)</f>
        <v>0</v>
      </c>
      <c r="S165" s="28">
        <f>IF(AND([2]Oracolo!E164="y",NOT([2]Oracolo!E164=RiconoscimentoEmozioni3quartile!C164)),1,0)</f>
        <v>0</v>
      </c>
      <c r="T165" s="28">
        <f>IF(AND([2]Oracolo!F164="y",NOT([2]Oracolo!F164=RiconoscimentoEmozioni3quartile!D164)),1,0)</f>
        <v>0</v>
      </c>
      <c r="U165" s="28">
        <f>IF(AND([2]Oracolo!G164="y",NOT([2]Oracolo!G164=RiconoscimentoEmozioni3quartile!E164)),1,0)</f>
        <v>0</v>
      </c>
      <c r="V165" s="28">
        <f>IF(AND([2]Oracolo!H164="y",NOT([2]Oracolo!H164=RiconoscimentoEmozioni3quartile!F164)),1,0)</f>
        <v>1</v>
      </c>
      <c r="W165" s="28">
        <f>IF(AND([2]Oracolo!I164="y",NOT([2]Oracolo!I164=RiconoscimentoEmozioni3quartile!G164)),1,0)</f>
        <v>0</v>
      </c>
      <c r="X165" s="28">
        <f>IF(AND([2]Oracolo!J164="y",NOT([2]Oracolo!J164=RiconoscimentoEmozioni3quartile!H164)),1,0)</f>
        <v>1</v>
      </c>
      <c r="Y165" s="30">
        <f>IF(AND([2]Oracolo!K164="y",NOT([2]Oracolo!K164=RiconoscimentoEmozioni3quartile!I164)),1,0)</f>
        <v>0</v>
      </c>
      <c r="Z165" s="29">
        <f>IF(AND([2]Oracolo!C164=3,AnalizzatoWin!G163=1),1,0)</f>
        <v>0</v>
      </c>
      <c r="AA165" s="46">
        <f>IF(AND([2]Oracolo!$C164=3,AnalizzatoWin!$J163=1),1,0)</f>
        <v>0</v>
      </c>
      <c r="AB165" s="29">
        <f>IF(AND([2]Oracolo!C164=1,AnalizzatoWin!G163=3),1,0)</f>
        <v>0</v>
      </c>
      <c r="AC165" s="46">
        <f>IF(AND([2]Oracolo!$C164=1,AnalizzatoWin!$J163=3),1,0)</f>
        <v>0</v>
      </c>
    </row>
    <row r="166" spans="1:29" ht="165" x14ac:dyDescent="0.25">
      <c r="A166" s="13" t="s">
        <v>163</v>
      </c>
      <c r="B166" s="29">
        <f>IF(AND([2]Oracolo!D165="y",NOT([2]Oracolo!D165=RiconoscimentoEmozioni1quartile!B165)),1,0)</f>
        <v>0</v>
      </c>
      <c r="C166" s="28">
        <f>IF(AND([2]Oracolo!E165="y",NOT([2]Oracolo!E165=RiconoscimentoEmozioni1quartile!C165)),1,0)</f>
        <v>0</v>
      </c>
      <c r="D166" s="28">
        <f>IF(AND([2]Oracolo!F165="y",NOT([2]Oracolo!F165=RiconoscimentoEmozioni1quartile!D165)),1,0)</f>
        <v>0</v>
      </c>
      <c r="E166" s="28">
        <f>IF(AND([2]Oracolo!G165="y",NOT([2]Oracolo!G165=RiconoscimentoEmozioni1quartile!E165)),1,0)</f>
        <v>0</v>
      </c>
      <c r="F166" s="28">
        <f>IF(AND([2]Oracolo!H165="y",NOT([2]Oracolo!H165=RiconoscimentoEmozioni1quartile!F165)),1,0)</f>
        <v>0</v>
      </c>
      <c r="G166" s="28">
        <f>IF(AND([2]Oracolo!I165="y",NOT([2]Oracolo!I165=RiconoscimentoEmozioni1quartile!G165)),1,0)</f>
        <v>0</v>
      </c>
      <c r="H166" s="28">
        <f>IF(AND([2]Oracolo!J165="y",NOT([2]Oracolo!J165=RiconoscimentoEmozioni1quartile!H165)),1,0)</f>
        <v>0</v>
      </c>
      <c r="I166" s="30">
        <f>IF(AND([2]Oracolo!K165="y",NOT([2]Oracolo!K165=RiconoscimentoEmozioni1quartile!I165)),1,0)</f>
        <v>0</v>
      </c>
      <c r="J166" s="28">
        <f>IF(AND([2]Oracolo!D165="y",NOT([2]Oracolo!D165=RiconoscimentoEmozioni2quartile!B165)),1,0)</f>
        <v>0</v>
      </c>
      <c r="K166" s="28">
        <f>IF(AND([2]Oracolo!E165="y",NOT([2]Oracolo!E165=RiconoscimentoEmozioni2quartile!C165)),1,0)</f>
        <v>0</v>
      </c>
      <c r="L166" s="28">
        <f>IF(AND([2]Oracolo!F165="y",NOT([2]Oracolo!F165=RiconoscimentoEmozioni2quartile!D165)),1,0)</f>
        <v>0</v>
      </c>
      <c r="M166" s="28">
        <f>IF(AND([2]Oracolo!G165="y",NOT([2]Oracolo!G165=RiconoscimentoEmozioni2quartile!E165)),1,0)</f>
        <v>0</v>
      </c>
      <c r="N166" s="28">
        <f>IF(AND([2]Oracolo!H165="y",NOT([2]Oracolo!H165=RiconoscimentoEmozioni2quartile!F165)),1,0)</f>
        <v>0</v>
      </c>
      <c r="O166" s="28">
        <f>IF(AND([2]Oracolo!I165="y",NOT([2]Oracolo!I165=RiconoscimentoEmozioni2quartile!G165)),1,0)</f>
        <v>0</v>
      </c>
      <c r="P166" s="28">
        <f>IF(AND([2]Oracolo!J165="y",NOT([2]Oracolo!J165=RiconoscimentoEmozioni2quartile!H165)),1,0)</f>
        <v>1</v>
      </c>
      <c r="Q166" s="28">
        <f>IF(AND([2]Oracolo!K165="y",NOT([2]Oracolo!K165=RiconoscimentoEmozioni2quartile!I165)),1,0)</f>
        <v>1</v>
      </c>
      <c r="R166" s="29">
        <f>IF(AND([2]Oracolo!D165="y",NOT([2]Oracolo!D165=RiconoscimentoEmozioni3quartile!B165)),1,0)</f>
        <v>0</v>
      </c>
      <c r="S166" s="28">
        <f>IF(AND([2]Oracolo!E165="y",NOT([2]Oracolo!E165=RiconoscimentoEmozioni3quartile!C165)),1,0)</f>
        <v>0</v>
      </c>
      <c r="T166" s="28">
        <f>IF(AND([2]Oracolo!F165="y",NOT([2]Oracolo!F165=RiconoscimentoEmozioni3quartile!D165)),1,0)</f>
        <v>0</v>
      </c>
      <c r="U166" s="28">
        <f>IF(AND([2]Oracolo!G165="y",NOT([2]Oracolo!G165=RiconoscimentoEmozioni3quartile!E165)),1,0)</f>
        <v>0</v>
      </c>
      <c r="V166" s="28">
        <f>IF(AND([2]Oracolo!H165="y",NOT([2]Oracolo!H165=RiconoscimentoEmozioni3quartile!F165)),1,0)</f>
        <v>1</v>
      </c>
      <c r="W166" s="28">
        <f>IF(AND([2]Oracolo!I165="y",NOT([2]Oracolo!I165=RiconoscimentoEmozioni3quartile!G165)),1,0)</f>
        <v>0</v>
      </c>
      <c r="X166" s="28">
        <f>IF(AND([2]Oracolo!J165="y",NOT([2]Oracolo!J165=RiconoscimentoEmozioni3quartile!H165)),1,0)</f>
        <v>1</v>
      </c>
      <c r="Y166" s="30">
        <f>IF(AND([2]Oracolo!K165="y",NOT([2]Oracolo!K165=RiconoscimentoEmozioni3quartile!I165)),1,0)</f>
        <v>1</v>
      </c>
      <c r="Z166" s="29">
        <f>IF(AND([2]Oracolo!C165=3,AnalizzatoWin!G164=1),1,0)</f>
        <v>0</v>
      </c>
      <c r="AA166" s="46">
        <f>IF(AND([2]Oracolo!$C165=3,AnalizzatoWin!$J164=1),1,0)</f>
        <v>0</v>
      </c>
      <c r="AB166" s="29">
        <f>IF(AND([2]Oracolo!C165=1,AnalizzatoWin!G164=3),1,0)</f>
        <v>0</v>
      </c>
      <c r="AC166" s="46">
        <f>IF(AND([2]Oracolo!$C165=1,AnalizzatoWin!$J164=3),1,0)</f>
        <v>0</v>
      </c>
    </row>
    <row r="167" spans="1:29" ht="60" x14ac:dyDescent="0.25">
      <c r="A167" s="13" t="s">
        <v>164</v>
      </c>
      <c r="B167" s="29">
        <f>IF(AND([2]Oracolo!D166="y",NOT([2]Oracolo!D166=RiconoscimentoEmozioni1quartile!B166)),1,0)</f>
        <v>0</v>
      </c>
      <c r="C167" s="28">
        <f>IF(AND([2]Oracolo!E166="y",NOT([2]Oracolo!E166=RiconoscimentoEmozioni1quartile!C166)),1,0)</f>
        <v>0</v>
      </c>
      <c r="D167" s="28">
        <f>IF(AND([2]Oracolo!F166="y",NOT([2]Oracolo!F166=RiconoscimentoEmozioni1quartile!D166)),1,0)</f>
        <v>0</v>
      </c>
      <c r="E167" s="28">
        <f>IF(AND([2]Oracolo!G166="y",NOT([2]Oracolo!G166=RiconoscimentoEmozioni1quartile!E166)),1,0)</f>
        <v>0</v>
      </c>
      <c r="F167" s="28">
        <f>IF(AND([2]Oracolo!H166="y",NOT([2]Oracolo!H166=RiconoscimentoEmozioni1quartile!F166)),1,0)</f>
        <v>1</v>
      </c>
      <c r="G167" s="28">
        <f>IF(AND([2]Oracolo!I166="y",NOT([2]Oracolo!I166=RiconoscimentoEmozioni1quartile!G166)),1,0)</f>
        <v>0</v>
      </c>
      <c r="H167" s="28">
        <f>IF(AND([2]Oracolo!J166="y",NOT([2]Oracolo!J166=RiconoscimentoEmozioni1quartile!H166)),1,0)</f>
        <v>0</v>
      </c>
      <c r="I167" s="30">
        <f>IF(AND([2]Oracolo!K166="y",NOT([2]Oracolo!K166=RiconoscimentoEmozioni1quartile!I166)),1,0)</f>
        <v>0</v>
      </c>
      <c r="J167" s="28">
        <f>IF(AND([2]Oracolo!D166="y",NOT([2]Oracolo!D166=RiconoscimentoEmozioni2quartile!B166)),1,0)</f>
        <v>0</v>
      </c>
      <c r="K167" s="28">
        <f>IF(AND([2]Oracolo!E166="y",NOT([2]Oracolo!E166=RiconoscimentoEmozioni2quartile!C166)),1,0)</f>
        <v>0</v>
      </c>
      <c r="L167" s="28">
        <f>IF(AND([2]Oracolo!F166="y",NOT([2]Oracolo!F166=RiconoscimentoEmozioni2quartile!D166)),1,0)</f>
        <v>0</v>
      </c>
      <c r="M167" s="28">
        <f>IF(AND([2]Oracolo!G166="y",NOT([2]Oracolo!G166=RiconoscimentoEmozioni2quartile!E166)),1,0)</f>
        <v>0</v>
      </c>
      <c r="N167" s="28">
        <f>IF(AND([2]Oracolo!H166="y",NOT([2]Oracolo!H166=RiconoscimentoEmozioni2quartile!F166)),1,0)</f>
        <v>1</v>
      </c>
      <c r="O167" s="28">
        <f>IF(AND([2]Oracolo!I166="y",NOT([2]Oracolo!I166=RiconoscimentoEmozioni2quartile!G166)),1,0)</f>
        <v>0</v>
      </c>
      <c r="P167" s="28">
        <f>IF(AND([2]Oracolo!J166="y",NOT([2]Oracolo!J166=RiconoscimentoEmozioni2quartile!H166)),1,0)</f>
        <v>0</v>
      </c>
      <c r="Q167" s="28">
        <f>IF(AND([2]Oracolo!K166="y",NOT([2]Oracolo!K166=RiconoscimentoEmozioni2quartile!I166)),1,0)</f>
        <v>0</v>
      </c>
      <c r="R167" s="29">
        <f>IF(AND([2]Oracolo!D166="y",NOT([2]Oracolo!D166=RiconoscimentoEmozioni3quartile!B166)),1,0)</f>
        <v>0</v>
      </c>
      <c r="S167" s="28">
        <f>IF(AND([2]Oracolo!E166="y",NOT([2]Oracolo!E166=RiconoscimentoEmozioni3quartile!C166)),1,0)</f>
        <v>0</v>
      </c>
      <c r="T167" s="28">
        <f>IF(AND([2]Oracolo!F166="y",NOT([2]Oracolo!F166=RiconoscimentoEmozioni3quartile!D166)),1,0)</f>
        <v>0</v>
      </c>
      <c r="U167" s="28">
        <f>IF(AND([2]Oracolo!G166="y",NOT([2]Oracolo!G166=RiconoscimentoEmozioni3quartile!E166)),1,0)</f>
        <v>0</v>
      </c>
      <c r="V167" s="28">
        <f>IF(AND([2]Oracolo!H166="y",NOT([2]Oracolo!H166=RiconoscimentoEmozioni3quartile!F166)),1,0)</f>
        <v>1</v>
      </c>
      <c r="W167" s="28">
        <f>IF(AND([2]Oracolo!I166="y",NOT([2]Oracolo!I166=RiconoscimentoEmozioni3quartile!G166)),1,0)</f>
        <v>0</v>
      </c>
      <c r="X167" s="28">
        <f>IF(AND([2]Oracolo!J166="y",NOT([2]Oracolo!J166=RiconoscimentoEmozioni3quartile!H166)),1,0)</f>
        <v>0</v>
      </c>
      <c r="Y167" s="30">
        <f>IF(AND([2]Oracolo!K166="y",NOT([2]Oracolo!K166=RiconoscimentoEmozioni3quartile!I166)),1,0)</f>
        <v>0</v>
      </c>
      <c r="Z167" s="29">
        <f>IF(AND([2]Oracolo!C166=3,AnalizzatoWin!G165=1),1,0)</f>
        <v>0</v>
      </c>
      <c r="AA167" s="46">
        <f>IF(AND([2]Oracolo!$C166=3,AnalizzatoWin!$J165=1),1,0)</f>
        <v>0</v>
      </c>
      <c r="AB167" s="29">
        <f>IF(AND([2]Oracolo!C166=1,AnalizzatoWin!G165=3),1,0)</f>
        <v>0</v>
      </c>
      <c r="AC167" s="46">
        <f>IF(AND([2]Oracolo!$C166=1,AnalizzatoWin!$J165=3),1,0)</f>
        <v>0</v>
      </c>
    </row>
    <row r="168" spans="1:29" ht="45" x14ac:dyDescent="0.25">
      <c r="A168" s="13" t="s">
        <v>165</v>
      </c>
      <c r="B168" s="29">
        <f>IF(AND([2]Oracolo!D167="y",NOT([2]Oracolo!D167=RiconoscimentoEmozioni1quartile!B167)),1,0)</f>
        <v>0</v>
      </c>
      <c r="C168" s="28">
        <f>IF(AND([2]Oracolo!E167="y",NOT([2]Oracolo!E167=RiconoscimentoEmozioni1quartile!C167)),1,0)</f>
        <v>0</v>
      </c>
      <c r="D168" s="28">
        <f>IF(AND([2]Oracolo!F167="y",NOT([2]Oracolo!F167=RiconoscimentoEmozioni1quartile!D167)),1,0)</f>
        <v>0</v>
      </c>
      <c r="E168" s="28">
        <f>IF(AND([2]Oracolo!G167="y",NOT([2]Oracolo!G167=RiconoscimentoEmozioni1quartile!E167)),1,0)</f>
        <v>0</v>
      </c>
      <c r="F168" s="28">
        <f>IF(AND([2]Oracolo!H167="y",NOT([2]Oracolo!H167=RiconoscimentoEmozioni1quartile!F167)),1,0)</f>
        <v>0</v>
      </c>
      <c r="G168" s="28">
        <f>IF(AND([2]Oracolo!I167="y",NOT([2]Oracolo!I167=RiconoscimentoEmozioni1quartile!G167)),1,0)</f>
        <v>0</v>
      </c>
      <c r="H168" s="28">
        <f>IF(AND([2]Oracolo!J167="y",NOT([2]Oracolo!J167=RiconoscimentoEmozioni1quartile!H167)),1,0)</f>
        <v>0</v>
      </c>
      <c r="I168" s="30">
        <f>IF(AND([2]Oracolo!K167="y",NOT([2]Oracolo!K167=RiconoscimentoEmozioni1quartile!I167)),1,0)</f>
        <v>0</v>
      </c>
      <c r="J168" s="28">
        <f>IF(AND([2]Oracolo!D167="y",NOT([2]Oracolo!D167=RiconoscimentoEmozioni2quartile!B167)),1,0)</f>
        <v>0</v>
      </c>
      <c r="K168" s="28">
        <f>IF(AND([2]Oracolo!E167="y",NOT([2]Oracolo!E167=RiconoscimentoEmozioni2quartile!C167)),1,0)</f>
        <v>0</v>
      </c>
      <c r="L168" s="28">
        <f>IF(AND([2]Oracolo!F167="y",NOT([2]Oracolo!F167=RiconoscimentoEmozioni2quartile!D167)),1,0)</f>
        <v>0</v>
      </c>
      <c r="M168" s="28">
        <f>IF(AND([2]Oracolo!G167="y",NOT([2]Oracolo!G167=RiconoscimentoEmozioni2quartile!E167)),1,0)</f>
        <v>0</v>
      </c>
      <c r="N168" s="28">
        <f>IF(AND([2]Oracolo!H167="y",NOT([2]Oracolo!H167=RiconoscimentoEmozioni2quartile!F167)),1,0)</f>
        <v>0</v>
      </c>
      <c r="O168" s="28">
        <f>IF(AND([2]Oracolo!I167="y",NOT([2]Oracolo!I167=RiconoscimentoEmozioni2quartile!G167)),1,0)</f>
        <v>0</v>
      </c>
      <c r="P168" s="28">
        <f>IF(AND([2]Oracolo!J167="y",NOT([2]Oracolo!J167=RiconoscimentoEmozioni2quartile!H167)),1,0)</f>
        <v>1</v>
      </c>
      <c r="Q168" s="28">
        <f>IF(AND([2]Oracolo!K167="y",NOT([2]Oracolo!K167=RiconoscimentoEmozioni2quartile!I167)),1,0)</f>
        <v>0</v>
      </c>
      <c r="R168" s="29">
        <f>IF(AND([2]Oracolo!D167="y",NOT([2]Oracolo!D167=RiconoscimentoEmozioni3quartile!B167)),1,0)</f>
        <v>0</v>
      </c>
      <c r="S168" s="28">
        <f>IF(AND([2]Oracolo!E167="y",NOT([2]Oracolo!E167=RiconoscimentoEmozioni3quartile!C167)),1,0)</f>
        <v>0</v>
      </c>
      <c r="T168" s="28">
        <f>IF(AND([2]Oracolo!F167="y",NOT([2]Oracolo!F167=RiconoscimentoEmozioni3quartile!D167)),1,0)</f>
        <v>0</v>
      </c>
      <c r="U168" s="28">
        <f>IF(AND([2]Oracolo!G167="y",NOT([2]Oracolo!G167=RiconoscimentoEmozioni3quartile!E167)),1,0)</f>
        <v>0</v>
      </c>
      <c r="V168" s="28">
        <f>IF(AND([2]Oracolo!H167="y",NOT([2]Oracolo!H167=RiconoscimentoEmozioni3quartile!F167)),1,0)</f>
        <v>0</v>
      </c>
      <c r="W168" s="28">
        <f>IF(AND([2]Oracolo!I167="y",NOT([2]Oracolo!I167=RiconoscimentoEmozioni3quartile!G167)),1,0)</f>
        <v>1</v>
      </c>
      <c r="X168" s="28">
        <f>IF(AND([2]Oracolo!J167="y",NOT([2]Oracolo!J167=RiconoscimentoEmozioni3quartile!H167)),1,0)</f>
        <v>1</v>
      </c>
      <c r="Y168" s="30">
        <f>IF(AND([2]Oracolo!K167="y",NOT([2]Oracolo!K167=RiconoscimentoEmozioni3quartile!I167)),1,0)</f>
        <v>0</v>
      </c>
      <c r="Z168" s="29">
        <f>IF(AND([2]Oracolo!C167=3,AnalizzatoWin!G166=1),1,0)</f>
        <v>0</v>
      </c>
      <c r="AA168" s="46">
        <f>IF(AND([2]Oracolo!$C167=3,AnalizzatoWin!$J166=1),1,0)</f>
        <v>0</v>
      </c>
      <c r="AB168" s="29">
        <f>IF(AND([2]Oracolo!C167=1,AnalizzatoWin!G166=3),1,0)</f>
        <v>0</v>
      </c>
      <c r="AC168" s="46">
        <f>IF(AND([2]Oracolo!$C167=1,AnalizzatoWin!$J166=3),1,0)</f>
        <v>0</v>
      </c>
    </row>
    <row r="169" spans="1:29" ht="105" x14ac:dyDescent="0.25">
      <c r="A169" s="13" t="s">
        <v>166</v>
      </c>
      <c r="B169" s="29">
        <f>IF(AND([2]Oracolo!D168="y",NOT([2]Oracolo!D168=RiconoscimentoEmozioni1quartile!B168)),1,0)</f>
        <v>0</v>
      </c>
      <c r="C169" s="28">
        <f>IF(AND([2]Oracolo!E168="y",NOT([2]Oracolo!E168=RiconoscimentoEmozioni1quartile!C168)),1,0)</f>
        <v>0</v>
      </c>
      <c r="D169" s="28">
        <f>IF(AND([2]Oracolo!F168="y",NOT([2]Oracolo!F168=RiconoscimentoEmozioni1quartile!D168)),1,0)</f>
        <v>0</v>
      </c>
      <c r="E169" s="28">
        <f>IF(AND([2]Oracolo!G168="y",NOT([2]Oracolo!G168=RiconoscimentoEmozioni1quartile!E168)),1,0)</f>
        <v>0</v>
      </c>
      <c r="F169" s="28">
        <f>IF(AND([2]Oracolo!H168="y",NOT([2]Oracolo!H168=RiconoscimentoEmozioni1quartile!F168)),1,0)</f>
        <v>0</v>
      </c>
      <c r="G169" s="28">
        <f>IF(AND([2]Oracolo!I168="y",NOT([2]Oracolo!I168=RiconoscimentoEmozioni1quartile!G168)),1,0)</f>
        <v>0</v>
      </c>
      <c r="H169" s="28">
        <f>IF(AND([2]Oracolo!J168="y",NOT([2]Oracolo!J168=RiconoscimentoEmozioni1quartile!H168)),1,0)</f>
        <v>0</v>
      </c>
      <c r="I169" s="30">
        <f>IF(AND([2]Oracolo!K168="y",NOT([2]Oracolo!K168=RiconoscimentoEmozioni1quartile!I168)),1,0)</f>
        <v>0</v>
      </c>
      <c r="J169" s="28">
        <f>IF(AND([2]Oracolo!D168="y",NOT([2]Oracolo!D168=RiconoscimentoEmozioni2quartile!B168)),1,0)</f>
        <v>0</v>
      </c>
      <c r="K169" s="28">
        <f>IF(AND([2]Oracolo!E168="y",NOT([2]Oracolo!E168=RiconoscimentoEmozioni2quartile!C168)),1,0)</f>
        <v>0</v>
      </c>
      <c r="L169" s="28">
        <f>IF(AND([2]Oracolo!F168="y",NOT([2]Oracolo!F168=RiconoscimentoEmozioni2quartile!D168)),1,0)</f>
        <v>0</v>
      </c>
      <c r="M169" s="28">
        <f>IF(AND([2]Oracolo!G168="y",NOT([2]Oracolo!G168=RiconoscimentoEmozioni2quartile!E168)),1,0)</f>
        <v>0</v>
      </c>
      <c r="N169" s="28">
        <f>IF(AND([2]Oracolo!H168="y",NOT([2]Oracolo!H168=RiconoscimentoEmozioni2quartile!F168)),1,0)</f>
        <v>0</v>
      </c>
      <c r="O169" s="28">
        <f>IF(AND([2]Oracolo!I168="y",NOT([2]Oracolo!I168=RiconoscimentoEmozioni2quartile!G168)),1,0)</f>
        <v>0</v>
      </c>
      <c r="P169" s="28">
        <f>IF(AND([2]Oracolo!J168="y",NOT([2]Oracolo!J168=RiconoscimentoEmozioni2quartile!H168)),1,0)</f>
        <v>0</v>
      </c>
      <c r="Q169" s="28">
        <f>IF(AND([2]Oracolo!K168="y",NOT([2]Oracolo!K168=RiconoscimentoEmozioni2quartile!I168)),1,0)</f>
        <v>0</v>
      </c>
      <c r="R169" s="29">
        <f>IF(AND([2]Oracolo!D168="y",NOT([2]Oracolo!D168=RiconoscimentoEmozioni3quartile!B168)),1,0)</f>
        <v>0</v>
      </c>
      <c r="S169" s="28">
        <f>IF(AND([2]Oracolo!E168="y",NOT([2]Oracolo!E168=RiconoscimentoEmozioni3quartile!C168)),1,0)</f>
        <v>0</v>
      </c>
      <c r="T169" s="28">
        <f>IF(AND([2]Oracolo!F168="y",NOT([2]Oracolo!F168=RiconoscimentoEmozioni3quartile!D168)),1,0)</f>
        <v>0</v>
      </c>
      <c r="U169" s="28">
        <f>IF(AND([2]Oracolo!G168="y",NOT([2]Oracolo!G168=RiconoscimentoEmozioni3quartile!E168)),1,0)</f>
        <v>0</v>
      </c>
      <c r="V169" s="28">
        <f>IF(AND([2]Oracolo!H168="y",NOT([2]Oracolo!H168=RiconoscimentoEmozioni3quartile!F168)),1,0)</f>
        <v>0</v>
      </c>
      <c r="W169" s="28">
        <f>IF(AND([2]Oracolo!I168="y",NOT([2]Oracolo!I168=RiconoscimentoEmozioni3quartile!G168)),1,0)</f>
        <v>0</v>
      </c>
      <c r="X169" s="28">
        <f>IF(AND([2]Oracolo!J168="y",NOT([2]Oracolo!J168=RiconoscimentoEmozioni3quartile!H168)),1,0)</f>
        <v>1</v>
      </c>
      <c r="Y169" s="30">
        <f>IF(AND([2]Oracolo!K168="y",NOT([2]Oracolo!K168=RiconoscimentoEmozioni3quartile!I168)),1,0)</f>
        <v>0</v>
      </c>
      <c r="Z169" s="29">
        <f>IF(AND([2]Oracolo!C168=3,AnalizzatoWin!G167=1),1,0)</f>
        <v>0</v>
      </c>
      <c r="AA169" s="46">
        <f>IF(AND([2]Oracolo!$C168=3,AnalizzatoWin!$J167=1),1,0)</f>
        <v>0</v>
      </c>
      <c r="AB169" s="29">
        <f>IF(AND([2]Oracolo!C168=1,AnalizzatoWin!G167=3),1,0)</f>
        <v>0</v>
      </c>
      <c r="AC169" s="46">
        <f>IF(AND([2]Oracolo!$C168=1,AnalizzatoWin!$J167=3),1,0)</f>
        <v>0</v>
      </c>
    </row>
    <row r="170" spans="1:29" ht="120" x14ac:dyDescent="0.25">
      <c r="A170" s="13" t="s">
        <v>167</v>
      </c>
      <c r="B170" s="29">
        <f>IF(AND([2]Oracolo!D169="y",NOT([2]Oracolo!D169=RiconoscimentoEmozioni1quartile!B169)),1,0)</f>
        <v>0</v>
      </c>
      <c r="C170" s="28">
        <f>IF(AND([2]Oracolo!E169="y",NOT([2]Oracolo!E169=RiconoscimentoEmozioni1quartile!C169)),1,0)</f>
        <v>0</v>
      </c>
      <c r="D170" s="28">
        <f>IF(AND([2]Oracolo!F169="y",NOT([2]Oracolo!F169=RiconoscimentoEmozioni1quartile!D169)),1,0)</f>
        <v>0</v>
      </c>
      <c r="E170" s="28">
        <f>IF(AND([2]Oracolo!G169="y",NOT([2]Oracolo!G169=RiconoscimentoEmozioni1quartile!E169)),1,0)</f>
        <v>0</v>
      </c>
      <c r="F170" s="28">
        <f>IF(AND([2]Oracolo!H169="y",NOT([2]Oracolo!H169=RiconoscimentoEmozioni1quartile!F169)),1,0)</f>
        <v>0</v>
      </c>
      <c r="G170" s="28">
        <f>IF(AND([2]Oracolo!I169="y",NOT([2]Oracolo!I169=RiconoscimentoEmozioni1quartile!G169)),1,0)</f>
        <v>0</v>
      </c>
      <c r="H170" s="28">
        <f>IF(AND([2]Oracolo!J169="y",NOT([2]Oracolo!J169=RiconoscimentoEmozioni1quartile!H169)),1,0)</f>
        <v>0</v>
      </c>
      <c r="I170" s="30">
        <f>IF(AND([2]Oracolo!K169="y",NOT([2]Oracolo!K169=RiconoscimentoEmozioni1quartile!I169)),1,0)</f>
        <v>0</v>
      </c>
      <c r="J170" s="28">
        <f>IF(AND([2]Oracolo!D169="y",NOT([2]Oracolo!D169=RiconoscimentoEmozioni2quartile!B169)),1,0)</f>
        <v>0</v>
      </c>
      <c r="K170" s="28">
        <f>IF(AND([2]Oracolo!E169="y",NOT([2]Oracolo!E169=RiconoscimentoEmozioni2quartile!C169)),1,0)</f>
        <v>0</v>
      </c>
      <c r="L170" s="28">
        <f>IF(AND([2]Oracolo!F169="y",NOT([2]Oracolo!F169=RiconoscimentoEmozioni2quartile!D169)),1,0)</f>
        <v>0</v>
      </c>
      <c r="M170" s="28">
        <f>IF(AND([2]Oracolo!G169="y",NOT([2]Oracolo!G169=RiconoscimentoEmozioni2quartile!E169)),1,0)</f>
        <v>0</v>
      </c>
      <c r="N170" s="28">
        <f>IF(AND([2]Oracolo!H169="y",NOT([2]Oracolo!H169=RiconoscimentoEmozioni2quartile!F169)),1,0)</f>
        <v>0</v>
      </c>
      <c r="O170" s="28">
        <f>IF(AND([2]Oracolo!I169="y",NOT([2]Oracolo!I169=RiconoscimentoEmozioni2quartile!G169)),1,0)</f>
        <v>0</v>
      </c>
      <c r="P170" s="28">
        <f>IF(AND([2]Oracolo!J169="y",NOT([2]Oracolo!J169=RiconoscimentoEmozioni2quartile!H169)),1,0)</f>
        <v>0</v>
      </c>
      <c r="Q170" s="28">
        <f>IF(AND([2]Oracolo!K169="y",NOT([2]Oracolo!K169=RiconoscimentoEmozioni2quartile!I169)),1,0)</f>
        <v>0</v>
      </c>
      <c r="R170" s="29">
        <f>IF(AND([2]Oracolo!D169="y",NOT([2]Oracolo!D169=RiconoscimentoEmozioni3quartile!B169)),1,0)</f>
        <v>0</v>
      </c>
      <c r="S170" s="28">
        <f>IF(AND([2]Oracolo!E169="y",NOT([2]Oracolo!E169=RiconoscimentoEmozioni3quartile!C169)),1,0)</f>
        <v>0</v>
      </c>
      <c r="T170" s="28">
        <f>IF(AND([2]Oracolo!F169="y",NOT([2]Oracolo!F169=RiconoscimentoEmozioni3quartile!D169)),1,0)</f>
        <v>0</v>
      </c>
      <c r="U170" s="28">
        <f>IF(AND([2]Oracolo!G169="y",NOT([2]Oracolo!G169=RiconoscimentoEmozioni3quartile!E169)),1,0)</f>
        <v>0</v>
      </c>
      <c r="V170" s="28">
        <f>IF(AND([2]Oracolo!H169="y",NOT([2]Oracolo!H169=RiconoscimentoEmozioni3quartile!F169)),1,0)</f>
        <v>1</v>
      </c>
      <c r="W170" s="28">
        <f>IF(AND([2]Oracolo!I169="y",NOT([2]Oracolo!I169=RiconoscimentoEmozioni3quartile!G169)),1,0)</f>
        <v>0</v>
      </c>
      <c r="X170" s="28">
        <f>IF(AND([2]Oracolo!J169="y",NOT([2]Oracolo!J169=RiconoscimentoEmozioni3quartile!H169)),1,0)</f>
        <v>0</v>
      </c>
      <c r="Y170" s="30">
        <f>IF(AND([2]Oracolo!K169="y",NOT([2]Oracolo!K169=RiconoscimentoEmozioni3quartile!I169)),1,0)</f>
        <v>1</v>
      </c>
      <c r="Z170" s="29">
        <f>IF(AND([2]Oracolo!C169=3,AnalizzatoWin!G168=1),1,0)</f>
        <v>0</v>
      </c>
      <c r="AA170" s="46">
        <f>IF(AND([2]Oracolo!$C169=3,AnalizzatoWin!$J168=1),1,0)</f>
        <v>0</v>
      </c>
      <c r="AB170" s="29">
        <f>IF(AND([2]Oracolo!C169=1,AnalizzatoWin!G168=3),1,0)</f>
        <v>0</v>
      </c>
      <c r="AC170" s="46">
        <f>IF(AND([2]Oracolo!$C169=1,AnalizzatoWin!$J168=3),1,0)</f>
        <v>0</v>
      </c>
    </row>
    <row r="171" spans="1:29" ht="30" x14ac:dyDescent="0.25">
      <c r="A171" s="13" t="s">
        <v>168</v>
      </c>
      <c r="B171" s="29">
        <f>IF(AND([2]Oracolo!D170="y",NOT([2]Oracolo!D170=RiconoscimentoEmozioni1quartile!B170)),1,0)</f>
        <v>0</v>
      </c>
      <c r="C171" s="28">
        <f>IF(AND([2]Oracolo!E170="y",NOT([2]Oracolo!E170=RiconoscimentoEmozioni1quartile!C170)),1,0)</f>
        <v>0</v>
      </c>
      <c r="D171" s="28">
        <f>IF(AND([2]Oracolo!F170="y",NOT([2]Oracolo!F170=RiconoscimentoEmozioni1quartile!D170)),1,0)</f>
        <v>0</v>
      </c>
      <c r="E171" s="28">
        <f>IF(AND([2]Oracolo!G170="y",NOT([2]Oracolo!G170=RiconoscimentoEmozioni1quartile!E170)),1,0)</f>
        <v>0</v>
      </c>
      <c r="F171" s="28">
        <f>IF(AND([2]Oracolo!H170="y",NOT([2]Oracolo!H170=RiconoscimentoEmozioni1quartile!F170)),1,0)</f>
        <v>0</v>
      </c>
      <c r="G171" s="28">
        <f>IF(AND([2]Oracolo!I170="y",NOT([2]Oracolo!I170=RiconoscimentoEmozioni1quartile!G170)),1,0)</f>
        <v>0</v>
      </c>
      <c r="H171" s="28">
        <f>IF(AND([2]Oracolo!J170="y",NOT([2]Oracolo!J170=RiconoscimentoEmozioni1quartile!H170)),1,0)</f>
        <v>0</v>
      </c>
      <c r="I171" s="30">
        <f>IF(AND([2]Oracolo!K170="y",NOT([2]Oracolo!K170=RiconoscimentoEmozioni1quartile!I170)),1,0)</f>
        <v>1</v>
      </c>
      <c r="J171" s="28">
        <f>IF(AND([2]Oracolo!D170="y",NOT([2]Oracolo!D170=RiconoscimentoEmozioni2quartile!B170)),1,0)</f>
        <v>0</v>
      </c>
      <c r="K171" s="28">
        <f>IF(AND([2]Oracolo!E170="y",NOT([2]Oracolo!E170=RiconoscimentoEmozioni2quartile!C170)),1,0)</f>
        <v>0</v>
      </c>
      <c r="L171" s="28">
        <f>IF(AND([2]Oracolo!F170="y",NOT([2]Oracolo!F170=RiconoscimentoEmozioni2quartile!D170)),1,0)</f>
        <v>0</v>
      </c>
      <c r="M171" s="28">
        <f>IF(AND([2]Oracolo!G170="y",NOT([2]Oracolo!G170=RiconoscimentoEmozioni2quartile!E170)),1,0)</f>
        <v>0</v>
      </c>
      <c r="N171" s="28">
        <f>IF(AND([2]Oracolo!H170="y",NOT([2]Oracolo!H170=RiconoscimentoEmozioni2quartile!F170)),1,0)</f>
        <v>0</v>
      </c>
      <c r="O171" s="28">
        <f>IF(AND([2]Oracolo!I170="y",NOT([2]Oracolo!I170=RiconoscimentoEmozioni2quartile!G170)),1,0)</f>
        <v>0</v>
      </c>
      <c r="P171" s="28">
        <f>IF(AND([2]Oracolo!J170="y",NOT([2]Oracolo!J170=RiconoscimentoEmozioni2quartile!H170)),1,0)</f>
        <v>0</v>
      </c>
      <c r="Q171" s="28">
        <f>IF(AND([2]Oracolo!K170="y",NOT([2]Oracolo!K170=RiconoscimentoEmozioni2quartile!I170)),1,0)</f>
        <v>1</v>
      </c>
      <c r="R171" s="29">
        <f>IF(AND([2]Oracolo!D170="y",NOT([2]Oracolo!D170=RiconoscimentoEmozioni3quartile!B170)),1,0)</f>
        <v>0</v>
      </c>
      <c r="S171" s="28">
        <f>IF(AND([2]Oracolo!E170="y",NOT([2]Oracolo!E170=RiconoscimentoEmozioni3quartile!C170)),1,0)</f>
        <v>0</v>
      </c>
      <c r="T171" s="28">
        <f>IF(AND([2]Oracolo!F170="y",NOT([2]Oracolo!F170=RiconoscimentoEmozioni3quartile!D170)),1,0)</f>
        <v>0</v>
      </c>
      <c r="U171" s="28">
        <f>IF(AND([2]Oracolo!G170="y",NOT([2]Oracolo!G170=RiconoscimentoEmozioni3quartile!E170)),1,0)</f>
        <v>0</v>
      </c>
      <c r="V171" s="28">
        <f>IF(AND([2]Oracolo!H170="y",NOT([2]Oracolo!H170=RiconoscimentoEmozioni3quartile!F170)),1,0)</f>
        <v>0</v>
      </c>
      <c r="W171" s="28">
        <f>IF(AND([2]Oracolo!I170="y",NOT([2]Oracolo!I170=RiconoscimentoEmozioni3quartile!G170)),1,0)</f>
        <v>0</v>
      </c>
      <c r="X171" s="28">
        <f>IF(AND([2]Oracolo!J170="y",NOT([2]Oracolo!J170=RiconoscimentoEmozioni3quartile!H170)),1,0)</f>
        <v>0</v>
      </c>
      <c r="Y171" s="30">
        <f>IF(AND([2]Oracolo!K170="y",NOT([2]Oracolo!K170=RiconoscimentoEmozioni3quartile!I170)),1,0)</f>
        <v>1</v>
      </c>
      <c r="Z171" s="29">
        <f>IF(AND([2]Oracolo!C170=3,AnalizzatoWin!G169=1),1,0)</f>
        <v>1</v>
      </c>
      <c r="AA171" s="46">
        <f>IF(AND([2]Oracolo!$C170=3,AnalizzatoWin!$J169=1),1,0)</f>
        <v>0</v>
      </c>
      <c r="AB171" s="29">
        <f>IF(AND([2]Oracolo!C170=1,AnalizzatoWin!G169=3),1,0)</f>
        <v>0</v>
      </c>
      <c r="AC171" s="46">
        <f>IF(AND([2]Oracolo!$C170=1,AnalizzatoWin!$J169=3),1,0)</f>
        <v>0</v>
      </c>
    </row>
    <row r="172" spans="1:29" ht="90" x14ac:dyDescent="0.25">
      <c r="A172" s="13" t="s">
        <v>169</v>
      </c>
      <c r="B172" s="29">
        <f>IF(AND([2]Oracolo!D171="y",NOT([2]Oracolo!D171=RiconoscimentoEmozioni1quartile!B171)),1,0)</f>
        <v>0</v>
      </c>
      <c r="C172" s="28">
        <f>IF(AND([2]Oracolo!E171="y",NOT([2]Oracolo!E171=RiconoscimentoEmozioni1quartile!C171)),1,0)</f>
        <v>0</v>
      </c>
      <c r="D172" s="28">
        <f>IF(AND([2]Oracolo!F171="y",NOT([2]Oracolo!F171=RiconoscimentoEmozioni1quartile!D171)),1,0)</f>
        <v>0</v>
      </c>
      <c r="E172" s="28">
        <f>IF(AND([2]Oracolo!G171="y",NOT([2]Oracolo!G171=RiconoscimentoEmozioni1quartile!E171)),1,0)</f>
        <v>0</v>
      </c>
      <c r="F172" s="28">
        <f>IF(AND([2]Oracolo!H171="y",NOT([2]Oracolo!H171=RiconoscimentoEmozioni1quartile!F171)),1,0)</f>
        <v>0</v>
      </c>
      <c r="G172" s="28">
        <f>IF(AND([2]Oracolo!I171="y",NOT([2]Oracolo!I171=RiconoscimentoEmozioni1quartile!G171)),1,0)</f>
        <v>0</v>
      </c>
      <c r="H172" s="28">
        <f>IF(AND([2]Oracolo!J171="y",NOT([2]Oracolo!J171=RiconoscimentoEmozioni1quartile!H171)),1,0)</f>
        <v>1</v>
      </c>
      <c r="I172" s="30">
        <f>IF(AND([2]Oracolo!K171="y",NOT([2]Oracolo!K171=RiconoscimentoEmozioni1quartile!I171)),1,0)</f>
        <v>0</v>
      </c>
      <c r="J172" s="28">
        <f>IF(AND([2]Oracolo!D171="y",NOT([2]Oracolo!D171=RiconoscimentoEmozioni2quartile!B171)),1,0)</f>
        <v>0</v>
      </c>
      <c r="K172" s="28">
        <f>IF(AND([2]Oracolo!E171="y",NOT([2]Oracolo!E171=RiconoscimentoEmozioni2quartile!C171)),1,0)</f>
        <v>0</v>
      </c>
      <c r="L172" s="28">
        <f>IF(AND([2]Oracolo!F171="y",NOT([2]Oracolo!F171=RiconoscimentoEmozioni2quartile!D171)),1,0)</f>
        <v>0</v>
      </c>
      <c r="M172" s="28">
        <f>IF(AND([2]Oracolo!G171="y",NOT([2]Oracolo!G171=RiconoscimentoEmozioni2quartile!E171)),1,0)</f>
        <v>0</v>
      </c>
      <c r="N172" s="28">
        <f>IF(AND([2]Oracolo!H171="y",NOT([2]Oracolo!H171=RiconoscimentoEmozioni2quartile!F171)),1,0)</f>
        <v>0</v>
      </c>
      <c r="O172" s="28">
        <f>IF(AND([2]Oracolo!I171="y",NOT([2]Oracolo!I171=RiconoscimentoEmozioni2quartile!G171)),1,0)</f>
        <v>0</v>
      </c>
      <c r="P172" s="28">
        <f>IF(AND([2]Oracolo!J171="y",NOT([2]Oracolo!J171=RiconoscimentoEmozioni2quartile!H171)),1,0)</f>
        <v>1</v>
      </c>
      <c r="Q172" s="28">
        <f>IF(AND([2]Oracolo!K171="y",NOT([2]Oracolo!K171=RiconoscimentoEmozioni2quartile!I171)),1,0)</f>
        <v>0</v>
      </c>
      <c r="R172" s="29">
        <f>IF(AND([2]Oracolo!D171="y",NOT([2]Oracolo!D171=RiconoscimentoEmozioni3quartile!B171)),1,0)</f>
        <v>0</v>
      </c>
      <c r="S172" s="28">
        <f>IF(AND([2]Oracolo!E171="y",NOT([2]Oracolo!E171=RiconoscimentoEmozioni3quartile!C171)),1,0)</f>
        <v>0</v>
      </c>
      <c r="T172" s="28">
        <f>IF(AND([2]Oracolo!F171="y",NOT([2]Oracolo!F171=RiconoscimentoEmozioni3quartile!D171)),1,0)</f>
        <v>0</v>
      </c>
      <c r="U172" s="28">
        <f>IF(AND([2]Oracolo!G171="y",NOT([2]Oracolo!G171=RiconoscimentoEmozioni3quartile!E171)),1,0)</f>
        <v>0</v>
      </c>
      <c r="V172" s="28">
        <f>IF(AND([2]Oracolo!H171="y",NOT([2]Oracolo!H171=RiconoscimentoEmozioni3quartile!F171)),1,0)</f>
        <v>0</v>
      </c>
      <c r="W172" s="28">
        <f>IF(AND([2]Oracolo!I171="y",NOT([2]Oracolo!I171=RiconoscimentoEmozioni3quartile!G171)),1,0)</f>
        <v>0</v>
      </c>
      <c r="X172" s="28">
        <f>IF(AND([2]Oracolo!J171="y",NOT([2]Oracolo!J171=RiconoscimentoEmozioni3quartile!H171)),1,0)</f>
        <v>1</v>
      </c>
      <c r="Y172" s="30">
        <f>IF(AND([2]Oracolo!K171="y",NOT([2]Oracolo!K171=RiconoscimentoEmozioni3quartile!I171)),1,0)</f>
        <v>0</v>
      </c>
      <c r="Z172" s="29">
        <f>IF(AND([2]Oracolo!C171=3,AnalizzatoWin!G170=1),1,0)</f>
        <v>0</v>
      </c>
      <c r="AA172" s="46">
        <f>IF(AND([2]Oracolo!$C171=3,AnalizzatoWin!$J170=1),1,0)</f>
        <v>0</v>
      </c>
      <c r="AB172" s="29">
        <f>IF(AND([2]Oracolo!C171=1,AnalizzatoWin!G170=3),1,0)</f>
        <v>0</v>
      </c>
      <c r="AC172" s="46">
        <f>IF(AND([2]Oracolo!$C171=1,AnalizzatoWin!$J170=3),1,0)</f>
        <v>0</v>
      </c>
    </row>
    <row r="173" spans="1:29" ht="30" x14ac:dyDescent="0.25">
      <c r="A173" s="13" t="s">
        <v>170</v>
      </c>
      <c r="B173" s="29">
        <f>IF(AND([2]Oracolo!D172="y",NOT([2]Oracolo!D172=RiconoscimentoEmozioni1quartile!B172)),1,0)</f>
        <v>0</v>
      </c>
      <c r="C173" s="28">
        <f>IF(AND([2]Oracolo!E172="y",NOT([2]Oracolo!E172=RiconoscimentoEmozioni1quartile!C172)),1,0)</f>
        <v>0</v>
      </c>
      <c r="D173" s="28">
        <f>IF(AND([2]Oracolo!F172="y",NOT([2]Oracolo!F172=RiconoscimentoEmozioni1quartile!D172)),1,0)</f>
        <v>0</v>
      </c>
      <c r="E173" s="28">
        <f>IF(AND([2]Oracolo!G172="y",NOT([2]Oracolo!G172=RiconoscimentoEmozioni1quartile!E172)),1,0)</f>
        <v>0</v>
      </c>
      <c r="F173" s="28">
        <f>IF(AND([2]Oracolo!H172="y",NOT([2]Oracolo!H172=RiconoscimentoEmozioni1quartile!F172)),1,0)</f>
        <v>0</v>
      </c>
      <c r="G173" s="28">
        <f>IF(AND([2]Oracolo!I172="y",NOT([2]Oracolo!I172=RiconoscimentoEmozioni1quartile!G172)),1,0)</f>
        <v>0</v>
      </c>
      <c r="H173" s="28">
        <f>IF(AND([2]Oracolo!J172="y",NOT([2]Oracolo!J172=RiconoscimentoEmozioni1quartile!H172)),1,0)</f>
        <v>0</v>
      </c>
      <c r="I173" s="30">
        <f>IF(AND([2]Oracolo!K172="y",NOT([2]Oracolo!K172=RiconoscimentoEmozioni1quartile!I172)),1,0)</f>
        <v>0</v>
      </c>
      <c r="J173" s="28">
        <f>IF(AND([2]Oracolo!D172="y",NOT([2]Oracolo!D172=RiconoscimentoEmozioni2quartile!B172)),1,0)</f>
        <v>0</v>
      </c>
      <c r="K173" s="28">
        <f>IF(AND([2]Oracolo!E172="y",NOT([2]Oracolo!E172=RiconoscimentoEmozioni2quartile!C172)),1,0)</f>
        <v>0</v>
      </c>
      <c r="L173" s="28">
        <f>IF(AND([2]Oracolo!F172="y",NOT([2]Oracolo!F172=RiconoscimentoEmozioni2quartile!D172)),1,0)</f>
        <v>0</v>
      </c>
      <c r="M173" s="28">
        <f>IF(AND([2]Oracolo!G172="y",NOT([2]Oracolo!G172=RiconoscimentoEmozioni2quartile!E172)),1,0)</f>
        <v>0</v>
      </c>
      <c r="N173" s="28">
        <f>IF(AND([2]Oracolo!H172="y",NOT([2]Oracolo!H172=RiconoscimentoEmozioni2quartile!F172)),1,0)</f>
        <v>0</v>
      </c>
      <c r="O173" s="28">
        <f>IF(AND([2]Oracolo!I172="y",NOT([2]Oracolo!I172=RiconoscimentoEmozioni2quartile!G172)),1,0)</f>
        <v>0</v>
      </c>
      <c r="P173" s="28">
        <f>IF(AND([2]Oracolo!J172="y",NOT([2]Oracolo!J172=RiconoscimentoEmozioni2quartile!H172)),1,0)</f>
        <v>0</v>
      </c>
      <c r="Q173" s="28">
        <f>IF(AND([2]Oracolo!K172="y",NOT([2]Oracolo!K172=RiconoscimentoEmozioni2quartile!I172)),1,0)</f>
        <v>1</v>
      </c>
      <c r="R173" s="29">
        <f>IF(AND([2]Oracolo!D172="y",NOT([2]Oracolo!D172=RiconoscimentoEmozioni3quartile!B172)),1,0)</f>
        <v>0</v>
      </c>
      <c r="S173" s="28">
        <f>IF(AND([2]Oracolo!E172="y",NOT([2]Oracolo!E172=RiconoscimentoEmozioni3quartile!C172)),1,0)</f>
        <v>0</v>
      </c>
      <c r="T173" s="28">
        <f>IF(AND([2]Oracolo!F172="y",NOT([2]Oracolo!F172=RiconoscimentoEmozioni3quartile!D172)),1,0)</f>
        <v>0</v>
      </c>
      <c r="U173" s="28">
        <f>IF(AND([2]Oracolo!G172="y",NOT([2]Oracolo!G172=RiconoscimentoEmozioni3quartile!E172)),1,0)</f>
        <v>0</v>
      </c>
      <c r="V173" s="28">
        <f>IF(AND([2]Oracolo!H172="y",NOT([2]Oracolo!H172=RiconoscimentoEmozioni3quartile!F172)),1,0)</f>
        <v>1</v>
      </c>
      <c r="W173" s="28">
        <f>IF(AND([2]Oracolo!I172="y",NOT([2]Oracolo!I172=RiconoscimentoEmozioni3quartile!G172)),1,0)</f>
        <v>0</v>
      </c>
      <c r="X173" s="28">
        <f>IF(AND([2]Oracolo!J172="y",NOT([2]Oracolo!J172=RiconoscimentoEmozioni3quartile!H172)),1,0)</f>
        <v>0</v>
      </c>
      <c r="Y173" s="30">
        <f>IF(AND([2]Oracolo!K172="y",NOT([2]Oracolo!K172=RiconoscimentoEmozioni3quartile!I172)),1,0)</f>
        <v>1</v>
      </c>
      <c r="Z173" s="29">
        <f>IF(AND([2]Oracolo!C172=3,AnalizzatoWin!G171=1),1,0)</f>
        <v>0</v>
      </c>
      <c r="AA173" s="46">
        <f>IF(AND([2]Oracolo!$C172=3,AnalizzatoWin!$J171=1),1,0)</f>
        <v>1</v>
      </c>
      <c r="AB173" s="29">
        <f>IF(AND([2]Oracolo!C172=1,AnalizzatoWin!G171=3),1,0)</f>
        <v>0</v>
      </c>
      <c r="AC173" s="46">
        <f>IF(AND([2]Oracolo!$C172=1,AnalizzatoWin!$J171=3),1,0)</f>
        <v>0</v>
      </c>
    </row>
    <row r="174" spans="1:29" ht="30" x14ac:dyDescent="0.25">
      <c r="A174" s="13" t="s">
        <v>171</v>
      </c>
      <c r="B174" s="29">
        <f>IF(AND([2]Oracolo!D173="y",NOT([2]Oracolo!D173=RiconoscimentoEmozioni1quartile!B173)),1,0)</f>
        <v>0</v>
      </c>
      <c r="C174" s="28">
        <f>IF(AND([2]Oracolo!E173="y",NOT([2]Oracolo!E173=RiconoscimentoEmozioni1quartile!C173)),1,0)</f>
        <v>0</v>
      </c>
      <c r="D174" s="28">
        <f>IF(AND([2]Oracolo!F173="y",NOT([2]Oracolo!F173=RiconoscimentoEmozioni1quartile!D173)),1,0)</f>
        <v>0</v>
      </c>
      <c r="E174" s="28">
        <f>IF(AND([2]Oracolo!G173="y",NOT([2]Oracolo!G173=RiconoscimentoEmozioni1quartile!E173)),1,0)</f>
        <v>0</v>
      </c>
      <c r="F174" s="28">
        <f>IF(AND([2]Oracolo!H173="y",NOT([2]Oracolo!H173=RiconoscimentoEmozioni1quartile!F173)),1,0)</f>
        <v>0</v>
      </c>
      <c r="G174" s="28">
        <f>IF(AND([2]Oracolo!I173="y",NOT([2]Oracolo!I173=RiconoscimentoEmozioni1quartile!G173)),1,0)</f>
        <v>0</v>
      </c>
      <c r="H174" s="28">
        <f>IF(AND([2]Oracolo!J173="y",NOT([2]Oracolo!J173=RiconoscimentoEmozioni1quartile!H173)),1,0)</f>
        <v>0</v>
      </c>
      <c r="I174" s="30">
        <f>IF(AND([2]Oracolo!K173="y",NOT([2]Oracolo!K173=RiconoscimentoEmozioni1quartile!I173)),1,0)</f>
        <v>0</v>
      </c>
      <c r="J174" s="28">
        <f>IF(AND([2]Oracolo!D173="y",NOT([2]Oracolo!D173=RiconoscimentoEmozioni2quartile!B173)),1,0)</f>
        <v>0</v>
      </c>
      <c r="K174" s="28">
        <f>IF(AND([2]Oracolo!E173="y",NOT([2]Oracolo!E173=RiconoscimentoEmozioni2quartile!C173)),1,0)</f>
        <v>0</v>
      </c>
      <c r="L174" s="28">
        <f>IF(AND([2]Oracolo!F173="y",NOT([2]Oracolo!F173=RiconoscimentoEmozioni2quartile!D173)),1,0)</f>
        <v>0</v>
      </c>
      <c r="M174" s="28">
        <f>IF(AND([2]Oracolo!G173="y",NOT([2]Oracolo!G173=RiconoscimentoEmozioni2quartile!E173)),1,0)</f>
        <v>0</v>
      </c>
      <c r="N174" s="28">
        <f>IF(AND([2]Oracolo!H173="y",NOT([2]Oracolo!H173=RiconoscimentoEmozioni2quartile!F173)),1,0)</f>
        <v>0</v>
      </c>
      <c r="O174" s="28">
        <f>IF(AND([2]Oracolo!I173="y",NOT([2]Oracolo!I173=RiconoscimentoEmozioni2quartile!G173)),1,0)</f>
        <v>0</v>
      </c>
      <c r="P174" s="28">
        <f>IF(AND([2]Oracolo!J173="y",NOT([2]Oracolo!J173=RiconoscimentoEmozioni2quartile!H173)),1,0)</f>
        <v>0</v>
      </c>
      <c r="Q174" s="28">
        <f>IF(AND([2]Oracolo!K173="y",NOT([2]Oracolo!K173=RiconoscimentoEmozioni2quartile!I173)),1,0)</f>
        <v>0</v>
      </c>
      <c r="R174" s="29">
        <f>IF(AND([2]Oracolo!D173="y",NOT([2]Oracolo!D173=RiconoscimentoEmozioni3quartile!B173)),1,0)</f>
        <v>0</v>
      </c>
      <c r="S174" s="28">
        <f>IF(AND([2]Oracolo!E173="y",NOT([2]Oracolo!E173=RiconoscimentoEmozioni3quartile!C173)),1,0)</f>
        <v>0</v>
      </c>
      <c r="T174" s="28">
        <f>IF(AND([2]Oracolo!F173="y",NOT([2]Oracolo!F173=RiconoscimentoEmozioni3quartile!D173)),1,0)</f>
        <v>0</v>
      </c>
      <c r="U174" s="28">
        <f>IF(AND([2]Oracolo!G173="y",NOT([2]Oracolo!G173=RiconoscimentoEmozioni3quartile!E173)),1,0)</f>
        <v>0</v>
      </c>
      <c r="V174" s="28">
        <f>IF(AND([2]Oracolo!H173="y",NOT([2]Oracolo!H173=RiconoscimentoEmozioni3quartile!F173)),1,0)</f>
        <v>1</v>
      </c>
      <c r="W174" s="28">
        <f>IF(AND([2]Oracolo!I173="y",NOT([2]Oracolo!I173=RiconoscimentoEmozioni3quartile!G173)),1,0)</f>
        <v>0</v>
      </c>
      <c r="X174" s="28">
        <f>IF(AND([2]Oracolo!J173="y",NOT([2]Oracolo!J173=RiconoscimentoEmozioni3quartile!H173)),1,0)</f>
        <v>0</v>
      </c>
      <c r="Y174" s="30">
        <f>IF(AND([2]Oracolo!K173="y",NOT([2]Oracolo!K173=RiconoscimentoEmozioni3quartile!I173)),1,0)</f>
        <v>1</v>
      </c>
      <c r="Z174" s="29">
        <f>IF(AND([2]Oracolo!C173=3,AnalizzatoWin!G172=1),1,0)</f>
        <v>0</v>
      </c>
      <c r="AA174" s="46">
        <f>IF(AND([2]Oracolo!$C173=3,AnalizzatoWin!$J172=1),1,0)</f>
        <v>0</v>
      </c>
      <c r="AB174" s="29">
        <f>IF(AND([2]Oracolo!C173=1,AnalizzatoWin!G172=3),1,0)</f>
        <v>0</v>
      </c>
      <c r="AC174" s="46">
        <f>IF(AND([2]Oracolo!$C173=1,AnalizzatoWin!$J172=3),1,0)</f>
        <v>0</v>
      </c>
    </row>
    <row r="175" spans="1:29" ht="45" x14ac:dyDescent="0.25">
      <c r="A175" s="13" t="s">
        <v>172</v>
      </c>
      <c r="B175" s="29">
        <f>IF(AND([2]Oracolo!D174="y",NOT([2]Oracolo!D174=RiconoscimentoEmozioni1quartile!B174)),1,0)</f>
        <v>0</v>
      </c>
      <c r="C175" s="28">
        <f>IF(AND([2]Oracolo!E174="y",NOT([2]Oracolo!E174=RiconoscimentoEmozioni1quartile!C174)),1,0)</f>
        <v>0</v>
      </c>
      <c r="D175" s="28">
        <f>IF(AND([2]Oracolo!F174="y",NOT([2]Oracolo!F174=RiconoscimentoEmozioni1quartile!D174)),1,0)</f>
        <v>0</v>
      </c>
      <c r="E175" s="28">
        <f>IF(AND([2]Oracolo!G174="y",NOT([2]Oracolo!G174=RiconoscimentoEmozioni1quartile!E174)),1,0)</f>
        <v>0</v>
      </c>
      <c r="F175" s="28">
        <f>IF(AND([2]Oracolo!H174="y",NOT([2]Oracolo!H174=RiconoscimentoEmozioni1quartile!F174)),1,0)</f>
        <v>0</v>
      </c>
      <c r="G175" s="28">
        <f>IF(AND([2]Oracolo!I174="y",NOT([2]Oracolo!I174=RiconoscimentoEmozioni1quartile!G174)),1,0)</f>
        <v>0</v>
      </c>
      <c r="H175" s="28">
        <f>IF(AND([2]Oracolo!J174="y",NOT([2]Oracolo!J174=RiconoscimentoEmozioni1quartile!H174)),1,0)</f>
        <v>0</v>
      </c>
      <c r="I175" s="30">
        <f>IF(AND([2]Oracolo!K174="y",NOT([2]Oracolo!K174=RiconoscimentoEmozioni1quartile!I174)),1,0)</f>
        <v>0</v>
      </c>
      <c r="J175" s="28">
        <f>IF(AND([2]Oracolo!D174="y",NOT([2]Oracolo!D174=RiconoscimentoEmozioni2quartile!B174)),1,0)</f>
        <v>0</v>
      </c>
      <c r="K175" s="28">
        <f>IF(AND([2]Oracolo!E174="y",NOT([2]Oracolo!E174=RiconoscimentoEmozioni2quartile!C174)),1,0)</f>
        <v>0</v>
      </c>
      <c r="L175" s="28">
        <f>IF(AND([2]Oracolo!F174="y",NOT([2]Oracolo!F174=RiconoscimentoEmozioni2quartile!D174)),1,0)</f>
        <v>0</v>
      </c>
      <c r="M175" s="28">
        <f>IF(AND([2]Oracolo!G174="y",NOT([2]Oracolo!G174=RiconoscimentoEmozioni2quartile!E174)),1,0)</f>
        <v>0</v>
      </c>
      <c r="N175" s="28">
        <f>IF(AND([2]Oracolo!H174="y",NOT([2]Oracolo!H174=RiconoscimentoEmozioni2quartile!F174)),1,0)</f>
        <v>0</v>
      </c>
      <c r="O175" s="28">
        <f>IF(AND([2]Oracolo!I174="y",NOT([2]Oracolo!I174=RiconoscimentoEmozioni2quartile!G174)),1,0)</f>
        <v>0</v>
      </c>
      <c r="P175" s="28">
        <f>IF(AND([2]Oracolo!J174="y",NOT([2]Oracolo!J174=RiconoscimentoEmozioni2quartile!H174)),1,0)</f>
        <v>0</v>
      </c>
      <c r="Q175" s="28">
        <f>IF(AND([2]Oracolo!K174="y",NOT([2]Oracolo!K174=RiconoscimentoEmozioni2quartile!I174)),1,0)</f>
        <v>1</v>
      </c>
      <c r="R175" s="29">
        <f>IF(AND([2]Oracolo!D174="y",NOT([2]Oracolo!D174=RiconoscimentoEmozioni3quartile!B174)),1,0)</f>
        <v>0</v>
      </c>
      <c r="S175" s="28">
        <f>IF(AND([2]Oracolo!E174="y",NOT([2]Oracolo!E174=RiconoscimentoEmozioni3quartile!C174)),1,0)</f>
        <v>0</v>
      </c>
      <c r="T175" s="28">
        <f>IF(AND([2]Oracolo!F174="y",NOT([2]Oracolo!F174=RiconoscimentoEmozioni3quartile!D174)),1,0)</f>
        <v>0</v>
      </c>
      <c r="U175" s="28">
        <f>IF(AND([2]Oracolo!G174="y",NOT([2]Oracolo!G174=RiconoscimentoEmozioni3quartile!E174)),1,0)</f>
        <v>0</v>
      </c>
      <c r="V175" s="28">
        <f>IF(AND([2]Oracolo!H174="y",NOT([2]Oracolo!H174=RiconoscimentoEmozioni3quartile!F174)),1,0)</f>
        <v>0</v>
      </c>
      <c r="W175" s="28">
        <f>IF(AND([2]Oracolo!I174="y",NOT([2]Oracolo!I174=RiconoscimentoEmozioni3quartile!G174)),1,0)</f>
        <v>0</v>
      </c>
      <c r="X175" s="28">
        <f>IF(AND([2]Oracolo!J174="y",NOT([2]Oracolo!J174=RiconoscimentoEmozioni3quartile!H174)),1,0)</f>
        <v>0</v>
      </c>
      <c r="Y175" s="30">
        <f>IF(AND([2]Oracolo!K174="y",NOT([2]Oracolo!K174=RiconoscimentoEmozioni3quartile!I174)),1,0)</f>
        <v>1</v>
      </c>
      <c r="Z175" s="29">
        <f>IF(AND([2]Oracolo!C174=3,AnalizzatoWin!G173=1),1,0)</f>
        <v>0</v>
      </c>
      <c r="AA175" s="46">
        <f>IF(AND([2]Oracolo!$C174=3,AnalizzatoWin!$J173=1),1,0)</f>
        <v>0</v>
      </c>
      <c r="AB175" s="29">
        <f>IF(AND([2]Oracolo!C174=1,AnalizzatoWin!G173=3),1,0)</f>
        <v>0</v>
      </c>
      <c r="AC175" s="46">
        <f>IF(AND([2]Oracolo!$C174=1,AnalizzatoWin!$J173=3),1,0)</f>
        <v>0</v>
      </c>
    </row>
    <row r="176" spans="1:29" ht="30" x14ac:dyDescent="0.25">
      <c r="A176" s="13" t="s">
        <v>173</v>
      </c>
      <c r="B176" s="29">
        <f>IF(AND([2]Oracolo!D175="y",NOT([2]Oracolo!D175=RiconoscimentoEmozioni1quartile!B175)),1,0)</f>
        <v>0</v>
      </c>
      <c r="C176" s="28">
        <f>IF(AND([2]Oracolo!E175="y",NOT([2]Oracolo!E175=RiconoscimentoEmozioni1quartile!C175)),1,0)</f>
        <v>0</v>
      </c>
      <c r="D176" s="28">
        <f>IF(AND([2]Oracolo!F175="y",NOT([2]Oracolo!F175=RiconoscimentoEmozioni1quartile!D175)),1,0)</f>
        <v>0</v>
      </c>
      <c r="E176" s="28">
        <f>IF(AND([2]Oracolo!G175="y",NOT([2]Oracolo!G175=RiconoscimentoEmozioni1quartile!E175)),1,0)</f>
        <v>0</v>
      </c>
      <c r="F176" s="28">
        <f>IF(AND([2]Oracolo!H175="y",NOT([2]Oracolo!H175=RiconoscimentoEmozioni1quartile!F175)),1,0)</f>
        <v>0</v>
      </c>
      <c r="G176" s="28">
        <f>IF(AND([2]Oracolo!I175="y",NOT([2]Oracolo!I175=RiconoscimentoEmozioni1quartile!G175)),1,0)</f>
        <v>0</v>
      </c>
      <c r="H176" s="28">
        <f>IF(AND([2]Oracolo!J175="y",NOT([2]Oracolo!J175=RiconoscimentoEmozioni1quartile!H175)),1,0)</f>
        <v>0</v>
      </c>
      <c r="I176" s="30">
        <f>IF(AND([2]Oracolo!K175="y",NOT([2]Oracolo!K175=RiconoscimentoEmozioni1quartile!I175)),1,0)</f>
        <v>1</v>
      </c>
      <c r="J176" s="28">
        <f>IF(AND([2]Oracolo!D175="y",NOT([2]Oracolo!D175=RiconoscimentoEmozioni2quartile!B175)),1,0)</f>
        <v>0</v>
      </c>
      <c r="K176" s="28">
        <f>IF(AND([2]Oracolo!E175="y",NOT([2]Oracolo!E175=RiconoscimentoEmozioni2quartile!C175)),1,0)</f>
        <v>0</v>
      </c>
      <c r="L176" s="28">
        <f>IF(AND([2]Oracolo!F175="y",NOT([2]Oracolo!F175=RiconoscimentoEmozioni2quartile!D175)),1,0)</f>
        <v>0</v>
      </c>
      <c r="M176" s="28">
        <f>IF(AND([2]Oracolo!G175="y",NOT([2]Oracolo!G175=RiconoscimentoEmozioni2quartile!E175)),1,0)</f>
        <v>0</v>
      </c>
      <c r="N176" s="28">
        <f>IF(AND([2]Oracolo!H175="y",NOT([2]Oracolo!H175=RiconoscimentoEmozioni2quartile!F175)),1,0)</f>
        <v>0</v>
      </c>
      <c r="O176" s="28">
        <f>IF(AND([2]Oracolo!I175="y",NOT([2]Oracolo!I175=RiconoscimentoEmozioni2quartile!G175)),1,0)</f>
        <v>0</v>
      </c>
      <c r="P176" s="28">
        <f>IF(AND([2]Oracolo!J175="y",NOT([2]Oracolo!J175=RiconoscimentoEmozioni2quartile!H175)),1,0)</f>
        <v>0</v>
      </c>
      <c r="Q176" s="28">
        <f>IF(AND([2]Oracolo!K175="y",NOT([2]Oracolo!K175=RiconoscimentoEmozioni2quartile!I175)),1,0)</f>
        <v>1</v>
      </c>
      <c r="R176" s="29">
        <f>IF(AND([2]Oracolo!D175="y",NOT([2]Oracolo!D175=RiconoscimentoEmozioni3quartile!B175)),1,0)</f>
        <v>0</v>
      </c>
      <c r="S176" s="28">
        <f>IF(AND([2]Oracolo!E175="y",NOT([2]Oracolo!E175=RiconoscimentoEmozioni3quartile!C175)),1,0)</f>
        <v>0</v>
      </c>
      <c r="T176" s="28">
        <f>IF(AND([2]Oracolo!F175="y",NOT([2]Oracolo!F175=RiconoscimentoEmozioni3quartile!D175)),1,0)</f>
        <v>0</v>
      </c>
      <c r="U176" s="28">
        <f>IF(AND([2]Oracolo!G175="y",NOT([2]Oracolo!G175=RiconoscimentoEmozioni3quartile!E175)),1,0)</f>
        <v>0</v>
      </c>
      <c r="V176" s="28">
        <f>IF(AND([2]Oracolo!H175="y",NOT([2]Oracolo!H175=RiconoscimentoEmozioni3quartile!F175)),1,0)</f>
        <v>0</v>
      </c>
      <c r="W176" s="28">
        <f>IF(AND([2]Oracolo!I175="y",NOT([2]Oracolo!I175=RiconoscimentoEmozioni3quartile!G175)),1,0)</f>
        <v>0</v>
      </c>
      <c r="X176" s="28">
        <f>IF(AND([2]Oracolo!J175="y",NOT([2]Oracolo!J175=RiconoscimentoEmozioni3quartile!H175)),1,0)</f>
        <v>0</v>
      </c>
      <c r="Y176" s="30">
        <f>IF(AND([2]Oracolo!K175="y",NOT([2]Oracolo!K175=RiconoscimentoEmozioni3quartile!I175)),1,0)</f>
        <v>1</v>
      </c>
      <c r="Z176" s="29">
        <f>IF(AND([2]Oracolo!C175=3,AnalizzatoWin!G174=1),1,0)</f>
        <v>1</v>
      </c>
      <c r="AA176" s="46">
        <f>IF(AND([2]Oracolo!$C175=3,AnalizzatoWin!$J174=1),1,0)</f>
        <v>0</v>
      </c>
      <c r="AB176" s="29">
        <f>IF(AND([2]Oracolo!C175=1,AnalizzatoWin!G174=3),1,0)</f>
        <v>0</v>
      </c>
      <c r="AC176" s="46">
        <f>IF(AND([2]Oracolo!$C175=1,AnalizzatoWin!$J174=3),1,0)</f>
        <v>0</v>
      </c>
    </row>
    <row r="177" spans="1:29" ht="75" x14ac:dyDescent="0.25">
      <c r="A177" s="13" t="s">
        <v>174</v>
      </c>
      <c r="B177" s="29">
        <f>IF(AND([2]Oracolo!D176="y",NOT([2]Oracolo!D176=RiconoscimentoEmozioni1quartile!B176)),1,0)</f>
        <v>0</v>
      </c>
      <c r="C177" s="28">
        <f>IF(AND([2]Oracolo!E176="y",NOT([2]Oracolo!E176=RiconoscimentoEmozioni1quartile!C176)),1,0)</f>
        <v>0</v>
      </c>
      <c r="D177" s="28">
        <f>IF(AND([2]Oracolo!F176="y",NOT([2]Oracolo!F176=RiconoscimentoEmozioni1quartile!D176)),1,0)</f>
        <v>0</v>
      </c>
      <c r="E177" s="28">
        <f>IF(AND([2]Oracolo!G176="y",NOT([2]Oracolo!G176=RiconoscimentoEmozioni1quartile!E176)),1,0)</f>
        <v>0</v>
      </c>
      <c r="F177" s="28">
        <f>IF(AND([2]Oracolo!H176="y",NOT([2]Oracolo!H176=RiconoscimentoEmozioni1quartile!F176)),1,0)</f>
        <v>0</v>
      </c>
      <c r="G177" s="28">
        <f>IF(AND([2]Oracolo!I176="y",NOT([2]Oracolo!I176=RiconoscimentoEmozioni1quartile!G176)),1,0)</f>
        <v>0</v>
      </c>
      <c r="H177" s="28">
        <f>IF(AND([2]Oracolo!J176="y",NOT([2]Oracolo!J176=RiconoscimentoEmozioni1quartile!H176)),1,0)</f>
        <v>0</v>
      </c>
      <c r="I177" s="30">
        <f>IF(AND([2]Oracolo!K176="y",NOT([2]Oracolo!K176=RiconoscimentoEmozioni1quartile!I176)),1,0)</f>
        <v>0</v>
      </c>
      <c r="J177" s="28">
        <f>IF(AND([2]Oracolo!D176="y",NOT([2]Oracolo!D176=RiconoscimentoEmozioni2quartile!B176)),1,0)</f>
        <v>0</v>
      </c>
      <c r="K177" s="28">
        <f>IF(AND([2]Oracolo!E176="y",NOT([2]Oracolo!E176=RiconoscimentoEmozioni2quartile!C176)),1,0)</f>
        <v>0</v>
      </c>
      <c r="L177" s="28">
        <f>IF(AND([2]Oracolo!F176="y",NOT([2]Oracolo!F176=RiconoscimentoEmozioni2quartile!D176)),1,0)</f>
        <v>0</v>
      </c>
      <c r="M177" s="28">
        <f>IF(AND([2]Oracolo!G176="y",NOT([2]Oracolo!G176=RiconoscimentoEmozioni2quartile!E176)),1,0)</f>
        <v>0</v>
      </c>
      <c r="N177" s="28">
        <f>IF(AND([2]Oracolo!H176="y",NOT([2]Oracolo!H176=RiconoscimentoEmozioni2quartile!F176)),1,0)</f>
        <v>0</v>
      </c>
      <c r="O177" s="28">
        <f>IF(AND([2]Oracolo!I176="y",NOT([2]Oracolo!I176=RiconoscimentoEmozioni2quartile!G176)),1,0)</f>
        <v>0</v>
      </c>
      <c r="P177" s="28">
        <f>IF(AND([2]Oracolo!J176="y",NOT([2]Oracolo!J176=RiconoscimentoEmozioni2quartile!H176)),1,0)</f>
        <v>0</v>
      </c>
      <c r="Q177" s="28">
        <f>IF(AND([2]Oracolo!K176="y",NOT([2]Oracolo!K176=RiconoscimentoEmozioni2quartile!I176)),1,0)</f>
        <v>0</v>
      </c>
      <c r="R177" s="29">
        <f>IF(AND([2]Oracolo!D176="y",NOT([2]Oracolo!D176=RiconoscimentoEmozioni3quartile!B176)),1,0)</f>
        <v>0</v>
      </c>
      <c r="S177" s="28">
        <f>IF(AND([2]Oracolo!E176="y",NOT([2]Oracolo!E176=RiconoscimentoEmozioni3quartile!C176)),1,0)</f>
        <v>0</v>
      </c>
      <c r="T177" s="28">
        <f>IF(AND([2]Oracolo!F176="y",NOT([2]Oracolo!F176=RiconoscimentoEmozioni3quartile!D176)),1,0)</f>
        <v>0</v>
      </c>
      <c r="U177" s="28">
        <f>IF(AND([2]Oracolo!G176="y",NOT([2]Oracolo!G176=RiconoscimentoEmozioni3quartile!E176)),1,0)</f>
        <v>0</v>
      </c>
      <c r="V177" s="28">
        <f>IF(AND([2]Oracolo!H176="y",NOT([2]Oracolo!H176=RiconoscimentoEmozioni3quartile!F176)),1,0)</f>
        <v>1</v>
      </c>
      <c r="W177" s="28">
        <f>IF(AND([2]Oracolo!I176="y",NOT([2]Oracolo!I176=RiconoscimentoEmozioni3quartile!G176)),1,0)</f>
        <v>0</v>
      </c>
      <c r="X177" s="28">
        <f>IF(AND([2]Oracolo!J176="y",NOT([2]Oracolo!J176=RiconoscimentoEmozioni3quartile!H176)),1,0)</f>
        <v>0</v>
      </c>
      <c r="Y177" s="30">
        <f>IF(AND([2]Oracolo!K176="y",NOT([2]Oracolo!K176=RiconoscimentoEmozioni3quartile!I176)),1,0)</f>
        <v>0</v>
      </c>
      <c r="Z177" s="29">
        <f>IF(AND([2]Oracolo!C176=3,AnalizzatoWin!G175=1),1,0)</f>
        <v>0</v>
      </c>
      <c r="AA177" s="46">
        <f>IF(AND([2]Oracolo!$C176=3,AnalizzatoWin!$J175=1),1,0)</f>
        <v>0</v>
      </c>
      <c r="AB177" s="29">
        <f>IF(AND([2]Oracolo!C176=1,AnalizzatoWin!G175=3),1,0)</f>
        <v>0</v>
      </c>
      <c r="AC177" s="46">
        <f>IF(AND([2]Oracolo!$C176=1,AnalizzatoWin!$J175=3),1,0)</f>
        <v>0</v>
      </c>
    </row>
    <row r="178" spans="1:29" ht="45" x14ac:dyDescent="0.25">
      <c r="A178" s="13" t="s">
        <v>175</v>
      </c>
      <c r="B178" s="29">
        <f>IF(AND([2]Oracolo!D177="y",NOT([2]Oracolo!D177=RiconoscimentoEmozioni1quartile!B177)),1,0)</f>
        <v>0</v>
      </c>
      <c r="C178" s="28">
        <f>IF(AND([2]Oracolo!E177="y",NOT([2]Oracolo!E177=RiconoscimentoEmozioni1quartile!C177)),1,0)</f>
        <v>0</v>
      </c>
      <c r="D178" s="28">
        <f>IF(AND([2]Oracolo!F177="y",NOT([2]Oracolo!F177=RiconoscimentoEmozioni1quartile!D177)),1,0)</f>
        <v>0</v>
      </c>
      <c r="E178" s="28">
        <f>IF(AND([2]Oracolo!G177="y",NOT([2]Oracolo!G177=RiconoscimentoEmozioni1quartile!E177)),1,0)</f>
        <v>0</v>
      </c>
      <c r="F178" s="28">
        <f>IF(AND([2]Oracolo!H177="y",NOT([2]Oracolo!H177=RiconoscimentoEmozioni1quartile!F177)),1,0)</f>
        <v>0</v>
      </c>
      <c r="G178" s="28">
        <f>IF(AND([2]Oracolo!I177="y",NOT([2]Oracolo!I177=RiconoscimentoEmozioni1quartile!G177)),1,0)</f>
        <v>0</v>
      </c>
      <c r="H178" s="28">
        <f>IF(AND([2]Oracolo!J177="y",NOT([2]Oracolo!J177=RiconoscimentoEmozioni1quartile!H177)),1,0)</f>
        <v>0</v>
      </c>
      <c r="I178" s="30">
        <f>IF(AND([2]Oracolo!K177="y",NOT([2]Oracolo!K177=RiconoscimentoEmozioni1quartile!I177)),1,0)</f>
        <v>1</v>
      </c>
      <c r="J178" s="28">
        <f>IF(AND([2]Oracolo!D177="y",NOT([2]Oracolo!D177=RiconoscimentoEmozioni2quartile!B177)),1,0)</f>
        <v>0</v>
      </c>
      <c r="K178" s="28">
        <f>IF(AND([2]Oracolo!E177="y",NOT([2]Oracolo!E177=RiconoscimentoEmozioni2quartile!C177)),1,0)</f>
        <v>0</v>
      </c>
      <c r="L178" s="28">
        <f>IF(AND([2]Oracolo!F177="y",NOT([2]Oracolo!F177=RiconoscimentoEmozioni2quartile!D177)),1,0)</f>
        <v>0</v>
      </c>
      <c r="M178" s="28">
        <f>IF(AND([2]Oracolo!G177="y",NOT([2]Oracolo!G177=RiconoscimentoEmozioni2quartile!E177)),1,0)</f>
        <v>0</v>
      </c>
      <c r="N178" s="28">
        <f>IF(AND([2]Oracolo!H177="y",NOT([2]Oracolo!H177=RiconoscimentoEmozioni2quartile!F177)),1,0)</f>
        <v>0</v>
      </c>
      <c r="O178" s="28">
        <f>IF(AND([2]Oracolo!I177="y",NOT([2]Oracolo!I177=RiconoscimentoEmozioni2quartile!G177)),1,0)</f>
        <v>0</v>
      </c>
      <c r="P178" s="28">
        <f>IF(AND([2]Oracolo!J177="y",NOT([2]Oracolo!J177=RiconoscimentoEmozioni2quartile!H177)),1,0)</f>
        <v>1</v>
      </c>
      <c r="Q178" s="28">
        <f>IF(AND([2]Oracolo!K177="y",NOT([2]Oracolo!K177=RiconoscimentoEmozioni2quartile!I177)),1,0)</f>
        <v>1</v>
      </c>
      <c r="R178" s="29">
        <f>IF(AND([2]Oracolo!D177="y",NOT([2]Oracolo!D177=RiconoscimentoEmozioni3quartile!B177)),1,0)</f>
        <v>0</v>
      </c>
      <c r="S178" s="28">
        <f>IF(AND([2]Oracolo!E177="y",NOT([2]Oracolo!E177=RiconoscimentoEmozioni3quartile!C177)),1,0)</f>
        <v>0</v>
      </c>
      <c r="T178" s="28">
        <f>IF(AND([2]Oracolo!F177="y",NOT([2]Oracolo!F177=RiconoscimentoEmozioni3quartile!D177)),1,0)</f>
        <v>0</v>
      </c>
      <c r="U178" s="28">
        <f>IF(AND([2]Oracolo!G177="y",NOT([2]Oracolo!G177=RiconoscimentoEmozioni3quartile!E177)),1,0)</f>
        <v>0</v>
      </c>
      <c r="V178" s="28">
        <f>IF(AND([2]Oracolo!H177="y",NOT([2]Oracolo!H177=RiconoscimentoEmozioni3quartile!F177)),1,0)</f>
        <v>0</v>
      </c>
      <c r="W178" s="28">
        <f>IF(AND([2]Oracolo!I177="y",NOT([2]Oracolo!I177=RiconoscimentoEmozioni3quartile!G177)),1,0)</f>
        <v>0</v>
      </c>
      <c r="X178" s="28">
        <f>IF(AND([2]Oracolo!J177="y",NOT([2]Oracolo!J177=RiconoscimentoEmozioni3quartile!H177)),1,0)</f>
        <v>1</v>
      </c>
      <c r="Y178" s="30">
        <f>IF(AND([2]Oracolo!K177="y",NOT([2]Oracolo!K177=RiconoscimentoEmozioni3quartile!I177)),1,0)</f>
        <v>1</v>
      </c>
      <c r="Z178" s="29">
        <f>IF(AND([2]Oracolo!C177=3,AnalizzatoWin!G176=1),1,0)</f>
        <v>0</v>
      </c>
      <c r="AA178" s="46">
        <f>IF(AND([2]Oracolo!$C177=3,AnalizzatoWin!$J176=1),1,0)</f>
        <v>0</v>
      </c>
      <c r="AB178" s="29">
        <f>IF(AND([2]Oracolo!C177=1,AnalizzatoWin!G176=3),1,0)</f>
        <v>0</v>
      </c>
      <c r="AC178" s="46">
        <f>IF(AND([2]Oracolo!$C177=1,AnalizzatoWin!$J176=3),1,0)</f>
        <v>0</v>
      </c>
    </row>
    <row r="179" spans="1:29" ht="30" x14ac:dyDescent="0.25">
      <c r="A179" s="13" t="s">
        <v>176</v>
      </c>
      <c r="B179" s="29">
        <f>IF(AND([2]Oracolo!D178="y",NOT([2]Oracolo!D178=RiconoscimentoEmozioni1quartile!B178)),1,0)</f>
        <v>0</v>
      </c>
      <c r="C179" s="28">
        <f>IF(AND([2]Oracolo!E178="y",NOT([2]Oracolo!E178=RiconoscimentoEmozioni1quartile!C178)),1,0)</f>
        <v>0</v>
      </c>
      <c r="D179" s="28">
        <f>IF(AND([2]Oracolo!F178="y",NOT([2]Oracolo!F178=RiconoscimentoEmozioni1quartile!D178)),1,0)</f>
        <v>0</v>
      </c>
      <c r="E179" s="28">
        <f>IF(AND([2]Oracolo!G178="y",NOT([2]Oracolo!G178=RiconoscimentoEmozioni1quartile!E178)),1,0)</f>
        <v>0</v>
      </c>
      <c r="F179" s="28">
        <f>IF(AND([2]Oracolo!H178="y",NOT([2]Oracolo!H178=RiconoscimentoEmozioni1quartile!F178)),1,0)</f>
        <v>0</v>
      </c>
      <c r="G179" s="28">
        <f>IF(AND([2]Oracolo!I178="y",NOT([2]Oracolo!I178=RiconoscimentoEmozioni1quartile!G178)),1,0)</f>
        <v>0</v>
      </c>
      <c r="H179" s="28">
        <f>IF(AND([2]Oracolo!J178="y",NOT([2]Oracolo!J178=RiconoscimentoEmozioni1quartile!H178)),1,0)</f>
        <v>0</v>
      </c>
      <c r="I179" s="30">
        <f>IF(AND([2]Oracolo!K178="y",NOT([2]Oracolo!K178=RiconoscimentoEmozioni1quartile!I178)),1,0)</f>
        <v>0</v>
      </c>
      <c r="J179" s="28">
        <f>IF(AND([2]Oracolo!D178="y",NOT([2]Oracolo!D178=RiconoscimentoEmozioni2quartile!B178)),1,0)</f>
        <v>0</v>
      </c>
      <c r="K179" s="28">
        <f>IF(AND([2]Oracolo!E178="y",NOT([2]Oracolo!E178=RiconoscimentoEmozioni2quartile!C178)),1,0)</f>
        <v>0</v>
      </c>
      <c r="L179" s="28">
        <f>IF(AND([2]Oracolo!F178="y",NOT([2]Oracolo!F178=RiconoscimentoEmozioni2quartile!D178)),1,0)</f>
        <v>0</v>
      </c>
      <c r="M179" s="28">
        <f>IF(AND([2]Oracolo!G178="y",NOT([2]Oracolo!G178=RiconoscimentoEmozioni2quartile!E178)),1,0)</f>
        <v>0</v>
      </c>
      <c r="N179" s="28">
        <f>IF(AND([2]Oracolo!H178="y",NOT([2]Oracolo!H178=RiconoscimentoEmozioni2quartile!F178)),1,0)</f>
        <v>1</v>
      </c>
      <c r="O179" s="28">
        <f>IF(AND([2]Oracolo!I178="y",NOT([2]Oracolo!I178=RiconoscimentoEmozioni2quartile!G178)),1,0)</f>
        <v>0</v>
      </c>
      <c r="P179" s="28">
        <f>IF(AND([2]Oracolo!J178="y",NOT([2]Oracolo!J178=RiconoscimentoEmozioni2quartile!H178)),1,0)</f>
        <v>0</v>
      </c>
      <c r="Q179" s="28">
        <f>IF(AND([2]Oracolo!K178="y",NOT([2]Oracolo!K178=RiconoscimentoEmozioni2quartile!I178)),1,0)</f>
        <v>0</v>
      </c>
      <c r="R179" s="29">
        <f>IF(AND([2]Oracolo!D178="y",NOT([2]Oracolo!D178=RiconoscimentoEmozioni3quartile!B178)),1,0)</f>
        <v>0</v>
      </c>
      <c r="S179" s="28">
        <f>IF(AND([2]Oracolo!E178="y",NOT([2]Oracolo!E178=RiconoscimentoEmozioni3quartile!C178)),1,0)</f>
        <v>0</v>
      </c>
      <c r="T179" s="28">
        <f>IF(AND([2]Oracolo!F178="y",NOT([2]Oracolo!F178=RiconoscimentoEmozioni3quartile!D178)),1,0)</f>
        <v>0</v>
      </c>
      <c r="U179" s="28">
        <f>IF(AND([2]Oracolo!G178="y",NOT([2]Oracolo!G178=RiconoscimentoEmozioni3quartile!E178)),1,0)</f>
        <v>0</v>
      </c>
      <c r="V179" s="28">
        <f>IF(AND([2]Oracolo!H178="y",NOT([2]Oracolo!H178=RiconoscimentoEmozioni3quartile!F178)),1,0)</f>
        <v>1</v>
      </c>
      <c r="W179" s="28">
        <f>IF(AND([2]Oracolo!I178="y",NOT([2]Oracolo!I178=RiconoscimentoEmozioni3quartile!G178)),1,0)</f>
        <v>0</v>
      </c>
      <c r="X179" s="28">
        <f>IF(AND([2]Oracolo!J178="y",NOT([2]Oracolo!J178=RiconoscimentoEmozioni3quartile!H178)),1,0)</f>
        <v>0</v>
      </c>
      <c r="Y179" s="30">
        <f>IF(AND([2]Oracolo!K178="y",NOT([2]Oracolo!K178=RiconoscimentoEmozioni3quartile!I178)),1,0)</f>
        <v>0</v>
      </c>
      <c r="Z179" s="29">
        <f>IF(AND([2]Oracolo!C178=3,AnalizzatoWin!G177=1),1,0)</f>
        <v>0</v>
      </c>
      <c r="AA179" s="46">
        <f>IF(AND([2]Oracolo!$C178=3,AnalizzatoWin!$J177=1),1,0)</f>
        <v>0</v>
      </c>
      <c r="AB179" s="29">
        <f>IF(AND([2]Oracolo!C178=1,AnalizzatoWin!G177=3),1,0)</f>
        <v>0</v>
      </c>
      <c r="AC179" s="46">
        <f>IF(AND([2]Oracolo!$C178=1,AnalizzatoWin!$J177=3),1,0)</f>
        <v>0</v>
      </c>
    </row>
    <row r="180" spans="1:29" ht="30" x14ac:dyDescent="0.25">
      <c r="A180" s="13" t="s">
        <v>177</v>
      </c>
      <c r="B180" s="29">
        <f>IF(AND([2]Oracolo!D179="y",NOT([2]Oracolo!D179=RiconoscimentoEmozioni1quartile!B179)),1,0)</f>
        <v>0</v>
      </c>
      <c r="C180" s="28">
        <f>IF(AND([2]Oracolo!E179="y",NOT([2]Oracolo!E179=RiconoscimentoEmozioni1quartile!C179)),1,0)</f>
        <v>0</v>
      </c>
      <c r="D180" s="28">
        <f>IF(AND([2]Oracolo!F179="y",NOT([2]Oracolo!F179=RiconoscimentoEmozioni1quartile!D179)),1,0)</f>
        <v>0</v>
      </c>
      <c r="E180" s="28">
        <f>IF(AND([2]Oracolo!G179="y",NOT([2]Oracolo!G179=RiconoscimentoEmozioni1quartile!E179)),1,0)</f>
        <v>0</v>
      </c>
      <c r="F180" s="28">
        <f>IF(AND([2]Oracolo!H179="y",NOT([2]Oracolo!H179=RiconoscimentoEmozioni1quartile!F179)),1,0)</f>
        <v>0</v>
      </c>
      <c r="G180" s="28">
        <f>IF(AND([2]Oracolo!I179="y",NOT([2]Oracolo!I179=RiconoscimentoEmozioni1quartile!G179)),1,0)</f>
        <v>0</v>
      </c>
      <c r="H180" s="28">
        <f>IF(AND([2]Oracolo!J179="y",NOT([2]Oracolo!J179=RiconoscimentoEmozioni1quartile!H179)),1,0)</f>
        <v>0</v>
      </c>
      <c r="I180" s="30">
        <f>IF(AND([2]Oracolo!K179="y",NOT([2]Oracolo!K179=RiconoscimentoEmozioni1quartile!I179)),1,0)</f>
        <v>0</v>
      </c>
      <c r="J180" s="28">
        <f>IF(AND([2]Oracolo!D179="y",NOT([2]Oracolo!D179=RiconoscimentoEmozioni2quartile!B179)),1,0)</f>
        <v>0</v>
      </c>
      <c r="K180" s="28">
        <f>IF(AND([2]Oracolo!E179="y",NOT([2]Oracolo!E179=RiconoscimentoEmozioni2quartile!C179)),1,0)</f>
        <v>0</v>
      </c>
      <c r="L180" s="28">
        <f>IF(AND([2]Oracolo!F179="y",NOT([2]Oracolo!F179=RiconoscimentoEmozioni2quartile!D179)),1,0)</f>
        <v>0</v>
      </c>
      <c r="M180" s="28">
        <f>IF(AND([2]Oracolo!G179="y",NOT([2]Oracolo!G179=RiconoscimentoEmozioni2quartile!E179)),1,0)</f>
        <v>0</v>
      </c>
      <c r="N180" s="28">
        <f>IF(AND([2]Oracolo!H179="y",NOT([2]Oracolo!H179=RiconoscimentoEmozioni2quartile!F179)),1,0)</f>
        <v>0</v>
      </c>
      <c r="O180" s="28">
        <f>IF(AND([2]Oracolo!I179="y",NOT([2]Oracolo!I179=RiconoscimentoEmozioni2quartile!G179)),1,0)</f>
        <v>0</v>
      </c>
      <c r="P180" s="28">
        <f>IF(AND([2]Oracolo!J179="y",NOT([2]Oracolo!J179=RiconoscimentoEmozioni2quartile!H179)),1,0)</f>
        <v>0</v>
      </c>
      <c r="Q180" s="28">
        <f>IF(AND([2]Oracolo!K179="y",NOT([2]Oracolo!K179=RiconoscimentoEmozioni2quartile!I179)),1,0)</f>
        <v>0</v>
      </c>
      <c r="R180" s="29">
        <f>IF(AND([2]Oracolo!D179="y",NOT([2]Oracolo!D179=RiconoscimentoEmozioni3quartile!B179)),1,0)</f>
        <v>0</v>
      </c>
      <c r="S180" s="28">
        <f>IF(AND([2]Oracolo!E179="y",NOT([2]Oracolo!E179=RiconoscimentoEmozioni3quartile!C179)),1,0)</f>
        <v>0</v>
      </c>
      <c r="T180" s="28">
        <f>IF(AND([2]Oracolo!F179="y",NOT([2]Oracolo!F179=RiconoscimentoEmozioni3quartile!D179)),1,0)</f>
        <v>0</v>
      </c>
      <c r="U180" s="28">
        <f>IF(AND([2]Oracolo!G179="y",NOT([2]Oracolo!G179=RiconoscimentoEmozioni3quartile!E179)),1,0)</f>
        <v>0</v>
      </c>
      <c r="V180" s="28">
        <f>IF(AND([2]Oracolo!H179="y",NOT([2]Oracolo!H179=RiconoscimentoEmozioni3quartile!F179)),1,0)</f>
        <v>0</v>
      </c>
      <c r="W180" s="28">
        <f>IF(AND([2]Oracolo!I179="y",NOT([2]Oracolo!I179=RiconoscimentoEmozioni3quartile!G179)),1,0)</f>
        <v>0</v>
      </c>
      <c r="X180" s="28">
        <f>IF(AND([2]Oracolo!J179="y",NOT([2]Oracolo!J179=RiconoscimentoEmozioni3quartile!H179)),1,0)</f>
        <v>0</v>
      </c>
      <c r="Y180" s="30">
        <f>IF(AND([2]Oracolo!K179="y",NOT([2]Oracolo!K179=RiconoscimentoEmozioni3quartile!I179)),1,0)</f>
        <v>0</v>
      </c>
      <c r="Z180" s="29">
        <f>IF(AND([2]Oracolo!C179=3,AnalizzatoWin!G178=1),1,0)</f>
        <v>0</v>
      </c>
      <c r="AA180" s="46">
        <f>IF(AND([2]Oracolo!$C179=3,AnalizzatoWin!$J178=1),1,0)</f>
        <v>0</v>
      </c>
      <c r="AB180" s="29">
        <f>IF(AND([2]Oracolo!C179=1,AnalizzatoWin!G178=3),1,0)</f>
        <v>0</v>
      </c>
      <c r="AC180" s="46">
        <f>IF(AND([2]Oracolo!$C179=1,AnalizzatoWin!$J178=3),1,0)</f>
        <v>0</v>
      </c>
    </row>
    <row r="181" spans="1:29" ht="120" x14ac:dyDescent="0.25">
      <c r="A181" s="13" t="s">
        <v>178</v>
      </c>
      <c r="B181" s="29">
        <f>IF(AND([2]Oracolo!D180="y",NOT([2]Oracolo!D180=RiconoscimentoEmozioni1quartile!B180)),1,0)</f>
        <v>0</v>
      </c>
      <c r="C181" s="28">
        <f>IF(AND([2]Oracolo!E180="y",NOT([2]Oracolo!E180=RiconoscimentoEmozioni1quartile!C180)),1,0)</f>
        <v>0</v>
      </c>
      <c r="D181" s="28">
        <f>IF(AND([2]Oracolo!F180="y",NOT([2]Oracolo!F180=RiconoscimentoEmozioni1quartile!D180)),1,0)</f>
        <v>0</v>
      </c>
      <c r="E181" s="28">
        <f>IF(AND([2]Oracolo!G180="y",NOT([2]Oracolo!G180=RiconoscimentoEmozioni1quartile!E180)),1,0)</f>
        <v>0</v>
      </c>
      <c r="F181" s="28">
        <f>IF(AND([2]Oracolo!H180="y",NOT([2]Oracolo!H180=RiconoscimentoEmozioni1quartile!F180)),1,0)</f>
        <v>1</v>
      </c>
      <c r="G181" s="28">
        <f>IF(AND([2]Oracolo!I180="y",NOT([2]Oracolo!I180=RiconoscimentoEmozioni1quartile!G180)),1,0)</f>
        <v>0</v>
      </c>
      <c r="H181" s="28">
        <f>IF(AND([2]Oracolo!J180="y",NOT([2]Oracolo!J180=RiconoscimentoEmozioni1quartile!H180)),1,0)</f>
        <v>0</v>
      </c>
      <c r="I181" s="30">
        <f>IF(AND([2]Oracolo!K180="y",NOT([2]Oracolo!K180=RiconoscimentoEmozioni1quartile!I180)),1,0)</f>
        <v>0</v>
      </c>
      <c r="J181" s="28">
        <f>IF(AND([2]Oracolo!D180="y",NOT([2]Oracolo!D180=RiconoscimentoEmozioni2quartile!B180)),1,0)</f>
        <v>0</v>
      </c>
      <c r="K181" s="28">
        <f>IF(AND([2]Oracolo!E180="y",NOT([2]Oracolo!E180=RiconoscimentoEmozioni2quartile!C180)),1,0)</f>
        <v>0</v>
      </c>
      <c r="L181" s="28">
        <f>IF(AND([2]Oracolo!F180="y",NOT([2]Oracolo!F180=RiconoscimentoEmozioni2quartile!D180)),1,0)</f>
        <v>0</v>
      </c>
      <c r="M181" s="28">
        <f>IF(AND([2]Oracolo!G180="y",NOT([2]Oracolo!G180=RiconoscimentoEmozioni2quartile!E180)),1,0)</f>
        <v>0</v>
      </c>
      <c r="N181" s="28">
        <f>IF(AND([2]Oracolo!H180="y",NOT([2]Oracolo!H180=RiconoscimentoEmozioni2quartile!F180)),1,0)</f>
        <v>1</v>
      </c>
      <c r="O181" s="28">
        <f>IF(AND([2]Oracolo!I180="y",NOT([2]Oracolo!I180=RiconoscimentoEmozioni2quartile!G180)),1,0)</f>
        <v>0</v>
      </c>
      <c r="P181" s="28">
        <f>IF(AND([2]Oracolo!J180="y",NOT([2]Oracolo!J180=RiconoscimentoEmozioni2quartile!H180)),1,0)</f>
        <v>0</v>
      </c>
      <c r="Q181" s="28">
        <f>IF(AND([2]Oracolo!K180="y",NOT([2]Oracolo!K180=RiconoscimentoEmozioni2quartile!I180)),1,0)</f>
        <v>0</v>
      </c>
      <c r="R181" s="29">
        <f>IF(AND([2]Oracolo!D180="y",NOT([2]Oracolo!D180=RiconoscimentoEmozioni3quartile!B180)),1,0)</f>
        <v>0</v>
      </c>
      <c r="S181" s="28">
        <f>IF(AND([2]Oracolo!E180="y",NOT([2]Oracolo!E180=RiconoscimentoEmozioni3quartile!C180)),1,0)</f>
        <v>0</v>
      </c>
      <c r="T181" s="28">
        <f>IF(AND([2]Oracolo!F180="y",NOT([2]Oracolo!F180=RiconoscimentoEmozioni3quartile!D180)),1,0)</f>
        <v>0</v>
      </c>
      <c r="U181" s="28">
        <f>IF(AND([2]Oracolo!G180="y",NOT([2]Oracolo!G180=RiconoscimentoEmozioni3quartile!E180)),1,0)</f>
        <v>0</v>
      </c>
      <c r="V181" s="28">
        <f>IF(AND([2]Oracolo!H180="y",NOT([2]Oracolo!H180=RiconoscimentoEmozioni3quartile!F180)),1,0)</f>
        <v>1</v>
      </c>
      <c r="W181" s="28">
        <f>IF(AND([2]Oracolo!I180="y",NOT([2]Oracolo!I180=RiconoscimentoEmozioni3quartile!G180)),1,0)</f>
        <v>0</v>
      </c>
      <c r="X181" s="28">
        <f>IF(AND([2]Oracolo!J180="y",NOT([2]Oracolo!J180=RiconoscimentoEmozioni3quartile!H180)),1,0)</f>
        <v>0</v>
      </c>
      <c r="Y181" s="30">
        <f>IF(AND([2]Oracolo!K180="y",NOT([2]Oracolo!K180=RiconoscimentoEmozioni3quartile!I180)),1,0)</f>
        <v>0</v>
      </c>
      <c r="Z181" s="29">
        <f>IF(AND([2]Oracolo!C180=3,AnalizzatoWin!G179=1),1,0)</f>
        <v>0</v>
      </c>
      <c r="AA181" s="46">
        <f>IF(AND([2]Oracolo!$C180=3,AnalizzatoWin!$J179=1),1,0)</f>
        <v>0</v>
      </c>
      <c r="AB181" s="29">
        <f>IF(AND([2]Oracolo!C180=1,AnalizzatoWin!G179=3),1,0)</f>
        <v>0</v>
      </c>
      <c r="AC181" s="46">
        <f>IF(AND([2]Oracolo!$C180=1,AnalizzatoWin!$J179=3),1,0)</f>
        <v>0</v>
      </c>
    </row>
    <row r="182" spans="1:29" ht="45" x14ac:dyDescent="0.25">
      <c r="A182" s="13" t="s">
        <v>179</v>
      </c>
      <c r="B182" s="29">
        <f>IF(AND([2]Oracolo!D181="y",NOT([2]Oracolo!D181=RiconoscimentoEmozioni1quartile!B181)),1,0)</f>
        <v>0</v>
      </c>
      <c r="C182" s="28">
        <f>IF(AND([2]Oracolo!E181="y",NOT([2]Oracolo!E181=RiconoscimentoEmozioni1quartile!C181)),1,0)</f>
        <v>0</v>
      </c>
      <c r="D182" s="28">
        <f>IF(AND([2]Oracolo!F181="y",NOT([2]Oracolo!F181=RiconoscimentoEmozioni1quartile!D181)),1,0)</f>
        <v>0</v>
      </c>
      <c r="E182" s="28">
        <f>IF(AND([2]Oracolo!G181="y",NOT([2]Oracolo!G181=RiconoscimentoEmozioni1quartile!E181)),1,0)</f>
        <v>0</v>
      </c>
      <c r="F182" s="28">
        <f>IF(AND([2]Oracolo!H181="y",NOT([2]Oracolo!H181=RiconoscimentoEmozioni1quartile!F181)),1,0)</f>
        <v>1</v>
      </c>
      <c r="G182" s="28">
        <f>IF(AND([2]Oracolo!I181="y",NOT([2]Oracolo!I181=RiconoscimentoEmozioni1quartile!G181)),1,0)</f>
        <v>0</v>
      </c>
      <c r="H182" s="28">
        <f>IF(AND([2]Oracolo!J181="y",NOT([2]Oracolo!J181=RiconoscimentoEmozioni1quartile!H181)),1,0)</f>
        <v>0</v>
      </c>
      <c r="I182" s="30">
        <f>IF(AND([2]Oracolo!K181="y",NOT([2]Oracolo!K181=RiconoscimentoEmozioni1quartile!I181)),1,0)</f>
        <v>0</v>
      </c>
      <c r="J182" s="28">
        <f>IF(AND([2]Oracolo!D181="y",NOT([2]Oracolo!D181=RiconoscimentoEmozioni2quartile!B181)),1,0)</f>
        <v>0</v>
      </c>
      <c r="K182" s="28">
        <f>IF(AND([2]Oracolo!E181="y",NOT([2]Oracolo!E181=RiconoscimentoEmozioni2quartile!C181)),1,0)</f>
        <v>0</v>
      </c>
      <c r="L182" s="28">
        <f>IF(AND([2]Oracolo!F181="y",NOT([2]Oracolo!F181=RiconoscimentoEmozioni2quartile!D181)),1,0)</f>
        <v>0</v>
      </c>
      <c r="M182" s="28">
        <f>IF(AND([2]Oracolo!G181="y",NOT([2]Oracolo!G181=RiconoscimentoEmozioni2quartile!E181)),1,0)</f>
        <v>0</v>
      </c>
      <c r="N182" s="28">
        <f>IF(AND([2]Oracolo!H181="y",NOT([2]Oracolo!H181=RiconoscimentoEmozioni2quartile!F181)),1,0)</f>
        <v>1</v>
      </c>
      <c r="O182" s="28">
        <f>IF(AND([2]Oracolo!I181="y",NOT([2]Oracolo!I181=RiconoscimentoEmozioni2quartile!G181)),1,0)</f>
        <v>0</v>
      </c>
      <c r="P182" s="28">
        <f>IF(AND([2]Oracolo!J181="y",NOT([2]Oracolo!J181=RiconoscimentoEmozioni2quartile!H181)),1,0)</f>
        <v>0</v>
      </c>
      <c r="Q182" s="28">
        <f>IF(AND([2]Oracolo!K181="y",NOT([2]Oracolo!K181=RiconoscimentoEmozioni2quartile!I181)),1,0)</f>
        <v>0</v>
      </c>
      <c r="R182" s="29">
        <f>IF(AND([2]Oracolo!D181="y",NOT([2]Oracolo!D181=RiconoscimentoEmozioni3quartile!B181)),1,0)</f>
        <v>0</v>
      </c>
      <c r="S182" s="28">
        <f>IF(AND([2]Oracolo!E181="y",NOT([2]Oracolo!E181=RiconoscimentoEmozioni3quartile!C181)),1,0)</f>
        <v>0</v>
      </c>
      <c r="T182" s="28">
        <f>IF(AND([2]Oracolo!F181="y",NOT([2]Oracolo!F181=RiconoscimentoEmozioni3quartile!D181)),1,0)</f>
        <v>0</v>
      </c>
      <c r="U182" s="28">
        <f>IF(AND([2]Oracolo!G181="y",NOT([2]Oracolo!G181=RiconoscimentoEmozioni3quartile!E181)),1,0)</f>
        <v>0</v>
      </c>
      <c r="V182" s="28">
        <f>IF(AND([2]Oracolo!H181="y",NOT([2]Oracolo!H181=RiconoscimentoEmozioni3quartile!F181)),1,0)</f>
        <v>1</v>
      </c>
      <c r="W182" s="28">
        <f>IF(AND([2]Oracolo!I181="y",NOT([2]Oracolo!I181=RiconoscimentoEmozioni3quartile!G181)),1,0)</f>
        <v>0</v>
      </c>
      <c r="X182" s="28">
        <f>IF(AND([2]Oracolo!J181="y",NOT([2]Oracolo!J181=RiconoscimentoEmozioni3quartile!H181)),1,0)</f>
        <v>0</v>
      </c>
      <c r="Y182" s="30">
        <f>IF(AND([2]Oracolo!K181="y",NOT([2]Oracolo!K181=RiconoscimentoEmozioni3quartile!I181)),1,0)</f>
        <v>0</v>
      </c>
      <c r="Z182" s="29">
        <f>IF(AND([2]Oracolo!C181=3,AnalizzatoWin!G180=1),1,0)</f>
        <v>0</v>
      </c>
      <c r="AA182" s="46">
        <f>IF(AND([2]Oracolo!$C181=3,AnalizzatoWin!$J180=1),1,0)</f>
        <v>0</v>
      </c>
      <c r="AB182" s="29">
        <f>IF(AND([2]Oracolo!C181=1,AnalizzatoWin!G180=3),1,0)</f>
        <v>0</v>
      </c>
      <c r="AC182" s="46">
        <f>IF(AND([2]Oracolo!$C181=1,AnalizzatoWin!$J180=3),1,0)</f>
        <v>0</v>
      </c>
    </row>
    <row r="183" spans="1:29" ht="90" x14ac:dyDescent="0.25">
      <c r="A183" s="13" t="s">
        <v>180</v>
      </c>
      <c r="B183" s="29">
        <f>IF(AND([2]Oracolo!D182="y",NOT([2]Oracolo!D182=RiconoscimentoEmozioni1quartile!B182)),1,0)</f>
        <v>0</v>
      </c>
      <c r="C183" s="28">
        <f>IF(AND([2]Oracolo!E182="y",NOT([2]Oracolo!E182=RiconoscimentoEmozioni1quartile!C182)),1,0)</f>
        <v>0</v>
      </c>
      <c r="D183" s="28">
        <f>IF(AND([2]Oracolo!F182="y",NOT([2]Oracolo!F182=RiconoscimentoEmozioni1quartile!D182)),1,0)</f>
        <v>0</v>
      </c>
      <c r="E183" s="28">
        <f>IF(AND([2]Oracolo!G182="y",NOT([2]Oracolo!G182=RiconoscimentoEmozioni1quartile!E182)),1,0)</f>
        <v>0</v>
      </c>
      <c r="F183" s="28">
        <f>IF(AND([2]Oracolo!H182="y",NOT([2]Oracolo!H182=RiconoscimentoEmozioni1quartile!F182)),1,0)</f>
        <v>0</v>
      </c>
      <c r="G183" s="28">
        <f>IF(AND([2]Oracolo!I182="y",NOT([2]Oracolo!I182=RiconoscimentoEmozioni1quartile!G182)),1,0)</f>
        <v>0</v>
      </c>
      <c r="H183" s="28">
        <f>IF(AND([2]Oracolo!J182="y",NOT([2]Oracolo!J182=RiconoscimentoEmozioni1quartile!H182)),1,0)</f>
        <v>0</v>
      </c>
      <c r="I183" s="30">
        <f>IF(AND([2]Oracolo!K182="y",NOT([2]Oracolo!K182=RiconoscimentoEmozioni1quartile!I182)),1,0)</f>
        <v>0</v>
      </c>
      <c r="J183" s="28">
        <f>IF(AND([2]Oracolo!D182="y",NOT([2]Oracolo!D182=RiconoscimentoEmozioni2quartile!B182)),1,0)</f>
        <v>0</v>
      </c>
      <c r="K183" s="28">
        <f>IF(AND([2]Oracolo!E182="y",NOT([2]Oracolo!E182=RiconoscimentoEmozioni2quartile!C182)),1,0)</f>
        <v>0</v>
      </c>
      <c r="L183" s="28">
        <f>IF(AND([2]Oracolo!F182="y",NOT([2]Oracolo!F182=RiconoscimentoEmozioni2quartile!D182)),1,0)</f>
        <v>0</v>
      </c>
      <c r="M183" s="28">
        <f>IF(AND([2]Oracolo!G182="y",NOT([2]Oracolo!G182=RiconoscimentoEmozioni2quartile!E182)),1,0)</f>
        <v>0</v>
      </c>
      <c r="N183" s="28">
        <f>IF(AND([2]Oracolo!H182="y",NOT([2]Oracolo!H182=RiconoscimentoEmozioni2quartile!F182)),1,0)</f>
        <v>0</v>
      </c>
      <c r="O183" s="28">
        <f>IF(AND([2]Oracolo!I182="y",NOT([2]Oracolo!I182=RiconoscimentoEmozioni2quartile!G182)),1,0)</f>
        <v>1</v>
      </c>
      <c r="P183" s="28">
        <f>IF(AND([2]Oracolo!J182="y",NOT([2]Oracolo!J182=RiconoscimentoEmozioni2quartile!H182)),1,0)</f>
        <v>0</v>
      </c>
      <c r="Q183" s="28">
        <f>IF(AND([2]Oracolo!K182="y",NOT([2]Oracolo!K182=RiconoscimentoEmozioni2quartile!I182)),1,0)</f>
        <v>1</v>
      </c>
      <c r="R183" s="29">
        <f>IF(AND([2]Oracolo!D182="y",NOT([2]Oracolo!D182=RiconoscimentoEmozioni3quartile!B182)),1,0)</f>
        <v>0</v>
      </c>
      <c r="S183" s="28">
        <f>IF(AND([2]Oracolo!E182="y",NOT([2]Oracolo!E182=RiconoscimentoEmozioni3quartile!C182)),1,0)</f>
        <v>0</v>
      </c>
      <c r="T183" s="28">
        <f>IF(AND([2]Oracolo!F182="y",NOT([2]Oracolo!F182=RiconoscimentoEmozioni3quartile!D182)),1,0)</f>
        <v>0</v>
      </c>
      <c r="U183" s="28">
        <f>IF(AND([2]Oracolo!G182="y",NOT([2]Oracolo!G182=RiconoscimentoEmozioni3quartile!E182)),1,0)</f>
        <v>0</v>
      </c>
      <c r="V183" s="28">
        <f>IF(AND([2]Oracolo!H182="y",NOT([2]Oracolo!H182=RiconoscimentoEmozioni3quartile!F182)),1,0)</f>
        <v>1</v>
      </c>
      <c r="W183" s="28">
        <f>IF(AND([2]Oracolo!I182="y",NOT([2]Oracolo!I182=RiconoscimentoEmozioni3quartile!G182)),1,0)</f>
        <v>1</v>
      </c>
      <c r="X183" s="28">
        <f>IF(AND([2]Oracolo!J182="y",NOT([2]Oracolo!J182=RiconoscimentoEmozioni3quartile!H182)),1,0)</f>
        <v>1</v>
      </c>
      <c r="Y183" s="30">
        <f>IF(AND([2]Oracolo!K182="y",NOT([2]Oracolo!K182=RiconoscimentoEmozioni3quartile!I182)),1,0)</f>
        <v>1</v>
      </c>
      <c r="Z183" s="29">
        <f>IF(AND([2]Oracolo!C182=3,AnalizzatoWin!G181=1),1,0)</f>
        <v>0</v>
      </c>
      <c r="AA183" s="46">
        <f>IF(AND([2]Oracolo!$C182=3,AnalizzatoWin!$J181=1),1,0)</f>
        <v>0</v>
      </c>
      <c r="AB183" s="29">
        <f>IF(AND([2]Oracolo!C182=1,AnalizzatoWin!G181=3),1,0)</f>
        <v>0</v>
      </c>
      <c r="AC183" s="46">
        <f>IF(AND([2]Oracolo!$C182=1,AnalizzatoWin!$J181=3),1,0)</f>
        <v>0</v>
      </c>
    </row>
    <row r="184" spans="1:29" ht="60" x14ac:dyDescent="0.25">
      <c r="A184" s="13" t="s">
        <v>181</v>
      </c>
      <c r="B184" s="29">
        <f>IF(AND([2]Oracolo!D183="y",NOT([2]Oracolo!D183=RiconoscimentoEmozioni1quartile!B183)),1,0)</f>
        <v>0</v>
      </c>
      <c r="C184" s="28">
        <f>IF(AND([2]Oracolo!E183="y",NOT([2]Oracolo!E183=RiconoscimentoEmozioni1quartile!C183)),1,0)</f>
        <v>0</v>
      </c>
      <c r="D184" s="28">
        <f>IF(AND([2]Oracolo!F183="y",NOT([2]Oracolo!F183=RiconoscimentoEmozioni1quartile!D183)),1,0)</f>
        <v>0</v>
      </c>
      <c r="E184" s="28">
        <f>IF(AND([2]Oracolo!G183="y",NOT([2]Oracolo!G183=RiconoscimentoEmozioni1quartile!E183)),1,0)</f>
        <v>0</v>
      </c>
      <c r="F184" s="28">
        <f>IF(AND([2]Oracolo!H183="y",NOT([2]Oracolo!H183=RiconoscimentoEmozioni1quartile!F183)),1,0)</f>
        <v>0</v>
      </c>
      <c r="G184" s="28">
        <f>IF(AND([2]Oracolo!I183="y",NOT([2]Oracolo!I183=RiconoscimentoEmozioni1quartile!G183)),1,0)</f>
        <v>0</v>
      </c>
      <c r="H184" s="28">
        <f>IF(AND([2]Oracolo!J183="y",NOT([2]Oracolo!J183=RiconoscimentoEmozioni1quartile!H183)),1,0)</f>
        <v>1</v>
      </c>
      <c r="I184" s="30">
        <f>IF(AND([2]Oracolo!K183="y",NOT([2]Oracolo!K183=RiconoscimentoEmozioni1quartile!I183)),1,0)</f>
        <v>0</v>
      </c>
      <c r="J184" s="28">
        <f>IF(AND([2]Oracolo!D183="y",NOT([2]Oracolo!D183=RiconoscimentoEmozioni2quartile!B183)),1,0)</f>
        <v>0</v>
      </c>
      <c r="K184" s="28">
        <f>IF(AND([2]Oracolo!E183="y",NOT([2]Oracolo!E183=RiconoscimentoEmozioni2quartile!C183)),1,0)</f>
        <v>0</v>
      </c>
      <c r="L184" s="28">
        <f>IF(AND([2]Oracolo!F183="y",NOT([2]Oracolo!F183=RiconoscimentoEmozioni2quartile!D183)),1,0)</f>
        <v>0</v>
      </c>
      <c r="M184" s="28">
        <f>IF(AND([2]Oracolo!G183="y",NOT([2]Oracolo!G183=RiconoscimentoEmozioni2quartile!E183)),1,0)</f>
        <v>0</v>
      </c>
      <c r="N184" s="28">
        <f>IF(AND([2]Oracolo!H183="y",NOT([2]Oracolo!H183=RiconoscimentoEmozioni2quartile!F183)),1,0)</f>
        <v>0</v>
      </c>
      <c r="O184" s="28">
        <f>IF(AND([2]Oracolo!I183="y",NOT([2]Oracolo!I183=RiconoscimentoEmozioni2quartile!G183)),1,0)</f>
        <v>0</v>
      </c>
      <c r="P184" s="28">
        <f>IF(AND([2]Oracolo!J183="y",NOT([2]Oracolo!J183=RiconoscimentoEmozioni2quartile!H183)),1,0)</f>
        <v>1</v>
      </c>
      <c r="Q184" s="28">
        <f>IF(AND([2]Oracolo!K183="y",NOT([2]Oracolo!K183=RiconoscimentoEmozioni2quartile!I183)),1,0)</f>
        <v>0</v>
      </c>
      <c r="R184" s="29">
        <f>IF(AND([2]Oracolo!D183="y",NOT([2]Oracolo!D183=RiconoscimentoEmozioni3quartile!B183)),1,0)</f>
        <v>0</v>
      </c>
      <c r="S184" s="28">
        <f>IF(AND([2]Oracolo!E183="y",NOT([2]Oracolo!E183=RiconoscimentoEmozioni3quartile!C183)),1,0)</f>
        <v>0</v>
      </c>
      <c r="T184" s="28">
        <f>IF(AND([2]Oracolo!F183="y",NOT([2]Oracolo!F183=RiconoscimentoEmozioni3quartile!D183)),1,0)</f>
        <v>0</v>
      </c>
      <c r="U184" s="28">
        <f>IF(AND([2]Oracolo!G183="y",NOT([2]Oracolo!G183=RiconoscimentoEmozioni3quartile!E183)),1,0)</f>
        <v>0</v>
      </c>
      <c r="V184" s="28">
        <f>IF(AND([2]Oracolo!H183="y",NOT([2]Oracolo!H183=RiconoscimentoEmozioni3quartile!F183)),1,0)</f>
        <v>0</v>
      </c>
      <c r="W184" s="28">
        <f>IF(AND([2]Oracolo!I183="y",NOT([2]Oracolo!I183=RiconoscimentoEmozioni3quartile!G183)),1,0)</f>
        <v>0</v>
      </c>
      <c r="X184" s="28">
        <f>IF(AND([2]Oracolo!J183="y",NOT([2]Oracolo!J183=RiconoscimentoEmozioni3quartile!H183)),1,0)</f>
        <v>1</v>
      </c>
      <c r="Y184" s="30">
        <f>IF(AND([2]Oracolo!K183="y",NOT([2]Oracolo!K183=RiconoscimentoEmozioni3quartile!I183)),1,0)</f>
        <v>0</v>
      </c>
      <c r="Z184" s="29">
        <f>IF(AND([2]Oracolo!C183=3,AnalizzatoWin!G182=1),1,0)</f>
        <v>0</v>
      </c>
      <c r="AA184" s="46">
        <f>IF(AND([2]Oracolo!$C183=3,AnalizzatoWin!$J182=1),1,0)</f>
        <v>0</v>
      </c>
      <c r="AB184" s="29">
        <f>IF(AND([2]Oracolo!C183=1,AnalizzatoWin!G182=3),1,0)</f>
        <v>0</v>
      </c>
      <c r="AC184" s="46">
        <f>IF(AND([2]Oracolo!$C183=1,AnalizzatoWin!$J182=3),1,0)</f>
        <v>0</v>
      </c>
    </row>
    <row r="185" spans="1:29" ht="150" x14ac:dyDescent="0.25">
      <c r="A185" s="13" t="s">
        <v>182</v>
      </c>
      <c r="B185" s="29">
        <f>IF(AND([2]Oracolo!D184="y",NOT([2]Oracolo!D184=RiconoscimentoEmozioni1quartile!B184)),1,0)</f>
        <v>0</v>
      </c>
      <c r="C185" s="28">
        <f>IF(AND([2]Oracolo!E184="y",NOT([2]Oracolo!E184=RiconoscimentoEmozioni1quartile!C184)),1,0)</f>
        <v>0</v>
      </c>
      <c r="D185" s="28">
        <f>IF(AND([2]Oracolo!F184="y",NOT([2]Oracolo!F184=RiconoscimentoEmozioni1quartile!D184)),1,0)</f>
        <v>0</v>
      </c>
      <c r="E185" s="28">
        <f>IF(AND([2]Oracolo!G184="y",NOT([2]Oracolo!G184=RiconoscimentoEmozioni1quartile!E184)),1,0)</f>
        <v>0</v>
      </c>
      <c r="F185" s="28">
        <f>IF(AND([2]Oracolo!H184="y",NOT([2]Oracolo!H184=RiconoscimentoEmozioni1quartile!F184)),1,0)</f>
        <v>0</v>
      </c>
      <c r="G185" s="28">
        <f>IF(AND([2]Oracolo!I184="y",NOT([2]Oracolo!I184=RiconoscimentoEmozioni1quartile!G184)),1,0)</f>
        <v>0</v>
      </c>
      <c r="H185" s="28">
        <f>IF(AND([2]Oracolo!J184="y",NOT([2]Oracolo!J184=RiconoscimentoEmozioni1quartile!H184)),1,0)</f>
        <v>0</v>
      </c>
      <c r="I185" s="30">
        <f>IF(AND([2]Oracolo!K184="y",NOT([2]Oracolo!K184=RiconoscimentoEmozioni1quartile!I184)),1,0)</f>
        <v>0</v>
      </c>
      <c r="J185" s="28">
        <f>IF(AND([2]Oracolo!D184="y",NOT([2]Oracolo!D184=RiconoscimentoEmozioni2quartile!B184)),1,0)</f>
        <v>0</v>
      </c>
      <c r="K185" s="28">
        <f>IF(AND([2]Oracolo!E184="y",NOT([2]Oracolo!E184=RiconoscimentoEmozioni2quartile!C184)),1,0)</f>
        <v>0</v>
      </c>
      <c r="L185" s="28">
        <f>IF(AND([2]Oracolo!F184="y",NOT([2]Oracolo!F184=RiconoscimentoEmozioni2quartile!D184)),1,0)</f>
        <v>0</v>
      </c>
      <c r="M185" s="28">
        <f>IF(AND([2]Oracolo!G184="y",NOT([2]Oracolo!G184=RiconoscimentoEmozioni2quartile!E184)),1,0)</f>
        <v>0</v>
      </c>
      <c r="N185" s="28">
        <f>IF(AND([2]Oracolo!H184="y",NOT([2]Oracolo!H184=RiconoscimentoEmozioni2quartile!F184)),1,0)</f>
        <v>0</v>
      </c>
      <c r="O185" s="28">
        <f>IF(AND([2]Oracolo!I184="y",NOT([2]Oracolo!I184=RiconoscimentoEmozioni2quartile!G184)),1,0)</f>
        <v>0</v>
      </c>
      <c r="P185" s="28">
        <f>IF(AND([2]Oracolo!J184="y",NOT([2]Oracolo!J184=RiconoscimentoEmozioni2quartile!H184)),1,0)</f>
        <v>0</v>
      </c>
      <c r="Q185" s="28">
        <f>IF(AND([2]Oracolo!K184="y",NOT([2]Oracolo!K184=RiconoscimentoEmozioni2quartile!I184)),1,0)</f>
        <v>0</v>
      </c>
      <c r="R185" s="29">
        <f>IF(AND([2]Oracolo!D184="y",NOT([2]Oracolo!D184=RiconoscimentoEmozioni3quartile!B184)),1,0)</f>
        <v>0</v>
      </c>
      <c r="S185" s="28">
        <f>IF(AND([2]Oracolo!E184="y",NOT([2]Oracolo!E184=RiconoscimentoEmozioni3quartile!C184)),1,0)</f>
        <v>0</v>
      </c>
      <c r="T185" s="28">
        <f>IF(AND([2]Oracolo!F184="y",NOT([2]Oracolo!F184=RiconoscimentoEmozioni3quartile!D184)),1,0)</f>
        <v>0</v>
      </c>
      <c r="U185" s="28">
        <f>IF(AND([2]Oracolo!G184="y",NOT([2]Oracolo!G184=RiconoscimentoEmozioni3quartile!E184)),1,0)</f>
        <v>0</v>
      </c>
      <c r="V185" s="28">
        <f>IF(AND([2]Oracolo!H184="y",NOT([2]Oracolo!H184=RiconoscimentoEmozioni3quartile!F184)),1,0)</f>
        <v>0</v>
      </c>
      <c r="W185" s="28">
        <f>IF(AND([2]Oracolo!I184="y",NOT([2]Oracolo!I184=RiconoscimentoEmozioni3quartile!G184)),1,0)</f>
        <v>1</v>
      </c>
      <c r="X185" s="28">
        <f>IF(AND([2]Oracolo!J184="y",NOT([2]Oracolo!J184=RiconoscimentoEmozioni3quartile!H184)),1,0)</f>
        <v>0</v>
      </c>
      <c r="Y185" s="30">
        <f>IF(AND([2]Oracolo!K184="y",NOT([2]Oracolo!K184=RiconoscimentoEmozioni3quartile!I184)),1,0)</f>
        <v>0</v>
      </c>
      <c r="Z185" s="29">
        <f>IF(AND([2]Oracolo!C184=3,AnalizzatoWin!G183=1),1,0)</f>
        <v>0</v>
      </c>
      <c r="AA185" s="46">
        <f>IF(AND([2]Oracolo!$C184=3,AnalizzatoWin!$J183=1),1,0)</f>
        <v>0</v>
      </c>
      <c r="AB185" s="29">
        <f>IF(AND([2]Oracolo!C184=1,AnalizzatoWin!G183=3),1,0)</f>
        <v>0</v>
      </c>
      <c r="AC185" s="46">
        <f>IF(AND([2]Oracolo!$C184=1,AnalizzatoWin!$J183=3),1,0)</f>
        <v>0</v>
      </c>
    </row>
    <row r="186" spans="1:29" ht="60" x14ac:dyDescent="0.25">
      <c r="A186" s="14" t="s">
        <v>183</v>
      </c>
      <c r="B186" s="29">
        <f>IF(AND([2]Oracolo!D185="y",NOT([2]Oracolo!D185=RiconoscimentoEmozioni1quartile!B185)),1,0)</f>
        <v>0</v>
      </c>
      <c r="C186" s="28">
        <f>IF(AND([2]Oracolo!E185="y",NOT([2]Oracolo!E185=RiconoscimentoEmozioni1quartile!C185)),1,0)</f>
        <v>0</v>
      </c>
      <c r="D186" s="28">
        <f>IF(AND([2]Oracolo!F185="y",NOT([2]Oracolo!F185=RiconoscimentoEmozioni1quartile!D185)),1,0)</f>
        <v>0</v>
      </c>
      <c r="E186" s="28">
        <f>IF(AND([2]Oracolo!G185="y",NOT([2]Oracolo!G185=RiconoscimentoEmozioni1quartile!E185)),1,0)</f>
        <v>0</v>
      </c>
      <c r="F186" s="28">
        <f>IF(AND([2]Oracolo!H185="y",NOT([2]Oracolo!H185=RiconoscimentoEmozioni1quartile!F185)),1,0)</f>
        <v>0</v>
      </c>
      <c r="G186" s="28">
        <f>IF(AND([2]Oracolo!I185="y",NOT([2]Oracolo!I185=RiconoscimentoEmozioni1quartile!G185)),1,0)</f>
        <v>0</v>
      </c>
      <c r="H186" s="28">
        <f>IF(AND([2]Oracolo!J185="y",NOT([2]Oracolo!J185=RiconoscimentoEmozioni1quartile!H185)),1,0)</f>
        <v>0</v>
      </c>
      <c r="I186" s="30">
        <f>IF(AND([2]Oracolo!K185="y",NOT([2]Oracolo!K185=RiconoscimentoEmozioni1quartile!I185)),1,0)</f>
        <v>0</v>
      </c>
      <c r="J186" s="28">
        <f>IF(AND([2]Oracolo!D185="y",NOT([2]Oracolo!D185=RiconoscimentoEmozioni2quartile!B185)),1,0)</f>
        <v>0</v>
      </c>
      <c r="K186" s="28">
        <f>IF(AND([2]Oracolo!E185="y",NOT([2]Oracolo!E185=RiconoscimentoEmozioni2quartile!C185)),1,0)</f>
        <v>0</v>
      </c>
      <c r="L186" s="28">
        <f>IF(AND([2]Oracolo!F185="y",NOT([2]Oracolo!F185=RiconoscimentoEmozioni2quartile!D185)),1,0)</f>
        <v>0</v>
      </c>
      <c r="M186" s="28">
        <f>IF(AND([2]Oracolo!G185="y",NOT([2]Oracolo!G185=RiconoscimentoEmozioni2quartile!E185)),1,0)</f>
        <v>0</v>
      </c>
      <c r="N186" s="28">
        <f>IF(AND([2]Oracolo!H185="y",NOT([2]Oracolo!H185=RiconoscimentoEmozioni2quartile!F185)),1,0)</f>
        <v>0</v>
      </c>
      <c r="O186" s="28">
        <f>IF(AND([2]Oracolo!I185="y",NOT([2]Oracolo!I185=RiconoscimentoEmozioni2quartile!G185)),1,0)</f>
        <v>0</v>
      </c>
      <c r="P186" s="28">
        <f>IF(AND([2]Oracolo!J185="y",NOT([2]Oracolo!J185=RiconoscimentoEmozioni2quartile!H185)),1,0)</f>
        <v>0</v>
      </c>
      <c r="Q186" s="28">
        <f>IF(AND([2]Oracolo!K185="y",NOT([2]Oracolo!K185=RiconoscimentoEmozioni2quartile!I185)),1,0)</f>
        <v>1</v>
      </c>
      <c r="R186" s="29">
        <f>IF(AND([2]Oracolo!D185="y",NOT([2]Oracolo!D185=RiconoscimentoEmozioni3quartile!B185)),1,0)</f>
        <v>0</v>
      </c>
      <c r="S186" s="28">
        <f>IF(AND([2]Oracolo!E185="y",NOT([2]Oracolo!E185=RiconoscimentoEmozioni3quartile!C185)),1,0)</f>
        <v>0</v>
      </c>
      <c r="T186" s="28">
        <f>IF(AND([2]Oracolo!F185="y",NOT([2]Oracolo!F185=RiconoscimentoEmozioni3quartile!D185)),1,0)</f>
        <v>0</v>
      </c>
      <c r="U186" s="28">
        <f>IF(AND([2]Oracolo!G185="y",NOT([2]Oracolo!G185=RiconoscimentoEmozioni3quartile!E185)),1,0)</f>
        <v>0</v>
      </c>
      <c r="V186" s="28">
        <f>IF(AND([2]Oracolo!H185="y",NOT([2]Oracolo!H185=RiconoscimentoEmozioni3quartile!F185)),1,0)</f>
        <v>0</v>
      </c>
      <c r="W186" s="28">
        <f>IF(AND([2]Oracolo!I185="y",NOT([2]Oracolo!I185=RiconoscimentoEmozioni3quartile!G185)),1,0)</f>
        <v>0</v>
      </c>
      <c r="X186" s="28">
        <f>IF(AND([2]Oracolo!J185="y",NOT([2]Oracolo!J185=RiconoscimentoEmozioni3quartile!H185)),1,0)</f>
        <v>0</v>
      </c>
      <c r="Y186" s="30">
        <f>IF(AND([2]Oracolo!K185="y",NOT([2]Oracolo!K185=RiconoscimentoEmozioni3quartile!I185)),1,0)</f>
        <v>1</v>
      </c>
      <c r="Z186" s="29">
        <f>IF(AND([2]Oracolo!C185=3,AnalizzatoWin!G184=1),1,0)</f>
        <v>0</v>
      </c>
      <c r="AA186" s="46">
        <f>IF(AND([2]Oracolo!$C185=3,AnalizzatoWin!$J184=1),1,0)</f>
        <v>0</v>
      </c>
      <c r="AB186" s="29">
        <f>IF(AND([2]Oracolo!C185=1,AnalizzatoWin!G184=3),1,0)</f>
        <v>0</v>
      </c>
      <c r="AC186" s="46">
        <f>IF(AND([2]Oracolo!$C185=1,AnalizzatoWin!$J184=3),1,0)</f>
        <v>0</v>
      </c>
    </row>
    <row r="187" spans="1:29" ht="240" x14ac:dyDescent="0.25">
      <c r="A187" s="13" t="s">
        <v>184</v>
      </c>
      <c r="B187" s="29">
        <f>IF(AND([2]Oracolo!D186="y",NOT([2]Oracolo!D186=RiconoscimentoEmozioni1quartile!B186)),1,0)</f>
        <v>0</v>
      </c>
      <c r="C187" s="28">
        <f>IF(AND([2]Oracolo!E186="y",NOT([2]Oracolo!E186=RiconoscimentoEmozioni1quartile!C186)),1,0)</f>
        <v>0</v>
      </c>
      <c r="D187" s="28">
        <f>IF(AND([2]Oracolo!F186="y",NOT([2]Oracolo!F186=RiconoscimentoEmozioni1quartile!D186)),1,0)</f>
        <v>0</v>
      </c>
      <c r="E187" s="28">
        <f>IF(AND([2]Oracolo!G186="y",NOT([2]Oracolo!G186=RiconoscimentoEmozioni1quartile!E186)),1,0)</f>
        <v>0</v>
      </c>
      <c r="F187" s="28">
        <f>IF(AND([2]Oracolo!H186="y",NOT([2]Oracolo!H186=RiconoscimentoEmozioni1quartile!F186)),1,0)</f>
        <v>1</v>
      </c>
      <c r="G187" s="28">
        <f>IF(AND([2]Oracolo!I186="y",NOT([2]Oracolo!I186=RiconoscimentoEmozioni1quartile!G186)),1,0)</f>
        <v>0</v>
      </c>
      <c r="H187" s="28">
        <f>IF(AND([2]Oracolo!J186="y",NOT([2]Oracolo!J186=RiconoscimentoEmozioni1quartile!H186)),1,0)</f>
        <v>0</v>
      </c>
      <c r="I187" s="30">
        <f>IF(AND([2]Oracolo!K186="y",NOT([2]Oracolo!K186=RiconoscimentoEmozioni1quartile!I186)),1,0)</f>
        <v>0</v>
      </c>
      <c r="J187" s="28">
        <f>IF(AND([2]Oracolo!D186="y",NOT([2]Oracolo!D186=RiconoscimentoEmozioni2quartile!B186)),1,0)</f>
        <v>0</v>
      </c>
      <c r="K187" s="28">
        <f>IF(AND([2]Oracolo!E186="y",NOT([2]Oracolo!E186=RiconoscimentoEmozioni2quartile!C186)),1,0)</f>
        <v>0</v>
      </c>
      <c r="L187" s="28">
        <f>IF(AND([2]Oracolo!F186="y",NOT([2]Oracolo!F186=RiconoscimentoEmozioni2quartile!D186)),1,0)</f>
        <v>0</v>
      </c>
      <c r="M187" s="28">
        <f>IF(AND([2]Oracolo!G186="y",NOT([2]Oracolo!G186=RiconoscimentoEmozioni2quartile!E186)),1,0)</f>
        <v>0</v>
      </c>
      <c r="N187" s="28">
        <f>IF(AND([2]Oracolo!H186="y",NOT([2]Oracolo!H186=RiconoscimentoEmozioni2quartile!F186)),1,0)</f>
        <v>1</v>
      </c>
      <c r="O187" s="28">
        <f>IF(AND([2]Oracolo!I186="y",NOT([2]Oracolo!I186=RiconoscimentoEmozioni2quartile!G186)),1,0)</f>
        <v>0</v>
      </c>
      <c r="P187" s="28">
        <f>IF(AND([2]Oracolo!J186="y",NOT([2]Oracolo!J186=RiconoscimentoEmozioni2quartile!H186)),1,0)</f>
        <v>0</v>
      </c>
      <c r="Q187" s="28">
        <f>IF(AND([2]Oracolo!K186="y",NOT([2]Oracolo!K186=RiconoscimentoEmozioni2quartile!I186)),1,0)</f>
        <v>0</v>
      </c>
      <c r="R187" s="29">
        <f>IF(AND([2]Oracolo!D186="y",NOT([2]Oracolo!D186=RiconoscimentoEmozioni3quartile!B186)),1,0)</f>
        <v>0</v>
      </c>
      <c r="S187" s="28">
        <f>IF(AND([2]Oracolo!E186="y",NOT([2]Oracolo!E186=RiconoscimentoEmozioni3quartile!C186)),1,0)</f>
        <v>0</v>
      </c>
      <c r="T187" s="28">
        <f>IF(AND([2]Oracolo!F186="y",NOT([2]Oracolo!F186=RiconoscimentoEmozioni3quartile!D186)),1,0)</f>
        <v>0</v>
      </c>
      <c r="U187" s="28">
        <f>IF(AND([2]Oracolo!G186="y",NOT([2]Oracolo!G186=RiconoscimentoEmozioni3quartile!E186)),1,0)</f>
        <v>0</v>
      </c>
      <c r="V187" s="28">
        <f>IF(AND([2]Oracolo!H186="y",NOT([2]Oracolo!H186=RiconoscimentoEmozioni3quartile!F186)),1,0)</f>
        <v>1</v>
      </c>
      <c r="W187" s="28">
        <f>IF(AND([2]Oracolo!I186="y",NOT([2]Oracolo!I186=RiconoscimentoEmozioni3quartile!G186)),1,0)</f>
        <v>0</v>
      </c>
      <c r="X187" s="28">
        <f>IF(AND([2]Oracolo!J186="y",NOT([2]Oracolo!J186=RiconoscimentoEmozioni3quartile!H186)),1,0)</f>
        <v>0</v>
      </c>
      <c r="Y187" s="30">
        <f>IF(AND([2]Oracolo!K186="y",NOT([2]Oracolo!K186=RiconoscimentoEmozioni3quartile!I186)),1,0)</f>
        <v>0</v>
      </c>
      <c r="Z187" s="29">
        <f>IF(AND([2]Oracolo!C186=3,AnalizzatoWin!G185=1),1,0)</f>
        <v>0</v>
      </c>
      <c r="AA187" s="46">
        <f>IF(AND([2]Oracolo!$C186=3,AnalizzatoWin!$J185=1),1,0)</f>
        <v>0</v>
      </c>
      <c r="AB187" s="29">
        <f>IF(AND([2]Oracolo!C186=1,AnalizzatoWin!G185=3),1,0)</f>
        <v>0</v>
      </c>
      <c r="AC187" s="46">
        <f>IF(AND([2]Oracolo!$C186=1,AnalizzatoWin!$J185=3),1,0)</f>
        <v>0</v>
      </c>
    </row>
    <row r="188" spans="1:29" ht="135" x14ac:dyDescent="0.25">
      <c r="A188" s="13" t="s">
        <v>185</v>
      </c>
      <c r="B188" s="29">
        <f>IF(AND([2]Oracolo!D187="y",NOT([2]Oracolo!D187=RiconoscimentoEmozioni1quartile!B187)),1,0)</f>
        <v>0</v>
      </c>
      <c r="C188" s="28">
        <f>IF(AND([2]Oracolo!E187="y",NOT([2]Oracolo!E187=RiconoscimentoEmozioni1quartile!C187)),1,0)</f>
        <v>0</v>
      </c>
      <c r="D188" s="28">
        <f>IF(AND([2]Oracolo!F187="y",NOT([2]Oracolo!F187=RiconoscimentoEmozioni1quartile!D187)),1,0)</f>
        <v>0</v>
      </c>
      <c r="E188" s="28">
        <f>IF(AND([2]Oracolo!G187="y",NOT([2]Oracolo!G187=RiconoscimentoEmozioni1quartile!E187)),1,0)</f>
        <v>0</v>
      </c>
      <c r="F188" s="28">
        <f>IF(AND([2]Oracolo!H187="y",NOT([2]Oracolo!H187=RiconoscimentoEmozioni1quartile!F187)),1,0)</f>
        <v>0</v>
      </c>
      <c r="G188" s="28">
        <f>IF(AND([2]Oracolo!I187="y",NOT([2]Oracolo!I187=RiconoscimentoEmozioni1quartile!G187)),1,0)</f>
        <v>0</v>
      </c>
      <c r="H188" s="28">
        <f>IF(AND([2]Oracolo!J187="y",NOT([2]Oracolo!J187=RiconoscimentoEmozioni1quartile!H187)),1,0)</f>
        <v>0</v>
      </c>
      <c r="I188" s="30">
        <f>IF(AND([2]Oracolo!K187="y",NOT([2]Oracolo!K187=RiconoscimentoEmozioni1quartile!I187)),1,0)</f>
        <v>0</v>
      </c>
      <c r="J188" s="28">
        <f>IF(AND([2]Oracolo!D187="y",NOT([2]Oracolo!D187=RiconoscimentoEmozioni2quartile!B187)),1,0)</f>
        <v>0</v>
      </c>
      <c r="K188" s="28">
        <f>IF(AND([2]Oracolo!E187="y",NOT([2]Oracolo!E187=RiconoscimentoEmozioni2quartile!C187)),1,0)</f>
        <v>0</v>
      </c>
      <c r="L188" s="28">
        <f>IF(AND([2]Oracolo!F187="y",NOT([2]Oracolo!F187=RiconoscimentoEmozioni2quartile!D187)),1,0)</f>
        <v>0</v>
      </c>
      <c r="M188" s="28">
        <f>IF(AND([2]Oracolo!G187="y",NOT([2]Oracolo!G187=RiconoscimentoEmozioni2quartile!E187)),1,0)</f>
        <v>0</v>
      </c>
      <c r="N188" s="28">
        <f>IF(AND([2]Oracolo!H187="y",NOT([2]Oracolo!H187=RiconoscimentoEmozioni2quartile!F187)),1,0)</f>
        <v>1</v>
      </c>
      <c r="O188" s="28">
        <f>IF(AND([2]Oracolo!I187="y",NOT([2]Oracolo!I187=RiconoscimentoEmozioni2quartile!G187)),1,0)</f>
        <v>0</v>
      </c>
      <c r="P188" s="28">
        <f>IF(AND([2]Oracolo!J187="y",NOT([2]Oracolo!J187=RiconoscimentoEmozioni2quartile!H187)),1,0)</f>
        <v>0</v>
      </c>
      <c r="Q188" s="28">
        <f>IF(AND([2]Oracolo!K187="y",NOT([2]Oracolo!K187=RiconoscimentoEmozioni2quartile!I187)),1,0)</f>
        <v>0</v>
      </c>
      <c r="R188" s="29">
        <f>IF(AND([2]Oracolo!D187="y",NOT([2]Oracolo!D187=RiconoscimentoEmozioni3quartile!B187)),1,0)</f>
        <v>0</v>
      </c>
      <c r="S188" s="28">
        <f>IF(AND([2]Oracolo!E187="y",NOT([2]Oracolo!E187=RiconoscimentoEmozioni3quartile!C187)),1,0)</f>
        <v>0</v>
      </c>
      <c r="T188" s="28">
        <f>IF(AND([2]Oracolo!F187="y",NOT([2]Oracolo!F187=RiconoscimentoEmozioni3quartile!D187)),1,0)</f>
        <v>0</v>
      </c>
      <c r="U188" s="28">
        <f>IF(AND([2]Oracolo!G187="y",NOT([2]Oracolo!G187=RiconoscimentoEmozioni3quartile!E187)),1,0)</f>
        <v>0</v>
      </c>
      <c r="V188" s="28">
        <f>IF(AND([2]Oracolo!H187="y",NOT([2]Oracolo!H187=RiconoscimentoEmozioni3quartile!F187)),1,0)</f>
        <v>1</v>
      </c>
      <c r="W188" s="28">
        <f>IF(AND([2]Oracolo!I187="y",NOT([2]Oracolo!I187=RiconoscimentoEmozioni3quartile!G187)),1,0)</f>
        <v>1</v>
      </c>
      <c r="X188" s="28">
        <f>IF(AND([2]Oracolo!J187="y",NOT([2]Oracolo!J187=RiconoscimentoEmozioni3quartile!H187)),1,0)</f>
        <v>1</v>
      </c>
      <c r="Y188" s="30">
        <f>IF(AND([2]Oracolo!K187="y",NOT([2]Oracolo!K187=RiconoscimentoEmozioni3quartile!I187)),1,0)</f>
        <v>0</v>
      </c>
      <c r="Z188" s="29">
        <f>IF(AND([2]Oracolo!C187=3,AnalizzatoWin!G186=1),1,0)</f>
        <v>0</v>
      </c>
      <c r="AA188" s="46">
        <f>IF(AND([2]Oracolo!$C187=3,AnalizzatoWin!$J186=1),1,0)</f>
        <v>1</v>
      </c>
      <c r="AB188" s="29">
        <f>IF(AND([2]Oracolo!C187=1,AnalizzatoWin!G186=3),1,0)</f>
        <v>0</v>
      </c>
      <c r="AC188" s="46">
        <f>IF(AND([2]Oracolo!$C187=1,AnalizzatoWin!$J186=3),1,0)</f>
        <v>0</v>
      </c>
    </row>
    <row r="189" spans="1:29" ht="90" x14ac:dyDescent="0.25">
      <c r="A189" s="13" t="s">
        <v>186</v>
      </c>
      <c r="B189" s="29">
        <f>IF(AND([2]Oracolo!D188="y",NOT([2]Oracolo!D188=RiconoscimentoEmozioni1quartile!B188)),1,0)</f>
        <v>0</v>
      </c>
      <c r="C189" s="28">
        <f>IF(AND([2]Oracolo!E188="y",NOT([2]Oracolo!E188=RiconoscimentoEmozioni1quartile!C188)),1,0)</f>
        <v>0</v>
      </c>
      <c r="D189" s="28">
        <f>IF(AND([2]Oracolo!F188="y",NOT([2]Oracolo!F188=RiconoscimentoEmozioni1quartile!D188)),1,0)</f>
        <v>0</v>
      </c>
      <c r="E189" s="28">
        <f>IF(AND([2]Oracolo!G188="y",NOT([2]Oracolo!G188=RiconoscimentoEmozioni1quartile!E188)),1,0)</f>
        <v>0</v>
      </c>
      <c r="F189" s="28">
        <f>IF(AND([2]Oracolo!H188="y",NOT([2]Oracolo!H188=RiconoscimentoEmozioni1quartile!F188)),1,0)</f>
        <v>0</v>
      </c>
      <c r="G189" s="28">
        <f>IF(AND([2]Oracolo!I188="y",NOT([2]Oracolo!I188=RiconoscimentoEmozioni1quartile!G188)),1,0)</f>
        <v>0</v>
      </c>
      <c r="H189" s="28">
        <f>IF(AND([2]Oracolo!J188="y",NOT([2]Oracolo!J188=RiconoscimentoEmozioni1quartile!H188)),1,0)</f>
        <v>1</v>
      </c>
      <c r="I189" s="30">
        <f>IF(AND([2]Oracolo!K188="y",NOT([2]Oracolo!K188=RiconoscimentoEmozioni1quartile!I188)),1,0)</f>
        <v>0</v>
      </c>
      <c r="J189" s="28">
        <f>IF(AND([2]Oracolo!D188="y",NOT([2]Oracolo!D188=RiconoscimentoEmozioni2quartile!B188)),1,0)</f>
        <v>0</v>
      </c>
      <c r="K189" s="28">
        <f>IF(AND([2]Oracolo!E188="y",NOT([2]Oracolo!E188=RiconoscimentoEmozioni2quartile!C188)),1,0)</f>
        <v>0</v>
      </c>
      <c r="L189" s="28">
        <f>IF(AND([2]Oracolo!F188="y",NOT([2]Oracolo!F188=RiconoscimentoEmozioni2quartile!D188)),1,0)</f>
        <v>0</v>
      </c>
      <c r="M189" s="28">
        <f>IF(AND([2]Oracolo!G188="y",NOT([2]Oracolo!G188=RiconoscimentoEmozioni2quartile!E188)),1,0)</f>
        <v>0</v>
      </c>
      <c r="N189" s="28">
        <f>IF(AND([2]Oracolo!H188="y",NOT([2]Oracolo!H188=RiconoscimentoEmozioni2quartile!F188)),1,0)</f>
        <v>0</v>
      </c>
      <c r="O189" s="28">
        <f>IF(AND([2]Oracolo!I188="y",NOT([2]Oracolo!I188=RiconoscimentoEmozioni2quartile!G188)),1,0)</f>
        <v>0</v>
      </c>
      <c r="P189" s="28">
        <f>IF(AND([2]Oracolo!J188="y",NOT([2]Oracolo!J188=RiconoscimentoEmozioni2quartile!H188)),1,0)</f>
        <v>1</v>
      </c>
      <c r="Q189" s="28">
        <f>IF(AND([2]Oracolo!K188="y",NOT([2]Oracolo!K188=RiconoscimentoEmozioni2quartile!I188)),1,0)</f>
        <v>0</v>
      </c>
      <c r="R189" s="29">
        <f>IF(AND([2]Oracolo!D188="y",NOT([2]Oracolo!D188=RiconoscimentoEmozioni3quartile!B188)),1,0)</f>
        <v>0</v>
      </c>
      <c r="S189" s="28">
        <f>IF(AND([2]Oracolo!E188="y",NOT([2]Oracolo!E188=RiconoscimentoEmozioni3quartile!C188)),1,0)</f>
        <v>0</v>
      </c>
      <c r="T189" s="28">
        <f>IF(AND([2]Oracolo!F188="y",NOT([2]Oracolo!F188=RiconoscimentoEmozioni3quartile!D188)),1,0)</f>
        <v>0</v>
      </c>
      <c r="U189" s="28">
        <f>IF(AND([2]Oracolo!G188="y",NOT([2]Oracolo!G188=RiconoscimentoEmozioni3quartile!E188)),1,0)</f>
        <v>0</v>
      </c>
      <c r="V189" s="28">
        <f>IF(AND([2]Oracolo!H188="y",NOT([2]Oracolo!H188=RiconoscimentoEmozioni3quartile!F188)),1,0)</f>
        <v>0</v>
      </c>
      <c r="W189" s="28">
        <f>IF(AND([2]Oracolo!I188="y",NOT([2]Oracolo!I188=RiconoscimentoEmozioni3quartile!G188)),1,0)</f>
        <v>0</v>
      </c>
      <c r="X189" s="28">
        <f>IF(AND([2]Oracolo!J188="y",NOT([2]Oracolo!J188=RiconoscimentoEmozioni3quartile!H188)),1,0)</f>
        <v>1</v>
      </c>
      <c r="Y189" s="30">
        <f>IF(AND([2]Oracolo!K188="y",NOT([2]Oracolo!K188=RiconoscimentoEmozioni3quartile!I188)),1,0)</f>
        <v>0</v>
      </c>
      <c r="Z189" s="29">
        <f>IF(AND([2]Oracolo!C188=3,AnalizzatoWin!G187=1),1,0)</f>
        <v>0</v>
      </c>
      <c r="AA189" s="46">
        <f>IF(AND([2]Oracolo!$C188=3,AnalizzatoWin!$J187=1),1,0)</f>
        <v>0</v>
      </c>
      <c r="AB189" s="29">
        <f>IF(AND([2]Oracolo!C188=1,AnalizzatoWin!G187=3),1,0)</f>
        <v>0</v>
      </c>
      <c r="AC189" s="46">
        <f>IF(AND([2]Oracolo!$C188=1,AnalizzatoWin!$J187=3),1,0)</f>
        <v>0</v>
      </c>
    </row>
    <row r="190" spans="1:29" ht="270" x14ac:dyDescent="0.25">
      <c r="A190" s="13" t="s">
        <v>187</v>
      </c>
      <c r="B190" s="29">
        <f>IF(AND([2]Oracolo!D189="y",NOT([2]Oracolo!D189=RiconoscimentoEmozioni1quartile!B189)),1,0)</f>
        <v>0</v>
      </c>
      <c r="C190" s="28">
        <f>IF(AND([2]Oracolo!E189="y",NOT([2]Oracolo!E189=RiconoscimentoEmozioni1quartile!C189)),1,0)</f>
        <v>0</v>
      </c>
      <c r="D190" s="28">
        <f>IF(AND([2]Oracolo!F189="y",NOT([2]Oracolo!F189=RiconoscimentoEmozioni1quartile!D189)),1,0)</f>
        <v>0</v>
      </c>
      <c r="E190" s="28">
        <f>IF(AND([2]Oracolo!G189="y",NOT([2]Oracolo!G189=RiconoscimentoEmozioni1quartile!E189)),1,0)</f>
        <v>0</v>
      </c>
      <c r="F190" s="28">
        <f>IF(AND([2]Oracolo!H189="y",NOT([2]Oracolo!H189=RiconoscimentoEmozioni1quartile!F189)),1,0)</f>
        <v>0</v>
      </c>
      <c r="G190" s="28">
        <f>IF(AND([2]Oracolo!I189="y",NOT([2]Oracolo!I189=RiconoscimentoEmozioni1quartile!G189)),1,0)</f>
        <v>0</v>
      </c>
      <c r="H190" s="28">
        <f>IF(AND([2]Oracolo!J189="y",NOT([2]Oracolo!J189=RiconoscimentoEmozioni1quartile!H189)),1,0)</f>
        <v>1</v>
      </c>
      <c r="I190" s="30">
        <f>IF(AND([2]Oracolo!K189="y",NOT([2]Oracolo!K189=RiconoscimentoEmozioni1quartile!I189)),1,0)</f>
        <v>0</v>
      </c>
      <c r="J190" s="28">
        <f>IF(AND([2]Oracolo!D189="y",NOT([2]Oracolo!D189=RiconoscimentoEmozioni2quartile!B189)),1,0)</f>
        <v>0</v>
      </c>
      <c r="K190" s="28">
        <f>IF(AND([2]Oracolo!E189="y",NOT([2]Oracolo!E189=RiconoscimentoEmozioni2quartile!C189)),1,0)</f>
        <v>0</v>
      </c>
      <c r="L190" s="28">
        <f>IF(AND([2]Oracolo!F189="y",NOT([2]Oracolo!F189=RiconoscimentoEmozioni2quartile!D189)),1,0)</f>
        <v>0</v>
      </c>
      <c r="M190" s="28">
        <f>IF(AND([2]Oracolo!G189="y",NOT([2]Oracolo!G189=RiconoscimentoEmozioni2quartile!E189)),1,0)</f>
        <v>0</v>
      </c>
      <c r="N190" s="28">
        <f>IF(AND([2]Oracolo!H189="y",NOT([2]Oracolo!H189=RiconoscimentoEmozioni2quartile!F189)),1,0)</f>
        <v>0</v>
      </c>
      <c r="O190" s="28">
        <f>IF(AND([2]Oracolo!I189="y",NOT([2]Oracolo!I189=RiconoscimentoEmozioni2quartile!G189)),1,0)</f>
        <v>0</v>
      </c>
      <c r="P190" s="28">
        <f>IF(AND([2]Oracolo!J189="y",NOT([2]Oracolo!J189=RiconoscimentoEmozioni2quartile!H189)),1,0)</f>
        <v>1</v>
      </c>
      <c r="Q190" s="28">
        <f>IF(AND([2]Oracolo!K189="y",NOT([2]Oracolo!K189=RiconoscimentoEmozioni2quartile!I189)),1,0)</f>
        <v>0</v>
      </c>
      <c r="R190" s="29">
        <f>IF(AND([2]Oracolo!D189="y",NOT([2]Oracolo!D189=RiconoscimentoEmozioni3quartile!B189)),1,0)</f>
        <v>0</v>
      </c>
      <c r="S190" s="28">
        <f>IF(AND([2]Oracolo!E189="y",NOT([2]Oracolo!E189=RiconoscimentoEmozioni3quartile!C189)),1,0)</f>
        <v>0</v>
      </c>
      <c r="T190" s="28">
        <f>IF(AND([2]Oracolo!F189="y",NOT([2]Oracolo!F189=RiconoscimentoEmozioni3quartile!D189)),1,0)</f>
        <v>0</v>
      </c>
      <c r="U190" s="28">
        <f>IF(AND([2]Oracolo!G189="y",NOT([2]Oracolo!G189=RiconoscimentoEmozioni3quartile!E189)),1,0)</f>
        <v>0</v>
      </c>
      <c r="V190" s="28">
        <f>IF(AND([2]Oracolo!H189="y",NOT([2]Oracolo!H189=RiconoscimentoEmozioni3quartile!F189)),1,0)</f>
        <v>0</v>
      </c>
      <c r="W190" s="28">
        <f>IF(AND([2]Oracolo!I189="y",NOT([2]Oracolo!I189=RiconoscimentoEmozioni3quartile!G189)),1,0)</f>
        <v>0</v>
      </c>
      <c r="X190" s="28">
        <f>IF(AND([2]Oracolo!J189="y",NOT([2]Oracolo!J189=RiconoscimentoEmozioni3quartile!H189)),1,0)</f>
        <v>1</v>
      </c>
      <c r="Y190" s="30">
        <f>IF(AND([2]Oracolo!K189="y",NOT([2]Oracolo!K189=RiconoscimentoEmozioni3quartile!I189)),1,0)</f>
        <v>0</v>
      </c>
      <c r="Z190" s="29">
        <f>IF(AND([2]Oracolo!C189=3,AnalizzatoWin!G188=1),1,0)</f>
        <v>0</v>
      </c>
      <c r="AA190" s="46">
        <f>IF(AND([2]Oracolo!$C189=3,AnalizzatoWin!$J188=1),1,0)</f>
        <v>0</v>
      </c>
      <c r="AB190" s="29">
        <f>IF(AND([2]Oracolo!C189=1,AnalizzatoWin!G188=3),1,0)</f>
        <v>0</v>
      </c>
      <c r="AC190" s="46">
        <f>IF(AND([2]Oracolo!$C189=1,AnalizzatoWin!$J188=3),1,0)</f>
        <v>0</v>
      </c>
    </row>
    <row r="191" spans="1:29" ht="90" x14ac:dyDescent="0.25">
      <c r="A191" s="13" t="s">
        <v>188</v>
      </c>
      <c r="B191" s="29">
        <f>IF(AND([2]Oracolo!D190="y",NOT([2]Oracolo!D190=RiconoscimentoEmozioni1quartile!B190)),1,0)</f>
        <v>0</v>
      </c>
      <c r="C191" s="28">
        <f>IF(AND([2]Oracolo!E190="y",NOT([2]Oracolo!E190=RiconoscimentoEmozioni1quartile!C190)),1,0)</f>
        <v>0</v>
      </c>
      <c r="D191" s="28">
        <f>IF(AND([2]Oracolo!F190="y",NOT([2]Oracolo!F190=RiconoscimentoEmozioni1quartile!D190)),1,0)</f>
        <v>0</v>
      </c>
      <c r="E191" s="28">
        <f>IF(AND([2]Oracolo!G190="y",NOT([2]Oracolo!G190=RiconoscimentoEmozioni1quartile!E190)),1,0)</f>
        <v>0</v>
      </c>
      <c r="F191" s="28">
        <f>IF(AND([2]Oracolo!H190="y",NOT([2]Oracolo!H190=RiconoscimentoEmozioni1quartile!F190)),1,0)</f>
        <v>0</v>
      </c>
      <c r="G191" s="28">
        <f>IF(AND([2]Oracolo!I190="y",NOT([2]Oracolo!I190=RiconoscimentoEmozioni1quartile!G190)),1,0)</f>
        <v>1</v>
      </c>
      <c r="H191" s="28">
        <f>IF(AND([2]Oracolo!J190="y",NOT([2]Oracolo!J190=RiconoscimentoEmozioni1quartile!H190)),1,0)</f>
        <v>1</v>
      </c>
      <c r="I191" s="30">
        <f>IF(AND([2]Oracolo!K190="y",NOT([2]Oracolo!K190=RiconoscimentoEmozioni1quartile!I190)),1,0)</f>
        <v>0</v>
      </c>
      <c r="J191" s="28">
        <f>IF(AND([2]Oracolo!D190="y",NOT([2]Oracolo!D190=RiconoscimentoEmozioni2quartile!B190)),1,0)</f>
        <v>0</v>
      </c>
      <c r="K191" s="28">
        <f>IF(AND([2]Oracolo!E190="y",NOT([2]Oracolo!E190=RiconoscimentoEmozioni2quartile!C190)),1,0)</f>
        <v>0</v>
      </c>
      <c r="L191" s="28">
        <f>IF(AND([2]Oracolo!F190="y",NOT([2]Oracolo!F190=RiconoscimentoEmozioni2quartile!D190)),1,0)</f>
        <v>0</v>
      </c>
      <c r="M191" s="28">
        <f>IF(AND([2]Oracolo!G190="y",NOT([2]Oracolo!G190=RiconoscimentoEmozioni2quartile!E190)),1,0)</f>
        <v>0</v>
      </c>
      <c r="N191" s="28">
        <f>IF(AND([2]Oracolo!H190="y",NOT([2]Oracolo!H190=RiconoscimentoEmozioni2quartile!F190)),1,0)</f>
        <v>0</v>
      </c>
      <c r="O191" s="28">
        <f>IF(AND([2]Oracolo!I190="y",NOT([2]Oracolo!I190=RiconoscimentoEmozioni2quartile!G190)),1,0)</f>
        <v>1</v>
      </c>
      <c r="P191" s="28">
        <f>IF(AND([2]Oracolo!J190="y",NOT([2]Oracolo!J190=RiconoscimentoEmozioni2quartile!H190)),1,0)</f>
        <v>1</v>
      </c>
      <c r="Q191" s="28">
        <f>IF(AND([2]Oracolo!K190="y",NOT([2]Oracolo!K190=RiconoscimentoEmozioni2quartile!I190)),1,0)</f>
        <v>0</v>
      </c>
      <c r="R191" s="29">
        <f>IF(AND([2]Oracolo!D190="y",NOT([2]Oracolo!D190=RiconoscimentoEmozioni3quartile!B190)),1,0)</f>
        <v>0</v>
      </c>
      <c r="S191" s="28">
        <f>IF(AND([2]Oracolo!E190="y",NOT([2]Oracolo!E190=RiconoscimentoEmozioni3quartile!C190)),1,0)</f>
        <v>0</v>
      </c>
      <c r="T191" s="28">
        <f>IF(AND([2]Oracolo!F190="y",NOT([2]Oracolo!F190=RiconoscimentoEmozioni3quartile!D190)),1,0)</f>
        <v>0</v>
      </c>
      <c r="U191" s="28">
        <f>IF(AND([2]Oracolo!G190="y",NOT([2]Oracolo!G190=RiconoscimentoEmozioni3quartile!E190)),1,0)</f>
        <v>0</v>
      </c>
      <c r="V191" s="28">
        <f>IF(AND([2]Oracolo!H190="y",NOT([2]Oracolo!H190=RiconoscimentoEmozioni3quartile!F190)),1,0)</f>
        <v>0</v>
      </c>
      <c r="W191" s="28">
        <f>IF(AND([2]Oracolo!I190="y",NOT([2]Oracolo!I190=RiconoscimentoEmozioni3quartile!G190)),1,0)</f>
        <v>1</v>
      </c>
      <c r="X191" s="28">
        <f>IF(AND([2]Oracolo!J190="y",NOT([2]Oracolo!J190=RiconoscimentoEmozioni3quartile!H190)),1,0)</f>
        <v>1</v>
      </c>
      <c r="Y191" s="30">
        <f>IF(AND([2]Oracolo!K190="y",NOT([2]Oracolo!K190=RiconoscimentoEmozioni3quartile!I190)),1,0)</f>
        <v>0</v>
      </c>
      <c r="Z191" s="29">
        <f>IF(AND([2]Oracolo!C190=3,AnalizzatoWin!G189=1),1,0)</f>
        <v>0</v>
      </c>
      <c r="AA191" s="46">
        <f>IF(AND([2]Oracolo!$C190=3,AnalizzatoWin!$J189=1),1,0)</f>
        <v>0</v>
      </c>
      <c r="AB191" s="29">
        <f>IF(AND([2]Oracolo!C190=1,AnalizzatoWin!G189=3),1,0)</f>
        <v>0</v>
      </c>
      <c r="AC191" s="46">
        <f>IF(AND([2]Oracolo!$C190=1,AnalizzatoWin!$J189=3),1,0)</f>
        <v>0</v>
      </c>
    </row>
    <row r="192" spans="1:29" ht="30" x14ac:dyDescent="0.25">
      <c r="A192" s="13" t="s">
        <v>189</v>
      </c>
      <c r="B192" s="29">
        <f>IF(AND([2]Oracolo!D191="y",NOT([2]Oracolo!D191=RiconoscimentoEmozioni1quartile!B191)),1,0)</f>
        <v>0</v>
      </c>
      <c r="C192" s="28">
        <f>IF(AND([2]Oracolo!E191="y",NOT([2]Oracolo!E191=RiconoscimentoEmozioni1quartile!C191)),1,0)</f>
        <v>0</v>
      </c>
      <c r="D192" s="28">
        <f>IF(AND([2]Oracolo!F191="y",NOT([2]Oracolo!F191=RiconoscimentoEmozioni1quartile!D191)),1,0)</f>
        <v>0</v>
      </c>
      <c r="E192" s="28">
        <f>IF(AND([2]Oracolo!G191="y",NOT([2]Oracolo!G191=RiconoscimentoEmozioni1quartile!E191)),1,0)</f>
        <v>0</v>
      </c>
      <c r="F192" s="28">
        <f>IF(AND([2]Oracolo!H191="y",NOT([2]Oracolo!H191=RiconoscimentoEmozioni1quartile!F191)),1,0)</f>
        <v>0</v>
      </c>
      <c r="G192" s="28">
        <f>IF(AND([2]Oracolo!I191="y",NOT([2]Oracolo!I191=RiconoscimentoEmozioni1quartile!G191)),1,0)</f>
        <v>0</v>
      </c>
      <c r="H192" s="28">
        <f>IF(AND([2]Oracolo!J191="y",NOT([2]Oracolo!J191=RiconoscimentoEmozioni1quartile!H191)),1,0)</f>
        <v>0</v>
      </c>
      <c r="I192" s="30">
        <f>IF(AND([2]Oracolo!K191="y",NOT([2]Oracolo!K191=RiconoscimentoEmozioni1quartile!I191)),1,0)</f>
        <v>0</v>
      </c>
      <c r="J192" s="28">
        <f>IF(AND([2]Oracolo!D191="y",NOT([2]Oracolo!D191=RiconoscimentoEmozioni2quartile!B191)),1,0)</f>
        <v>0</v>
      </c>
      <c r="K192" s="28">
        <f>IF(AND([2]Oracolo!E191="y",NOT([2]Oracolo!E191=RiconoscimentoEmozioni2quartile!C191)),1,0)</f>
        <v>0</v>
      </c>
      <c r="L192" s="28">
        <f>IF(AND([2]Oracolo!F191="y",NOT([2]Oracolo!F191=RiconoscimentoEmozioni2quartile!D191)),1,0)</f>
        <v>0</v>
      </c>
      <c r="M192" s="28">
        <f>IF(AND([2]Oracolo!G191="y",NOT([2]Oracolo!G191=RiconoscimentoEmozioni2quartile!E191)),1,0)</f>
        <v>0</v>
      </c>
      <c r="N192" s="28">
        <f>IF(AND([2]Oracolo!H191="y",NOT([2]Oracolo!H191=RiconoscimentoEmozioni2quartile!F191)),1,0)</f>
        <v>1</v>
      </c>
      <c r="O192" s="28">
        <f>IF(AND([2]Oracolo!I191="y",NOT([2]Oracolo!I191=RiconoscimentoEmozioni2quartile!G191)),1,0)</f>
        <v>0</v>
      </c>
      <c r="P192" s="28">
        <f>IF(AND([2]Oracolo!J191="y",NOT([2]Oracolo!J191=RiconoscimentoEmozioni2quartile!H191)),1,0)</f>
        <v>0</v>
      </c>
      <c r="Q192" s="28">
        <f>IF(AND([2]Oracolo!K191="y",NOT([2]Oracolo!K191=RiconoscimentoEmozioni2quartile!I191)),1,0)</f>
        <v>0</v>
      </c>
      <c r="R192" s="29">
        <f>IF(AND([2]Oracolo!D191="y",NOT([2]Oracolo!D191=RiconoscimentoEmozioni3quartile!B191)),1,0)</f>
        <v>0</v>
      </c>
      <c r="S192" s="28">
        <f>IF(AND([2]Oracolo!E191="y",NOT([2]Oracolo!E191=RiconoscimentoEmozioni3quartile!C191)),1,0)</f>
        <v>0</v>
      </c>
      <c r="T192" s="28">
        <f>IF(AND([2]Oracolo!F191="y",NOT([2]Oracolo!F191=RiconoscimentoEmozioni3quartile!D191)),1,0)</f>
        <v>0</v>
      </c>
      <c r="U192" s="28">
        <f>IF(AND([2]Oracolo!G191="y",NOT([2]Oracolo!G191=RiconoscimentoEmozioni3quartile!E191)),1,0)</f>
        <v>0</v>
      </c>
      <c r="V192" s="28">
        <f>IF(AND([2]Oracolo!H191="y",NOT([2]Oracolo!H191=RiconoscimentoEmozioni3quartile!F191)),1,0)</f>
        <v>1</v>
      </c>
      <c r="W192" s="28">
        <f>IF(AND([2]Oracolo!I191="y",NOT([2]Oracolo!I191=RiconoscimentoEmozioni3quartile!G191)),1,0)</f>
        <v>1</v>
      </c>
      <c r="X192" s="28">
        <f>IF(AND([2]Oracolo!J191="y",NOT([2]Oracolo!J191=RiconoscimentoEmozioni3quartile!H191)),1,0)</f>
        <v>0</v>
      </c>
      <c r="Y192" s="30">
        <f>IF(AND([2]Oracolo!K191="y",NOT([2]Oracolo!K191=RiconoscimentoEmozioni3quartile!I191)),1,0)</f>
        <v>0</v>
      </c>
      <c r="Z192" s="29">
        <f>IF(AND([2]Oracolo!C191=3,AnalizzatoWin!G190=1),1,0)</f>
        <v>0</v>
      </c>
      <c r="AA192" s="46">
        <f>IF(AND([2]Oracolo!$C191=3,AnalizzatoWin!$J190=1),1,0)</f>
        <v>0</v>
      </c>
      <c r="AB192" s="29">
        <f>IF(AND([2]Oracolo!C191=1,AnalizzatoWin!G190=3),1,0)</f>
        <v>0</v>
      </c>
      <c r="AC192" s="46">
        <f>IF(AND([2]Oracolo!$C191=1,AnalizzatoWin!$J190=3),1,0)</f>
        <v>0</v>
      </c>
    </row>
    <row r="193" spans="1:29" ht="210" x14ac:dyDescent="0.25">
      <c r="A193" s="14" t="s">
        <v>190</v>
      </c>
      <c r="B193" s="29">
        <f>IF(AND([2]Oracolo!D192="y",NOT([2]Oracolo!D192=RiconoscimentoEmozioni1quartile!B192)),1,0)</f>
        <v>0</v>
      </c>
      <c r="C193" s="28">
        <f>IF(AND([2]Oracolo!E192="y",NOT([2]Oracolo!E192=RiconoscimentoEmozioni1quartile!C192)),1,0)</f>
        <v>0</v>
      </c>
      <c r="D193" s="28">
        <f>IF(AND([2]Oracolo!F192="y",NOT([2]Oracolo!F192=RiconoscimentoEmozioni1quartile!D192)),1,0)</f>
        <v>0</v>
      </c>
      <c r="E193" s="28">
        <f>IF(AND([2]Oracolo!G192="y",NOT([2]Oracolo!G192=RiconoscimentoEmozioni1quartile!E192)),1,0)</f>
        <v>0</v>
      </c>
      <c r="F193" s="28">
        <f>IF(AND([2]Oracolo!H192="y",NOT([2]Oracolo!H192=RiconoscimentoEmozioni1quartile!F192)),1,0)</f>
        <v>0</v>
      </c>
      <c r="G193" s="28">
        <f>IF(AND([2]Oracolo!I192="y",NOT([2]Oracolo!I192=RiconoscimentoEmozioni1quartile!G192)),1,0)</f>
        <v>0</v>
      </c>
      <c r="H193" s="28">
        <f>IF(AND([2]Oracolo!J192="y",NOT([2]Oracolo!J192=RiconoscimentoEmozioni1quartile!H192)),1,0)</f>
        <v>0</v>
      </c>
      <c r="I193" s="30">
        <f>IF(AND([2]Oracolo!K192="y",NOT([2]Oracolo!K192=RiconoscimentoEmozioni1quartile!I192)),1,0)</f>
        <v>0</v>
      </c>
      <c r="J193" s="28">
        <f>IF(AND([2]Oracolo!D192="y",NOT([2]Oracolo!D192=RiconoscimentoEmozioni2quartile!B192)),1,0)</f>
        <v>0</v>
      </c>
      <c r="K193" s="28">
        <f>IF(AND([2]Oracolo!E192="y",NOT([2]Oracolo!E192=RiconoscimentoEmozioni2quartile!C192)),1,0)</f>
        <v>0</v>
      </c>
      <c r="L193" s="28">
        <f>IF(AND([2]Oracolo!F192="y",NOT([2]Oracolo!F192=RiconoscimentoEmozioni2quartile!D192)),1,0)</f>
        <v>0</v>
      </c>
      <c r="M193" s="28">
        <f>IF(AND([2]Oracolo!G192="y",NOT([2]Oracolo!G192=RiconoscimentoEmozioni2quartile!E192)),1,0)</f>
        <v>0</v>
      </c>
      <c r="N193" s="28">
        <f>IF(AND([2]Oracolo!H192="y",NOT([2]Oracolo!H192=RiconoscimentoEmozioni2quartile!F192)),1,0)</f>
        <v>1</v>
      </c>
      <c r="O193" s="28">
        <f>IF(AND([2]Oracolo!I192="y",NOT([2]Oracolo!I192=RiconoscimentoEmozioni2quartile!G192)),1,0)</f>
        <v>0</v>
      </c>
      <c r="P193" s="28">
        <f>IF(AND([2]Oracolo!J192="y",NOT([2]Oracolo!J192=RiconoscimentoEmozioni2quartile!H192)),1,0)</f>
        <v>0</v>
      </c>
      <c r="Q193" s="28">
        <f>IF(AND([2]Oracolo!K192="y",NOT([2]Oracolo!K192=RiconoscimentoEmozioni2quartile!I192)),1,0)</f>
        <v>0</v>
      </c>
      <c r="R193" s="29">
        <f>IF(AND([2]Oracolo!D192="y",NOT([2]Oracolo!D192=RiconoscimentoEmozioni3quartile!B192)),1,0)</f>
        <v>0</v>
      </c>
      <c r="S193" s="28">
        <f>IF(AND([2]Oracolo!E192="y",NOT([2]Oracolo!E192=RiconoscimentoEmozioni3quartile!C192)),1,0)</f>
        <v>0</v>
      </c>
      <c r="T193" s="28">
        <f>IF(AND([2]Oracolo!F192="y",NOT([2]Oracolo!F192=RiconoscimentoEmozioni3quartile!D192)),1,0)</f>
        <v>0</v>
      </c>
      <c r="U193" s="28">
        <f>IF(AND([2]Oracolo!G192="y",NOT([2]Oracolo!G192=RiconoscimentoEmozioni3quartile!E192)),1,0)</f>
        <v>0</v>
      </c>
      <c r="V193" s="28">
        <f>IF(AND([2]Oracolo!H192="y",NOT([2]Oracolo!H192=RiconoscimentoEmozioni3quartile!F192)),1,0)</f>
        <v>1</v>
      </c>
      <c r="W193" s="28">
        <f>IF(AND([2]Oracolo!I192="y",NOT([2]Oracolo!I192=RiconoscimentoEmozioni3quartile!G192)),1,0)</f>
        <v>0</v>
      </c>
      <c r="X193" s="28">
        <f>IF(AND([2]Oracolo!J192="y",NOT([2]Oracolo!J192=RiconoscimentoEmozioni3quartile!H192)),1,0)</f>
        <v>1</v>
      </c>
      <c r="Y193" s="30">
        <f>IF(AND([2]Oracolo!K192="y",NOT([2]Oracolo!K192=RiconoscimentoEmozioni3quartile!I192)),1,0)</f>
        <v>0</v>
      </c>
      <c r="Z193" s="29">
        <f>IF(AND([2]Oracolo!C192=3,AnalizzatoWin!G191=1),1,0)</f>
        <v>0</v>
      </c>
      <c r="AA193" s="46">
        <f>IF(AND([2]Oracolo!$C192=3,AnalizzatoWin!$J191=1),1,0)</f>
        <v>0</v>
      </c>
      <c r="AB193" s="29">
        <f>IF(AND([2]Oracolo!C192=1,AnalizzatoWin!G191=3),1,0)</f>
        <v>0</v>
      </c>
      <c r="AC193" s="46">
        <f>IF(AND([2]Oracolo!$C192=1,AnalizzatoWin!$J191=3),1,0)</f>
        <v>0</v>
      </c>
    </row>
    <row r="194" spans="1:29" ht="120" x14ac:dyDescent="0.25">
      <c r="A194" s="13" t="s">
        <v>191</v>
      </c>
      <c r="B194" s="29">
        <f>IF(AND([2]Oracolo!D193="y",NOT([2]Oracolo!D193=RiconoscimentoEmozioni1quartile!B193)),1,0)</f>
        <v>0</v>
      </c>
      <c r="C194" s="28">
        <f>IF(AND([2]Oracolo!E193="y",NOT([2]Oracolo!E193=RiconoscimentoEmozioni1quartile!C193)),1,0)</f>
        <v>0</v>
      </c>
      <c r="D194" s="28">
        <f>IF(AND([2]Oracolo!F193="y",NOT([2]Oracolo!F193=RiconoscimentoEmozioni1quartile!D193)),1,0)</f>
        <v>0</v>
      </c>
      <c r="E194" s="28">
        <f>IF(AND([2]Oracolo!G193="y",NOT([2]Oracolo!G193=RiconoscimentoEmozioni1quartile!E193)),1,0)</f>
        <v>0</v>
      </c>
      <c r="F194" s="28">
        <f>IF(AND([2]Oracolo!H193="y",NOT([2]Oracolo!H193=RiconoscimentoEmozioni1quartile!F193)),1,0)</f>
        <v>0</v>
      </c>
      <c r="G194" s="28">
        <f>IF(AND([2]Oracolo!I193="y",NOT([2]Oracolo!I193=RiconoscimentoEmozioni1quartile!G193)),1,0)</f>
        <v>0</v>
      </c>
      <c r="H194" s="28">
        <f>IF(AND([2]Oracolo!J193="y",NOT([2]Oracolo!J193=RiconoscimentoEmozioni1quartile!H193)),1,0)</f>
        <v>0</v>
      </c>
      <c r="I194" s="30">
        <f>IF(AND([2]Oracolo!K193="y",NOT([2]Oracolo!K193=RiconoscimentoEmozioni1quartile!I193)),1,0)</f>
        <v>0</v>
      </c>
      <c r="J194" s="28">
        <f>IF(AND([2]Oracolo!D193="y",NOT([2]Oracolo!D193=RiconoscimentoEmozioni2quartile!B193)),1,0)</f>
        <v>0</v>
      </c>
      <c r="K194" s="28">
        <f>IF(AND([2]Oracolo!E193="y",NOT([2]Oracolo!E193=RiconoscimentoEmozioni2quartile!C193)),1,0)</f>
        <v>0</v>
      </c>
      <c r="L194" s="28">
        <f>IF(AND([2]Oracolo!F193="y",NOT([2]Oracolo!F193=RiconoscimentoEmozioni2quartile!D193)),1,0)</f>
        <v>0</v>
      </c>
      <c r="M194" s="28">
        <f>IF(AND([2]Oracolo!G193="y",NOT([2]Oracolo!G193=RiconoscimentoEmozioni2quartile!E193)),1,0)</f>
        <v>0</v>
      </c>
      <c r="N194" s="28">
        <f>IF(AND([2]Oracolo!H193="y",NOT([2]Oracolo!H193=RiconoscimentoEmozioni2quartile!F193)),1,0)</f>
        <v>0</v>
      </c>
      <c r="O194" s="28">
        <f>IF(AND([2]Oracolo!I193="y",NOT([2]Oracolo!I193=RiconoscimentoEmozioni2quartile!G193)),1,0)</f>
        <v>0</v>
      </c>
      <c r="P194" s="28">
        <f>IF(AND([2]Oracolo!J193="y",NOT([2]Oracolo!J193=RiconoscimentoEmozioni2quartile!H193)),1,0)</f>
        <v>0</v>
      </c>
      <c r="Q194" s="28">
        <f>IF(AND([2]Oracolo!K193="y",NOT([2]Oracolo!K193=RiconoscimentoEmozioni2quartile!I193)),1,0)</f>
        <v>1</v>
      </c>
      <c r="R194" s="29">
        <f>IF(AND([2]Oracolo!D193="y",NOT([2]Oracolo!D193=RiconoscimentoEmozioni3quartile!B193)),1,0)</f>
        <v>0</v>
      </c>
      <c r="S194" s="28">
        <f>IF(AND([2]Oracolo!E193="y",NOT([2]Oracolo!E193=RiconoscimentoEmozioni3quartile!C193)),1,0)</f>
        <v>0</v>
      </c>
      <c r="T194" s="28">
        <f>IF(AND([2]Oracolo!F193="y",NOT([2]Oracolo!F193=RiconoscimentoEmozioni3quartile!D193)),1,0)</f>
        <v>0</v>
      </c>
      <c r="U194" s="28">
        <f>IF(AND([2]Oracolo!G193="y",NOT([2]Oracolo!G193=RiconoscimentoEmozioni3quartile!E193)),1,0)</f>
        <v>0</v>
      </c>
      <c r="V194" s="28">
        <f>IF(AND([2]Oracolo!H193="y",NOT([2]Oracolo!H193=RiconoscimentoEmozioni3quartile!F193)),1,0)</f>
        <v>0</v>
      </c>
      <c r="W194" s="28">
        <f>IF(AND([2]Oracolo!I193="y",NOT([2]Oracolo!I193=RiconoscimentoEmozioni3quartile!G193)),1,0)</f>
        <v>0</v>
      </c>
      <c r="X194" s="28">
        <f>IF(AND([2]Oracolo!J193="y",NOT([2]Oracolo!J193=RiconoscimentoEmozioni3quartile!H193)),1,0)</f>
        <v>0</v>
      </c>
      <c r="Y194" s="30">
        <f>IF(AND([2]Oracolo!K193="y",NOT([2]Oracolo!K193=RiconoscimentoEmozioni3quartile!I193)),1,0)</f>
        <v>1</v>
      </c>
      <c r="Z194" s="29">
        <f>IF(AND([2]Oracolo!C193=3,AnalizzatoWin!G192=1),1,0)</f>
        <v>0</v>
      </c>
      <c r="AA194" s="46">
        <f>IF(AND([2]Oracolo!$C193=3,AnalizzatoWin!$J192=1),1,0)</f>
        <v>0</v>
      </c>
      <c r="AB194" s="29">
        <f>IF(AND([2]Oracolo!C193=1,AnalizzatoWin!G192=3),1,0)</f>
        <v>0</v>
      </c>
      <c r="AC194" s="46">
        <f>IF(AND([2]Oracolo!$C193=1,AnalizzatoWin!$J192=3),1,0)</f>
        <v>0</v>
      </c>
    </row>
    <row r="195" spans="1:29" ht="150" x14ac:dyDescent="0.25">
      <c r="A195" s="13" t="s">
        <v>192</v>
      </c>
      <c r="B195" s="29">
        <f>IF(AND([2]Oracolo!D194="y",NOT([2]Oracolo!D194=RiconoscimentoEmozioni1quartile!B194)),1,0)</f>
        <v>0</v>
      </c>
      <c r="C195" s="28">
        <f>IF(AND([2]Oracolo!E194="y",NOT([2]Oracolo!E194=RiconoscimentoEmozioni1quartile!C194)),1,0)</f>
        <v>0</v>
      </c>
      <c r="D195" s="28">
        <f>IF(AND([2]Oracolo!F194="y",NOT([2]Oracolo!F194=RiconoscimentoEmozioni1quartile!D194)),1,0)</f>
        <v>0</v>
      </c>
      <c r="E195" s="28">
        <f>IF(AND([2]Oracolo!G194="y",NOT([2]Oracolo!G194=RiconoscimentoEmozioni1quartile!E194)),1,0)</f>
        <v>0</v>
      </c>
      <c r="F195" s="28">
        <f>IF(AND([2]Oracolo!H194="y",NOT([2]Oracolo!H194=RiconoscimentoEmozioni1quartile!F194)),1,0)</f>
        <v>0</v>
      </c>
      <c r="G195" s="28">
        <f>IF(AND([2]Oracolo!I194="y",NOT([2]Oracolo!I194=RiconoscimentoEmozioni1quartile!G194)),1,0)</f>
        <v>0</v>
      </c>
      <c r="H195" s="28">
        <f>IF(AND([2]Oracolo!J194="y",NOT([2]Oracolo!J194=RiconoscimentoEmozioni1quartile!H194)),1,0)</f>
        <v>0</v>
      </c>
      <c r="I195" s="30">
        <f>IF(AND([2]Oracolo!K194="y",NOT([2]Oracolo!K194=RiconoscimentoEmozioni1quartile!I194)),1,0)</f>
        <v>0</v>
      </c>
      <c r="J195" s="28">
        <f>IF(AND([2]Oracolo!D194="y",NOT([2]Oracolo!D194=RiconoscimentoEmozioni2quartile!B194)),1,0)</f>
        <v>0</v>
      </c>
      <c r="K195" s="28">
        <f>IF(AND([2]Oracolo!E194="y",NOT([2]Oracolo!E194=RiconoscimentoEmozioni2quartile!C194)),1,0)</f>
        <v>0</v>
      </c>
      <c r="L195" s="28">
        <f>IF(AND([2]Oracolo!F194="y",NOT([2]Oracolo!F194=RiconoscimentoEmozioni2quartile!D194)),1,0)</f>
        <v>0</v>
      </c>
      <c r="M195" s="28">
        <f>IF(AND([2]Oracolo!G194="y",NOT([2]Oracolo!G194=RiconoscimentoEmozioni2quartile!E194)),1,0)</f>
        <v>0</v>
      </c>
      <c r="N195" s="28">
        <f>IF(AND([2]Oracolo!H194="y",NOT([2]Oracolo!H194=RiconoscimentoEmozioni2quartile!F194)),1,0)</f>
        <v>0</v>
      </c>
      <c r="O195" s="28">
        <f>IF(AND([2]Oracolo!I194="y",NOT([2]Oracolo!I194=RiconoscimentoEmozioni2quartile!G194)),1,0)</f>
        <v>0</v>
      </c>
      <c r="P195" s="28">
        <f>IF(AND([2]Oracolo!J194="y",NOT([2]Oracolo!J194=RiconoscimentoEmozioni2quartile!H194)),1,0)</f>
        <v>0</v>
      </c>
      <c r="Q195" s="28">
        <f>IF(AND([2]Oracolo!K194="y",NOT([2]Oracolo!K194=RiconoscimentoEmozioni2quartile!I194)),1,0)</f>
        <v>0</v>
      </c>
      <c r="R195" s="29">
        <f>IF(AND([2]Oracolo!D194="y",NOT([2]Oracolo!D194=RiconoscimentoEmozioni3quartile!B194)),1,0)</f>
        <v>0</v>
      </c>
      <c r="S195" s="28">
        <f>IF(AND([2]Oracolo!E194="y",NOT([2]Oracolo!E194=RiconoscimentoEmozioni3quartile!C194)),1,0)</f>
        <v>0</v>
      </c>
      <c r="T195" s="28">
        <f>IF(AND([2]Oracolo!F194="y",NOT([2]Oracolo!F194=RiconoscimentoEmozioni3quartile!D194)),1,0)</f>
        <v>0</v>
      </c>
      <c r="U195" s="28">
        <f>IF(AND([2]Oracolo!G194="y",NOT([2]Oracolo!G194=RiconoscimentoEmozioni3quartile!E194)),1,0)</f>
        <v>0</v>
      </c>
      <c r="V195" s="28">
        <f>IF(AND([2]Oracolo!H194="y",NOT([2]Oracolo!H194=RiconoscimentoEmozioni3quartile!F194)),1,0)</f>
        <v>1</v>
      </c>
      <c r="W195" s="28">
        <f>IF(AND([2]Oracolo!I194="y",NOT([2]Oracolo!I194=RiconoscimentoEmozioni3quartile!G194)),1,0)</f>
        <v>0</v>
      </c>
      <c r="X195" s="28">
        <f>IF(AND([2]Oracolo!J194="y",NOT([2]Oracolo!J194=RiconoscimentoEmozioni3quartile!H194)),1,0)</f>
        <v>0</v>
      </c>
      <c r="Y195" s="30">
        <f>IF(AND([2]Oracolo!K194="y",NOT([2]Oracolo!K194=RiconoscimentoEmozioni3quartile!I194)),1,0)</f>
        <v>1</v>
      </c>
      <c r="Z195" s="29">
        <f>IF(AND([2]Oracolo!C194=3,AnalizzatoWin!G193=1),1,0)</f>
        <v>0</v>
      </c>
      <c r="AA195" s="46">
        <f>IF(AND([2]Oracolo!$C194=3,AnalizzatoWin!$J193=1),1,0)</f>
        <v>0</v>
      </c>
      <c r="AB195" s="29">
        <f>IF(AND([2]Oracolo!C194=1,AnalizzatoWin!G193=3),1,0)</f>
        <v>0</v>
      </c>
      <c r="AC195" s="46">
        <f>IF(AND([2]Oracolo!$C194=1,AnalizzatoWin!$J193=3),1,0)</f>
        <v>0</v>
      </c>
    </row>
    <row r="196" spans="1:29" ht="60" x14ac:dyDescent="0.25">
      <c r="A196" s="14" t="s">
        <v>193</v>
      </c>
      <c r="B196" s="29">
        <f>IF(AND([2]Oracolo!D195="y",NOT([2]Oracolo!D195=RiconoscimentoEmozioni1quartile!B195)),1,0)</f>
        <v>0</v>
      </c>
      <c r="C196" s="28">
        <f>IF(AND([2]Oracolo!E195="y",NOT([2]Oracolo!E195=RiconoscimentoEmozioni1quartile!C195)),1,0)</f>
        <v>0</v>
      </c>
      <c r="D196" s="28">
        <f>IF(AND([2]Oracolo!F195="y",NOT([2]Oracolo!F195=RiconoscimentoEmozioni1quartile!D195)),1,0)</f>
        <v>0</v>
      </c>
      <c r="E196" s="28">
        <f>IF(AND([2]Oracolo!G195="y",NOT([2]Oracolo!G195=RiconoscimentoEmozioni1quartile!E195)),1,0)</f>
        <v>0</v>
      </c>
      <c r="F196" s="28">
        <f>IF(AND([2]Oracolo!H195="y",NOT([2]Oracolo!H195=RiconoscimentoEmozioni1quartile!F195)),1,0)</f>
        <v>1</v>
      </c>
      <c r="G196" s="28">
        <f>IF(AND([2]Oracolo!I195="y",NOT([2]Oracolo!I195=RiconoscimentoEmozioni1quartile!G195)),1,0)</f>
        <v>0</v>
      </c>
      <c r="H196" s="28">
        <f>IF(AND([2]Oracolo!J195="y",NOT([2]Oracolo!J195=RiconoscimentoEmozioni1quartile!H195)),1,0)</f>
        <v>0</v>
      </c>
      <c r="I196" s="30">
        <f>IF(AND([2]Oracolo!K195="y",NOT([2]Oracolo!K195=RiconoscimentoEmozioni1quartile!I195)),1,0)</f>
        <v>0</v>
      </c>
      <c r="J196" s="28">
        <f>IF(AND([2]Oracolo!D195="y",NOT([2]Oracolo!D195=RiconoscimentoEmozioni2quartile!B195)),1,0)</f>
        <v>0</v>
      </c>
      <c r="K196" s="28">
        <f>IF(AND([2]Oracolo!E195="y",NOT([2]Oracolo!E195=RiconoscimentoEmozioni2quartile!C195)),1,0)</f>
        <v>0</v>
      </c>
      <c r="L196" s="28">
        <f>IF(AND([2]Oracolo!F195="y",NOT([2]Oracolo!F195=RiconoscimentoEmozioni2quartile!D195)),1,0)</f>
        <v>0</v>
      </c>
      <c r="M196" s="28">
        <f>IF(AND([2]Oracolo!G195="y",NOT([2]Oracolo!G195=RiconoscimentoEmozioni2quartile!E195)),1,0)</f>
        <v>0</v>
      </c>
      <c r="N196" s="28">
        <f>IF(AND([2]Oracolo!H195="y",NOT([2]Oracolo!H195=RiconoscimentoEmozioni2quartile!F195)),1,0)</f>
        <v>1</v>
      </c>
      <c r="O196" s="28">
        <f>IF(AND([2]Oracolo!I195="y",NOT([2]Oracolo!I195=RiconoscimentoEmozioni2quartile!G195)),1,0)</f>
        <v>0</v>
      </c>
      <c r="P196" s="28">
        <f>IF(AND([2]Oracolo!J195="y",NOT([2]Oracolo!J195=RiconoscimentoEmozioni2quartile!H195)),1,0)</f>
        <v>0</v>
      </c>
      <c r="Q196" s="28">
        <f>IF(AND([2]Oracolo!K195="y",NOT([2]Oracolo!K195=RiconoscimentoEmozioni2quartile!I195)),1,0)</f>
        <v>0</v>
      </c>
      <c r="R196" s="29">
        <f>IF(AND([2]Oracolo!D195="y",NOT([2]Oracolo!D195=RiconoscimentoEmozioni3quartile!B195)),1,0)</f>
        <v>0</v>
      </c>
      <c r="S196" s="28">
        <f>IF(AND([2]Oracolo!E195="y",NOT([2]Oracolo!E195=RiconoscimentoEmozioni3quartile!C195)),1,0)</f>
        <v>0</v>
      </c>
      <c r="T196" s="28">
        <f>IF(AND([2]Oracolo!F195="y",NOT([2]Oracolo!F195=RiconoscimentoEmozioni3quartile!D195)),1,0)</f>
        <v>0</v>
      </c>
      <c r="U196" s="28">
        <f>IF(AND([2]Oracolo!G195="y",NOT([2]Oracolo!G195=RiconoscimentoEmozioni3quartile!E195)),1,0)</f>
        <v>0</v>
      </c>
      <c r="V196" s="28">
        <f>IF(AND([2]Oracolo!H195="y",NOT([2]Oracolo!H195=RiconoscimentoEmozioni3quartile!F195)),1,0)</f>
        <v>1</v>
      </c>
      <c r="W196" s="28">
        <f>IF(AND([2]Oracolo!I195="y",NOT([2]Oracolo!I195=RiconoscimentoEmozioni3quartile!G195)),1,0)</f>
        <v>0</v>
      </c>
      <c r="X196" s="28">
        <f>IF(AND([2]Oracolo!J195="y",NOT([2]Oracolo!J195=RiconoscimentoEmozioni3quartile!H195)),1,0)</f>
        <v>1</v>
      </c>
      <c r="Y196" s="30">
        <f>IF(AND([2]Oracolo!K195="y",NOT([2]Oracolo!K195=RiconoscimentoEmozioni3quartile!I195)),1,0)</f>
        <v>0</v>
      </c>
      <c r="Z196" s="29">
        <f>IF(AND([2]Oracolo!C195=3,AnalizzatoWin!G194=1),1,0)</f>
        <v>0</v>
      </c>
      <c r="AA196" s="46">
        <f>IF(AND([2]Oracolo!$C195=3,AnalizzatoWin!$J194=1),1,0)</f>
        <v>0</v>
      </c>
      <c r="AB196" s="29">
        <f>IF(AND([2]Oracolo!C195=1,AnalizzatoWin!G194=3),1,0)</f>
        <v>0</v>
      </c>
      <c r="AC196" s="46">
        <f>IF(AND([2]Oracolo!$C195=1,AnalizzatoWin!$J194=3),1,0)</f>
        <v>0</v>
      </c>
    </row>
    <row r="197" spans="1:29" ht="195" x14ac:dyDescent="0.25">
      <c r="A197" s="14" t="s">
        <v>194</v>
      </c>
      <c r="B197" s="29">
        <f>IF(AND([2]Oracolo!D196="y",NOT([2]Oracolo!D196=RiconoscimentoEmozioni1quartile!B196)),1,0)</f>
        <v>0</v>
      </c>
      <c r="C197" s="28">
        <f>IF(AND([2]Oracolo!E196="y",NOT([2]Oracolo!E196=RiconoscimentoEmozioni1quartile!C196)),1,0)</f>
        <v>0</v>
      </c>
      <c r="D197" s="28">
        <f>IF(AND([2]Oracolo!F196="y",NOT([2]Oracolo!F196=RiconoscimentoEmozioni1quartile!D196)),1,0)</f>
        <v>0</v>
      </c>
      <c r="E197" s="28">
        <f>IF(AND([2]Oracolo!G196="y",NOT([2]Oracolo!G196=RiconoscimentoEmozioni1quartile!E196)),1,0)</f>
        <v>0</v>
      </c>
      <c r="F197" s="28">
        <f>IF(AND([2]Oracolo!H196="y",NOT([2]Oracolo!H196=RiconoscimentoEmozioni1quartile!F196)),1,0)</f>
        <v>1</v>
      </c>
      <c r="G197" s="28">
        <f>IF(AND([2]Oracolo!I196="y",NOT([2]Oracolo!I196=RiconoscimentoEmozioni1quartile!G196)),1,0)</f>
        <v>0</v>
      </c>
      <c r="H197" s="28">
        <f>IF(AND([2]Oracolo!J196="y",NOT([2]Oracolo!J196=RiconoscimentoEmozioni1quartile!H196)),1,0)</f>
        <v>0</v>
      </c>
      <c r="I197" s="30">
        <f>IF(AND([2]Oracolo!K196="y",NOT([2]Oracolo!K196=RiconoscimentoEmozioni1quartile!I196)),1,0)</f>
        <v>0</v>
      </c>
      <c r="J197" s="28">
        <f>IF(AND([2]Oracolo!D196="y",NOT([2]Oracolo!D196=RiconoscimentoEmozioni2quartile!B196)),1,0)</f>
        <v>0</v>
      </c>
      <c r="K197" s="28">
        <f>IF(AND([2]Oracolo!E196="y",NOT([2]Oracolo!E196=RiconoscimentoEmozioni2quartile!C196)),1,0)</f>
        <v>0</v>
      </c>
      <c r="L197" s="28">
        <f>IF(AND([2]Oracolo!F196="y",NOT([2]Oracolo!F196=RiconoscimentoEmozioni2quartile!D196)),1,0)</f>
        <v>0</v>
      </c>
      <c r="M197" s="28">
        <f>IF(AND([2]Oracolo!G196="y",NOT([2]Oracolo!G196=RiconoscimentoEmozioni2quartile!E196)),1,0)</f>
        <v>0</v>
      </c>
      <c r="N197" s="28">
        <f>IF(AND([2]Oracolo!H196="y",NOT([2]Oracolo!H196=RiconoscimentoEmozioni2quartile!F196)),1,0)</f>
        <v>1</v>
      </c>
      <c r="O197" s="28">
        <f>IF(AND([2]Oracolo!I196="y",NOT([2]Oracolo!I196=RiconoscimentoEmozioni2quartile!G196)),1,0)</f>
        <v>0</v>
      </c>
      <c r="P197" s="28">
        <f>IF(AND([2]Oracolo!J196="y",NOT([2]Oracolo!J196=RiconoscimentoEmozioni2quartile!H196)),1,0)</f>
        <v>0</v>
      </c>
      <c r="Q197" s="28">
        <f>IF(AND([2]Oracolo!K196="y",NOT([2]Oracolo!K196=RiconoscimentoEmozioni2quartile!I196)),1,0)</f>
        <v>0</v>
      </c>
      <c r="R197" s="29">
        <f>IF(AND([2]Oracolo!D196="y",NOT([2]Oracolo!D196=RiconoscimentoEmozioni3quartile!B196)),1,0)</f>
        <v>0</v>
      </c>
      <c r="S197" s="28">
        <f>IF(AND([2]Oracolo!E196="y",NOT([2]Oracolo!E196=RiconoscimentoEmozioni3quartile!C196)),1,0)</f>
        <v>0</v>
      </c>
      <c r="T197" s="28">
        <f>IF(AND([2]Oracolo!F196="y",NOT([2]Oracolo!F196=RiconoscimentoEmozioni3quartile!D196)),1,0)</f>
        <v>0</v>
      </c>
      <c r="U197" s="28">
        <f>IF(AND([2]Oracolo!G196="y",NOT([2]Oracolo!G196=RiconoscimentoEmozioni3quartile!E196)),1,0)</f>
        <v>0</v>
      </c>
      <c r="V197" s="28">
        <f>IF(AND([2]Oracolo!H196="y",NOT([2]Oracolo!H196=RiconoscimentoEmozioni3quartile!F196)),1,0)</f>
        <v>1</v>
      </c>
      <c r="W197" s="28">
        <f>IF(AND([2]Oracolo!I196="y",NOT([2]Oracolo!I196=RiconoscimentoEmozioni3quartile!G196)),1,0)</f>
        <v>0</v>
      </c>
      <c r="X197" s="28">
        <f>IF(AND([2]Oracolo!J196="y",NOT([2]Oracolo!J196=RiconoscimentoEmozioni3quartile!H196)),1,0)</f>
        <v>0</v>
      </c>
      <c r="Y197" s="30">
        <f>IF(AND([2]Oracolo!K196="y",NOT([2]Oracolo!K196=RiconoscimentoEmozioni3quartile!I196)),1,0)</f>
        <v>0</v>
      </c>
      <c r="Z197" s="29">
        <f>IF(AND([2]Oracolo!C196=3,AnalizzatoWin!G195=1),1,0)</f>
        <v>0</v>
      </c>
      <c r="AA197" s="46">
        <f>IF(AND([2]Oracolo!$C196=3,AnalizzatoWin!$J195=1),1,0)</f>
        <v>0</v>
      </c>
      <c r="AB197" s="29">
        <f>IF(AND([2]Oracolo!C196=1,AnalizzatoWin!G195=3),1,0)</f>
        <v>0</v>
      </c>
      <c r="AC197" s="46">
        <f>IF(AND([2]Oracolo!$C196=1,AnalizzatoWin!$J195=3),1,0)</f>
        <v>0</v>
      </c>
    </row>
    <row r="198" spans="1:29" ht="150" x14ac:dyDescent="0.25">
      <c r="A198" s="14" t="s">
        <v>195</v>
      </c>
      <c r="B198" s="29">
        <f>IF(AND([2]Oracolo!D197="y",NOT([2]Oracolo!D197=RiconoscimentoEmozioni1quartile!B197)),1,0)</f>
        <v>0</v>
      </c>
      <c r="C198" s="28">
        <f>IF(AND([2]Oracolo!E197="y",NOT([2]Oracolo!E197=RiconoscimentoEmozioni1quartile!C197)),1,0)</f>
        <v>0</v>
      </c>
      <c r="D198" s="28">
        <f>IF(AND([2]Oracolo!F197="y",NOT([2]Oracolo!F197=RiconoscimentoEmozioni1quartile!D197)),1,0)</f>
        <v>0</v>
      </c>
      <c r="E198" s="28">
        <f>IF(AND([2]Oracolo!G197="y",NOT([2]Oracolo!G197=RiconoscimentoEmozioni1quartile!E197)),1,0)</f>
        <v>0</v>
      </c>
      <c r="F198" s="28">
        <f>IF(AND([2]Oracolo!H197="y",NOT([2]Oracolo!H197=RiconoscimentoEmozioni1quartile!F197)),1,0)</f>
        <v>0</v>
      </c>
      <c r="G198" s="28">
        <f>IF(AND([2]Oracolo!I197="y",NOT([2]Oracolo!I197=RiconoscimentoEmozioni1quartile!G197)),1,0)</f>
        <v>0</v>
      </c>
      <c r="H198" s="28">
        <f>IF(AND([2]Oracolo!J197="y",NOT([2]Oracolo!J197=RiconoscimentoEmozioni1quartile!H197)),1,0)</f>
        <v>0</v>
      </c>
      <c r="I198" s="30">
        <f>IF(AND([2]Oracolo!K197="y",NOT([2]Oracolo!K197=RiconoscimentoEmozioni1quartile!I197)),1,0)</f>
        <v>0</v>
      </c>
      <c r="J198" s="28">
        <f>IF(AND([2]Oracolo!D197="y",NOT([2]Oracolo!D197=RiconoscimentoEmozioni2quartile!B197)),1,0)</f>
        <v>1</v>
      </c>
      <c r="K198" s="28">
        <f>IF(AND([2]Oracolo!E197="y",NOT([2]Oracolo!E197=RiconoscimentoEmozioni2quartile!C197)),1,0)</f>
        <v>0</v>
      </c>
      <c r="L198" s="28">
        <f>IF(AND([2]Oracolo!F197="y",NOT([2]Oracolo!F197=RiconoscimentoEmozioni2quartile!D197)),1,0)</f>
        <v>0</v>
      </c>
      <c r="M198" s="28">
        <f>IF(AND([2]Oracolo!G197="y",NOT([2]Oracolo!G197=RiconoscimentoEmozioni2quartile!E197)),1,0)</f>
        <v>0</v>
      </c>
      <c r="N198" s="28">
        <f>IF(AND([2]Oracolo!H197="y",NOT([2]Oracolo!H197=RiconoscimentoEmozioni2quartile!F197)),1,0)</f>
        <v>0</v>
      </c>
      <c r="O198" s="28">
        <f>IF(AND([2]Oracolo!I197="y",NOT([2]Oracolo!I197=RiconoscimentoEmozioni2quartile!G197)),1,0)</f>
        <v>1</v>
      </c>
      <c r="P198" s="28">
        <f>IF(AND([2]Oracolo!J197="y",NOT([2]Oracolo!J197=RiconoscimentoEmozioni2quartile!H197)),1,0)</f>
        <v>0</v>
      </c>
      <c r="Q198" s="28">
        <f>IF(AND([2]Oracolo!K197="y",NOT([2]Oracolo!K197=RiconoscimentoEmozioni2quartile!I197)),1,0)</f>
        <v>0</v>
      </c>
      <c r="R198" s="29">
        <f>IF(AND([2]Oracolo!D197="y",NOT([2]Oracolo!D197=RiconoscimentoEmozioni3quartile!B197)),1,0)</f>
        <v>1</v>
      </c>
      <c r="S198" s="28">
        <f>IF(AND([2]Oracolo!E197="y",NOT([2]Oracolo!E197=RiconoscimentoEmozioni3quartile!C197)),1,0)</f>
        <v>1</v>
      </c>
      <c r="T198" s="28">
        <f>IF(AND([2]Oracolo!F197="y",NOT([2]Oracolo!F197=RiconoscimentoEmozioni3quartile!D197)),1,0)</f>
        <v>0</v>
      </c>
      <c r="U198" s="28">
        <f>IF(AND([2]Oracolo!G197="y",NOT([2]Oracolo!G197=RiconoscimentoEmozioni3quartile!E197)),1,0)</f>
        <v>0</v>
      </c>
      <c r="V198" s="28">
        <f>IF(AND([2]Oracolo!H197="y",NOT([2]Oracolo!H197=RiconoscimentoEmozioni3quartile!F197)),1,0)</f>
        <v>0</v>
      </c>
      <c r="W198" s="28">
        <f>IF(AND([2]Oracolo!I197="y",NOT([2]Oracolo!I197=RiconoscimentoEmozioni3quartile!G197)),1,0)</f>
        <v>1</v>
      </c>
      <c r="X198" s="28">
        <f>IF(AND([2]Oracolo!J197="y",NOT([2]Oracolo!J197=RiconoscimentoEmozioni3quartile!H197)),1,0)</f>
        <v>0</v>
      </c>
      <c r="Y198" s="30">
        <f>IF(AND([2]Oracolo!K197="y",NOT([2]Oracolo!K197=RiconoscimentoEmozioni3quartile!I197)),1,0)</f>
        <v>0</v>
      </c>
      <c r="Z198" s="29">
        <f>IF(AND([2]Oracolo!C197=3,AnalizzatoWin!G196=1),1,0)</f>
        <v>0</v>
      </c>
      <c r="AA198" s="46">
        <f>IF(AND([2]Oracolo!$C197=3,AnalizzatoWin!$J196=1),1,0)</f>
        <v>0</v>
      </c>
      <c r="AB198" s="29">
        <f>IF(AND([2]Oracolo!C197=1,AnalizzatoWin!G196=3),1,0)</f>
        <v>0</v>
      </c>
      <c r="AC198" s="46">
        <f>IF(AND([2]Oracolo!$C197=1,AnalizzatoWin!$J196=3),1,0)</f>
        <v>0</v>
      </c>
    </row>
    <row r="199" spans="1:29" ht="60" x14ac:dyDescent="0.25">
      <c r="A199" s="13" t="s">
        <v>196</v>
      </c>
      <c r="B199" s="29">
        <f>IF(AND([2]Oracolo!D198="y",NOT([2]Oracolo!D198=RiconoscimentoEmozioni1quartile!B198)),1,0)</f>
        <v>0</v>
      </c>
      <c r="C199" s="28">
        <f>IF(AND([2]Oracolo!E198="y",NOT([2]Oracolo!E198=RiconoscimentoEmozioni1quartile!C198)),1,0)</f>
        <v>0</v>
      </c>
      <c r="D199" s="28">
        <f>IF(AND([2]Oracolo!F198="y",NOT([2]Oracolo!F198=RiconoscimentoEmozioni1quartile!D198)),1,0)</f>
        <v>0</v>
      </c>
      <c r="E199" s="28">
        <f>IF(AND([2]Oracolo!G198="y",NOT([2]Oracolo!G198=RiconoscimentoEmozioni1quartile!E198)),1,0)</f>
        <v>0</v>
      </c>
      <c r="F199" s="28">
        <f>IF(AND([2]Oracolo!H198="y",NOT([2]Oracolo!H198=RiconoscimentoEmozioni1quartile!F198)),1,0)</f>
        <v>0</v>
      </c>
      <c r="G199" s="28">
        <f>IF(AND([2]Oracolo!I198="y",NOT([2]Oracolo!I198=RiconoscimentoEmozioni1quartile!G198)),1,0)</f>
        <v>0</v>
      </c>
      <c r="H199" s="28">
        <f>IF(AND([2]Oracolo!J198="y",NOT([2]Oracolo!J198=RiconoscimentoEmozioni1quartile!H198)),1,0)</f>
        <v>1</v>
      </c>
      <c r="I199" s="30">
        <f>IF(AND([2]Oracolo!K198="y",NOT([2]Oracolo!K198=RiconoscimentoEmozioni1quartile!I198)),1,0)</f>
        <v>0</v>
      </c>
      <c r="J199" s="28">
        <f>IF(AND([2]Oracolo!D198="y",NOT([2]Oracolo!D198=RiconoscimentoEmozioni2quartile!B198)),1,0)</f>
        <v>0</v>
      </c>
      <c r="K199" s="28">
        <f>IF(AND([2]Oracolo!E198="y",NOT([2]Oracolo!E198=RiconoscimentoEmozioni2quartile!C198)),1,0)</f>
        <v>0</v>
      </c>
      <c r="L199" s="28">
        <f>IF(AND([2]Oracolo!F198="y",NOT([2]Oracolo!F198=RiconoscimentoEmozioni2quartile!D198)),1,0)</f>
        <v>0</v>
      </c>
      <c r="M199" s="28">
        <f>IF(AND([2]Oracolo!G198="y",NOT([2]Oracolo!G198=RiconoscimentoEmozioni2quartile!E198)),1,0)</f>
        <v>0</v>
      </c>
      <c r="N199" s="28">
        <f>IF(AND([2]Oracolo!H198="y",NOT([2]Oracolo!H198=RiconoscimentoEmozioni2quartile!F198)),1,0)</f>
        <v>1</v>
      </c>
      <c r="O199" s="28">
        <f>IF(AND([2]Oracolo!I198="y",NOT([2]Oracolo!I198=RiconoscimentoEmozioni2quartile!G198)),1,0)</f>
        <v>0</v>
      </c>
      <c r="P199" s="28">
        <f>IF(AND([2]Oracolo!J198="y",NOT([2]Oracolo!J198=RiconoscimentoEmozioni2quartile!H198)),1,0)</f>
        <v>1</v>
      </c>
      <c r="Q199" s="28">
        <f>IF(AND([2]Oracolo!K198="y",NOT([2]Oracolo!K198=RiconoscimentoEmozioni2quartile!I198)),1,0)</f>
        <v>0</v>
      </c>
      <c r="R199" s="29">
        <f>IF(AND([2]Oracolo!D198="y",NOT([2]Oracolo!D198=RiconoscimentoEmozioni3quartile!B198)),1,0)</f>
        <v>0</v>
      </c>
      <c r="S199" s="28">
        <f>IF(AND([2]Oracolo!E198="y",NOT([2]Oracolo!E198=RiconoscimentoEmozioni3quartile!C198)),1,0)</f>
        <v>0</v>
      </c>
      <c r="T199" s="28">
        <f>IF(AND([2]Oracolo!F198="y",NOT([2]Oracolo!F198=RiconoscimentoEmozioni3quartile!D198)),1,0)</f>
        <v>0</v>
      </c>
      <c r="U199" s="28">
        <f>IF(AND([2]Oracolo!G198="y",NOT([2]Oracolo!G198=RiconoscimentoEmozioni3quartile!E198)),1,0)</f>
        <v>0</v>
      </c>
      <c r="V199" s="28">
        <f>IF(AND([2]Oracolo!H198="y",NOT([2]Oracolo!H198=RiconoscimentoEmozioni3quartile!F198)),1,0)</f>
        <v>1</v>
      </c>
      <c r="W199" s="28">
        <f>IF(AND([2]Oracolo!I198="y",NOT([2]Oracolo!I198=RiconoscimentoEmozioni3quartile!G198)),1,0)</f>
        <v>0</v>
      </c>
      <c r="X199" s="28">
        <f>IF(AND([2]Oracolo!J198="y",NOT([2]Oracolo!J198=RiconoscimentoEmozioni3quartile!H198)),1,0)</f>
        <v>1</v>
      </c>
      <c r="Y199" s="30">
        <f>IF(AND([2]Oracolo!K198="y",NOT([2]Oracolo!K198=RiconoscimentoEmozioni3quartile!I198)),1,0)</f>
        <v>0</v>
      </c>
      <c r="Z199" s="29">
        <f>IF(AND([2]Oracolo!C198=3,AnalizzatoWin!G197=1),1,0)</f>
        <v>0</v>
      </c>
      <c r="AA199" s="46">
        <f>IF(AND([2]Oracolo!$C198=3,AnalizzatoWin!$J197=1),1,0)</f>
        <v>0</v>
      </c>
      <c r="AB199" s="29">
        <f>IF(AND([2]Oracolo!C198=1,AnalizzatoWin!G197=3),1,0)</f>
        <v>0</v>
      </c>
      <c r="AC199" s="46">
        <f>IF(AND([2]Oracolo!$C198=1,AnalizzatoWin!$J197=3),1,0)</f>
        <v>0</v>
      </c>
    </row>
    <row r="200" spans="1:29" ht="30" x14ac:dyDescent="0.25">
      <c r="A200" s="13" t="s">
        <v>197</v>
      </c>
      <c r="B200" s="29">
        <f>IF(AND([2]Oracolo!D199="y",NOT([2]Oracolo!D199=RiconoscimentoEmozioni1quartile!B199)),1,0)</f>
        <v>0</v>
      </c>
      <c r="C200" s="28">
        <f>IF(AND([2]Oracolo!E199="y",NOT([2]Oracolo!E199=RiconoscimentoEmozioni1quartile!C199)),1,0)</f>
        <v>0</v>
      </c>
      <c r="D200" s="28">
        <f>IF(AND([2]Oracolo!F199="y",NOT([2]Oracolo!F199=RiconoscimentoEmozioni1quartile!D199)),1,0)</f>
        <v>0</v>
      </c>
      <c r="E200" s="28">
        <f>IF(AND([2]Oracolo!G199="y",NOT([2]Oracolo!G199=RiconoscimentoEmozioni1quartile!E199)),1,0)</f>
        <v>0</v>
      </c>
      <c r="F200" s="28">
        <f>IF(AND([2]Oracolo!H199="y",NOT([2]Oracolo!H199=RiconoscimentoEmozioni1quartile!F199)),1,0)</f>
        <v>0</v>
      </c>
      <c r="G200" s="28">
        <f>IF(AND([2]Oracolo!I199="y",NOT([2]Oracolo!I199=RiconoscimentoEmozioni1quartile!G199)),1,0)</f>
        <v>0</v>
      </c>
      <c r="H200" s="28">
        <f>IF(AND([2]Oracolo!J199="y",NOT([2]Oracolo!J199=RiconoscimentoEmozioni1quartile!H199)),1,0)</f>
        <v>0</v>
      </c>
      <c r="I200" s="30">
        <f>IF(AND([2]Oracolo!K199="y",NOT([2]Oracolo!K199=RiconoscimentoEmozioni1quartile!I199)),1,0)</f>
        <v>0</v>
      </c>
      <c r="J200" s="28">
        <f>IF(AND([2]Oracolo!D199="y",NOT([2]Oracolo!D199=RiconoscimentoEmozioni2quartile!B199)),1,0)</f>
        <v>0</v>
      </c>
      <c r="K200" s="28">
        <f>IF(AND([2]Oracolo!E199="y",NOT([2]Oracolo!E199=RiconoscimentoEmozioni2quartile!C199)),1,0)</f>
        <v>0</v>
      </c>
      <c r="L200" s="28">
        <f>IF(AND([2]Oracolo!F199="y",NOT([2]Oracolo!F199=RiconoscimentoEmozioni2quartile!D199)),1,0)</f>
        <v>0</v>
      </c>
      <c r="M200" s="28">
        <f>IF(AND([2]Oracolo!G199="y",NOT([2]Oracolo!G199=RiconoscimentoEmozioni2quartile!E199)),1,0)</f>
        <v>0</v>
      </c>
      <c r="N200" s="28">
        <f>IF(AND([2]Oracolo!H199="y",NOT([2]Oracolo!H199=RiconoscimentoEmozioni2quartile!F199)),1,0)</f>
        <v>0</v>
      </c>
      <c r="O200" s="28">
        <f>IF(AND([2]Oracolo!I199="y",NOT([2]Oracolo!I199=RiconoscimentoEmozioni2quartile!G199)),1,0)</f>
        <v>0</v>
      </c>
      <c r="P200" s="28">
        <f>IF(AND([2]Oracolo!J199="y",NOT([2]Oracolo!J199=RiconoscimentoEmozioni2quartile!H199)),1,0)</f>
        <v>1</v>
      </c>
      <c r="Q200" s="28">
        <f>IF(AND([2]Oracolo!K199="y",NOT([2]Oracolo!K199=RiconoscimentoEmozioni2quartile!I199)),1,0)</f>
        <v>0</v>
      </c>
      <c r="R200" s="29">
        <f>IF(AND([2]Oracolo!D199="y",NOT([2]Oracolo!D199=RiconoscimentoEmozioni3quartile!B199)),1,0)</f>
        <v>0</v>
      </c>
      <c r="S200" s="28">
        <f>IF(AND([2]Oracolo!E199="y",NOT([2]Oracolo!E199=RiconoscimentoEmozioni3quartile!C199)),1,0)</f>
        <v>0</v>
      </c>
      <c r="T200" s="28">
        <f>IF(AND([2]Oracolo!F199="y",NOT([2]Oracolo!F199=RiconoscimentoEmozioni3quartile!D199)),1,0)</f>
        <v>0</v>
      </c>
      <c r="U200" s="28">
        <f>IF(AND([2]Oracolo!G199="y",NOT([2]Oracolo!G199=RiconoscimentoEmozioni3quartile!E199)),1,0)</f>
        <v>0</v>
      </c>
      <c r="V200" s="28">
        <f>IF(AND([2]Oracolo!H199="y",NOT([2]Oracolo!H199=RiconoscimentoEmozioni3quartile!F199)),1,0)</f>
        <v>1</v>
      </c>
      <c r="W200" s="28">
        <f>IF(AND([2]Oracolo!I199="y",NOT([2]Oracolo!I199=RiconoscimentoEmozioni3quartile!G199)),1,0)</f>
        <v>0</v>
      </c>
      <c r="X200" s="28">
        <f>IF(AND([2]Oracolo!J199="y",NOT([2]Oracolo!J199=RiconoscimentoEmozioni3quartile!H199)),1,0)</f>
        <v>1</v>
      </c>
      <c r="Y200" s="30">
        <f>IF(AND([2]Oracolo!K199="y",NOT([2]Oracolo!K199=RiconoscimentoEmozioni3quartile!I199)),1,0)</f>
        <v>0</v>
      </c>
      <c r="Z200" s="29">
        <f>IF(AND([2]Oracolo!C199=3,AnalizzatoWin!G198=1),1,0)</f>
        <v>0</v>
      </c>
      <c r="AA200" s="46">
        <f>IF(AND([2]Oracolo!$C199=3,AnalizzatoWin!$J198=1),1,0)</f>
        <v>0</v>
      </c>
      <c r="AB200" s="29">
        <f>IF(AND([2]Oracolo!C199=1,AnalizzatoWin!G198=3),1,0)</f>
        <v>0</v>
      </c>
      <c r="AC200" s="46">
        <f>IF(AND([2]Oracolo!$C199=1,AnalizzatoWin!$J198=3),1,0)</f>
        <v>0</v>
      </c>
    </row>
    <row r="201" spans="1:29" ht="30" x14ac:dyDescent="0.25">
      <c r="A201" s="13" t="s">
        <v>198</v>
      </c>
      <c r="B201" s="29">
        <f>IF(AND([2]Oracolo!D200="y",NOT([2]Oracolo!D200=RiconoscimentoEmozioni1quartile!B200)),1,0)</f>
        <v>0</v>
      </c>
      <c r="C201" s="28">
        <f>IF(AND([2]Oracolo!E200="y",NOT([2]Oracolo!E200=RiconoscimentoEmozioni1quartile!C200)),1,0)</f>
        <v>0</v>
      </c>
      <c r="D201" s="28">
        <f>IF(AND([2]Oracolo!F200="y",NOT([2]Oracolo!F200=RiconoscimentoEmozioni1quartile!D200)),1,0)</f>
        <v>0</v>
      </c>
      <c r="E201" s="28">
        <f>IF(AND([2]Oracolo!G200="y",NOT([2]Oracolo!G200=RiconoscimentoEmozioni1quartile!E200)),1,0)</f>
        <v>0</v>
      </c>
      <c r="F201" s="28">
        <f>IF(AND([2]Oracolo!H200="y",NOT([2]Oracolo!H200=RiconoscimentoEmozioni1quartile!F200)),1,0)</f>
        <v>0</v>
      </c>
      <c r="G201" s="28">
        <f>IF(AND([2]Oracolo!I200="y",NOT([2]Oracolo!I200=RiconoscimentoEmozioni1quartile!G200)),1,0)</f>
        <v>0</v>
      </c>
      <c r="H201" s="28">
        <f>IF(AND([2]Oracolo!J200="y",NOT([2]Oracolo!J200=RiconoscimentoEmozioni1quartile!H200)),1,0)</f>
        <v>0</v>
      </c>
      <c r="I201" s="30">
        <f>IF(AND([2]Oracolo!K200="y",NOT([2]Oracolo!K200=RiconoscimentoEmozioni1quartile!I200)),1,0)</f>
        <v>0</v>
      </c>
      <c r="J201" s="28">
        <f>IF(AND([2]Oracolo!D200="y",NOT([2]Oracolo!D200=RiconoscimentoEmozioni2quartile!B200)),1,0)</f>
        <v>0</v>
      </c>
      <c r="K201" s="28">
        <f>IF(AND([2]Oracolo!E200="y",NOT([2]Oracolo!E200=RiconoscimentoEmozioni2quartile!C200)),1,0)</f>
        <v>0</v>
      </c>
      <c r="L201" s="28">
        <f>IF(AND([2]Oracolo!F200="y",NOT([2]Oracolo!F200=RiconoscimentoEmozioni2quartile!D200)),1,0)</f>
        <v>0</v>
      </c>
      <c r="M201" s="28">
        <f>IF(AND([2]Oracolo!G200="y",NOT([2]Oracolo!G200=RiconoscimentoEmozioni2quartile!E200)),1,0)</f>
        <v>0</v>
      </c>
      <c r="N201" s="28">
        <f>IF(AND([2]Oracolo!H200="y",NOT([2]Oracolo!H200=RiconoscimentoEmozioni2quartile!F200)),1,0)</f>
        <v>0</v>
      </c>
      <c r="O201" s="28">
        <f>IF(AND([2]Oracolo!I200="y",NOT([2]Oracolo!I200=RiconoscimentoEmozioni2quartile!G200)),1,0)</f>
        <v>0</v>
      </c>
      <c r="P201" s="28">
        <f>IF(AND([2]Oracolo!J200="y",NOT([2]Oracolo!J200=RiconoscimentoEmozioni2quartile!H200)),1,0)</f>
        <v>1</v>
      </c>
      <c r="Q201" s="28">
        <f>IF(AND([2]Oracolo!K200="y",NOT([2]Oracolo!K200=RiconoscimentoEmozioni2quartile!I200)),1,0)</f>
        <v>0</v>
      </c>
      <c r="R201" s="29">
        <f>IF(AND([2]Oracolo!D200="y",NOT([2]Oracolo!D200=RiconoscimentoEmozioni3quartile!B200)),1,0)</f>
        <v>0</v>
      </c>
      <c r="S201" s="28">
        <f>IF(AND([2]Oracolo!E200="y",NOT([2]Oracolo!E200=RiconoscimentoEmozioni3quartile!C200)),1,0)</f>
        <v>0</v>
      </c>
      <c r="T201" s="28">
        <f>IF(AND([2]Oracolo!F200="y",NOT([2]Oracolo!F200=RiconoscimentoEmozioni3quartile!D200)),1,0)</f>
        <v>0</v>
      </c>
      <c r="U201" s="28">
        <f>IF(AND([2]Oracolo!G200="y",NOT([2]Oracolo!G200=RiconoscimentoEmozioni3quartile!E200)),1,0)</f>
        <v>0</v>
      </c>
      <c r="V201" s="28">
        <f>IF(AND([2]Oracolo!H200="y",NOT([2]Oracolo!H200=RiconoscimentoEmozioni3quartile!F200)),1,0)</f>
        <v>1</v>
      </c>
      <c r="W201" s="28">
        <f>IF(AND([2]Oracolo!I200="y",NOT([2]Oracolo!I200=RiconoscimentoEmozioni3quartile!G200)),1,0)</f>
        <v>0</v>
      </c>
      <c r="X201" s="28">
        <f>IF(AND([2]Oracolo!J200="y",NOT([2]Oracolo!J200=RiconoscimentoEmozioni3quartile!H200)),1,0)</f>
        <v>1</v>
      </c>
      <c r="Y201" s="30">
        <f>IF(AND([2]Oracolo!K200="y",NOT([2]Oracolo!K200=RiconoscimentoEmozioni3quartile!I200)),1,0)</f>
        <v>0</v>
      </c>
      <c r="Z201" s="29">
        <f>IF(AND([2]Oracolo!C200=3,AnalizzatoWin!G199=1),1,0)</f>
        <v>0</v>
      </c>
      <c r="AA201" s="46">
        <f>IF(AND([2]Oracolo!$C200=3,AnalizzatoWin!$J199=1),1,0)</f>
        <v>0</v>
      </c>
      <c r="AB201" s="29">
        <f>IF(AND([2]Oracolo!C200=1,AnalizzatoWin!G199=3),1,0)</f>
        <v>0</v>
      </c>
      <c r="AC201" s="46">
        <f>IF(AND([2]Oracolo!$C200=1,AnalizzatoWin!$J199=3),1,0)</f>
        <v>0</v>
      </c>
    </row>
    <row r="202" spans="1:29" ht="60" x14ac:dyDescent="0.25">
      <c r="A202" s="13" t="s">
        <v>199</v>
      </c>
      <c r="B202" s="29">
        <f>IF(AND([2]Oracolo!D201="y",NOT([2]Oracolo!D201=RiconoscimentoEmozioni1quartile!B201)),1,0)</f>
        <v>0</v>
      </c>
      <c r="C202" s="28">
        <f>IF(AND([2]Oracolo!E201="y",NOT([2]Oracolo!E201=RiconoscimentoEmozioni1quartile!C201)),1,0)</f>
        <v>0</v>
      </c>
      <c r="D202" s="28">
        <f>IF(AND([2]Oracolo!F201="y",NOT([2]Oracolo!F201=RiconoscimentoEmozioni1quartile!D201)),1,0)</f>
        <v>0</v>
      </c>
      <c r="E202" s="28">
        <f>IF(AND([2]Oracolo!G201="y",NOT([2]Oracolo!G201=RiconoscimentoEmozioni1quartile!E201)),1,0)</f>
        <v>0</v>
      </c>
      <c r="F202" s="28">
        <f>IF(AND([2]Oracolo!H201="y",NOT([2]Oracolo!H201=RiconoscimentoEmozioni1quartile!F201)),1,0)</f>
        <v>0</v>
      </c>
      <c r="G202" s="28">
        <f>IF(AND([2]Oracolo!I201="y",NOT([2]Oracolo!I201=RiconoscimentoEmozioni1quartile!G201)),1,0)</f>
        <v>0</v>
      </c>
      <c r="H202" s="28">
        <f>IF(AND([2]Oracolo!J201="y",NOT([2]Oracolo!J201=RiconoscimentoEmozioni1quartile!H201)),1,0)</f>
        <v>0</v>
      </c>
      <c r="I202" s="30">
        <f>IF(AND([2]Oracolo!K201="y",NOT([2]Oracolo!K201=RiconoscimentoEmozioni1quartile!I201)),1,0)</f>
        <v>0</v>
      </c>
      <c r="J202" s="28">
        <f>IF(AND([2]Oracolo!D201="y",NOT([2]Oracolo!D201=RiconoscimentoEmozioni2quartile!B201)),1,0)</f>
        <v>0</v>
      </c>
      <c r="K202" s="28">
        <f>IF(AND([2]Oracolo!E201="y",NOT([2]Oracolo!E201=RiconoscimentoEmozioni2quartile!C201)),1,0)</f>
        <v>0</v>
      </c>
      <c r="L202" s="28">
        <f>IF(AND([2]Oracolo!F201="y",NOT([2]Oracolo!F201=RiconoscimentoEmozioni2quartile!D201)),1,0)</f>
        <v>0</v>
      </c>
      <c r="M202" s="28">
        <f>IF(AND([2]Oracolo!G201="y",NOT([2]Oracolo!G201=RiconoscimentoEmozioni2quartile!E201)),1,0)</f>
        <v>0</v>
      </c>
      <c r="N202" s="28">
        <f>IF(AND([2]Oracolo!H201="y",NOT([2]Oracolo!H201=RiconoscimentoEmozioni2quartile!F201)),1,0)</f>
        <v>1</v>
      </c>
      <c r="O202" s="28">
        <f>IF(AND([2]Oracolo!I201="y",NOT([2]Oracolo!I201=RiconoscimentoEmozioni2quartile!G201)),1,0)</f>
        <v>0</v>
      </c>
      <c r="P202" s="28">
        <f>IF(AND([2]Oracolo!J201="y",NOT([2]Oracolo!J201=RiconoscimentoEmozioni2quartile!H201)),1,0)</f>
        <v>0</v>
      </c>
      <c r="Q202" s="28">
        <f>IF(AND([2]Oracolo!K201="y",NOT([2]Oracolo!K201=RiconoscimentoEmozioni2quartile!I201)),1,0)</f>
        <v>0</v>
      </c>
      <c r="R202" s="29">
        <f>IF(AND([2]Oracolo!D201="y",NOT([2]Oracolo!D201=RiconoscimentoEmozioni3quartile!B201)),1,0)</f>
        <v>0</v>
      </c>
      <c r="S202" s="28">
        <f>IF(AND([2]Oracolo!E201="y",NOT([2]Oracolo!E201=RiconoscimentoEmozioni3quartile!C201)),1,0)</f>
        <v>0</v>
      </c>
      <c r="T202" s="28">
        <f>IF(AND([2]Oracolo!F201="y",NOT([2]Oracolo!F201=RiconoscimentoEmozioni3quartile!D201)),1,0)</f>
        <v>0</v>
      </c>
      <c r="U202" s="28">
        <f>IF(AND([2]Oracolo!G201="y",NOT([2]Oracolo!G201=RiconoscimentoEmozioni3quartile!E201)),1,0)</f>
        <v>0</v>
      </c>
      <c r="V202" s="28">
        <f>IF(AND([2]Oracolo!H201="y",NOT([2]Oracolo!H201=RiconoscimentoEmozioni3quartile!F201)),1,0)</f>
        <v>1</v>
      </c>
      <c r="W202" s="28">
        <f>IF(AND([2]Oracolo!I201="y",NOT([2]Oracolo!I201=RiconoscimentoEmozioni3quartile!G201)),1,0)</f>
        <v>0</v>
      </c>
      <c r="X202" s="28">
        <f>IF(AND([2]Oracolo!J201="y",NOT([2]Oracolo!J201=RiconoscimentoEmozioni3quartile!H201)),1,0)</f>
        <v>0</v>
      </c>
      <c r="Y202" s="30">
        <f>IF(AND([2]Oracolo!K201="y",NOT([2]Oracolo!K201=RiconoscimentoEmozioni3quartile!I201)),1,0)</f>
        <v>0</v>
      </c>
      <c r="Z202" s="29">
        <f>IF(AND([2]Oracolo!C201=3,AnalizzatoWin!G200=1),1,0)</f>
        <v>0</v>
      </c>
      <c r="AA202" s="46">
        <f>IF(AND([2]Oracolo!$C201=3,AnalizzatoWin!$J200=1),1,0)</f>
        <v>0</v>
      </c>
      <c r="AB202" s="29">
        <f>IF(AND([2]Oracolo!C201=1,AnalizzatoWin!G200=3),1,0)</f>
        <v>0</v>
      </c>
      <c r="AC202" s="46">
        <f>IF(AND([2]Oracolo!$C201=1,AnalizzatoWin!$J200=3),1,0)</f>
        <v>0</v>
      </c>
    </row>
    <row r="203" spans="1:29" ht="30" x14ac:dyDescent="0.25">
      <c r="A203" s="13" t="s">
        <v>200</v>
      </c>
      <c r="B203" s="29">
        <f>IF(AND([2]Oracolo!D202="y",NOT([2]Oracolo!D202=RiconoscimentoEmozioni1quartile!B202)),1,0)</f>
        <v>0</v>
      </c>
      <c r="C203" s="28">
        <f>IF(AND([2]Oracolo!E202="y",NOT([2]Oracolo!E202=RiconoscimentoEmozioni1quartile!C202)),1,0)</f>
        <v>0</v>
      </c>
      <c r="D203" s="28">
        <f>IF(AND([2]Oracolo!F202="y",NOT([2]Oracolo!F202=RiconoscimentoEmozioni1quartile!D202)),1,0)</f>
        <v>0</v>
      </c>
      <c r="E203" s="28">
        <f>IF(AND([2]Oracolo!G202="y",NOT([2]Oracolo!G202=RiconoscimentoEmozioni1quartile!E202)),1,0)</f>
        <v>0</v>
      </c>
      <c r="F203" s="28">
        <f>IF(AND([2]Oracolo!H202="y",NOT([2]Oracolo!H202=RiconoscimentoEmozioni1quartile!F202)),1,0)</f>
        <v>0</v>
      </c>
      <c r="G203" s="28">
        <f>IF(AND([2]Oracolo!I202="y",NOT([2]Oracolo!I202=RiconoscimentoEmozioni1quartile!G202)),1,0)</f>
        <v>0</v>
      </c>
      <c r="H203" s="28">
        <f>IF(AND([2]Oracolo!J202="y",NOT([2]Oracolo!J202=RiconoscimentoEmozioni1quartile!H202)),1,0)</f>
        <v>0</v>
      </c>
      <c r="I203" s="30">
        <f>IF(AND([2]Oracolo!K202="y",NOT([2]Oracolo!K202=RiconoscimentoEmozioni1quartile!I202)),1,0)</f>
        <v>0</v>
      </c>
      <c r="J203" s="28">
        <f>IF(AND([2]Oracolo!D202="y",NOT([2]Oracolo!D202=RiconoscimentoEmozioni2quartile!B202)),1,0)</f>
        <v>0</v>
      </c>
      <c r="K203" s="28">
        <f>IF(AND([2]Oracolo!E202="y",NOT([2]Oracolo!E202=RiconoscimentoEmozioni2quartile!C202)),1,0)</f>
        <v>0</v>
      </c>
      <c r="L203" s="28">
        <f>IF(AND([2]Oracolo!F202="y",NOT([2]Oracolo!F202=RiconoscimentoEmozioni2quartile!D202)),1,0)</f>
        <v>0</v>
      </c>
      <c r="M203" s="28">
        <f>IF(AND([2]Oracolo!G202="y",NOT([2]Oracolo!G202=RiconoscimentoEmozioni2quartile!E202)),1,0)</f>
        <v>0</v>
      </c>
      <c r="N203" s="28">
        <f>IF(AND([2]Oracolo!H202="y",NOT([2]Oracolo!H202=RiconoscimentoEmozioni2quartile!F202)),1,0)</f>
        <v>0</v>
      </c>
      <c r="O203" s="28">
        <f>IF(AND([2]Oracolo!I202="y",NOT([2]Oracolo!I202=RiconoscimentoEmozioni2quartile!G202)),1,0)</f>
        <v>0</v>
      </c>
      <c r="P203" s="28">
        <f>IF(AND([2]Oracolo!J202="y",NOT([2]Oracolo!J202=RiconoscimentoEmozioni2quartile!H202)),1,0)</f>
        <v>0</v>
      </c>
      <c r="Q203" s="28">
        <f>IF(AND([2]Oracolo!K202="y",NOT([2]Oracolo!K202=RiconoscimentoEmozioni2quartile!I202)),1,0)</f>
        <v>0</v>
      </c>
      <c r="R203" s="29">
        <f>IF(AND([2]Oracolo!D202="y",NOT([2]Oracolo!D202=RiconoscimentoEmozioni3quartile!B202)),1,0)</f>
        <v>0</v>
      </c>
      <c r="S203" s="28">
        <f>IF(AND([2]Oracolo!E202="y",NOT([2]Oracolo!E202=RiconoscimentoEmozioni3quartile!C202)),1,0)</f>
        <v>0</v>
      </c>
      <c r="T203" s="28">
        <f>IF(AND([2]Oracolo!F202="y",NOT([2]Oracolo!F202=RiconoscimentoEmozioni3quartile!D202)),1,0)</f>
        <v>0</v>
      </c>
      <c r="U203" s="28">
        <f>IF(AND([2]Oracolo!G202="y",NOT([2]Oracolo!G202=RiconoscimentoEmozioni3quartile!E202)),1,0)</f>
        <v>0</v>
      </c>
      <c r="V203" s="28">
        <f>IF(AND([2]Oracolo!H202="y",NOT([2]Oracolo!H202=RiconoscimentoEmozioni3quartile!F202)),1,0)</f>
        <v>0</v>
      </c>
      <c r="W203" s="28">
        <f>IF(AND([2]Oracolo!I202="y",NOT([2]Oracolo!I202=RiconoscimentoEmozioni3quartile!G202)),1,0)</f>
        <v>0</v>
      </c>
      <c r="X203" s="28">
        <f>IF(AND([2]Oracolo!J202="y",NOT([2]Oracolo!J202=RiconoscimentoEmozioni3quartile!H202)),1,0)</f>
        <v>0</v>
      </c>
      <c r="Y203" s="30">
        <f>IF(AND([2]Oracolo!K202="y",NOT([2]Oracolo!K202=RiconoscimentoEmozioni3quartile!I202)),1,0)</f>
        <v>0</v>
      </c>
      <c r="Z203" s="29">
        <f>IF(AND([2]Oracolo!C202=3,AnalizzatoWin!G201=1),1,0)</f>
        <v>0</v>
      </c>
      <c r="AA203" s="46">
        <f>IF(AND([2]Oracolo!$C202=3,AnalizzatoWin!$J201=1),1,0)</f>
        <v>0</v>
      </c>
      <c r="AB203" s="29">
        <f>IF(AND([2]Oracolo!C202=1,AnalizzatoWin!G201=3),1,0)</f>
        <v>0</v>
      </c>
      <c r="AC203" s="46">
        <f>IF(AND([2]Oracolo!$C202=1,AnalizzatoWin!$J201=3),1,0)</f>
        <v>0</v>
      </c>
    </row>
    <row r="204" spans="1:29" ht="90" x14ac:dyDescent="0.25">
      <c r="A204" s="13" t="s">
        <v>201</v>
      </c>
      <c r="B204" s="29">
        <f>IF(AND([2]Oracolo!D203="y",NOT([2]Oracolo!D203=RiconoscimentoEmozioni1quartile!B203)),1,0)</f>
        <v>0</v>
      </c>
      <c r="C204" s="28">
        <f>IF(AND([2]Oracolo!E203="y",NOT([2]Oracolo!E203=RiconoscimentoEmozioni1quartile!C203)),1,0)</f>
        <v>0</v>
      </c>
      <c r="D204" s="28">
        <f>IF(AND([2]Oracolo!F203="y",NOT([2]Oracolo!F203=RiconoscimentoEmozioni1quartile!D203)),1,0)</f>
        <v>0</v>
      </c>
      <c r="E204" s="28">
        <f>IF(AND([2]Oracolo!G203="y",NOT([2]Oracolo!G203=RiconoscimentoEmozioni1quartile!E203)),1,0)</f>
        <v>0</v>
      </c>
      <c r="F204" s="28">
        <f>IF(AND([2]Oracolo!H203="y",NOT([2]Oracolo!H203=RiconoscimentoEmozioni1quartile!F203)),1,0)</f>
        <v>0</v>
      </c>
      <c r="G204" s="28">
        <f>IF(AND([2]Oracolo!I203="y",NOT([2]Oracolo!I203=RiconoscimentoEmozioni1quartile!G203)),1,0)</f>
        <v>0</v>
      </c>
      <c r="H204" s="28">
        <f>IF(AND([2]Oracolo!J203="y",NOT([2]Oracolo!J203=RiconoscimentoEmozioni1quartile!H203)),1,0)</f>
        <v>0</v>
      </c>
      <c r="I204" s="30">
        <f>IF(AND([2]Oracolo!K203="y",NOT([2]Oracolo!K203=RiconoscimentoEmozioni1quartile!I203)),1,0)</f>
        <v>1</v>
      </c>
      <c r="J204" s="28">
        <f>IF(AND([2]Oracolo!D203="y",NOT([2]Oracolo!D203=RiconoscimentoEmozioni2quartile!B203)),1,0)</f>
        <v>0</v>
      </c>
      <c r="K204" s="28">
        <f>IF(AND([2]Oracolo!E203="y",NOT([2]Oracolo!E203=RiconoscimentoEmozioni2quartile!C203)),1,0)</f>
        <v>0</v>
      </c>
      <c r="L204" s="28">
        <f>IF(AND([2]Oracolo!F203="y",NOT([2]Oracolo!F203=RiconoscimentoEmozioni2quartile!D203)),1,0)</f>
        <v>0</v>
      </c>
      <c r="M204" s="28">
        <f>IF(AND([2]Oracolo!G203="y",NOT([2]Oracolo!G203=RiconoscimentoEmozioni2quartile!E203)),1,0)</f>
        <v>0</v>
      </c>
      <c r="N204" s="28">
        <f>IF(AND([2]Oracolo!H203="y",NOT([2]Oracolo!H203=RiconoscimentoEmozioni2quartile!F203)),1,0)</f>
        <v>0</v>
      </c>
      <c r="O204" s="28">
        <f>IF(AND([2]Oracolo!I203="y",NOT([2]Oracolo!I203=RiconoscimentoEmozioni2quartile!G203)),1,0)</f>
        <v>0</v>
      </c>
      <c r="P204" s="28">
        <f>IF(AND([2]Oracolo!J203="y",NOT([2]Oracolo!J203=RiconoscimentoEmozioni2quartile!H203)),1,0)</f>
        <v>0</v>
      </c>
      <c r="Q204" s="28">
        <f>IF(AND([2]Oracolo!K203="y",NOT([2]Oracolo!K203=RiconoscimentoEmozioni2quartile!I203)),1,0)</f>
        <v>1</v>
      </c>
      <c r="R204" s="29">
        <f>IF(AND([2]Oracolo!D203="y",NOT([2]Oracolo!D203=RiconoscimentoEmozioni3quartile!B203)),1,0)</f>
        <v>0</v>
      </c>
      <c r="S204" s="28">
        <f>IF(AND([2]Oracolo!E203="y",NOT([2]Oracolo!E203=RiconoscimentoEmozioni3quartile!C203)),1,0)</f>
        <v>0</v>
      </c>
      <c r="T204" s="28">
        <f>IF(AND([2]Oracolo!F203="y",NOT([2]Oracolo!F203=RiconoscimentoEmozioni3quartile!D203)),1,0)</f>
        <v>0</v>
      </c>
      <c r="U204" s="28">
        <f>IF(AND([2]Oracolo!G203="y",NOT([2]Oracolo!G203=RiconoscimentoEmozioni3quartile!E203)),1,0)</f>
        <v>0</v>
      </c>
      <c r="V204" s="28">
        <f>IF(AND([2]Oracolo!H203="y",NOT([2]Oracolo!H203=RiconoscimentoEmozioni3quartile!F203)),1,0)</f>
        <v>0</v>
      </c>
      <c r="W204" s="28">
        <f>IF(AND([2]Oracolo!I203="y",NOT([2]Oracolo!I203=RiconoscimentoEmozioni3quartile!G203)),1,0)</f>
        <v>0</v>
      </c>
      <c r="X204" s="28">
        <f>IF(AND([2]Oracolo!J203="y",NOT([2]Oracolo!J203=RiconoscimentoEmozioni3quartile!H203)),1,0)</f>
        <v>0</v>
      </c>
      <c r="Y204" s="30">
        <f>IF(AND([2]Oracolo!K203="y",NOT([2]Oracolo!K203=RiconoscimentoEmozioni3quartile!I203)),1,0)</f>
        <v>1</v>
      </c>
      <c r="Z204" s="29">
        <f>IF(AND([2]Oracolo!C203=3,AnalizzatoWin!G202=1),1,0)</f>
        <v>0</v>
      </c>
      <c r="AA204" s="46">
        <f>IF(AND([2]Oracolo!$C203=3,AnalizzatoWin!$J202=1),1,0)</f>
        <v>0</v>
      </c>
      <c r="AB204" s="29">
        <f>IF(AND([2]Oracolo!C203=1,AnalizzatoWin!G202=3),1,0)</f>
        <v>0</v>
      </c>
      <c r="AC204" s="46">
        <f>IF(AND([2]Oracolo!$C203=1,AnalizzatoWin!$J202=3),1,0)</f>
        <v>0</v>
      </c>
    </row>
    <row r="205" spans="1:29" ht="165" x14ac:dyDescent="0.25">
      <c r="A205" s="16" t="s">
        <v>202</v>
      </c>
      <c r="B205" s="29">
        <f>IF(AND([2]Oracolo!D204="y",NOT([2]Oracolo!D204=RiconoscimentoEmozioni1quartile!B204)),1,0)</f>
        <v>0</v>
      </c>
      <c r="C205" s="28">
        <f>IF(AND([2]Oracolo!E204="y",NOT([2]Oracolo!E204=RiconoscimentoEmozioni1quartile!C204)),1,0)</f>
        <v>0</v>
      </c>
      <c r="D205" s="28">
        <f>IF(AND([2]Oracolo!F204="y",NOT([2]Oracolo!F204=RiconoscimentoEmozioni1quartile!D204)),1,0)</f>
        <v>0</v>
      </c>
      <c r="E205" s="28">
        <f>IF(AND([2]Oracolo!G204="y",NOT([2]Oracolo!G204=RiconoscimentoEmozioni1quartile!E204)),1,0)</f>
        <v>0</v>
      </c>
      <c r="F205" s="28">
        <f>IF(AND([2]Oracolo!H204="y",NOT([2]Oracolo!H204=RiconoscimentoEmozioni1quartile!F204)),1,0)</f>
        <v>0</v>
      </c>
      <c r="G205" s="28">
        <f>IF(AND([2]Oracolo!I204="y",NOT([2]Oracolo!I204=RiconoscimentoEmozioni1quartile!G204)),1,0)</f>
        <v>0</v>
      </c>
      <c r="H205" s="28">
        <f>IF(AND([2]Oracolo!J204="y",NOT([2]Oracolo!J204=RiconoscimentoEmozioni1quartile!H204)),1,0)</f>
        <v>1</v>
      </c>
      <c r="I205" s="30">
        <f>IF(AND([2]Oracolo!K204="y",NOT([2]Oracolo!K204=RiconoscimentoEmozioni1quartile!I204)),1,0)</f>
        <v>0</v>
      </c>
      <c r="J205" s="28">
        <f>IF(AND([2]Oracolo!D204="y",NOT([2]Oracolo!D204=RiconoscimentoEmozioni2quartile!B204)),1,0)</f>
        <v>0</v>
      </c>
      <c r="K205" s="28">
        <f>IF(AND([2]Oracolo!E204="y",NOT([2]Oracolo!E204=RiconoscimentoEmozioni2quartile!C204)),1,0)</f>
        <v>0</v>
      </c>
      <c r="L205" s="28">
        <f>IF(AND([2]Oracolo!F204="y",NOT([2]Oracolo!F204=RiconoscimentoEmozioni2quartile!D204)),1,0)</f>
        <v>0</v>
      </c>
      <c r="M205" s="28">
        <f>IF(AND([2]Oracolo!G204="y",NOT([2]Oracolo!G204=RiconoscimentoEmozioni2quartile!E204)),1,0)</f>
        <v>0</v>
      </c>
      <c r="N205" s="28">
        <f>IF(AND([2]Oracolo!H204="y",NOT([2]Oracolo!H204=RiconoscimentoEmozioni2quartile!F204)),1,0)</f>
        <v>0</v>
      </c>
      <c r="O205" s="28">
        <f>IF(AND([2]Oracolo!I204="y",NOT([2]Oracolo!I204=RiconoscimentoEmozioni2quartile!G204)),1,0)</f>
        <v>0</v>
      </c>
      <c r="P205" s="28">
        <f>IF(AND([2]Oracolo!J204="y",NOT([2]Oracolo!J204=RiconoscimentoEmozioni2quartile!H204)),1,0)</f>
        <v>1</v>
      </c>
      <c r="Q205" s="28">
        <f>IF(AND([2]Oracolo!K204="y",NOT([2]Oracolo!K204=RiconoscimentoEmozioni2quartile!I204)),1,0)</f>
        <v>0</v>
      </c>
      <c r="R205" s="29">
        <f>IF(AND([2]Oracolo!D204="y",NOT([2]Oracolo!D204=RiconoscimentoEmozioni3quartile!B204)),1,0)</f>
        <v>0</v>
      </c>
      <c r="S205" s="28">
        <f>IF(AND([2]Oracolo!E204="y",NOT([2]Oracolo!E204=RiconoscimentoEmozioni3quartile!C204)),1,0)</f>
        <v>0</v>
      </c>
      <c r="T205" s="28">
        <f>IF(AND([2]Oracolo!F204="y",NOT([2]Oracolo!F204=RiconoscimentoEmozioni3quartile!D204)),1,0)</f>
        <v>0</v>
      </c>
      <c r="U205" s="28">
        <f>IF(AND([2]Oracolo!G204="y",NOT([2]Oracolo!G204=RiconoscimentoEmozioni3quartile!E204)),1,0)</f>
        <v>0</v>
      </c>
      <c r="V205" s="28">
        <f>IF(AND([2]Oracolo!H204="y",NOT([2]Oracolo!H204=RiconoscimentoEmozioni3quartile!F204)),1,0)</f>
        <v>1</v>
      </c>
      <c r="W205" s="28">
        <f>IF(AND([2]Oracolo!I204="y",NOT([2]Oracolo!I204=RiconoscimentoEmozioni3quartile!G204)),1,0)</f>
        <v>0</v>
      </c>
      <c r="X205" s="28">
        <f>IF(AND([2]Oracolo!J204="y",NOT([2]Oracolo!J204=RiconoscimentoEmozioni3quartile!H204)),1,0)</f>
        <v>1</v>
      </c>
      <c r="Y205" s="30">
        <f>IF(AND([2]Oracolo!K204="y",NOT([2]Oracolo!K204=RiconoscimentoEmozioni3quartile!I204)),1,0)</f>
        <v>0</v>
      </c>
      <c r="Z205" s="29">
        <f>IF(AND([2]Oracolo!C204=3,AnalizzatoWin!G203=1),1,0)</f>
        <v>0</v>
      </c>
      <c r="AA205" s="46">
        <f>IF(AND([2]Oracolo!$C204=3,AnalizzatoWin!$J203=1),1,0)</f>
        <v>0</v>
      </c>
      <c r="AB205" s="29">
        <f>IF(AND([2]Oracolo!C204=1,AnalizzatoWin!G203=3),1,0)</f>
        <v>0</v>
      </c>
      <c r="AC205" s="46">
        <f>IF(AND([2]Oracolo!$C204=1,AnalizzatoWin!$J203=3),1,0)</f>
        <v>0</v>
      </c>
    </row>
    <row r="206" spans="1:29" ht="45" x14ac:dyDescent="0.25">
      <c r="A206" s="14" t="s">
        <v>203</v>
      </c>
      <c r="B206" s="29">
        <f>IF(AND([2]Oracolo!D205="y",NOT([2]Oracolo!D205=RiconoscimentoEmozioni1quartile!B205)),1,0)</f>
        <v>0</v>
      </c>
      <c r="C206" s="28">
        <f>IF(AND([2]Oracolo!E205="y",NOT([2]Oracolo!E205=RiconoscimentoEmozioni1quartile!C205)),1,0)</f>
        <v>0</v>
      </c>
      <c r="D206" s="28">
        <f>IF(AND([2]Oracolo!F205="y",NOT([2]Oracolo!F205=RiconoscimentoEmozioni1quartile!D205)),1,0)</f>
        <v>0</v>
      </c>
      <c r="E206" s="28">
        <f>IF(AND([2]Oracolo!G205="y",NOT([2]Oracolo!G205=RiconoscimentoEmozioni1quartile!E205)),1,0)</f>
        <v>0</v>
      </c>
      <c r="F206" s="28">
        <f>IF(AND([2]Oracolo!H205="y",NOT([2]Oracolo!H205=RiconoscimentoEmozioni1quartile!F205)),1,0)</f>
        <v>1</v>
      </c>
      <c r="G206" s="28">
        <f>IF(AND([2]Oracolo!I205="y",NOT([2]Oracolo!I205=RiconoscimentoEmozioni1quartile!G205)),1,0)</f>
        <v>0</v>
      </c>
      <c r="H206" s="28">
        <f>IF(AND([2]Oracolo!J205="y",NOT([2]Oracolo!J205=RiconoscimentoEmozioni1quartile!H205)),1,0)</f>
        <v>0</v>
      </c>
      <c r="I206" s="30">
        <f>IF(AND([2]Oracolo!K205="y",NOT([2]Oracolo!K205=RiconoscimentoEmozioni1quartile!I205)),1,0)</f>
        <v>0</v>
      </c>
      <c r="J206" s="28">
        <f>IF(AND([2]Oracolo!D205="y",NOT([2]Oracolo!D205=RiconoscimentoEmozioni2quartile!B205)),1,0)</f>
        <v>0</v>
      </c>
      <c r="K206" s="28">
        <f>IF(AND([2]Oracolo!E205="y",NOT([2]Oracolo!E205=RiconoscimentoEmozioni2quartile!C205)),1,0)</f>
        <v>0</v>
      </c>
      <c r="L206" s="28">
        <f>IF(AND([2]Oracolo!F205="y",NOT([2]Oracolo!F205=RiconoscimentoEmozioni2quartile!D205)),1,0)</f>
        <v>0</v>
      </c>
      <c r="M206" s="28">
        <f>IF(AND([2]Oracolo!G205="y",NOT([2]Oracolo!G205=RiconoscimentoEmozioni2quartile!E205)),1,0)</f>
        <v>0</v>
      </c>
      <c r="N206" s="28">
        <f>IF(AND([2]Oracolo!H205="y",NOT([2]Oracolo!H205=RiconoscimentoEmozioni2quartile!F205)),1,0)</f>
        <v>1</v>
      </c>
      <c r="O206" s="28">
        <f>IF(AND([2]Oracolo!I205="y",NOT([2]Oracolo!I205=RiconoscimentoEmozioni2quartile!G205)),1,0)</f>
        <v>0</v>
      </c>
      <c r="P206" s="28">
        <f>IF(AND([2]Oracolo!J205="y",NOT([2]Oracolo!J205=RiconoscimentoEmozioni2quartile!H205)),1,0)</f>
        <v>0</v>
      </c>
      <c r="Q206" s="28">
        <f>IF(AND([2]Oracolo!K205="y",NOT([2]Oracolo!K205=RiconoscimentoEmozioni2quartile!I205)),1,0)</f>
        <v>0</v>
      </c>
      <c r="R206" s="29">
        <f>IF(AND([2]Oracolo!D205="y",NOT([2]Oracolo!D205=RiconoscimentoEmozioni3quartile!B205)),1,0)</f>
        <v>0</v>
      </c>
      <c r="S206" s="28">
        <f>IF(AND([2]Oracolo!E205="y",NOT([2]Oracolo!E205=RiconoscimentoEmozioni3quartile!C205)),1,0)</f>
        <v>0</v>
      </c>
      <c r="T206" s="28">
        <f>IF(AND([2]Oracolo!F205="y",NOT([2]Oracolo!F205=RiconoscimentoEmozioni3quartile!D205)),1,0)</f>
        <v>0</v>
      </c>
      <c r="U206" s="28">
        <f>IF(AND([2]Oracolo!G205="y",NOT([2]Oracolo!G205=RiconoscimentoEmozioni3quartile!E205)),1,0)</f>
        <v>0</v>
      </c>
      <c r="V206" s="28">
        <f>IF(AND([2]Oracolo!H205="y",NOT([2]Oracolo!H205=RiconoscimentoEmozioni3quartile!F205)),1,0)</f>
        <v>1</v>
      </c>
      <c r="W206" s="28">
        <f>IF(AND([2]Oracolo!I205="y",NOT([2]Oracolo!I205=RiconoscimentoEmozioni3quartile!G205)),1,0)</f>
        <v>0</v>
      </c>
      <c r="X206" s="28">
        <f>IF(AND([2]Oracolo!J205="y",NOT([2]Oracolo!J205=RiconoscimentoEmozioni3quartile!H205)),1,0)</f>
        <v>0</v>
      </c>
      <c r="Y206" s="30">
        <f>IF(AND([2]Oracolo!K205="y",NOT([2]Oracolo!K205=RiconoscimentoEmozioni3quartile!I205)),1,0)</f>
        <v>0</v>
      </c>
      <c r="Z206" s="29">
        <f>IF(AND([2]Oracolo!C205=3,AnalizzatoWin!G204=1),1,0)</f>
        <v>0</v>
      </c>
      <c r="AA206" s="46">
        <f>IF(AND([2]Oracolo!$C205=3,AnalizzatoWin!$J204=1),1,0)</f>
        <v>0</v>
      </c>
      <c r="AB206" s="29">
        <f>IF(AND([2]Oracolo!C205=1,AnalizzatoWin!G204=3),1,0)</f>
        <v>0</v>
      </c>
      <c r="AC206" s="46">
        <f>IF(AND([2]Oracolo!$C205=1,AnalizzatoWin!$J204=3),1,0)</f>
        <v>0</v>
      </c>
    </row>
    <row r="207" spans="1:29" ht="30" x14ac:dyDescent="0.25">
      <c r="A207" s="13" t="s">
        <v>204</v>
      </c>
      <c r="B207" s="29">
        <f>IF(AND([2]Oracolo!D206="y",NOT([2]Oracolo!D206=RiconoscimentoEmozioni1quartile!B206)),1,0)</f>
        <v>0</v>
      </c>
      <c r="C207" s="28">
        <f>IF(AND([2]Oracolo!E206="y",NOT([2]Oracolo!E206=RiconoscimentoEmozioni1quartile!C206)),1,0)</f>
        <v>0</v>
      </c>
      <c r="D207" s="28">
        <f>IF(AND([2]Oracolo!F206="y",NOT([2]Oracolo!F206=RiconoscimentoEmozioni1quartile!D206)),1,0)</f>
        <v>0</v>
      </c>
      <c r="E207" s="28">
        <f>IF(AND([2]Oracolo!G206="y",NOT([2]Oracolo!G206=RiconoscimentoEmozioni1quartile!E206)),1,0)</f>
        <v>0</v>
      </c>
      <c r="F207" s="28">
        <f>IF(AND([2]Oracolo!H206="y",NOT([2]Oracolo!H206=RiconoscimentoEmozioni1quartile!F206)),1,0)</f>
        <v>0</v>
      </c>
      <c r="G207" s="28">
        <f>IF(AND([2]Oracolo!I206="y",NOT([2]Oracolo!I206=RiconoscimentoEmozioni1quartile!G206)),1,0)</f>
        <v>1</v>
      </c>
      <c r="H207" s="28">
        <f>IF(AND([2]Oracolo!J206="y",NOT([2]Oracolo!J206=RiconoscimentoEmozioni1quartile!H206)),1,0)</f>
        <v>0</v>
      </c>
      <c r="I207" s="30">
        <f>IF(AND([2]Oracolo!K206="y",NOT([2]Oracolo!K206=RiconoscimentoEmozioni1quartile!I206)),1,0)</f>
        <v>0</v>
      </c>
      <c r="J207" s="28">
        <f>IF(AND([2]Oracolo!D206="y",NOT([2]Oracolo!D206=RiconoscimentoEmozioni2quartile!B206)),1,0)</f>
        <v>0</v>
      </c>
      <c r="K207" s="28">
        <f>IF(AND([2]Oracolo!E206="y",NOT([2]Oracolo!E206=RiconoscimentoEmozioni2quartile!C206)),1,0)</f>
        <v>0</v>
      </c>
      <c r="L207" s="28">
        <f>IF(AND([2]Oracolo!F206="y",NOT([2]Oracolo!F206=RiconoscimentoEmozioni2quartile!D206)),1,0)</f>
        <v>0</v>
      </c>
      <c r="M207" s="28">
        <f>IF(AND([2]Oracolo!G206="y",NOT([2]Oracolo!G206=RiconoscimentoEmozioni2quartile!E206)),1,0)</f>
        <v>0</v>
      </c>
      <c r="N207" s="28">
        <f>IF(AND([2]Oracolo!H206="y",NOT([2]Oracolo!H206=RiconoscimentoEmozioni2quartile!F206)),1,0)</f>
        <v>0</v>
      </c>
      <c r="O207" s="28">
        <f>IF(AND([2]Oracolo!I206="y",NOT([2]Oracolo!I206=RiconoscimentoEmozioni2quartile!G206)),1,0)</f>
        <v>1</v>
      </c>
      <c r="P207" s="28">
        <f>IF(AND([2]Oracolo!J206="y",NOT([2]Oracolo!J206=RiconoscimentoEmozioni2quartile!H206)),1,0)</f>
        <v>0</v>
      </c>
      <c r="Q207" s="28">
        <f>IF(AND([2]Oracolo!K206="y",NOT([2]Oracolo!K206=RiconoscimentoEmozioni2quartile!I206)),1,0)</f>
        <v>0</v>
      </c>
      <c r="R207" s="29">
        <f>IF(AND([2]Oracolo!D206="y",NOT([2]Oracolo!D206=RiconoscimentoEmozioni3quartile!B206)),1,0)</f>
        <v>0</v>
      </c>
      <c r="S207" s="28">
        <f>IF(AND([2]Oracolo!E206="y",NOT([2]Oracolo!E206=RiconoscimentoEmozioni3quartile!C206)),1,0)</f>
        <v>0</v>
      </c>
      <c r="T207" s="28">
        <f>IF(AND([2]Oracolo!F206="y",NOT([2]Oracolo!F206=RiconoscimentoEmozioni3quartile!D206)),1,0)</f>
        <v>0</v>
      </c>
      <c r="U207" s="28">
        <f>IF(AND([2]Oracolo!G206="y",NOT([2]Oracolo!G206=RiconoscimentoEmozioni3quartile!E206)),1,0)</f>
        <v>0</v>
      </c>
      <c r="V207" s="28">
        <f>IF(AND([2]Oracolo!H206="y",NOT([2]Oracolo!H206=RiconoscimentoEmozioni3quartile!F206)),1,0)</f>
        <v>0</v>
      </c>
      <c r="W207" s="28">
        <f>IF(AND([2]Oracolo!I206="y",NOT([2]Oracolo!I206=RiconoscimentoEmozioni3quartile!G206)),1,0)</f>
        <v>1</v>
      </c>
      <c r="X207" s="28">
        <f>IF(AND([2]Oracolo!J206="y",NOT([2]Oracolo!J206=RiconoscimentoEmozioni3quartile!H206)),1,0)</f>
        <v>0</v>
      </c>
      <c r="Y207" s="30">
        <f>IF(AND([2]Oracolo!K206="y",NOT([2]Oracolo!K206=RiconoscimentoEmozioni3quartile!I206)),1,0)</f>
        <v>0</v>
      </c>
      <c r="Z207" s="29">
        <f>IF(AND([2]Oracolo!C206=3,AnalizzatoWin!G205=1),1,0)</f>
        <v>0</v>
      </c>
      <c r="AA207" s="46">
        <f>IF(AND([2]Oracolo!$C206=3,AnalizzatoWin!$J205=1),1,0)</f>
        <v>0</v>
      </c>
      <c r="AB207" s="29">
        <f>IF(AND([2]Oracolo!C206=1,AnalizzatoWin!G205=3),1,0)</f>
        <v>0</v>
      </c>
      <c r="AC207" s="46">
        <f>IF(AND([2]Oracolo!$C206=1,AnalizzatoWin!$J205=3),1,0)</f>
        <v>0</v>
      </c>
    </row>
    <row r="208" spans="1:29" ht="45" x14ac:dyDescent="0.25">
      <c r="A208" s="14" t="s">
        <v>205</v>
      </c>
      <c r="B208" s="29">
        <f>IF(AND([2]Oracolo!D207="y",NOT([2]Oracolo!D207=RiconoscimentoEmozioni1quartile!B207)),1,0)</f>
        <v>0</v>
      </c>
      <c r="C208" s="28">
        <f>IF(AND([2]Oracolo!E207="y",NOT([2]Oracolo!E207=RiconoscimentoEmozioni1quartile!C207)),1,0)</f>
        <v>0</v>
      </c>
      <c r="D208" s="28">
        <f>IF(AND([2]Oracolo!F207="y",NOT([2]Oracolo!F207=RiconoscimentoEmozioni1quartile!D207)),1,0)</f>
        <v>0</v>
      </c>
      <c r="E208" s="28">
        <f>IF(AND([2]Oracolo!G207="y",NOT([2]Oracolo!G207=RiconoscimentoEmozioni1quartile!E207)),1,0)</f>
        <v>0</v>
      </c>
      <c r="F208" s="28">
        <f>IF(AND([2]Oracolo!H207="y",NOT([2]Oracolo!H207=RiconoscimentoEmozioni1quartile!F207)),1,0)</f>
        <v>0</v>
      </c>
      <c r="G208" s="28">
        <f>IF(AND([2]Oracolo!I207="y",NOT([2]Oracolo!I207=RiconoscimentoEmozioni1quartile!G207)),1,0)</f>
        <v>0</v>
      </c>
      <c r="H208" s="28">
        <f>IF(AND([2]Oracolo!J207="y",NOT([2]Oracolo!J207=RiconoscimentoEmozioni1quartile!H207)),1,0)</f>
        <v>0</v>
      </c>
      <c r="I208" s="30">
        <f>IF(AND([2]Oracolo!K207="y",NOT([2]Oracolo!K207=RiconoscimentoEmozioni1quartile!I207)),1,0)</f>
        <v>0</v>
      </c>
      <c r="J208" s="28">
        <f>IF(AND([2]Oracolo!D207="y",NOT([2]Oracolo!D207=RiconoscimentoEmozioni2quartile!B207)),1,0)</f>
        <v>0</v>
      </c>
      <c r="K208" s="28">
        <f>IF(AND([2]Oracolo!E207="y",NOT([2]Oracolo!E207=RiconoscimentoEmozioni2quartile!C207)),1,0)</f>
        <v>0</v>
      </c>
      <c r="L208" s="28">
        <f>IF(AND([2]Oracolo!F207="y",NOT([2]Oracolo!F207=RiconoscimentoEmozioni2quartile!D207)),1,0)</f>
        <v>0</v>
      </c>
      <c r="M208" s="28">
        <f>IF(AND([2]Oracolo!G207="y",NOT([2]Oracolo!G207=RiconoscimentoEmozioni2quartile!E207)),1,0)</f>
        <v>0</v>
      </c>
      <c r="N208" s="28">
        <f>IF(AND([2]Oracolo!H207="y",NOT([2]Oracolo!H207=RiconoscimentoEmozioni2quartile!F207)),1,0)</f>
        <v>0</v>
      </c>
      <c r="O208" s="28">
        <f>IF(AND([2]Oracolo!I207="y",NOT([2]Oracolo!I207=RiconoscimentoEmozioni2quartile!G207)),1,0)</f>
        <v>0</v>
      </c>
      <c r="P208" s="28">
        <f>IF(AND([2]Oracolo!J207="y",NOT([2]Oracolo!J207=RiconoscimentoEmozioni2quartile!H207)),1,0)</f>
        <v>0</v>
      </c>
      <c r="Q208" s="28">
        <f>IF(AND([2]Oracolo!K207="y",NOT([2]Oracolo!K207=RiconoscimentoEmozioni2quartile!I207)),1,0)</f>
        <v>0</v>
      </c>
      <c r="R208" s="29">
        <f>IF(AND([2]Oracolo!D207="y",NOT([2]Oracolo!D207=RiconoscimentoEmozioni3quartile!B207)),1,0)</f>
        <v>0</v>
      </c>
      <c r="S208" s="28">
        <f>IF(AND([2]Oracolo!E207="y",NOT([2]Oracolo!E207=RiconoscimentoEmozioni3quartile!C207)),1,0)</f>
        <v>0</v>
      </c>
      <c r="T208" s="28">
        <f>IF(AND([2]Oracolo!F207="y",NOT([2]Oracolo!F207=RiconoscimentoEmozioni3quartile!D207)),1,0)</f>
        <v>0</v>
      </c>
      <c r="U208" s="28">
        <f>IF(AND([2]Oracolo!G207="y",NOT([2]Oracolo!G207=RiconoscimentoEmozioni3quartile!E207)),1,0)</f>
        <v>0</v>
      </c>
      <c r="V208" s="28">
        <f>IF(AND([2]Oracolo!H207="y",NOT([2]Oracolo!H207=RiconoscimentoEmozioni3quartile!F207)),1,0)</f>
        <v>1</v>
      </c>
      <c r="W208" s="28">
        <f>IF(AND([2]Oracolo!I207="y",NOT([2]Oracolo!I207=RiconoscimentoEmozioni3quartile!G207)),1,0)</f>
        <v>0</v>
      </c>
      <c r="X208" s="28">
        <f>IF(AND([2]Oracolo!J207="y",NOT([2]Oracolo!J207=RiconoscimentoEmozioni3quartile!H207)),1,0)</f>
        <v>0</v>
      </c>
      <c r="Y208" s="30">
        <f>IF(AND([2]Oracolo!K207="y",NOT([2]Oracolo!K207=RiconoscimentoEmozioni3quartile!I207)),1,0)</f>
        <v>0</v>
      </c>
      <c r="Z208" s="29">
        <f>IF(AND([2]Oracolo!C207=3,AnalizzatoWin!G206=1),1,0)</f>
        <v>0</v>
      </c>
      <c r="AA208" s="46">
        <f>IF(AND([2]Oracolo!$C207=3,AnalizzatoWin!$J206=1),1,0)</f>
        <v>0</v>
      </c>
      <c r="AB208" s="29">
        <f>IF(AND([2]Oracolo!C207=1,AnalizzatoWin!G206=3),1,0)</f>
        <v>0</v>
      </c>
      <c r="AC208" s="46">
        <f>IF(AND([2]Oracolo!$C207=1,AnalizzatoWin!$J206=3),1,0)</f>
        <v>0</v>
      </c>
    </row>
    <row r="209" spans="1:29" x14ac:dyDescent="0.25">
      <c r="A209" s="14" t="s">
        <v>206</v>
      </c>
      <c r="B209" s="29">
        <f>IF(AND([2]Oracolo!D208="y",NOT([2]Oracolo!D208=RiconoscimentoEmozioni1quartile!B208)),1,0)</f>
        <v>0</v>
      </c>
      <c r="C209" s="28">
        <f>IF(AND([2]Oracolo!E208="y",NOT([2]Oracolo!E208=RiconoscimentoEmozioni1quartile!C208)),1,0)</f>
        <v>0</v>
      </c>
      <c r="D209" s="28">
        <f>IF(AND([2]Oracolo!F208="y",NOT([2]Oracolo!F208=RiconoscimentoEmozioni1quartile!D208)),1,0)</f>
        <v>0</v>
      </c>
      <c r="E209" s="28">
        <f>IF(AND([2]Oracolo!G208="y",NOT([2]Oracolo!G208=RiconoscimentoEmozioni1quartile!E208)),1,0)</f>
        <v>0</v>
      </c>
      <c r="F209" s="28">
        <f>IF(AND([2]Oracolo!H208="y",NOT([2]Oracolo!H208=RiconoscimentoEmozioni1quartile!F208)),1,0)</f>
        <v>0</v>
      </c>
      <c r="G209" s="28">
        <f>IF(AND([2]Oracolo!I208="y",NOT([2]Oracolo!I208=RiconoscimentoEmozioni1quartile!G208)),1,0)</f>
        <v>0</v>
      </c>
      <c r="H209" s="28">
        <f>IF(AND([2]Oracolo!J208="y",NOT([2]Oracolo!J208=RiconoscimentoEmozioni1quartile!H208)),1,0)</f>
        <v>1</v>
      </c>
      <c r="I209" s="30">
        <f>IF(AND([2]Oracolo!K208="y",NOT([2]Oracolo!K208=RiconoscimentoEmozioni1quartile!I208)),1,0)</f>
        <v>0</v>
      </c>
      <c r="J209" s="28">
        <f>IF(AND([2]Oracolo!D208="y",NOT([2]Oracolo!D208=RiconoscimentoEmozioni2quartile!B208)),1,0)</f>
        <v>0</v>
      </c>
      <c r="K209" s="28">
        <f>IF(AND([2]Oracolo!E208="y",NOT([2]Oracolo!E208=RiconoscimentoEmozioni2quartile!C208)),1,0)</f>
        <v>0</v>
      </c>
      <c r="L209" s="28">
        <f>IF(AND([2]Oracolo!F208="y",NOT([2]Oracolo!F208=RiconoscimentoEmozioni2quartile!D208)),1,0)</f>
        <v>0</v>
      </c>
      <c r="M209" s="28">
        <f>IF(AND([2]Oracolo!G208="y",NOT([2]Oracolo!G208=RiconoscimentoEmozioni2quartile!E208)),1,0)</f>
        <v>0</v>
      </c>
      <c r="N209" s="28">
        <f>IF(AND([2]Oracolo!H208="y",NOT([2]Oracolo!H208=RiconoscimentoEmozioni2quartile!F208)),1,0)</f>
        <v>0</v>
      </c>
      <c r="O209" s="28">
        <f>IF(AND([2]Oracolo!I208="y",NOT([2]Oracolo!I208=RiconoscimentoEmozioni2quartile!G208)),1,0)</f>
        <v>0</v>
      </c>
      <c r="P209" s="28">
        <f>IF(AND([2]Oracolo!J208="y",NOT([2]Oracolo!J208=RiconoscimentoEmozioni2quartile!H208)),1,0)</f>
        <v>1</v>
      </c>
      <c r="Q209" s="28">
        <f>IF(AND([2]Oracolo!K208="y",NOT([2]Oracolo!K208=RiconoscimentoEmozioni2quartile!I208)),1,0)</f>
        <v>0</v>
      </c>
      <c r="R209" s="29">
        <f>IF(AND([2]Oracolo!D208="y",NOT([2]Oracolo!D208=RiconoscimentoEmozioni3quartile!B208)),1,0)</f>
        <v>0</v>
      </c>
      <c r="S209" s="28">
        <f>IF(AND([2]Oracolo!E208="y",NOT([2]Oracolo!E208=RiconoscimentoEmozioni3quartile!C208)),1,0)</f>
        <v>0</v>
      </c>
      <c r="T209" s="28">
        <f>IF(AND([2]Oracolo!F208="y",NOT([2]Oracolo!F208=RiconoscimentoEmozioni3quartile!D208)),1,0)</f>
        <v>0</v>
      </c>
      <c r="U209" s="28">
        <f>IF(AND([2]Oracolo!G208="y",NOT([2]Oracolo!G208=RiconoscimentoEmozioni3quartile!E208)),1,0)</f>
        <v>0</v>
      </c>
      <c r="V209" s="28">
        <f>IF(AND([2]Oracolo!H208="y",NOT([2]Oracolo!H208=RiconoscimentoEmozioni3quartile!F208)),1,0)</f>
        <v>0</v>
      </c>
      <c r="W209" s="28">
        <f>IF(AND([2]Oracolo!I208="y",NOT([2]Oracolo!I208=RiconoscimentoEmozioni3quartile!G208)),1,0)</f>
        <v>0</v>
      </c>
      <c r="X209" s="28">
        <f>IF(AND([2]Oracolo!J208="y",NOT([2]Oracolo!J208=RiconoscimentoEmozioni3quartile!H208)),1,0)</f>
        <v>1</v>
      </c>
      <c r="Y209" s="30">
        <f>IF(AND([2]Oracolo!K208="y",NOT([2]Oracolo!K208=RiconoscimentoEmozioni3quartile!I208)),1,0)</f>
        <v>0</v>
      </c>
      <c r="Z209" s="29">
        <f>IF(AND([2]Oracolo!C208=3,AnalizzatoWin!G207=1),1,0)</f>
        <v>0</v>
      </c>
      <c r="AA209" s="46">
        <f>IF(AND([2]Oracolo!$C208=3,AnalizzatoWin!$J207=1),1,0)</f>
        <v>0</v>
      </c>
      <c r="AB209" s="29">
        <f>IF(AND([2]Oracolo!C208=1,AnalizzatoWin!G207=3),1,0)</f>
        <v>0</v>
      </c>
      <c r="AC209" s="46">
        <f>IF(AND([2]Oracolo!$C208=1,AnalizzatoWin!$J207=3),1,0)</f>
        <v>0</v>
      </c>
    </row>
    <row r="210" spans="1:29" ht="30" x14ac:dyDescent="0.25">
      <c r="A210" s="13" t="s">
        <v>207</v>
      </c>
      <c r="B210" s="29">
        <f>IF(AND([2]Oracolo!D209="y",NOT([2]Oracolo!D209=RiconoscimentoEmozioni1quartile!B209)),1,0)</f>
        <v>0</v>
      </c>
      <c r="C210" s="28">
        <f>IF(AND([2]Oracolo!E209="y",NOT([2]Oracolo!E209=RiconoscimentoEmozioni1quartile!C209)),1,0)</f>
        <v>0</v>
      </c>
      <c r="D210" s="28">
        <f>IF(AND([2]Oracolo!F209="y",NOT([2]Oracolo!F209=RiconoscimentoEmozioni1quartile!D209)),1,0)</f>
        <v>0</v>
      </c>
      <c r="E210" s="28">
        <f>IF(AND([2]Oracolo!G209="y",NOT([2]Oracolo!G209=RiconoscimentoEmozioni1quartile!E209)),1,0)</f>
        <v>0</v>
      </c>
      <c r="F210" s="28">
        <f>IF(AND([2]Oracolo!H209="y",NOT([2]Oracolo!H209=RiconoscimentoEmozioni1quartile!F209)),1,0)</f>
        <v>0</v>
      </c>
      <c r="G210" s="28">
        <f>IF(AND([2]Oracolo!I209="y",NOT([2]Oracolo!I209=RiconoscimentoEmozioni1quartile!G209)),1,0)</f>
        <v>0</v>
      </c>
      <c r="H210" s="28">
        <f>IF(AND([2]Oracolo!J209="y",NOT([2]Oracolo!J209=RiconoscimentoEmozioni1quartile!H209)),1,0)</f>
        <v>0</v>
      </c>
      <c r="I210" s="30">
        <f>IF(AND([2]Oracolo!K209="y",NOT([2]Oracolo!K209=RiconoscimentoEmozioni1quartile!I209)),1,0)</f>
        <v>0</v>
      </c>
      <c r="J210" s="28">
        <f>IF(AND([2]Oracolo!D209="y",NOT([2]Oracolo!D209=RiconoscimentoEmozioni2quartile!B209)),1,0)</f>
        <v>0</v>
      </c>
      <c r="K210" s="28">
        <f>IF(AND([2]Oracolo!E209="y",NOT([2]Oracolo!E209=RiconoscimentoEmozioni2quartile!C209)),1,0)</f>
        <v>0</v>
      </c>
      <c r="L210" s="28">
        <f>IF(AND([2]Oracolo!F209="y",NOT([2]Oracolo!F209=RiconoscimentoEmozioni2quartile!D209)),1,0)</f>
        <v>0</v>
      </c>
      <c r="M210" s="28">
        <f>IF(AND([2]Oracolo!G209="y",NOT([2]Oracolo!G209=RiconoscimentoEmozioni2quartile!E209)),1,0)</f>
        <v>0</v>
      </c>
      <c r="N210" s="28">
        <f>IF(AND([2]Oracolo!H209="y",NOT([2]Oracolo!H209=RiconoscimentoEmozioni2quartile!F209)),1,0)</f>
        <v>1</v>
      </c>
      <c r="O210" s="28">
        <f>IF(AND([2]Oracolo!I209="y",NOT([2]Oracolo!I209=RiconoscimentoEmozioni2quartile!G209)),1,0)</f>
        <v>0</v>
      </c>
      <c r="P210" s="28">
        <f>IF(AND([2]Oracolo!J209="y",NOT([2]Oracolo!J209=RiconoscimentoEmozioni2quartile!H209)),1,0)</f>
        <v>0</v>
      </c>
      <c r="Q210" s="28">
        <f>IF(AND([2]Oracolo!K209="y",NOT([2]Oracolo!K209=RiconoscimentoEmozioni2quartile!I209)),1,0)</f>
        <v>0</v>
      </c>
      <c r="R210" s="29">
        <f>IF(AND([2]Oracolo!D209="y",NOT([2]Oracolo!D209=RiconoscimentoEmozioni3quartile!B209)),1,0)</f>
        <v>0</v>
      </c>
      <c r="S210" s="28">
        <f>IF(AND([2]Oracolo!E209="y",NOT([2]Oracolo!E209=RiconoscimentoEmozioni3quartile!C209)),1,0)</f>
        <v>0</v>
      </c>
      <c r="T210" s="28">
        <f>IF(AND([2]Oracolo!F209="y",NOT([2]Oracolo!F209=RiconoscimentoEmozioni3quartile!D209)),1,0)</f>
        <v>0</v>
      </c>
      <c r="U210" s="28">
        <f>IF(AND([2]Oracolo!G209="y",NOT([2]Oracolo!G209=RiconoscimentoEmozioni3quartile!E209)),1,0)</f>
        <v>0</v>
      </c>
      <c r="V210" s="28">
        <f>IF(AND([2]Oracolo!H209="y",NOT([2]Oracolo!H209=RiconoscimentoEmozioni3quartile!F209)),1,0)</f>
        <v>1</v>
      </c>
      <c r="W210" s="28">
        <f>IF(AND([2]Oracolo!I209="y",NOT([2]Oracolo!I209=RiconoscimentoEmozioni3quartile!G209)),1,0)</f>
        <v>0</v>
      </c>
      <c r="X210" s="28">
        <f>IF(AND([2]Oracolo!J209="y",NOT([2]Oracolo!J209=RiconoscimentoEmozioni3quartile!H209)),1,0)</f>
        <v>0</v>
      </c>
      <c r="Y210" s="30">
        <f>IF(AND([2]Oracolo!K209="y",NOT([2]Oracolo!K209=RiconoscimentoEmozioni3quartile!I209)),1,0)</f>
        <v>1</v>
      </c>
      <c r="Z210" s="29">
        <f>IF(AND([2]Oracolo!C209=3,AnalizzatoWin!G208=1),1,0)</f>
        <v>0</v>
      </c>
      <c r="AA210" s="46">
        <f>IF(AND([2]Oracolo!$C209=3,AnalizzatoWin!$J208=1),1,0)</f>
        <v>0</v>
      </c>
      <c r="AB210" s="29">
        <f>IF(AND([2]Oracolo!C209=1,AnalizzatoWin!G208=3),1,0)</f>
        <v>0</v>
      </c>
      <c r="AC210" s="46">
        <f>IF(AND([2]Oracolo!$C209=1,AnalizzatoWin!$J208=3),1,0)</f>
        <v>0</v>
      </c>
    </row>
    <row r="211" spans="1:29" ht="30" x14ac:dyDescent="0.25">
      <c r="A211" s="13" t="s">
        <v>208</v>
      </c>
      <c r="B211" s="29">
        <f>IF(AND([2]Oracolo!D210="y",NOT([2]Oracolo!D210=RiconoscimentoEmozioni1quartile!B210)),1,0)</f>
        <v>0</v>
      </c>
      <c r="C211" s="28">
        <f>IF(AND([2]Oracolo!E210="y",NOT([2]Oracolo!E210=RiconoscimentoEmozioni1quartile!C210)),1,0)</f>
        <v>0</v>
      </c>
      <c r="D211" s="28">
        <f>IF(AND([2]Oracolo!F210="y",NOT([2]Oracolo!F210=RiconoscimentoEmozioni1quartile!D210)),1,0)</f>
        <v>0</v>
      </c>
      <c r="E211" s="28">
        <f>IF(AND([2]Oracolo!G210="y",NOT([2]Oracolo!G210=RiconoscimentoEmozioni1quartile!E210)),1,0)</f>
        <v>0</v>
      </c>
      <c r="F211" s="28">
        <f>IF(AND([2]Oracolo!H210="y",NOT([2]Oracolo!H210=RiconoscimentoEmozioni1quartile!F210)),1,0)</f>
        <v>1</v>
      </c>
      <c r="G211" s="28">
        <f>IF(AND([2]Oracolo!I210="y",NOT([2]Oracolo!I210=RiconoscimentoEmozioni1quartile!G210)),1,0)</f>
        <v>0</v>
      </c>
      <c r="H211" s="28">
        <f>IF(AND([2]Oracolo!J210="y",NOT([2]Oracolo!J210=RiconoscimentoEmozioni1quartile!H210)),1,0)</f>
        <v>0</v>
      </c>
      <c r="I211" s="30">
        <f>IF(AND([2]Oracolo!K210="y",NOT([2]Oracolo!K210=RiconoscimentoEmozioni1quartile!I210)),1,0)</f>
        <v>0</v>
      </c>
      <c r="J211" s="28">
        <f>IF(AND([2]Oracolo!D210="y",NOT([2]Oracolo!D210=RiconoscimentoEmozioni2quartile!B210)),1,0)</f>
        <v>0</v>
      </c>
      <c r="K211" s="28">
        <f>IF(AND([2]Oracolo!E210="y",NOT([2]Oracolo!E210=RiconoscimentoEmozioni2quartile!C210)),1,0)</f>
        <v>0</v>
      </c>
      <c r="L211" s="28">
        <f>IF(AND([2]Oracolo!F210="y",NOT([2]Oracolo!F210=RiconoscimentoEmozioni2quartile!D210)),1,0)</f>
        <v>0</v>
      </c>
      <c r="M211" s="28">
        <f>IF(AND([2]Oracolo!G210="y",NOT([2]Oracolo!G210=RiconoscimentoEmozioni2quartile!E210)),1,0)</f>
        <v>0</v>
      </c>
      <c r="N211" s="28">
        <f>IF(AND([2]Oracolo!H210="y",NOT([2]Oracolo!H210=RiconoscimentoEmozioni2quartile!F210)),1,0)</f>
        <v>1</v>
      </c>
      <c r="O211" s="28">
        <f>IF(AND([2]Oracolo!I210="y",NOT([2]Oracolo!I210=RiconoscimentoEmozioni2quartile!G210)),1,0)</f>
        <v>0</v>
      </c>
      <c r="P211" s="28">
        <f>IF(AND([2]Oracolo!J210="y",NOT([2]Oracolo!J210=RiconoscimentoEmozioni2quartile!H210)),1,0)</f>
        <v>0</v>
      </c>
      <c r="Q211" s="28">
        <f>IF(AND([2]Oracolo!K210="y",NOT([2]Oracolo!K210=RiconoscimentoEmozioni2quartile!I210)),1,0)</f>
        <v>0</v>
      </c>
      <c r="R211" s="29">
        <f>IF(AND([2]Oracolo!D210="y",NOT([2]Oracolo!D210=RiconoscimentoEmozioni3quartile!B210)),1,0)</f>
        <v>0</v>
      </c>
      <c r="S211" s="28">
        <f>IF(AND([2]Oracolo!E210="y",NOT([2]Oracolo!E210=RiconoscimentoEmozioni3quartile!C210)),1,0)</f>
        <v>0</v>
      </c>
      <c r="T211" s="28">
        <f>IF(AND([2]Oracolo!F210="y",NOT([2]Oracolo!F210=RiconoscimentoEmozioni3quartile!D210)),1,0)</f>
        <v>0</v>
      </c>
      <c r="U211" s="28">
        <f>IF(AND([2]Oracolo!G210="y",NOT([2]Oracolo!G210=RiconoscimentoEmozioni3quartile!E210)),1,0)</f>
        <v>0</v>
      </c>
      <c r="V211" s="28">
        <f>IF(AND([2]Oracolo!H210="y",NOT([2]Oracolo!H210=RiconoscimentoEmozioni3quartile!F210)),1,0)</f>
        <v>1</v>
      </c>
      <c r="W211" s="28">
        <f>IF(AND([2]Oracolo!I210="y",NOT([2]Oracolo!I210=RiconoscimentoEmozioni3quartile!G210)),1,0)</f>
        <v>0</v>
      </c>
      <c r="X211" s="28">
        <f>IF(AND([2]Oracolo!J210="y",NOT([2]Oracolo!J210=RiconoscimentoEmozioni3quartile!H210)),1,0)</f>
        <v>0</v>
      </c>
      <c r="Y211" s="30">
        <f>IF(AND([2]Oracolo!K210="y",NOT([2]Oracolo!K210=RiconoscimentoEmozioni3quartile!I210)),1,0)</f>
        <v>0</v>
      </c>
      <c r="Z211" s="29">
        <f>IF(AND([2]Oracolo!C210=3,AnalizzatoWin!G209=1),1,0)</f>
        <v>0</v>
      </c>
      <c r="AA211" s="46">
        <f>IF(AND([2]Oracolo!$C210=3,AnalizzatoWin!$J209=1),1,0)</f>
        <v>0</v>
      </c>
      <c r="AB211" s="29">
        <f>IF(AND([2]Oracolo!C210=1,AnalizzatoWin!G209=3),1,0)</f>
        <v>0</v>
      </c>
      <c r="AC211" s="46">
        <f>IF(AND([2]Oracolo!$C210=1,AnalizzatoWin!$J209=3),1,0)</f>
        <v>0</v>
      </c>
    </row>
    <row r="212" spans="1:29" ht="30" x14ac:dyDescent="0.25">
      <c r="A212" s="14" t="s">
        <v>209</v>
      </c>
      <c r="B212" s="29">
        <f>IF(AND([2]Oracolo!D211="y",NOT([2]Oracolo!D211=RiconoscimentoEmozioni1quartile!B211)),1,0)</f>
        <v>0</v>
      </c>
      <c r="C212" s="28">
        <f>IF(AND([2]Oracolo!E211="y",NOT([2]Oracolo!E211=RiconoscimentoEmozioni1quartile!C211)),1,0)</f>
        <v>0</v>
      </c>
      <c r="D212" s="28">
        <f>IF(AND([2]Oracolo!F211="y",NOT([2]Oracolo!F211=RiconoscimentoEmozioni1quartile!D211)),1,0)</f>
        <v>0</v>
      </c>
      <c r="E212" s="28">
        <f>IF(AND([2]Oracolo!G211="y",NOT([2]Oracolo!G211=RiconoscimentoEmozioni1quartile!E211)),1,0)</f>
        <v>0</v>
      </c>
      <c r="F212" s="28">
        <f>IF(AND([2]Oracolo!H211="y",NOT([2]Oracolo!H211=RiconoscimentoEmozioni1quartile!F211)),1,0)</f>
        <v>0</v>
      </c>
      <c r="G212" s="28">
        <f>IF(AND([2]Oracolo!I211="y",NOT([2]Oracolo!I211=RiconoscimentoEmozioni1quartile!G211)),1,0)</f>
        <v>0</v>
      </c>
      <c r="H212" s="28">
        <f>IF(AND([2]Oracolo!J211="y",NOT([2]Oracolo!J211=RiconoscimentoEmozioni1quartile!H211)),1,0)</f>
        <v>0</v>
      </c>
      <c r="I212" s="30">
        <f>IF(AND([2]Oracolo!K211="y",NOT([2]Oracolo!K211=RiconoscimentoEmozioni1quartile!I211)),1,0)</f>
        <v>0</v>
      </c>
      <c r="J212" s="28">
        <f>IF(AND([2]Oracolo!D211="y",NOT([2]Oracolo!D211=RiconoscimentoEmozioni2quartile!B211)),1,0)</f>
        <v>0</v>
      </c>
      <c r="K212" s="28">
        <f>IF(AND([2]Oracolo!E211="y",NOT([2]Oracolo!E211=RiconoscimentoEmozioni2quartile!C211)),1,0)</f>
        <v>0</v>
      </c>
      <c r="L212" s="28">
        <f>IF(AND([2]Oracolo!F211="y",NOT([2]Oracolo!F211=RiconoscimentoEmozioni2quartile!D211)),1,0)</f>
        <v>0</v>
      </c>
      <c r="M212" s="28">
        <f>IF(AND([2]Oracolo!G211="y",NOT([2]Oracolo!G211=RiconoscimentoEmozioni2quartile!E211)),1,0)</f>
        <v>0</v>
      </c>
      <c r="N212" s="28">
        <f>IF(AND([2]Oracolo!H211="y",NOT([2]Oracolo!H211=RiconoscimentoEmozioni2quartile!F211)),1,0)</f>
        <v>0</v>
      </c>
      <c r="O212" s="28">
        <f>IF(AND([2]Oracolo!I211="y",NOT([2]Oracolo!I211=RiconoscimentoEmozioni2quartile!G211)),1,0)</f>
        <v>0</v>
      </c>
      <c r="P212" s="28">
        <f>IF(AND([2]Oracolo!J211="y",NOT([2]Oracolo!J211=RiconoscimentoEmozioni2quartile!H211)),1,0)</f>
        <v>0</v>
      </c>
      <c r="Q212" s="28">
        <f>IF(AND([2]Oracolo!K211="y",NOT([2]Oracolo!K211=RiconoscimentoEmozioni2quartile!I211)),1,0)</f>
        <v>0</v>
      </c>
      <c r="R212" s="29">
        <f>IF(AND([2]Oracolo!D211="y",NOT([2]Oracolo!D211=RiconoscimentoEmozioni3quartile!B211)),1,0)</f>
        <v>0</v>
      </c>
      <c r="S212" s="28">
        <f>IF(AND([2]Oracolo!E211="y",NOT([2]Oracolo!E211=RiconoscimentoEmozioni3quartile!C211)),1,0)</f>
        <v>0</v>
      </c>
      <c r="T212" s="28">
        <f>IF(AND([2]Oracolo!F211="y",NOT([2]Oracolo!F211=RiconoscimentoEmozioni3quartile!D211)),1,0)</f>
        <v>0</v>
      </c>
      <c r="U212" s="28">
        <f>IF(AND([2]Oracolo!G211="y",NOT([2]Oracolo!G211=RiconoscimentoEmozioni3quartile!E211)),1,0)</f>
        <v>0</v>
      </c>
      <c r="V212" s="28">
        <f>IF(AND([2]Oracolo!H211="y",NOT([2]Oracolo!H211=RiconoscimentoEmozioni3quartile!F211)),1,0)</f>
        <v>1</v>
      </c>
      <c r="W212" s="28">
        <f>IF(AND([2]Oracolo!I211="y",NOT([2]Oracolo!I211=RiconoscimentoEmozioni3quartile!G211)),1,0)</f>
        <v>0</v>
      </c>
      <c r="X212" s="28">
        <f>IF(AND([2]Oracolo!J211="y",NOT([2]Oracolo!J211=RiconoscimentoEmozioni3quartile!H211)),1,0)</f>
        <v>0</v>
      </c>
      <c r="Y212" s="30">
        <f>IF(AND([2]Oracolo!K211="y",NOT([2]Oracolo!K211=RiconoscimentoEmozioni3quartile!I211)),1,0)</f>
        <v>0</v>
      </c>
      <c r="Z212" s="29">
        <f>IF(AND([2]Oracolo!C211=3,AnalizzatoWin!G210=1),1,0)</f>
        <v>0</v>
      </c>
      <c r="AA212" s="46">
        <f>IF(AND([2]Oracolo!$C211=3,AnalizzatoWin!$J210=1),1,0)</f>
        <v>1</v>
      </c>
      <c r="AB212" s="29">
        <f>IF(AND([2]Oracolo!C211=1,AnalizzatoWin!G210=3),1,0)</f>
        <v>0</v>
      </c>
      <c r="AC212" s="46">
        <f>IF(AND([2]Oracolo!$C211=1,AnalizzatoWin!$J210=3),1,0)</f>
        <v>0</v>
      </c>
    </row>
    <row r="213" spans="1:29" ht="90" x14ac:dyDescent="0.25">
      <c r="A213" s="13" t="s">
        <v>210</v>
      </c>
      <c r="B213" s="29">
        <f>IF(AND([2]Oracolo!D212="y",NOT([2]Oracolo!D212=RiconoscimentoEmozioni1quartile!B212)),1,0)</f>
        <v>0</v>
      </c>
      <c r="C213" s="28">
        <f>IF(AND([2]Oracolo!E212="y",NOT([2]Oracolo!E212=RiconoscimentoEmozioni1quartile!C212)),1,0)</f>
        <v>0</v>
      </c>
      <c r="D213" s="28">
        <f>IF(AND([2]Oracolo!F212="y",NOT([2]Oracolo!F212=RiconoscimentoEmozioni1quartile!D212)),1,0)</f>
        <v>0</v>
      </c>
      <c r="E213" s="28">
        <f>IF(AND([2]Oracolo!G212="y",NOT([2]Oracolo!G212=RiconoscimentoEmozioni1quartile!E212)),1,0)</f>
        <v>0</v>
      </c>
      <c r="F213" s="28">
        <f>IF(AND([2]Oracolo!H212="y",NOT([2]Oracolo!H212=RiconoscimentoEmozioni1quartile!F212)),1,0)</f>
        <v>0</v>
      </c>
      <c r="G213" s="28">
        <f>IF(AND([2]Oracolo!I212="y",NOT([2]Oracolo!I212=RiconoscimentoEmozioni1quartile!G212)),1,0)</f>
        <v>1</v>
      </c>
      <c r="H213" s="28">
        <f>IF(AND([2]Oracolo!J212="y",NOT([2]Oracolo!J212=RiconoscimentoEmozioni1quartile!H212)),1,0)</f>
        <v>0</v>
      </c>
      <c r="I213" s="30">
        <f>IF(AND([2]Oracolo!K212="y",NOT([2]Oracolo!K212=RiconoscimentoEmozioni1quartile!I212)),1,0)</f>
        <v>0</v>
      </c>
      <c r="J213" s="28">
        <f>IF(AND([2]Oracolo!D212="y",NOT([2]Oracolo!D212=RiconoscimentoEmozioni2quartile!B212)),1,0)</f>
        <v>0</v>
      </c>
      <c r="K213" s="28">
        <f>IF(AND([2]Oracolo!E212="y",NOT([2]Oracolo!E212=RiconoscimentoEmozioni2quartile!C212)),1,0)</f>
        <v>0</v>
      </c>
      <c r="L213" s="28">
        <f>IF(AND([2]Oracolo!F212="y",NOT([2]Oracolo!F212=RiconoscimentoEmozioni2quartile!D212)),1,0)</f>
        <v>0</v>
      </c>
      <c r="M213" s="28">
        <f>IF(AND([2]Oracolo!G212="y",NOT([2]Oracolo!G212=RiconoscimentoEmozioni2quartile!E212)),1,0)</f>
        <v>0</v>
      </c>
      <c r="N213" s="28">
        <f>IF(AND([2]Oracolo!H212="y",NOT([2]Oracolo!H212=RiconoscimentoEmozioni2quartile!F212)),1,0)</f>
        <v>0</v>
      </c>
      <c r="O213" s="28">
        <f>IF(AND([2]Oracolo!I212="y",NOT([2]Oracolo!I212=RiconoscimentoEmozioni2quartile!G212)),1,0)</f>
        <v>1</v>
      </c>
      <c r="P213" s="28">
        <f>IF(AND([2]Oracolo!J212="y",NOT([2]Oracolo!J212=RiconoscimentoEmozioni2quartile!H212)),1,0)</f>
        <v>0</v>
      </c>
      <c r="Q213" s="28">
        <f>IF(AND([2]Oracolo!K212="y",NOT([2]Oracolo!K212=RiconoscimentoEmozioni2quartile!I212)),1,0)</f>
        <v>0</v>
      </c>
      <c r="R213" s="29">
        <f>IF(AND([2]Oracolo!D212="y",NOT([2]Oracolo!D212=RiconoscimentoEmozioni3quartile!B212)),1,0)</f>
        <v>0</v>
      </c>
      <c r="S213" s="28">
        <f>IF(AND([2]Oracolo!E212="y",NOT([2]Oracolo!E212=RiconoscimentoEmozioni3quartile!C212)),1,0)</f>
        <v>0</v>
      </c>
      <c r="T213" s="28">
        <f>IF(AND([2]Oracolo!F212="y",NOT([2]Oracolo!F212=RiconoscimentoEmozioni3quartile!D212)),1,0)</f>
        <v>0</v>
      </c>
      <c r="U213" s="28">
        <f>IF(AND([2]Oracolo!G212="y",NOT([2]Oracolo!G212=RiconoscimentoEmozioni3quartile!E212)),1,0)</f>
        <v>0</v>
      </c>
      <c r="V213" s="28">
        <f>IF(AND([2]Oracolo!H212="y",NOT([2]Oracolo!H212=RiconoscimentoEmozioni3quartile!F212)),1,0)</f>
        <v>1</v>
      </c>
      <c r="W213" s="28">
        <f>IF(AND([2]Oracolo!I212="y",NOT([2]Oracolo!I212=RiconoscimentoEmozioni3quartile!G212)),1,0)</f>
        <v>1</v>
      </c>
      <c r="X213" s="28">
        <f>IF(AND([2]Oracolo!J212="y",NOT([2]Oracolo!J212=RiconoscimentoEmozioni3quartile!H212)),1,0)</f>
        <v>0</v>
      </c>
      <c r="Y213" s="30">
        <f>IF(AND([2]Oracolo!K212="y",NOT([2]Oracolo!K212=RiconoscimentoEmozioni3quartile!I212)),1,0)</f>
        <v>0</v>
      </c>
      <c r="Z213" s="29">
        <f>IF(AND([2]Oracolo!C212=3,AnalizzatoWin!G211=1),1,0)</f>
        <v>0</v>
      </c>
      <c r="AA213" s="46">
        <f>IF(AND([2]Oracolo!$C212=3,AnalizzatoWin!$J211=1),1,0)</f>
        <v>1</v>
      </c>
      <c r="AB213" s="29">
        <f>IF(AND([2]Oracolo!C212=1,AnalizzatoWin!G211=3),1,0)</f>
        <v>0</v>
      </c>
      <c r="AC213" s="46">
        <f>IF(AND([2]Oracolo!$C212=1,AnalizzatoWin!$J211=3),1,0)</f>
        <v>0</v>
      </c>
    </row>
    <row r="214" spans="1:29" ht="90" x14ac:dyDescent="0.25">
      <c r="A214" s="13" t="s">
        <v>211</v>
      </c>
      <c r="B214" s="29">
        <f>IF(AND([2]Oracolo!D213="y",NOT([2]Oracolo!D213=RiconoscimentoEmozioni1quartile!B213)),1,0)</f>
        <v>0</v>
      </c>
      <c r="C214" s="28">
        <f>IF(AND([2]Oracolo!E213="y",NOT([2]Oracolo!E213=RiconoscimentoEmozioni1quartile!C213)),1,0)</f>
        <v>0</v>
      </c>
      <c r="D214" s="28">
        <f>IF(AND([2]Oracolo!F213="y",NOT([2]Oracolo!F213=RiconoscimentoEmozioni1quartile!D213)),1,0)</f>
        <v>0</v>
      </c>
      <c r="E214" s="28">
        <f>IF(AND([2]Oracolo!G213="y",NOT([2]Oracolo!G213=RiconoscimentoEmozioni1quartile!E213)),1,0)</f>
        <v>0</v>
      </c>
      <c r="F214" s="28">
        <f>IF(AND([2]Oracolo!H213="y",NOT([2]Oracolo!H213=RiconoscimentoEmozioni1quartile!F213)),1,0)</f>
        <v>0</v>
      </c>
      <c r="G214" s="28">
        <f>IF(AND([2]Oracolo!I213="y",NOT([2]Oracolo!I213=RiconoscimentoEmozioni1quartile!G213)),1,0)</f>
        <v>0</v>
      </c>
      <c r="H214" s="28">
        <f>IF(AND([2]Oracolo!J213="y",NOT([2]Oracolo!J213=RiconoscimentoEmozioni1quartile!H213)),1,0)</f>
        <v>0</v>
      </c>
      <c r="I214" s="30">
        <f>IF(AND([2]Oracolo!K213="y",NOT([2]Oracolo!K213=RiconoscimentoEmozioni1quartile!I213)),1,0)</f>
        <v>0</v>
      </c>
      <c r="J214" s="28">
        <f>IF(AND([2]Oracolo!D213="y",NOT([2]Oracolo!D213=RiconoscimentoEmozioni2quartile!B213)),1,0)</f>
        <v>0</v>
      </c>
      <c r="K214" s="28">
        <f>IF(AND([2]Oracolo!E213="y",NOT([2]Oracolo!E213=RiconoscimentoEmozioni2quartile!C213)),1,0)</f>
        <v>0</v>
      </c>
      <c r="L214" s="28">
        <f>IF(AND([2]Oracolo!F213="y",NOT([2]Oracolo!F213=RiconoscimentoEmozioni2quartile!D213)),1,0)</f>
        <v>0</v>
      </c>
      <c r="M214" s="28">
        <f>IF(AND([2]Oracolo!G213="y",NOT([2]Oracolo!G213=RiconoscimentoEmozioni2quartile!E213)),1,0)</f>
        <v>0</v>
      </c>
      <c r="N214" s="28">
        <f>IF(AND([2]Oracolo!H213="y",NOT([2]Oracolo!H213=RiconoscimentoEmozioni2quartile!F213)),1,0)</f>
        <v>1</v>
      </c>
      <c r="O214" s="28">
        <f>IF(AND([2]Oracolo!I213="y",NOT([2]Oracolo!I213=RiconoscimentoEmozioni2quartile!G213)),1,0)</f>
        <v>0</v>
      </c>
      <c r="P214" s="28">
        <f>IF(AND([2]Oracolo!J213="y",NOT([2]Oracolo!J213=RiconoscimentoEmozioni2quartile!H213)),1,0)</f>
        <v>0</v>
      </c>
      <c r="Q214" s="28">
        <f>IF(AND([2]Oracolo!K213="y",NOT([2]Oracolo!K213=RiconoscimentoEmozioni2quartile!I213)),1,0)</f>
        <v>0</v>
      </c>
      <c r="R214" s="29">
        <f>IF(AND([2]Oracolo!D213="y",NOT([2]Oracolo!D213=RiconoscimentoEmozioni3quartile!B213)),1,0)</f>
        <v>0</v>
      </c>
      <c r="S214" s="28">
        <f>IF(AND([2]Oracolo!E213="y",NOT([2]Oracolo!E213=RiconoscimentoEmozioni3quartile!C213)),1,0)</f>
        <v>0</v>
      </c>
      <c r="T214" s="28">
        <f>IF(AND([2]Oracolo!F213="y",NOT([2]Oracolo!F213=RiconoscimentoEmozioni3quartile!D213)),1,0)</f>
        <v>0</v>
      </c>
      <c r="U214" s="28">
        <f>IF(AND([2]Oracolo!G213="y",NOT([2]Oracolo!G213=RiconoscimentoEmozioni3quartile!E213)),1,0)</f>
        <v>0</v>
      </c>
      <c r="V214" s="28">
        <f>IF(AND([2]Oracolo!H213="y",NOT([2]Oracolo!H213=RiconoscimentoEmozioni3quartile!F213)),1,0)</f>
        <v>1</v>
      </c>
      <c r="W214" s="28">
        <f>IF(AND([2]Oracolo!I213="y",NOT([2]Oracolo!I213=RiconoscimentoEmozioni3quartile!G213)),1,0)</f>
        <v>0</v>
      </c>
      <c r="X214" s="28">
        <f>IF(AND([2]Oracolo!J213="y",NOT([2]Oracolo!J213=RiconoscimentoEmozioni3quartile!H213)),1,0)</f>
        <v>1</v>
      </c>
      <c r="Y214" s="30">
        <f>IF(AND([2]Oracolo!K213="y",NOT([2]Oracolo!K213=RiconoscimentoEmozioni3quartile!I213)),1,0)</f>
        <v>0</v>
      </c>
      <c r="Z214" s="29">
        <f>IF(AND([2]Oracolo!C213=3,AnalizzatoWin!G212=1),1,0)</f>
        <v>0</v>
      </c>
      <c r="AA214" s="46">
        <f>IF(AND([2]Oracolo!$C213=3,AnalizzatoWin!$J212=1),1,0)</f>
        <v>1</v>
      </c>
      <c r="AB214" s="29">
        <f>IF(AND([2]Oracolo!C213=1,AnalizzatoWin!G212=3),1,0)</f>
        <v>0</v>
      </c>
      <c r="AC214" s="46">
        <f>IF(AND([2]Oracolo!$C213=1,AnalizzatoWin!$J212=3),1,0)</f>
        <v>0</v>
      </c>
    </row>
    <row r="215" spans="1:29" ht="30" x14ac:dyDescent="0.25">
      <c r="A215" s="14" t="s">
        <v>212</v>
      </c>
      <c r="B215" s="29">
        <f>IF(AND([2]Oracolo!D214="y",NOT([2]Oracolo!D214=RiconoscimentoEmozioni1quartile!B214)),1,0)</f>
        <v>0</v>
      </c>
      <c r="C215" s="28">
        <f>IF(AND([2]Oracolo!E214="y",NOT([2]Oracolo!E214=RiconoscimentoEmozioni1quartile!C214)),1,0)</f>
        <v>0</v>
      </c>
      <c r="D215" s="28">
        <f>IF(AND([2]Oracolo!F214="y",NOT([2]Oracolo!F214=RiconoscimentoEmozioni1quartile!D214)),1,0)</f>
        <v>0</v>
      </c>
      <c r="E215" s="28">
        <f>IF(AND([2]Oracolo!G214="y",NOT([2]Oracolo!G214=RiconoscimentoEmozioni1quartile!E214)),1,0)</f>
        <v>0</v>
      </c>
      <c r="F215" s="28">
        <f>IF(AND([2]Oracolo!H214="y",NOT([2]Oracolo!H214=RiconoscimentoEmozioni1quartile!F214)),1,0)</f>
        <v>0</v>
      </c>
      <c r="G215" s="28">
        <f>IF(AND([2]Oracolo!I214="y",NOT([2]Oracolo!I214=RiconoscimentoEmozioni1quartile!G214)),1,0)</f>
        <v>0</v>
      </c>
      <c r="H215" s="28">
        <f>IF(AND([2]Oracolo!J214="y",NOT([2]Oracolo!J214=RiconoscimentoEmozioni1quartile!H214)),1,0)</f>
        <v>0</v>
      </c>
      <c r="I215" s="30">
        <f>IF(AND([2]Oracolo!K214="y",NOT([2]Oracolo!K214=RiconoscimentoEmozioni1quartile!I214)),1,0)</f>
        <v>1</v>
      </c>
      <c r="J215" s="28">
        <f>IF(AND([2]Oracolo!D214="y",NOT([2]Oracolo!D214=RiconoscimentoEmozioni2quartile!B214)),1,0)</f>
        <v>1</v>
      </c>
      <c r="K215" s="28">
        <f>IF(AND([2]Oracolo!E214="y",NOT([2]Oracolo!E214=RiconoscimentoEmozioni2quartile!C214)),1,0)</f>
        <v>0</v>
      </c>
      <c r="L215" s="28">
        <f>IF(AND([2]Oracolo!F214="y",NOT([2]Oracolo!F214=RiconoscimentoEmozioni2quartile!D214)),1,0)</f>
        <v>0</v>
      </c>
      <c r="M215" s="28">
        <f>IF(AND([2]Oracolo!G214="y",NOT([2]Oracolo!G214=RiconoscimentoEmozioni2quartile!E214)),1,0)</f>
        <v>0</v>
      </c>
      <c r="N215" s="28">
        <f>IF(AND([2]Oracolo!H214="y",NOT([2]Oracolo!H214=RiconoscimentoEmozioni2quartile!F214)),1,0)</f>
        <v>0</v>
      </c>
      <c r="O215" s="28">
        <f>IF(AND([2]Oracolo!I214="y",NOT([2]Oracolo!I214=RiconoscimentoEmozioni2quartile!G214)),1,0)</f>
        <v>0</v>
      </c>
      <c r="P215" s="28">
        <f>IF(AND([2]Oracolo!J214="y",NOT([2]Oracolo!J214=RiconoscimentoEmozioni2quartile!H214)),1,0)</f>
        <v>0</v>
      </c>
      <c r="Q215" s="28">
        <f>IF(AND([2]Oracolo!K214="y",NOT([2]Oracolo!K214=RiconoscimentoEmozioni2quartile!I214)),1,0)</f>
        <v>1</v>
      </c>
      <c r="R215" s="29">
        <f>IF(AND([2]Oracolo!D214="y",NOT([2]Oracolo!D214=RiconoscimentoEmozioni3quartile!B214)),1,0)</f>
        <v>1</v>
      </c>
      <c r="S215" s="28">
        <f>IF(AND([2]Oracolo!E214="y",NOT([2]Oracolo!E214=RiconoscimentoEmozioni3quartile!C214)),1,0)</f>
        <v>0</v>
      </c>
      <c r="T215" s="28">
        <f>IF(AND([2]Oracolo!F214="y",NOT([2]Oracolo!F214=RiconoscimentoEmozioni3quartile!D214)),1,0)</f>
        <v>0</v>
      </c>
      <c r="U215" s="28">
        <f>IF(AND([2]Oracolo!G214="y",NOT([2]Oracolo!G214=RiconoscimentoEmozioni3quartile!E214)),1,0)</f>
        <v>0</v>
      </c>
      <c r="V215" s="28">
        <f>IF(AND([2]Oracolo!H214="y",NOT([2]Oracolo!H214=RiconoscimentoEmozioni3quartile!F214)),1,0)</f>
        <v>1</v>
      </c>
      <c r="W215" s="28">
        <f>IF(AND([2]Oracolo!I214="y",NOT([2]Oracolo!I214=RiconoscimentoEmozioni3quartile!G214)),1,0)</f>
        <v>0</v>
      </c>
      <c r="X215" s="28">
        <f>IF(AND([2]Oracolo!J214="y",NOT([2]Oracolo!J214=RiconoscimentoEmozioni3quartile!H214)),1,0)</f>
        <v>0</v>
      </c>
      <c r="Y215" s="30">
        <f>IF(AND([2]Oracolo!K214="y",NOT([2]Oracolo!K214=RiconoscimentoEmozioni3quartile!I214)),1,0)</f>
        <v>1</v>
      </c>
      <c r="Z215" s="29">
        <f>IF(AND([2]Oracolo!C214=3,AnalizzatoWin!G213=1),1,0)</f>
        <v>0</v>
      </c>
      <c r="AA215" s="46">
        <f>IF(AND([2]Oracolo!$C214=3,AnalizzatoWin!$J213=1),1,0)</f>
        <v>0</v>
      </c>
      <c r="AB215" s="29">
        <f>IF(AND([2]Oracolo!C214=1,AnalizzatoWin!G213=3),1,0)</f>
        <v>0</v>
      </c>
      <c r="AC215" s="46">
        <f>IF(AND([2]Oracolo!$C214=1,AnalizzatoWin!$J213=3),1,0)</f>
        <v>0</v>
      </c>
    </row>
    <row r="216" spans="1:29" ht="75" x14ac:dyDescent="0.25">
      <c r="A216" s="14" t="s">
        <v>213</v>
      </c>
      <c r="B216" s="29">
        <f>IF(AND([2]Oracolo!D215="y",NOT([2]Oracolo!D215=RiconoscimentoEmozioni1quartile!B215)),1,0)</f>
        <v>0</v>
      </c>
      <c r="C216" s="28">
        <f>IF(AND([2]Oracolo!E215="y",NOT([2]Oracolo!E215=RiconoscimentoEmozioni1quartile!C215)),1,0)</f>
        <v>0</v>
      </c>
      <c r="D216" s="28">
        <f>IF(AND([2]Oracolo!F215="y",NOT([2]Oracolo!F215=RiconoscimentoEmozioni1quartile!D215)),1,0)</f>
        <v>0</v>
      </c>
      <c r="E216" s="28">
        <f>IF(AND([2]Oracolo!G215="y",NOT([2]Oracolo!G215=RiconoscimentoEmozioni1quartile!E215)),1,0)</f>
        <v>0</v>
      </c>
      <c r="F216" s="28">
        <f>IF(AND([2]Oracolo!H215="y",NOT([2]Oracolo!H215=RiconoscimentoEmozioni1quartile!F215)),1,0)</f>
        <v>0</v>
      </c>
      <c r="G216" s="28">
        <f>IF(AND([2]Oracolo!I215="y",NOT([2]Oracolo!I215=RiconoscimentoEmozioni1quartile!G215)),1,0)</f>
        <v>0</v>
      </c>
      <c r="H216" s="28">
        <f>IF(AND([2]Oracolo!J215="y",NOT([2]Oracolo!J215=RiconoscimentoEmozioni1quartile!H215)),1,0)</f>
        <v>0</v>
      </c>
      <c r="I216" s="30">
        <f>IF(AND([2]Oracolo!K215="y",NOT([2]Oracolo!K215=RiconoscimentoEmozioni1quartile!I215)),1,0)</f>
        <v>0</v>
      </c>
      <c r="J216" s="28">
        <f>IF(AND([2]Oracolo!D215="y",NOT([2]Oracolo!D215=RiconoscimentoEmozioni2quartile!B215)),1,0)</f>
        <v>0</v>
      </c>
      <c r="K216" s="28">
        <f>IF(AND([2]Oracolo!E215="y",NOT([2]Oracolo!E215=RiconoscimentoEmozioni2quartile!C215)),1,0)</f>
        <v>0</v>
      </c>
      <c r="L216" s="28">
        <f>IF(AND([2]Oracolo!F215="y",NOT([2]Oracolo!F215=RiconoscimentoEmozioni2quartile!D215)),1,0)</f>
        <v>0</v>
      </c>
      <c r="M216" s="28">
        <f>IF(AND([2]Oracolo!G215="y",NOT([2]Oracolo!G215=RiconoscimentoEmozioni2quartile!E215)),1,0)</f>
        <v>0</v>
      </c>
      <c r="N216" s="28">
        <f>IF(AND([2]Oracolo!H215="y",NOT([2]Oracolo!H215=RiconoscimentoEmozioni2quartile!F215)),1,0)</f>
        <v>1</v>
      </c>
      <c r="O216" s="28">
        <f>IF(AND([2]Oracolo!I215="y",NOT([2]Oracolo!I215=RiconoscimentoEmozioni2quartile!G215)),1,0)</f>
        <v>0</v>
      </c>
      <c r="P216" s="28">
        <f>IF(AND([2]Oracolo!J215="y",NOT([2]Oracolo!J215=RiconoscimentoEmozioni2quartile!H215)),1,0)</f>
        <v>0</v>
      </c>
      <c r="Q216" s="28">
        <f>IF(AND([2]Oracolo!K215="y",NOT([2]Oracolo!K215=RiconoscimentoEmozioni2quartile!I215)),1,0)</f>
        <v>0</v>
      </c>
      <c r="R216" s="29">
        <f>IF(AND([2]Oracolo!D215="y",NOT([2]Oracolo!D215=RiconoscimentoEmozioni3quartile!B215)),1,0)</f>
        <v>0</v>
      </c>
      <c r="S216" s="28">
        <f>IF(AND([2]Oracolo!E215="y",NOT([2]Oracolo!E215=RiconoscimentoEmozioni3quartile!C215)),1,0)</f>
        <v>0</v>
      </c>
      <c r="T216" s="28">
        <f>IF(AND([2]Oracolo!F215="y",NOT([2]Oracolo!F215=RiconoscimentoEmozioni3quartile!D215)),1,0)</f>
        <v>0</v>
      </c>
      <c r="U216" s="28">
        <f>IF(AND([2]Oracolo!G215="y",NOT([2]Oracolo!G215=RiconoscimentoEmozioni3quartile!E215)),1,0)</f>
        <v>0</v>
      </c>
      <c r="V216" s="28">
        <f>IF(AND([2]Oracolo!H215="y",NOT([2]Oracolo!H215=RiconoscimentoEmozioni3quartile!F215)),1,0)</f>
        <v>1</v>
      </c>
      <c r="W216" s="28">
        <f>IF(AND([2]Oracolo!I215="y",NOT([2]Oracolo!I215=RiconoscimentoEmozioni3quartile!G215)),1,0)</f>
        <v>0</v>
      </c>
      <c r="X216" s="28">
        <f>IF(AND([2]Oracolo!J215="y",NOT([2]Oracolo!J215=RiconoscimentoEmozioni3quartile!H215)),1,0)</f>
        <v>0</v>
      </c>
      <c r="Y216" s="30">
        <f>IF(AND([2]Oracolo!K215="y",NOT([2]Oracolo!K215=RiconoscimentoEmozioni3quartile!I215)),1,0)</f>
        <v>0</v>
      </c>
      <c r="Z216" s="29">
        <f>IF(AND([2]Oracolo!C215=3,AnalizzatoWin!G214=1),1,0)</f>
        <v>0</v>
      </c>
      <c r="AA216" s="46">
        <f>IF(AND([2]Oracolo!$C215=3,AnalizzatoWin!$J214=1),1,0)</f>
        <v>0</v>
      </c>
      <c r="AB216" s="29">
        <f>IF(AND([2]Oracolo!C215=1,AnalizzatoWin!G214=3),1,0)</f>
        <v>0</v>
      </c>
      <c r="AC216" s="46">
        <f>IF(AND([2]Oracolo!$C215=1,AnalizzatoWin!$J214=3),1,0)</f>
        <v>0</v>
      </c>
    </row>
    <row r="217" spans="1:29" ht="60" x14ac:dyDescent="0.25">
      <c r="A217" s="14" t="s">
        <v>214</v>
      </c>
      <c r="B217" s="29">
        <f>IF(AND([2]Oracolo!D216="y",NOT([2]Oracolo!D216=RiconoscimentoEmozioni1quartile!B216)),1,0)</f>
        <v>0</v>
      </c>
      <c r="C217" s="28">
        <f>IF(AND([2]Oracolo!E216="y",NOT([2]Oracolo!E216=RiconoscimentoEmozioni1quartile!C216)),1,0)</f>
        <v>0</v>
      </c>
      <c r="D217" s="28">
        <f>IF(AND([2]Oracolo!F216="y",NOT([2]Oracolo!F216=RiconoscimentoEmozioni1quartile!D216)),1,0)</f>
        <v>0</v>
      </c>
      <c r="E217" s="28">
        <f>IF(AND([2]Oracolo!G216="y",NOT([2]Oracolo!G216=RiconoscimentoEmozioni1quartile!E216)),1,0)</f>
        <v>0</v>
      </c>
      <c r="F217" s="28">
        <f>IF(AND([2]Oracolo!H216="y",NOT([2]Oracolo!H216=RiconoscimentoEmozioni1quartile!F216)),1,0)</f>
        <v>0</v>
      </c>
      <c r="G217" s="28">
        <f>IF(AND([2]Oracolo!I216="y",NOT([2]Oracolo!I216=RiconoscimentoEmozioni1quartile!G216)),1,0)</f>
        <v>0</v>
      </c>
      <c r="H217" s="28">
        <f>IF(AND([2]Oracolo!J216="y",NOT([2]Oracolo!J216=RiconoscimentoEmozioni1quartile!H216)),1,0)</f>
        <v>0</v>
      </c>
      <c r="I217" s="30">
        <f>IF(AND([2]Oracolo!K216="y",NOT([2]Oracolo!K216=RiconoscimentoEmozioni1quartile!I216)),1,0)</f>
        <v>0</v>
      </c>
      <c r="J217" s="28">
        <f>IF(AND([2]Oracolo!D216="y",NOT([2]Oracolo!D216=RiconoscimentoEmozioni2quartile!B216)),1,0)</f>
        <v>0</v>
      </c>
      <c r="K217" s="28">
        <f>IF(AND([2]Oracolo!E216="y",NOT([2]Oracolo!E216=RiconoscimentoEmozioni2quartile!C216)),1,0)</f>
        <v>0</v>
      </c>
      <c r="L217" s="28">
        <f>IF(AND([2]Oracolo!F216="y",NOT([2]Oracolo!F216=RiconoscimentoEmozioni2quartile!D216)),1,0)</f>
        <v>0</v>
      </c>
      <c r="M217" s="28">
        <f>IF(AND([2]Oracolo!G216="y",NOT([2]Oracolo!G216=RiconoscimentoEmozioni2quartile!E216)),1,0)</f>
        <v>0</v>
      </c>
      <c r="N217" s="28">
        <f>IF(AND([2]Oracolo!H216="y",NOT([2]Oracolo!H216=RiconoscimentoEmozioni2quartile!F216)),1,0)</f>
        <v>1</v>
      </c>
      <c r="O217" s="28">
        <f>IF(AND([2]Oracolo!I216="y",NOT([2]Oracolo!I216=RiconoscimentoEmozioni2quartile!G216)),1,0)</f>
        <v>0</v>
      </c>
      <c r="P217" s="28">
        <f>IF(AND([2]Oracolo!J216="y",NOT([2]Oracolo!J216=RiconoscimentoEmozioni2quartile!H216)),1,0)</f>
        <v>0</v>
      </c>
      <c r="Q217" s="28">
        <f>IF(AND([2]Oracolo!K216="y",NOT([2]Oracolo!K216=RiconoscimentoEmozioni2quartile!I216)),1,0)</f>
        <v>0</v>
      </c>
      <c r="R217" s="29">
        <f>IF(AND([2]Oracolo!D216="y",NOT([2]Oracolo!D216=RiconoscimentoEmozioni3quartile!B216)),1,0)</f>
        <v>0</v>
      </c>
      <c r="S217" s="28">
        <f>IF(AND([2]Oracolo!E216="y",NOT([2]Oracolo!E216=RiconoscimentoEmozioni3quartile!C216)),1,0)</f>
        <v>0</v>
      </c>
      <c r="T217" s="28">
        <f>IF(AND([2]Oracolo!F216="y",NOT([2]Oracolo!F216=RiconoscimentoEmozioni3quartile!D216)),1,0)</f>
        <v>0</v>
      </c>
      <c r="U217" s="28">
        <f>IF(AND([2]Oracolo!G216="y",NOT([2]Oracolo!G216=RiconoscimentoEmozioni3quartile!E216)),1,0)</f>
        <v>0</v>
      </c>
      <c r="V217" s="28">
        <f>IF(AND([2]Oracolo!H216="y",NOT([2]Oracolo!H216=RiconoscimentoEmozioni3quartile!F216)),1,0)</f>
        <v>1</v>
      </c>
      <c r="W217" s="28">
        <f>IF(AND([2]Oracolo!I216="y",NOT([2]Oracolo!I216=RiconoscimentoEmozioni3quartile!G216)),1,0)</f>
        <v>0</v>
      </c>
      <c r="X217" s="28">
        <f>IF(AND([2]Oracolo!J216="y",NOT([2]Oracolo!J216=RiconoscimentoEmozioni3quartile!H216)),1,0)</f>
        <v>0</v>
      </c>
      <c r="Y217" s="30">
        <f>IF(AND([2]Oracolo!K216="y",NOT([2]Oracolo!K216=RiconoscimentoEmozioni3quartile!I216)),1,0)</f>
        <v>0</v>
      </c>
      <c r="Z217" s="29">
        <f>IF(AND([2]Oracolo!C216=3,AnalizzatoWin!G215=1),1,0)</f>
        <v>0</v>
      </c>
      <c r="AA217" s="46">
        <f>IF(AND([2]Oracolo!$C216=3,AnalizzatoWin!$J215=1),1,0)</f>
        <v>0</v>
      </c>
      <c r="AB217" s="29">
        <f>IF(AND([2]Oracolo!C216=1,AnalizzatoWin!G215=3),1,0)</f>
        <v>0</v>
      </c>
      <c r="AC217" s="46">
        <f>IF(AND([2]Oracolo!$C216=1,AnalizzatoWin!$J215=3),1,0)</f>
        <v>0</v>
      </c>
    </row>
    <row r="218" spans="1:29" ht="30" x14ac:dyDescent="0.25">
      <c r="A218" s="13" t="s">
        <v>215</v>
      </c>
      <c r="B218" s="29">
        <f>IF(AND([2]Oracolo!D217="y",NOT([2]Oracolo!D217=RiconoscimentoEmozioni1quartile!B217)),1,0)</f>
        <v>0</v>
      </c>
      <c r="C218" s="28">
        <f>IF(AND([2]Oracolo!E217="y",NOT([2]Oracolo!E217=RiconoscimentoEmozioni1quartile!C217)),1,0)</f>
        <v>0</v>
      </c>
      <c r="D218" s="28">
        <f>IF(AND([2]Oracolo!F217="y",NOT([2]Oracolo!F217=RiconoscimentoEmozioni1quartile!D217)),1,0)</f>
        <v>0</v>
      </c>
      <c r="E218" s="28">
        <f>IF(AND([2]Oracolo!G217="y",NOT([2]Oracolo!G217=RiconoscimentoEmozioni1quartile!E217)),1,0)</f>
        <v>0</v>
      </c>
      <c r="F218" s="28">
        <f>IF(AND([2]Oracolo!H217="y",NOT([2]Oracolo!H217=RiconoscimentoEmozioni1quartile!F217)),1,0)</f>
        <v>0</v>
      </c>
      <c r="G218" s="28">
        <f>IF(AND([2]Oracolo!I217="y",NOT([2]Oracolo!I217=RiconoscimentoEmozioni1quartile!G217)),1,0)</f>
        <v>0</v>
      </c>
      <c r="H218" s="28">
        <f>IF(AND([2]Oracolo!J217="y",NOT([2]Oracolo!J217=RiconoscimentoEmozioni1quartile!H217)),1,0)</f>
        <v>0</v>
      </c>
      <c r="I218" s="30">
        <f>IF(AND([2]Oracolo!K217="y",NOT([2]Oracolo!K217=RiconoscimentoEmozioni1quartile!I217)),1,0)</f>
        <v>0</v>
      </c>
      <c r="J218" s="28">
        <f>IF(AND([2]Oracolo!D217="y",NOT([2]Oracolo!D217=RiconoscimentoEmozioni2quartile!B217)),1,0)</f>
        <v>0</v>
      </c>
      <c r="K218" s="28">
        <f>IF(AND([2]Oracolo!E217="y",NOT([2]Oracolo!E217=RiconoscimentoEmozioni2quartile!C217)),1,0)</f>
        <v>0</v>
      </c>
      <c r="L218" s="28">
        <f>IF(AND([2]Oracolo!F217="y",NOT([2]Oracolo!F217=RiconoscimentoEmozioni2quartile!D217)),1,0)</f>
        <v>0</v>
      </c>
      <c r="M218" s="28">
        <f>IF(AND([2]Oracolo!G217="y",NOT([2]Oracolo!G217=RiconoscimentoEmozioni2quartile!E217)),1,0)</f>
        <v>0</v>
      </c>
      <c r="N218" s="28">
        <f>IF(AND([2]Oracolo!H217="y",NOT([2]Oracolo!H217=RiconoscimentoEmozioni2quartile!F217)),1,0)</f>
        <v>0</v>
      </c>
      <c r="O218" s="28">
        <f>IF(AND([2]Oracolo!I217="y",NOT([2]Oracolo!I217=RiconoscimentoEmozioni2quartile!G217)),1,0)</f>
        <v>0</v>
      </c>
      <c r="P218" s="28">
        <f>IF(AND([2]Oracolo!J217="y",NOT([2]Oracolo!J217=RiconoscimentoEmozioni2quartile!H217)),1,0)</f>
        <v>0</v>
      </c>
      <c r="Q218" s="28">
        <f>IF(AND([2]Oracolo!K217="y",NOT([2]Oracolo!K217=RiconoscimentoEmozioni2quartile!I217)),1,0)</f>
        <v>1</v>
      </c>
      <c r="R218" s="29">
        <f>IF(AND([2]Oracolo!D217="y",NOT([2]Oracolo!D217=RiconoscimentoEmozioni3quartile!B217)),1,0)</f>
        <v>0</v>
      </c>
      <c r="S218" s="28">
        <f>IF(AND([2]Oracolo!E217="y",NOT([2]Oracolo!E217=RiconoscimentoEmozioni3quartile!C217)),1,0)</f>
        <v>0</v>
      </c>
      <c r="T218" s="28">
        <f>IF(AND([2]Oracolo!F217="y",NOT([2]Oracolo!F217=RiconoscimentoEmozioni3quartile!D217)),1,0)</f>
        <v>0</v>
      </c>
      <c r="U218" s="28">
        <f>IF(AND([2]Oracolo!G217="y",NOT([2]Oracolo!G217=RiconoscimentoEmozioni3quartile!E217)),1,0)</f>
        <v>0</v>
      </c>
      <c r="V218" s="28">
        <f>IF(AND([2]Oracolo!H217="y",NOT([2]Oracolo!H217=RiconoscimentoEmozioni3quartile!F217)),1,0)</f>
        <v>1</v>
      </c>
      <c r="W218" s="28">
        <f>IF(AND([2]Oracolo!I217="y",NOT([2]Oracolo!I217=RiconoscimentoEmozioni3quartile!G217)),1,0)</f>
        <v>0</v>
      </c>
      <c r="X218" s="28">
        <f>IF(AND([2]Oracolo!J217="y",NOT([2]Oracolo!J217=RiconoscimentoEmozioni3quartile!H217)),1,0)</f>
        <v>0</v>
      </c>
      <c r="Y218" s="30">
        <f>IF(AND([2]Oracolo!K217="y",NOT([2]Oracolo!K217=RiconoscimentoEmozioni3quartile!I217)),1,0)</f>
        <v>1</v>
      </c>
      <c r="Z218" s="29">
        <f>IF(AND([2]Oracolo!C217=3,AnalizzatoWin!G216=1),1,0)</f>
        <v>0</v>
      </c>
      <c r="AA218" s="46">
        <f>IF(AND([2]Oracolo!$C217=3,AnalizzatoWin!$J216=1),1,0)</f>
        <v>0</v>
      </c>
      <c r="AB218" s="29">
        <f>IF(AND([2]Oracolo!C217=1,AnalizzatoWin!G216=3),1,0)</f>
        <v>0</v>
      </c>
      <c r="AC218" s="46">
        <f>IF(AND([2]Oracolo!$C217=1,AnalizzatoWin!$J216=3),1,0)</f>
        <v>0</v>
      </c>
    </row>
    <row r="219" spans="1:29" ht="30" x14ac:dyDescent="0.25">
      <c r="A219" s="13" t="s">
        <v>216</v>
      </c>
      <c r="B219" s="29">
        <f>IF(AND([2]Oracolo!D218="y",NOT([2]Oracolo!D218=RiconoscimentoEmozioni1quartile!B218)),1,0)</f>
        <v>0</v>
      </c>
      <c r="C219" s="28">
        <f>IF(AND([2]Oracolo!E218="y",NOT([2]Oracolo!E218=RiconoscimentoEmozioni1quartile!C218)),1,0)</f>
        <v>0</v>
      </c>
      <c r="D219" s="28">
        <f>IF(AND([2]Oracolo!F218="y",NOT([2]Oracolo!F218=RiconoscimentoEmozioni1quartile!D218)),1,0)</f>
        <v>0</v>
      </c>
      <c r="E219" s="28">
        <f>IF(AND([2]Oracolo!G218="y",NOT([2]Oracolo!G218=RiconoscimentoEmozioni1quartile!E218)),1,0)</f>
        <v>0</v>
      </c>
      <c r="F219" s="28">
        <f>IF(AND([2]Oracolo!H218="y",NOT([2]Oracolo!H218=RiconoscimentoEmozioni1quartile!F218)),1,0)</f>
        <v>1</v>
      </c>
      <c r="G219" s="28">
        <f>IF(AND([2]Oracolo!I218="y",NOT([2]Oracolo!I218=RiconoscimentoEmozioni1quartile!G218)),1,0)</f>
        <v>0</v>
      </c>
      <c r="H219" s="28">
        <f>IF(AND([2]Oracolo!J218="y",NOT([2]Oracolo!J218=RiconoscimentoEmozioni1quartile!H218)),1,0)</f>
        <v>0</v>
      </c>
      <c r="I219" s="30">
        <f>IF(AND([2]Oracolo!K218="y",NOT([2]Oracolo!K218=RiconoscimentoEmozioni1quartile!I218)),1,0)</f>
        <v>0</v>
      </c>
      <c r="J219" s="28">
        <f>IF(AND([2]Oracolo!D218="y",NOT([2]Oracolo!D218=RiconoscimentoEmozioni2quartile!B218)),1,0)</f>
        <v>0</v>
      </c>
      <c r="K219" s="28">
        <f>IF(AND([2]Oracolo!E218="y",NOT([2]Oracolo!E218=RiconoscimentoEmozioni2quartile!C218)),1,0)</f>
        <v>0</v>
      </c>
      <c r="L219" s="28">
        <f>IF(AND([2]Oracolo!F218="y",NOT([2]Oracolo!F218=RiconoscimentoEmozioni2quartile!D218)),1,0)</f>
        <v>0</v>
      </c>
      <c r="M219" s="28">
        <f>IF(AND([2]Oracolo!G218="y",NOT([2]Oracolo!G218=RiconoscimentoEmozioni2quartile!E218)),1,0)</f>
        <v>0</v>
      </c>
      <c r="N219" s="28">
        <f>IF(AND([2]Oracolo!H218="y",NOT([2]Oracolo!H218=RiconoscimentoEmozioni2quartile!F218)),1,0)</f>
        <v>1</v>
      </c>
      <c r="O219" s="28">
        <f>IF(AND([2]Oracolo!I218="y",NOT([2]Oracolo!I218=RiconoscimentoEmozioni2quartile!G218)),1,0)</f>
        <v>0</v>
      </c>
      <c r="P219" s="28">
        <f>IF(AND([2]Oracolo!J218="y",NOT([2]Oracolo!J218=RiconoscimentoEmozioni2quartile!H218)),1,0)</f>
        <v>0</v>
      </c>
      <c r="Q219" s="28">
        <f>IF(AND([2]Oracolo!K218="y",NOT([2]Oracolo!K218=RiconoscimentoEmozioni2quartile!I218)),1,0)</f>
        <v>0</v>
      </c>
      <c r="R219" s="29">
        <f>IF(AND([2]Oracolo!D218="y",NOT([2]Oracolo!D218=RiconoscimentoEmozioni3quartile!B218)),1,0)</f>
        <v>0</v>
      </c>
      <c r="S219" s="28">
        <f>IF(AND([2]Oracolo!E218="y",NOT([2]Oracolo!E218=RiconoscimentoEmozioni3quartile!C218)),1,0)</f>
        <v>0</v>
      </c>
      <c r="T219" s="28">
        <f>IF(AND([2]Oracolo!F218="y",NOT([2]Oracolo!F218=RiconoscimentoEmozioni3quartile!D218)),1,0)</f>
        <v>0</v>
      </c>
      <c r="U219" s="28">
        <f>IF(AND([2]Oracolo!G218="y",NOT([2]Oracolo!G218=RiconoscimentoEmozioni3quartile!E218)),1,0)</f>
        <v>0</v>
      </c>
      <c r="V219" s="28">
        <f>IF(AND([2]Oracolo!H218="y",NOT([2]Oracolo!H218=RiconoscimentoEmozioni3quartile!F218)),1,0)</f>
        <v>1</v>
      </c>
      <c r="W219" s="28">
        <f>IF(AND([2]Oracolo!I218="y",NOT([2]Oracolo!I218=RiconoscimentoEmozioni3quartile!G218)),1,0)</f>
        <v>0</v>
      </c>
      <c r="X219" s="28">
        <f>IF(AND([2]Oracolo!J218="y",NOT([2]Oracolo!J218=RiconoscimentoEmozioni3quartile!H218)),1,0)</f>
        <v>0</v>
      </c>
      <c r="Y219" s="30">
        <f>IF(AND([2]Oracolo!K218="y",NOT([2]Oracolo!K218=RiconoscimentoEmozioni3quartile!I218)),1,0)</f>
        <v>1</v>
      </c>
      <c r="Z219" s="29">
        <f>IF(AND([2]Oracolo!C218=3,AnalizzatoWin!G217=1),1,0)</f>
        <v>0</v>
      </c>
      <c r="AA219" s="46">
        <f>IF(AND([2]Oracolo!$C218=3,AnalizzatoWin!$J217=1),1,0)</f>
        <v>0</v>
      </c>
      <c r="AB219" s="29">
        <f>IF(AND([2]Oracolo!C218=1,AnalizzatoWin!G217=3),1,0)</f>
        <v>0</v>
      </c>
      <c r="AC219" s="46">
        <f>IF(AND([2]Oracolo!$C218=1,AnalizzatoWin!$J217=3),1,0)</f>
        <v>0</v>
      </c>
    </row>
    <row r="220" spans="1:29" ht="105" x14ac:dyDescent="0.25">
      <c r="A220" s="13" t="s">
        <v>217</v>
      </c>
      <c r="B220" s="29">
        <f>IF(AND([2]Oracolo!D219="y",NOT([2]Oracolo!D219=RiconoscimentoEmozioni1quartile!B219)),1,0)</f>
        <v>0</v>
      </c>
      <c r="C220" s="28">
        <f>IF(AND([2]Oracolo!E219="y",NOT([2]Oracolo!E219=RiconoscimentoEmozioni1quartile!C219)),1,0)</f>
        <v>0</v>
      </c>
      <c r="D220" s="28">
        <f>IF(AND([2]Oracolo!F219="y",NOT([2]Oracolo!F219=RiconoscimentoEmozioni1quartile!D219)),1,0)</f>
        <v>0</v>
      </c>
      <c r="E220" s="28">
        <f>IF(AND([2]Oracolo!G219="y",NOT([2]Oracolo!G219=RiconoscimentoEmozioni1quartile!E219)),1,0)</f>
        <v>0</v>
      </c>
      <c r="F220" s="28">
        <f>IF(AND([2]Oracolo!H219="y",NOT([2]Oracolo!H219=RiconoscimentoEmozioni1quartile!F219)),1,0)</f>
        <v>1</v>
      </c>
      <c r="G220" s="28">
        <f>IF(AND([2]Oracolo!I219="y",NOT([2]Oracolo!I219=RiconoscimentoEmozioni1quartile!G219)),1,0)</f>
        <v>0</v>
      </c>
      <c r="H220" s="28">
        <f>IF(AND([2]Oracolo!J219="y",NOT([2]Oracolo!J219=RiconoscimentoEmozioni1quartile!H219)),1,0)</f>
        <v>0</v>
      </c>
      <c r="I220" s="30">
        <f>IF(AND([2]Oracolo!K219="y",NOT([2]Oracolo!K219=RiconoscimentoEmozioni1quartile!I219)),1,0)</f>
        <v>0</v>
      </c>
      <c r="J220" s="28">
        <f>IF(AND([2]Oracolo!D219="y",NOT([2]Oracolo!D219=RiconoscimentoEmozioni2quartile!B219)),1,0)</f>
        <v>0</v>
      </c>
      <c r="K220" s="28">
        <f>IF(AND([2]Oracolo!E219="y",NOT([2]Oracolo!E219=RiconoscimentoEmozioni2quartile!C219)),1,0)</f>
        <v>0</v>
      </c>
      <c r="L220" s="28">
        <f>IF(AND([2]Oracolo!F219="y",NOT([2]Oracolo!F219=RiconoscimentoEmozioni2quartile!D219)),1,0)</f>
        <v>0</v>
      </c>
      <c r="M220" s="28">
        <f>IF(AND([2]Oracolo!G219="y",NOT([2]Oracolo!G219=RiconoscimentoEmozioni2quartile!E219)),1,0)</f>
        <v>0</v>
      </c>
      <c r="N220" s="28">
        <f>IF(AND([2]Oracolo!H219="y",NOT([2]Oracolo!H219=RiconoscimentoEmozioni2quartile!F219)),1,0)</f>
        <v>1</v>
      </c>
      <c r="O220" s="28">
        <f>IF(AND([2]Oracolo!I219="y",NOT([2]Oracolo!I219=RiconoscimentoEmozioni2quartile!G219)),1,0)</f>
        <v>0</v>
      </c>
      <c r="P220" s="28">
        <f>IF(AND([2]Oracolo!J219="y",NOT([2]Oracolo!J219=RiconoscimentoEmozioni2quartile!H219)),1,0)</f>
        <v>1</v>
      </c>
      <c r="Q220" s="28">
        <f>IF(AND([2]Oracolo!K219="y",NOT([2]Oracolo!K219=RiconoscimentoEmozioni2quartile!I219)),1,0)</f>
        <v>0</v>
      </c>
      <c r="R220" s="29">
        <f>IF(AND([2]Oracolo!D219="y",NOT([2]Oracolo!D219=RiconoscimentoEmozioni3quartile!B219)),1,0)</f>
        <v>0</v>
      </c>
      <c r="S220" s="28">
        <f>IF(AND([2]Oracolo!E219="y",NOT([2]Oracolo!E219=RiconoscimentoEmozioni3quartile!C219)),1,0)</f>
        <v>0</v>
      </c>
      <c r="T220" s="28">
        <f>IF(AND([2]Oracolo!F219="y",NOT([2]Oracolo!F219=RiconoscimentoEmozioni3quartile!D219)),1,0)</f>
        <v>0</v>
      </c>
      <c r="U220" s="28">
        <f>IF(AND([2]Oracolo!G219="y",NOT([2]Oracolo!G219=RiconoscimentoEmozioni3quartile!E219)),1,0)</f>
        <v>0</v>
      </c>
      <c r="V220" s="28">
        <f>IF(AND([2]Oracolo!H219="y",NOT([2]Oracolo!H219=RiconoscimentoEmozioni3quartile!F219)),1,0)</f>
        <v>1</v>
      </c>
      <c r="W220" s="28">
        <f>IF(AND([2]Oracolo!I219="y",NOT([2]Oracolo!I219=RiconoscimentoEmozioni3quartile!G219)),1,0)</f>
        <v>0</v>
      </c>
      <c r="X220" s="28">
        <f>IF(AND([2]Oracolo!J219="y",NOT([2]Oracolo!J219=RiconoscimentoEmozioni3quartile!H219)),1,0)</f>
        <v>1</v>
      </c>
      <c r="Y220" s="30">
        <f>IF(AND([2]Oracolo!K219="y",NOT([2]Oracolo!K219=RiconoscimentoEmozioni3quartile!I219)),1,0)</f>
        <v>1</v>
      </c>
      <c r="Z220" s="29">
        <f>IF(AND([2]Oracolo!C219=3,AnalizzatoWin!G218=1),1,0)</f>
        <v>0</v>
      </c>
      <c r="AA220" s="46">
        <f>IF(AND([2]Oracolo!$C219=3,AnalizzatoWin!$J218=1),1,0)</f>
        <v>1</v>
      </c>
      <c r="AB220" s="29">
        <f>IF(AND([2]Oracolo!C219=1,AnalizzatoWin!G218=3),1,0)</f>
        <v>0</v>
      </c>
      <c r="AC220" s="46">
        <f>IF(AND([2]Oracolo!$C219=1,AnalizzatoWin!$J218=3),1,0)</f>
        <v>0</v>
      </c>
    </row>
    <row r="221" spans="1:29" ht="45" x14ac:dyDescent="0.25">
      <c r="A221" s="13" t="s">
        <v>218</v>
      </c>
      <c r="B221" s="29">
        <f>IF(AND([2]Oracolo!D220="y",NOT([2]Oracolo!D220=RiconoscimentoEmozioni1quartile!B220)),1,0)</f>
        <v>0</v>
      </c>
      <c r="C221" s="28">
        <f>IF(AND([2]Oracolo!E220="y",NOT([2]Oracolo!E220=RiconoscimentoEmozioni1quartile!C220)),1,0)</f>
        <v>0</v>
      </c>
      <c r="D221" s="28">
        <f>IF(AND([2]Oracolo!F220="y",NOT([2]Oracolo!F220=RiconoscimentoEmozioni1quartile!D220)),1,0)</f>
        <v>0</v>
      </c>
      <c r="E221" s="28">
        <f>IF(AND([2]Oracolo!G220="y",NOT([2]Oracolo!G220=RiconoscimentoEmozioni1quartile!E220)),1,0)</f>
        <v>0</v>
      </c>
      <c r="F221" s="28">
        <f>IF(AND([2]Oracolo!H220="y",NOT([2]Oracolo!H220=RiconoscimentoEmozioni1quartile!F220)),1,0)</f>
        <v>0</v>
      </c>
      <c r="G221" s="28">
        <f>IF(AND([2]Oracolo!I220="y",NOT([2]Oracolo!I220=RiconoscimentoEmozioni1quartile!G220)),1,0)</f>
        <v>0</v>
      </c>
      <c r="H221" s="28">
        <f>IF(AND([2]Oracolo!J220="y",NOT([2]Oracolo!J220=RiconoscimentoEmozioni1quartile!H220)),1,0)</f>
        <v>0</v>
      </c>
      <c r="I221" s="30">
        <f>IF(AND([2]Oracolo!K220="y",NOT([2]Oracolo!K220=RiconoscimentoEmozioni1quartile!I220)),1,0)</f>
        <v>0</v>
      </c>
      <c r="J221" s="28">
        <f>IF(AND([2]Oracolo!D220="y",NOT([2]Oracolo!D220=RiconoscimentoEmozioni2quartile!B220)),1,0)</f>
        <v>0</v>
      </c>
      <c r="K221" s="28">
        <f>IF(AND([2]Oracolo!E220="y",NOT([2]Oracolo!E220=RiconoscimentoEmozioni2quartile!C220)),1,0)</f>
        <v>0</v>
      </c>
      <c r="L221" s="28">
        <f>IF(AND([2]Oracolo!F220="y",NOT([2]Oracolo!F220=RiconoscimentoEmozioni2quartile!D220)),1,0)</f>
        <v>0</v>
      </c>
      <c r="M221" s="28">
        <f>IF(AND([2]Oracolo!G220="y",NOT([2]Oracolo!G220=RiconoscimentoEmozioni2quartile!E220)),1,0)</f>
        <v>0</v>
      </c>
      <c r="N221" s="28">
        <f>IF(AND([2]Oracolo!H220="y",NOT([2]Oracolo!H220=RiconoscimentoEmozioni2quartile!F220)),1,0)</f>
        <v>1</v>
      </c>
      <c r="O221" s="28">
        <f>IF(AND([2]Oracolo!I220="y",NOT([2]Oracolo!I220=RiconoscimentoEmozioni2quartile!G220)),1,0)</f>
        <v>0</v>
      </c>
      <c r="P221" s="28">
        <f>IF(AND([2]Oracolo!J220="y",NOT([2]Oracolo!J220=RiconoscimentoEmozioni2quartile!H220)),1,0)</f>
        <v>0</v>
      </c>
      <c r="Q221" s="28">
        <f>IF(AND([2]Oracolo!K220="y",NOT([2]Oracolo!K220=RiconoscimentoEmozioni2quartile!I220)),1,0)</f>
        <v>0</v>
      </c>
      <c r="R221" s="29">
        <f>IF(AND([2]Oracolo!D220="y",NOT([2]Oracolo!D220=RiconoscimentoEmozioni3quartile!B220)),1,0)</f>
        <v>0</v>
      </c>
      <c r="S221" s="28">
        <f>IF(AND([2]Oracolo!E220="y",NOT([2]Oracolo!E220=RiconoscimentoEmozioni3quartile!C220)),1,0)</f>
        <v>0</v>
      </c>
      <c r="T221" s="28">
        <f>IF(AND([2]Oracolo!F220="y",NOT([2]Oracolo!F220=RiconoscimentoEmozioni3quartile!D220)),1,0)</f>
        <v>0</v>
      </c>
      <c r="U221" s="28">
        <f>IF(AND([2]Oracolo!G220="y",NOT([2]Oracolo!G220=RiconoscimentoEmozioni3quartile!E220)),1,0)</f>
        <v>0</v>
      </c>
      <c r="V221" s="28">
        <f>IF(AND([2]Oracolo!H220="y",NOT([2]Oracolo!H220=RiconoscimentoEmozioni3quartile!F220)),1,0)</f>
        <v>1</v>
      </c>
      <c r="W221" s="28">
        <f>IF(AND([2]Oracolo!I220="y",NOT([2]Oracolo!I220=RiconoscimentoEmozioni3quartile!G220)),1,0)</f>
        <v>0</v>
      </c>
      <c r="X221" s="28">
        <f>IF(AND([2]Oracolo!J220="y",NOT([2]Oracolo!J220=RiconoscimentoEmozioni3quartile!H220)),1,0)</f>
        <v>0</v>
      </c>
      <c r="Y221" s="30">
        <f>IF(AND([2]Oracolo!K220="y",NOT([2]Oracolo!K220=RiconoscimentoEmozioni3quartile!I220)),1,0)</f>
        <v>1</v>
      </c>
      <c r="Z221" s="29">
        <f>IF(AND([2]Oracolo!C220=3,AnalizzatoWin!G219=1),1,0)</f>
        <v>0</v>
      </c>
      <c r="AA221" s="46">
        <f>IF(AND([2]Oracolo!$C220=3,AnalizzatoWin!$J219=1),1,0)</f>
        <v>0</v>
      </c>
      <c r="AB221" s="29">
        <f>IF(AND([2]Oracolo!C220=1,AnalizzatoWin!G219=3),1,0)</f>
        <v>0</v>
      </c>
      <c r="AC221" s="46">
        <f>IF(AND([2]Oracolo!$C220=1,AnalizzatoWin!$J219=3),1,0)</f>
        <v>0</v>
      </c>
    </row>
    <row r="222" spans="1:29" ht="45" x14ac:dyDescent="0.25">
      <c r="A222" s="14" t="s">
        <v>219</v>
      </c>
      <c r="B222" s="29">
        <f>IF(AND([2]Oracolo!D221="y",NOT([2]Oracolo!D221=RiconoscimentoEmozioni1quartile!B221)),1,0)</f>
        <v>0</v>
      </c>
      <c r="C222" s="28">
        <f>IF(AND([2]Oracolo!E221="y",NOT([2]Oracolo!E221=RiconoscimentoEmozioni1quartile!C221)),1,0)</f>
        <v>0</v>
      </c>
      <c r="D222" s="28">
        <f>IF(AND([2]Oracolo!F221="y",NOT([2]Oracolo!F221=RiconoscimentoEmozioni1quartile!D221)),1,0)</f>
        <v>0</v>
      </c>
      <c r="E222" s="28">
        <f>IF(AND([2]Oracolo!G221="y",NOT([2]Oracolo!G221=RiconoscimentoEmozioni1quartile!E221)),1,0)</f>
        <v>0</v>
      </c>
      <c r="F222" s="28">
        <f>IF(AND([2]Oracolo!H221="y",NOT([2]Oracolo!H221=RiconoscimentoEmozioni1quartile!F221)),1,0)</f>
        <v>0</v>
      </c>
      <c r="G222" s="28">
        <f>IF(AND([2]Oracolo!I221="y",NOT([2]Oracolo!I221=RiconoscimentoEmozioni1quartile!G221)),1,0)</f>
        <v>0</v>
      </c>
      <c r="H222" s="28">
        <f>IF(AND([2]Oracolo!J221="y",NOT([2]Oracolo!J221=RiconoscimentoEmozioni1quartile!H221)),1,0)</f>
        <v>0</v>
      </c>
      <c r="I222" s="30">
        <f>IF(AND([2]Oracolo!K221="y",NOT([2]Oracolo!K221=RiconoscimentoEmozioni1quartile!I221)),1,0)</f>
        <v>0</v>
      </c>
      <c r="J222" s="28">
        <f>IF(AND([2]Oracolo!D221="y",NOT([2]Oracolo!D221=RiconoscimentoEmozioni2quartile!B221)),1,0)</f>
        <v>0</v>
      </c>
      <c r="K222" s="28">
        <f>IF(AND([2]Oracolo!E221="y",NOT([2]Oracolo!E221=RiconoscimentoEmozioni2quartile!C221)),1,0)</f>
        <v>0</v>
      </c>
      <c r="L222" s="28">
        <f>IF(AND([2]Oracolo!F221="y",NOT([2]Oracolo!F221=RiconoscimentoEmozioni2quartile!D221)),1,0)</f>
        <v>0</v>
      </c>
      <c r="M222" s="28">
        <f>IF(AND([2]Oracolo!G221="y",NOT([2]Oracolo!G221=RiconoscimentoEmozioni2quartile!E221)),1,0)</f>
        <v>0</v>
      </c>
      <c r="N222" s="28">
        <f>IF(AND([2]Oracolo!H221="y",NOT([2]Oracolo!H221=RiconoscimentoEmozioni2quartile!F221)),1,0)</f>
        <v>1</v>
      </c>
      <c r="O222" s="28">
        <f>IF(AND([2]Oracolo!I221="y",NOT([2]Oracolo!I221=RiconoscimentoEmozioni2quartile!G221)),1,0)</f>
        <v>0</v>
      </c>
      <c r="P222" s="28">
        <f>IF(AND([2]Oracolo!J221="y",NOT([2]Oracolo!J221=RiconoscimentoEmozioni2quartile!H221)),1,0)</f>
        <v>0</v>
      </c>
      <c r="Q222" s="28">
        <f>IF(AND([2]Oracolo!K221="y",NOT([2]Oracolo!K221=RiconoscimentoEmozioni2quartile!I221)),1,0)</f>
        <v>0</v>
      </c>
      <c r="R222" s="29">
        <f>IF(AND([2]Oracolo!D221="y",NOT([2]Oracolo!D221=RiconoscimentoEmozioni3quartile!B221)),1,0)</f>
        <v>0</v>
      </c>
      <c r="S222" s="28">
        <f>IF(AND([2]Oracolo!E221="y",NOT([2]Oracolo!E221=RiconoscimentoEmozioni3quartile!C221)),1,0)</f>
        <v>0</v>
      </c>
      <c r="T222" s="28">
        <f>IF(AND([2]Oracolo!F221="y",NOT([2]Oracolo!F221=RiconoscimentoEmozioni3quartile!D221)),1,0)</f>
        <v>0</v>
      </c>
      <c r="U222" s="28">
        <f>IF(AND([2]Oracolo!G221="y",NOT([2]Oracolo!G221=RiconoscimentoEmozioni3quartile!E221)),1,0)</f>
        <v>0</v>
      </c>
      <c r="V222" s="28">
        <f>IF(AND([2]Oracolo!H221="y",NOT([2]Oracolo!H221=RiconoscimentoEmozioni3quartile!F221)),1,0)</f>
        <v>1</v>
      </c>
      <c r="W222" s="28">
        <f>IF(AND([2]Oracolo!I221="y",NOT([2]Oracolo!I221=RiconoscimentoEmozioni3quartile!G221)),1,0)</f>
        <v>0</v>
      </c>
      <c r="X222" s="28">
        <f>IF(AND([2]Oracolo!J221="y",NOT([2]Oracolo!J221=RiconoscimentoEmozioni3quartile!H221)),1,0)</f>
        <v>0</v>
      </c>
      <c r="Y222" s="30">
        <f>IF(AND([2]Oracolo!K221="y",NOT([2]Oracolo!K221=RiconoscimentoEmozioni3quartile!I221)),1,0)</f>
        <v>0</v>
      </c>
      <c r="Z222" s="29">
        <f>IF(AND([2]Oracolo!C221=3,AnalizzatoWin!G220=1),1,0)</f>
        <v>0</v>
      </c>
      <c r="AA222" s="46">
        <f>IF(AND([2]Oracolo!$C221=3,AnalizzatoWin!$J220=1),1,0)</f>
        <v>0</v>
      </c>
      <c r="AB222" s="29">
        <f>IF(AND([2]Oracolo!C221=1,AnalizzatoWin!G220=3),1,0)</f>
        <v>0</v>
      </c>
      <c r="AC222" s="46">
        <f>IF(AND([2]Oracolo!$C221=1,AnalizzatoWin!$J220=3),1,0)</f>
        <v>0</v>
      </c>
    </row>
    <row r="223" spans="1:29" ht="30" x14ac:dyDescent="0.25">
      <c r="A223" s="14" t="s">
        <v>220</v>
      </c>
      <c r="B223" s="29">
        <f>IF(AND([2]Oracolo!D222="y",NOT([2]Oracolo!D222=RiconoscimentoEmozioni1quartile!B222)),1,0)</f>
        <v>1</v>
      </c>
      <c r="C223" s="28">
        <f>IF(AND([2]Oracolo!E222="y",NOT([2]Oracolo!E222=RiconoscimentoEmozioni1quartile!C222)),1,0)</f>
        <v>0</v>
      </c>
      <c r="D223" s="28">
        <f>IF(AND([2]Oracolo!F222="y",NOT([2]Oracolo!F222=RiconoscimentoEmozioni1quartile!D222)),1,0)</f>
        <v>0</v>
      </c>
      <c r="E223" s="28">
        <f>IF(AND([2]Oracolo!G222="y",NOT([2]Oracolo!G222=RiconoscimentoEmozioni1quartile!E222)),1,0)</f>
        <v>0</v>
      </c>
      <c r="F223" s="28">
        <f>IF(AND([2]Oracolo!H222="y",NOT([2]Oracolo!H222=RiconoscimentoEmozioni1quartile!F222)),1,0)</f>
        <v>0</v>
      </c>
      <c r="G223" s="28">
        <f>IF(AND([2]Oracolo!I222="y",NOT([2]Oracolo!I222=RiconoscimentoEmozioni1quartile!G222)),1,0)</f>
        <v>0</v>
      </c>
      <c r="H223" s="28">
        <f>IF(AND([2]Oracolo!J222="y",NOT([2]Oracolo!J222=RiconoscimentoEmozioni1quartile!H222)),1,0)</f>
        <v>0</v>
      </c>
      <c r="I223" s="30">
        <f>IF(AND([2]Oracolo!K222="y",NOT([2]Oracolo!K222=RiconoscimentoEmozioni1quartile!I222)),1,0)</f>
        <v>0</v>
      </c>
      <c r="J223" s="28">
        <f>IF(AND([2]Oracolo!D222="y",NOT([2]Oracolo!D222=RiconoscimentoEmozioni2quartile!B222)),1,0)</f>
        <v>1</v>
      </c>
      <c r="K223" s="28">
        <f>IF(AND([2]Oracolo!E222="y",NOT([2]Oracolo!E222=RiconoscimentoEmozioni2quartile!C222)),1,0)</f>
        <v>0</v>
      </c>
      <c r="L223" s="28">
        <f>IF(AND([2]Oracolo!F222="y",NOT([2]Oracolo!F222=RiconoscimentoEmozioni2quartile!D222)),1,0)</f>
        <v>0</v>
      </c>
      <c r="M223" s="28">
        <f>IF(AND([2]Oracolo!G222="y",NOT([2]Oracolo!G222=RiconoscimentoEmozioni2quartile!E222)),1,0)</f>
        <v>0</v>
      </c>
      <c r="N223" s="28">
        <f>IF(AND([2]Oracolo!H222="y",NOT([2]Oracolo!H222=RiconoscimentoEmozioni2quartile!F222)),1,0)</f>
        <v>0</v>
      </c>
      <c r="O223" s="28">
        <f>IF(AND([2]Oracolo!I222="y",NOT([2]Oracolo!I222=RiconoscimentoEmozioni2quartile!G222)),1,0)</f>
        <v>0</v>
      </c>
      <c r="P223" s="28">
        <f>IF(AND([2]Oracolo!J222="y",NOT([2]Oracolo!J222=RiconoscimentoEmozioni2quartile!H222)),1,0)</f>
        <v>0</v>
      </c>
      <c r="Q223" s="28">
        <f>IF(AND([2]Oracolo!K222="y",NOT([2]Oracolo!K222=RiconoscimentoEmozioni2quartile!I222)),1,0)</f>
        <v>0</v>
      </c>
      <c r="R223" s="29">
        <f>IF(AND([2]Oracolo!D222="y",NOT([2]Oracolo!D222=RiconoscimentoEmozioni3quartile!B222)),1,0)</f>
        <v>1</v>
      </c>
      <c r="S223" s="28">
        <f>IF(AND([2]Oracolo!E222="y",NOT([2]Oracolo!E222=RiconoscimentoEmozioni3quartile!C222)),1,0)</f>
        <v>0</v>
      </c>
      <c r="T223" s="28">
        <f>IF(AND([2]Oracolo!F222="y",NOT([2]Oracolo!F222=RiconoscimentoEmozioni3quartile!D222)),1,0)</f>
        <v>0</v>
      </c>
      <c r="U223" s="28">
        <f>IF(AND([2]Oracolo!G222="y",NOT([2]Oracolo!G222=RiconoscimentoEmozioni3quartile!E222)),1,0)</f>
        <v>0</v>
      </c>
      <c r="V223" s="28">
        <f>IF(AND([2]Oracolo!H222="y",NOT([2]Oracolo!H222=RiconoscimentoEmozioni3quartile!F222)),1,0)</f>
        <v>0</v>
      </c>
      <c r="W223" s="28">
        <f>IF(AND([2]Oracolo!I222="y",NOT([2]Oracolo!I222=RiconoscimentoEmozioni3quartile!G222)),1,0)</f>
        <v>0</v>
      </c>
      <c r="X223" s="28">
        <f>IF(AND([2]Oracolo!J222="y",NOT([2]Oracolo!J222=RiconoscimentoEmozioni3quartile!H222)),1,0)</f>
        <v>0</v>
      </c>
      <c r="Y223" s="30">
        <f>IF(AND([2]Oracolo!K222="y",NOT([2]Oracolo!K222=RiconoscimentoEmozioni3quartile!I222)),1,0)</f>
        <v>0</v>
      </c>
      <c r="Z223" s="29">
        <f>IF(AND([2]Oracolo!C222=3,AnalizzatoWin!G221=1),1,0)</f>
        <v>0</v>
      </c>
      <c r="AA223" s="46">
        <f>IF(AND([2]Oracolo!$C222=3,AnalizzatoWin!$J221=1),1,0)</f>
        <v>0</v>
      </c>
      <c r="AB223" s="29">
        <f>IF(AND([2]Oracolo!C222=1,AnalizzatoWin!G221=3),1,0)</f>
        <v>0</v>
      </c>
      <c r="AC223" s="46">
        <f>IF(AND([2]Oracolo!$C222=1,AnalizzatoWin!$J221=3),1,0)</f>
        <v>0</v>
      </c>
    </row>
    <row r="224" spans="1:29" ht="75" x14ac:dyDescent="0.25">
      <c r="A224" s="14" t="s">
        <v>221</v>
      </c>
      <c r="B224" s="29">
        <f>IF(AND([2]Oracolo!D223="y",NOT([2]Oracolo!D223=RiconoscimentoEmozioni1quartile!B223)),1,0)</f>
        <v>0</v>
      </c>
      <c r="C224" s="28">
        <f>IF(AND([2]Oracolo!E223="y",NOT([2]Oracolo!E223=RiconoscimentoEmozioni1quartile!C223)),1,0)</f>
        <v>0</v>
      </c>
      <c r="D224" s="28">
        <f>IF(AND([2]Oracolo!F223="y",NOT([2]Oracolo!F223=RiconoscimentoEmozioni1quartile!D223)),1,0)</f>
        <v>0</v>
      </c>
      <c r="E224" s="28">
        <f>IF(AND([2]Oracolo!G223="y",NOT([2]Oracolo!G223=RiconoscimentoEmozioni1quartile!E223)),1,0)</f>
        <v>0</v>
      </c>
      <c r="F224" s="28">
        <f>IF(AND([2]Oracolo!H223="y",NOT([2]Oracolo!H223=RiconoscimentoEmozioni1quartile!F223)),1,0)</f>
        <v>0</v>
      </c>
      <c r="G224" s="28">
        <f>IF(AND([2]Oracolo!I223="y",NOT([2]Oracolo!I223=RiconoscimentoEmozioni1quartile!G223)),1,0)</f>
        <v>0</v>
      </c>
      <c r="H224" s="28">
        <f>IF(AND([2]Oracolo!J223="y",NOT([2]Oracolo!J223=RiconoscimentoEmozioni1quartile!H223)),1,0)</f>
        <v>0</v>
      </c>
      <c r="I224" s="30">
        <f>IF(AND([2]Oracolo!K223="y",NOT([2]Oracolo!K223=RiconoscimentoEmozioni1quartile!I223)),1,0)</f>
        <v>0</v>
      </c>
      <c r="J224" s="28">
        <f>IF(AND([2]Oracolo!D223="y",NOT([2]Oracolo!D223=RiconoscimentoEmozioni2quartile!B223)),1,0)</f>
        <v>0</v>
      </c>
      <c r="K224" s="28">
        <f>IF(AND([2]Oracolo!E223="y",NOT([2]Oracolo!E223=RiconoscimentoEmozioni2quartile!C223)),1,0)</f>
        <v>0</v>
      </c>
      <c r="L224" s="28">
        <f>IF(AND([2]Oracolo!F223="y",NOT([2]Oracolo!F223=RiconoscimentoEmozioni2quartile!D223)),1,0)</f>
        <v>0</v>
      </c>
      <c r="M224" s="28">
        <f>IF(AND([2]Oracolo!G223="y",NOT([2]Oracolo!G223=RiconoscimentoEmozioni2quartile!E223)),1,0)</f>
        <v>0</v>
      </c>
      <c r="N224" s="28">
        <f>IF(AND([2]Oracolo!H223="y",NOT([2]Oracolo!H223=RiconoscimentoEmozioni2quartile!F223)),1,0)</f>
        <v>0</v>
      </c>
      <c r="O224" s="28">
        <f>IF(AND([2]Oracolo!I223="y",NOT([2]Oracolo!I223=RiconoscimentoEmozioni2quartile!G223)),1,0)</f>
        <v>1</v>
      </c>
      <c r="P224" s="28">
        <f>IF(AND([2]Oracolo!J223="y",NOT([2]Oracolo!J223=RiconoscimentoEmozioni2quartile!H223)),1,0)</f>
        <v>0</v>
      </c>
      <c r="Q224" s="28">
        <f>IF(AND([2]Oracolo!K223="y",NOT([2]Oracolo!K223=RiconoscimentoEmozioni2quartile!I223)),1,0)</f>
        <v>0</v>
      </c>
      <c r="R224" s="29">
        <f>IF(AND([2]Oracolo!D223="y",NOT([2]Oracolo!D223=RiconoscimentoEmozioni3quartile!B223)),1,0)</f>
        <v>0</v>
      </c>
      <c r="S224" s="28">
        <f>IF(AND([2]Oracolo!E223="y",NOT([2]Oracolo!E223=RiconoscimentoEmozioni3quartile!C223)),1,0)</f>
        <v>0</v>
      </c>
      <c r="T224" s="28">
        <f>IF(AND([2]Oracolo!F223="y",NOT([2]Oracolo!F223=RiconoscimentoEmozioni3quartile!D223)),1,0)</f>
        <v>0</v>
      </c>
      <c r="U224" s="28">
        <f>IF(AND([2]Oracolo!G223="y",NOT([2]Oracolo!G223=RiconoscimentoEmozioni3quartile!E223)),1,0)</f>
        <v>0</v>
      </c>
      <c r="V224" s="28">
        <f>IF(AND([2]Oracolo!H223="y",NOT([2]Oracolo!H223=RiconoscimentoEmozioni3quartile!F223)),1,0)</f>
        <v>1</v>
      </c>
      <c r="W224" s="28">
        <f>IF(AND([2]Oracolo!I223="y",NOT([2]Oracolo!I223=RiconoscimentoEmozioni3quartile!G223)),1,0)</f>
        <v>1</v>
      </c>
      <c r="X224" s="28">
        <f>IF(AND([2]Oracolo!J223="y",NOT([2]Oracolo!J223=RiconoscimentoEmozioni3quartile!H223)),1,0)</f>
        <v>1</v>
      </c>
      <c r="Y224" s="30">
        <f>IF(AND([2]Oracolo!K223="y",NOT([2]Oracolo!K223=RiconoscimentoEmozioni3quartile!I223)),1,0)</f>
        <v>0</v>
      </c>
      <c r="Z224" s="29">
        <f>IF(AND([2]Oracolo!C223=3,AnalizzatoWin!G222=1),1,0)</f>
        <v>0</v>
      </c>
      <c r="AA224" s="46">
        <f>IF(AND([2]Oracolo!$C223=3,AnalizzatoWin!$J222=1),1,0)</f>
        <v>0</v>
      </c>
      <c r="AB224" s="29">
        <f>IF(AND([2]Oracolo!C223=1,AnalizzatoWin!G222=3),1,0)</f>
        <v>0</v>
      </c>
      <c r="AC224" s="46">
        <f>IF(AND([2]Oracolo!$C223=1,AnalizzatoWin!$J222=3),1,0)</f>
        <v>1</v>
      </c>
    </row>
    <row r="225" spans="1:29" ht="75" x14ac:dyDescent="0.25">
      <c r="A225" s="13" t="s">
        <v>222</v>
      </c>
      <c r="B225" s="29">
        <f>IF(AND([2]Oracolo!D224="y",NOT([2]Oracolo!D224=RiconoscimentoEmozioni1quartile!B224)),1,0)</f>
        <v>0</v>
      </c>
      <c r="C225" s="28">
        <f>IF(AND([2]Oracolo!E224="y",NOT([2]Oracolo!E224=RiconoscimentoEmozioni1quartile!C224)),1,0)</f>
        <v>0</v>
      </c>
      <c r="D225" s="28">
        <f>IF(AND([2]Oracolo!F224="y",NOT([2]Oracolo!F224=RiconoscimentoEmozioni1quartile!D224)),1,0)</f>
        <v>0</v>
      </c>
      <c r="E225" s="28">
        <f>IF(AND([2]Oracolo!G224="y",NOT([2]Oracolo!G224=RiconoscimentoEmozioni1quartile!E224)),1,0)</f>
        <v>0</v>
      </c>
      <c r="F225" s="28">
        <f>IF(AND([2]Oracolo!H224="y",NOT([2]Oracolo!H224=RiconoscimentoEmozioni1quartile!F224)),1,0)</f>
        <v>0</v>
      </c>
      <c r="G225" s="28">
        <f>IF(AND([2]Oracolo!I224="y",NOT([2]Oracolo!I224=RiconoscimentoEmozioni1quartile!G224)),1,0)</f>
        <v>0</v>
      </c>
      <c r="H225" s="28">
        <f>IF(AND([2]Oracolo!J224="y",NOT([2]Oracolo!J224=RiconoscimentoEmozioni1quartile!H224)),1,0)</f>
        <v>1</v>
      </c>
      <c r="I225" s="30">
        <f>IF(AND([2]Oracolo!K224="y",NOT([2]Oracolo!K224=RiconoscimentoEmozioni1quartile!I224)),1,0)</f>
        <v>0</v>
      </c>
      <c r="J225" s="28">
        <f>IF(AND([2]Oracolo!D224="y",NOT([2]Oracolo!D224=RiconoscimentoEmozioni2quartile!B224)),1,0)</f>
        <v>0</v>
      </c>
      <c r="K225" s="28">
        <f>IF(AND([2]Oracolo!E224="y",NOT([2]Oracolo!E224=RiconoscimentoEmozioni2quartile!C224)),1,0)</f>
        <v>0</v>
      </c>
      <c r="L225" s="28">
        <f>IF(AND([2]Oracolo!F224="y",NOT([2]Oracolo!F224=RiconoscimentoEmozioni2quartile!D224)),1,0)</f>
        <v>0</v>
      </c>
      <c r="M225" s="28">
        <f>IF(AND([2]Oracolo!G224="y",NOT([2]Oracolo!G224=RiconoscimentoEmozioni2quartile!E224)),1,0)</f>
        <v>0</v>
      </c>
      <c r="N225" s="28">
        <f>IF(AND([2]Oracolo!H224="y",NOT([2]Oracolo!H224=RiconoscimentoEmozioni2quartile!F224)),1,0)</f>
        <v>0</v>
      </c>
      <c r="O225" s="28">
        <f>IF(AND([2]Oracolo!I224="y",NOT([2]Oracolo!I224=RiconoscimentoEmozioni2quartile!G224)),1,0)</f>
        <v>0</v>
      </c>
      <c r="P225" s="28">
        <f>IF(AND([2]Oracolo!J224="y",NOT([2]Oracolo!J224=RiconoscimentoEmozioni2quartile!H224)),1,0)</f>
        <v>1</v>
      </c>
      <c r="Q225" s="28">
        <f>IF(AND([2]Oracolo!K224="y",NOT([2]Oracolo!K224=RiconoscimentoEmozioni2quartile!I224)),1,0)</f>
        <v>1</v>
      </c>
      <c r="R225" s="29">
        <f>IF(AND([2]Oracolo!D224="y",NOT([2]Oracolo!D224=RiconoscimentoEmozioni3quartile!B224)),1,0)</f>
        <v>0</v>
      </c>
      <c r="S225" s="28">
        <f>IF(AND([2]Oracolo!E224="y",NOT([2]Oracolo!E224=RiconoscimentoEmozioni3quartile!C224)),1,0)</f>
        <v>0</v>
      </c>
      <c r="T225" s="28">
        <f>IF(AND([2]Oracolo!F224="y",NOT([2]Oracolo!F224=RiconoscimentoEmozioni3quartile!D224)),1,0)</f>
        <v>0</v>
      </c>
      <c r="U225" s="28">
        <f>IF(AND([2]Oracolo!G224="y",NOT([2]Oracolo!G224=RiconoscimentoEmozioni3quartile!E224)),1,0)</f>
        <v>0</v>
      </c>
      <c r="V225" s="28">
        <f>IF(AND([2]Oracolo!H224="y",NOT([2]Oracolo!H224=RiconoscimentoEmozioni3quartile!F224)),1,0)</f>
        <v>0</v>
      </c>
      <c r="W225" s="28">
        <f>IF(AND([2]Oracolo!I224="y",NOT([2]Oracolo!I224=RiconoscimentoEmozioni3quartile!G224)),1,0)</f>
        <v>0</v>
      </c>
      <c r="X225" s="28">
        <f>IF(AND([2]Oracolo!J224="y",NOT([2]Oracolo!J224=RiconoscimentoEmozioni3quartile!H224)),1,0)</f>
        <v>1</v>
      </c>
      <c r="Y225" s="30">
        <f>IF(AND([2]Oracolo!K224="y",NOT([2]Oracolo!K224=RiconoscimentoEmozioni3quartile!I224)),1,0)</f>
        <v>1</v>
      </c>
      <c r="Z225" s="29">
        <f>IF(AND([2]Oracolo!C224=3,AnalizzatoWin!G223=1),1,0)</f>
        <v>0</v>
      </c>
      <c r="AA225" s="46">
        <f>IF(AND([2]Oracolo!$C224=3,AnalizzatoWin!$J223=1),1,0)</f>
        <v>0</v>
      </c>
      <c r="AB225" s="29">
        <f>IF(AND([2]Oracolo!C224=1,AnalizzatoWin!G223=3),1,0)</f>
        <v>0</v>
      </c>
      <c r="AC225" s="46">
        <f>IF(AND([2]Oracolo!$C224=1,AnalizzatoWin!$J223=3),1,0)</f>
        <v>0</v>
      </c>
    </row>
    <row r="226" spans="1:29" ht="45" x14ac:dyDescent="0.25">
      <c r="A226" s="13" t="s">
        <v>223</v>
      </c>
      <c r="B226" s="29">
        <f>IF(AND([2]Oracolo!D225="y",NOT([2]Oracolo!D225=RiconoscimentoEmozioni1quartile!B225)),1,0)</f>
        <v>0</v>
      </c>
      <c r="C226" s="28">
        <f>IF(AND([2]Oracolo!E225="y",NOT([2]Oracolo!E225=RiconoscimentoEmozioni1quartile!C225)),1,0)</f>
        <v>0</v>
      </c>
      <c r="D226" s="28">
        <f>IF(AND([2]Oracolo!F225="y",NOT([2]Oracolo!F225=RiconoscimentoEmozioni1quartile!D225)),1,0)</f>
        <v>0</v>
      </c>
      <c r="E226" s="28">
        <f>IF(AND([2]Oracolo!G225="y",NOT([2]Oracolo!G225=RiconoscimentoEmozioni1quartile!E225)),1,0)</f>
        <v>0</v>
      </c>
      <c r="F226" s="28">
        <f>IF(AND([2]Oracolo!H225="y",NOT([2]Oracolo!H225=RiconoscimentoEmozioni1quartile!F225)),1,0)</f>
        <v>0</v>
      </c>
      <c r="G226" s="28">
        <f>IF(AND([2]Oracolo!I225="y",NOT([2]Oracolo!I225=RiconoscimentoEmozioni1quartile!G225)),1,0)</f>
        <v>0</v>
      </c>
      <c r="H226" s="28">
        <f>IF(AND([2]Oracolo!J225="y",NOT([2]Oracolo!J225=RiconoscimentoEmozioni1quartile!H225)),1,0)</f>
        <v>0</v>
      </c>
      <c r="I226" s="30">
        <f>IF(AND([2]Oracolo!K225="y",NOT([2]Oracolo!K225=RiconoscimentoEmozioni1quartile!I225)),1,0)</f>
        <v>0</v>
      </c>
      <c r="J226" s="28">
        <f>IF(AND([2]Oracolo!D225="y",NOT([2]Oracolo!D225=RiconoscimentoEmozioni2quartile!B225)),1,0)</f>
        <v>0</v>
      </c>
      <c r="K226" s="28">
        <f>IF(AND([2]Oracolo!E225="y",NOT([2]Oracolo!E225=RiconoscimentoEmozioni2quartile!C225)),1,0)</f>
        <v>0</v>
      </c>
      <c r="L226" s="28">
        <f>IF(AND([2]Oracolo!F225="y",NOT([2]Oracolo!F225=RiconoscimentoEmozioni2quartile!D225)),1,0)</f>
        <v>0</v>
      </c>
      <c r="M226" s="28">
        <f>IF(AND([2]Oracolo!G225="y",NOT([2]Oracolo!G225=RiconoscimentoEmozioni2quartile!E225)),1,0)</f>
        <v>0</v>
      </c>
      <c r="N226" s="28">
        <f>IF(AND([2]Oracolo!H225="y",NOT([2]Oracolo!H225=RiconoscimentoEmozioni2quartile!F225)),1,0)</f>
        <v>0</v>
      </c>
      <c r="O226" s="28">
        <f>IF(AND([2]Oracolo!I225="y",NOT([2]Oracolo!I225=RiconoscimentoEmozioni2quartile!G225)),1,0)</f>
        <v>0</v>
      </c>
      <c r="P226" s="28">
        <f>IF(AND([2]Oracolo!J225="y",NOT([2]Oracolo!J225=RiconoscimentoEmozioni2quartile!H225)),1,0)</f>
        <v>0</v>
      </c>
      <c r="Q226" s="28">
        <f>IF(AND([2]Oracolo!K225="y",NOT([2]Oracolo!K225=RiconoscimentoEmozioni2quartile!I225)),1,0)</f>
        <v>1</v>
      </c>
      <c r="R226" s="29">
        <f>IF(AND([2]Oracolo!D225="y",NOT([2]Oracolo!D225=RiconoscimentoEmozioni3quartile!B225)),1,0)</f>
        <v>0</v>
      </c>
      <c r="S226" s="28">
        <f>IF(AND([2]Oracolo!E225="y",NOT([2]Oracolo!E225=RiconoscimentoEmozioni3quartile!C225)),1,0)</f>
        <v>0</v>
      </c>
      <c r="T226" s="28">
        <f>IF(AND([2]Oracolo!F225="y",NOT([2]Oracolo!F225=RiconoscimentoEmozioni3quartile!D225)),1,0)</f>
        <v>0</v>
      </c>
      <c r="U226" s="28">
        <f>IF(AND([2]Oracolo!G225="y",NOT([2]Oracolo!G225=RiconoscimentoEmozioni3quartile!E225)),1,0)</f>
        <v>0</v>
      </c>
      <c r="V226" s="28">
        <f>IF(AND([2]Oracolo!H225="y",NOT([2]Oracolo!H225=RiconoscimentoEmozioni3quartile!F225)),1,0)</f>
        <v>0</v>
      </c>
      <c r="W226" s="28">
        <f>IF(AND([2]Oracolo!I225="y",NOT([2]Oracolo!I225=RiconoscimentoEmozioni3quartile!G225)),1,0)</f>
        <v>0</v>
      </c>
      <c r="X226" s="28">
        <f>IF(AND([2]Oracolo!J225="y",NOT([2]Oracolo!J225=RiconoscimentoEmozioni3quartile!H225)),1,0)</f>
        <v>0</v>
      </c>
      <c r="Y226" s="30">
        <f>IF(AND([2]Oracolo!K225="y",NOT([2]Oracolo!K225=RiconoscimentoEmozioni3quartile!I225)),1,0)</f>
        <v>1</v>
      </c>
      <c r="Z226" s="29">
        <f>IF(AND([2]Oracolo!C225=3,AnalizzatoWin!G224=1),1,0)</f>
        <v>0</v>
      </c>
      <c r="AA226" s="46">
        <f>IF(AND([2]Oracolo!$C225=3,AnalizzatoWin!$J224=1),1,0)</f>
        <v>0</v>
      </c>
      <c r="AB226" s="29">
        <f>IF(AND([2]Oracolo!C225=1,AnalizzatoWin!G224=3),1,0)</f>
        <v>0</v>
      </c>
      <c r="AC226" s="46">
        <f>IF(AND([2]Oracolo!$C225=1,AnalizzatoWin!$J224=3),1,0)</f>
        <v>0</v>
      </c>
    </row>
    <row r="227" spans="1:29" ht="105" x14ac:dyDescent="0.25">
      <c r="A227" s="13" t="s">
        <v>224</v>
      </c>
      <c r="B227" s="29">
        <f>IF(AND([2]Oracolo!D226="y",NOT([2]Oracolo!D226=RiconoscimentoEmozioni1quartile!B226)),1,0)</f>
        <v>0</v>
      </c>
      <c r="C227" s="28">
        <f>IF(AND([2]Oracolo!E226="y",NOT([2]Oracolo!E226=RiconoscimentoEmozioni1quartile!C226)),1,0)</f>
        <v>0</v>
      </c>
      <c r="D227" s="28">
        <f>IF(AND([2]Oracolo!F226="y",NOT([2]Oracolo!F226=RiconoscimentoEmozioni1quartile!D226)),1,0)</f>
        <v>0</v>
      </c>
      <c r="E227" s="28">
        <f>IF(AND([2]Oracolo!G226="y",NOT([2]Oracolo!G226=RiconoscimentoEmozioni1quartile!E226)),1,0)</f>
        <v>0</v>
      </c>
      <c r="F227" s="28">
        <f>IF(AND([2]Oracolo!H226="y",NOT([2]Oracolo!H226=RiconoscimentoEmozioni1quartile!F226)),1,0)</f>
        <v>0</v>
      </c>
      <c r="G227" s="28">
        <f>IF(AND([2]Oracolo!I226="y",NOT([2]Oracolo!I226=RiconoscimentoEmozioni1quartile!G226)),1,0)</f>
        <v>0</v>
      </c>
      <c r="H227" s="28">
        <f>IF(AND([2]Oracolo!J226="y",NOT([2]Oracolo!J226=RiconoscimentoEmozioni1quartile!H226)),1,0)</f>
        <v>0</v>
      </c>
      <c r="I227" s="30">
        <f>IF(AND([2]Oracolo!K226="y",NOT([2]Oracolo!K226=RiconoscimentoEmozioni1quartile!I226)),1,0)</f>
        <v>0</v>
      </c>
      <c r="J227" s="28">
        <f>IF(AND([2]Oracolo!D226="y",NOT([2]Oracolo!D226=RiconoscimentoEmozioni2quartile!B226)),1,0)</f>
        <v>0</v>
      </c>
      <c r="K227" s="28">
        <f>IF(AND([2]Oracolo!E226="y",NOT([2]Oracolo!E226=RiconoscimentoEmozioni2quartile!C226)),1,0)</f>
        <v>0</v>
      </c>
      <c r="L227" s="28">
        <f>IF(AND([2]Oracolo!F226="y",NOT([2]Oracolo!F226=RiconoscimentoEmozioni2quartile!D226)),1,0)</f>
        <v>0</v>
      </c>
      <c r="M227" s="28">
        <f>IF(AND([2]Oracolo!G226="y",NOT([2]Oracolo!G226=RiconoscimentoEmozioni2quartile!E226)),1,0)</f>
        <v>0</v>
      </c>
      <c r="N227" s="28">
        <f>IF(AND([2]Oracolo!H226="y",NOT([2]Oracolo!H226=RiconoscimentoEmozioni2quartile!F226)),1,0)</f>
        <v>0</v>
      </c>
      <c r="O227" s="28">
        <f>IF(AND([2]Oracolo!I226="y",NOT([2]Oracolo!I226=RiconoscimentoEmozioni2quartile!G226)),1,0)</f>
        <v>1</v>
      </c>
      <c r="P227" s="28">
        <f>IF(AND([2]Oracolo!J226="y",NOT([2]Oracolo!J226=RiconoscimentoEmozioni2quartile!H226)),1,0)</f>
        <v>0</v>
      </c>
      <c r="Q227" s="28">
        <f>IF(AND([2]Oracolo!K226="y",NOT([2]Oracolo!K226=RiconoscimentoEmozioni2quartile!I226)),1,0)</f>
        <v>0</v>
      </c>
      <c r="R227" s="29">
        <f>IF(AND([2]Oracolo!D226="y",NOT([2]Oracolo!D226=RiconoscimentoEmozioni3quartile!B226)),1,0)</f>
        <v>0</v>
      </c>
      <c r="S227" s="28">
        <f>IF(AND([2]Oracolo!E226="y",NOT([2]Oracolo!E226=RiconoscimentoEmozioni3quartile!C226)),1,0)</f>
        <v>0</v>
      </c>
      <c r="T227" s="28">
        <f>IF(AND([2]Oracolo!F226="y",NOT([2]Oracolo!F226=RiconoscimentoEmozioni3quartile!D226)),1,0)</f>
        <v>0</v>
      </c>
      <c r="U227" s="28">
        <f>IF(AND([2]Oracolo!G226="y",NOT([2]Oracolo!G226=RiconoscimentoEmozioni3quartile!E226)),1,0)</f>
        <v>0</v>
      </c>
      <c r="V227" s="28">
        <f>IF(AND([2]Oracolo!H226="y",NOT([2]Oracolo!H226=RiconoscimentoEmozioni3quartile!F226)),1,0)</f>
        <v>1</v>
      </c>
      <c r="W227" s="28">
        <f>IF(AND([2]Oracolo!I226="y",NOT([2]Oracolo!I226=RiconoscimentoEmozioni3quartile!G226)),1,0)</f>
        <v>1</v>
      </c>
      <c r="X227" s="28">
        <f>IF(AND([2]Oracolo!J226="y",NOT([2]Oracolo!J226=RiconoscimentoEmozioni3quartile!H226)),1,0)</f>
        <v>0</v>
      </c>
      <c r="Y227" s="30">
        <f>IF(AND([2]Oracolo!K226="y",NOT([2]Oracolo!K226=RiconoscimentoEmozioni3quartile!I226)),1,0)</f>
        <v>0</v>
      </c>
      <c r="Z227" s="29">
        <f>IF(AND([2]Oracolo!C226=3,AnalizzatoWin!G225=1),1,0)</f>
        <v>0</v>
      </c>
      <c r="AA227" s="46">
        <f>IF(AND([2]Oracolo!$C226=3,AnalizzatoWin!$J225=1),1,0)</f>
        <v>0</v>
      </c>
      <c r="AB227" s="29">
        <f>IF(AND([2]Oracolo!C226=1,AnalizzatoWin!G225=3),1,0)</f>
        <v>0</v>
      </c>
      <c r="AC227" s="46">
        <f>IF(AND([2]Oracolo!$C226=1,AnalizzatoWin!$J225=3),1,0)</f>
        <v>0</v>
      </c>
    </row>
    <row r="228" spans="1:29" ht="30" x14ac:dyDescent="0.25">
      <c r="A228" s="13" t="s">
        <v>225</v>
      </c>
      <c r="B228" s="29">
        <f>IF(AND([2]Oracolo!D227="y",NOT([2]Oracolo!D227=RiconoscimentoEmozioni1quartile!B227)),1,0)</f>
        <v>0</v>
      </c>
      <c r="C228" s="28">
        <f>IF(AND([2]Oracolo!E227="y",NOT([2]Oracolo!E227=RiconoscimentoEmozioni1quartile!C227)),1,0)</f>
        <v>0</v>
      </c>
      <c r="D228" s="28">
        <f>IF(AND([2]Oracolo!F227="y",NOT([2]Oracolo!F227=RiconoscimentoEmozioni1quartile!D227)),1,0)</f>
        <v>0</v>
      </c>
      <c r="E228" s="28">
        <f>IF(AND([2]Oracolo!G227="y",NOT([2]Oracolo!G227=RiconoscimentoEmozioni1quartile!E227)),1,0)</f>
        <v>0</v>
      </c>
      <c r="F228" s="28">
        <f>IF(AND([2]Oracolo!H227="y",NOT([2]Oracolo!H227=RiconoscimentoEmozioni1quartile!F227)),1,0)</f>
        <v>0</v>
      </c>
      <c r="G228" s="28">
        <f>IF(AND([2]Oracolo!I227="y",NOT([2]Oracolo!I227=RiconoscimentoEmozioni1quartile!G227)),1,0)</f>
        <v>1</v>
      </c>
      <c r="H228" s="28">
        <f>IF(AND([2]Oracolo!J227="y",NOT([2]Oracolo!J227=RiconoscimentoEmozioni1quartile!H227)),1,0)</f>
        <v>0</v>
      </c>
      <c r="I228" s="30">
        <f>IF(AND([2]Oracolo!K227="y",NOT([2]Oracolo!K227=RiconoscimentoEmozioni1quartile!I227)),1,0)</f>
        <v>0</v>
      </c>
      <c r="J228" s="28">
        <f>IF(AND([2]Oracolo!D227="y",NOT([2]Oracolo!D227=RiconoscimentoEmozioni2quartile!B227)),1,0)</f>
        <v>0</v>
      </c>
      <c r="K228" s="28">
        <f>IF(AND([2]Oracolo!E227="y",NOT([2]Oracolo!E227=RiconoscimentoEmozioni2quartile!C227)),1,0)</f>
        <v>0</v>
      </c>
      <c r="L228" s="28">
        <f>IF(AND([2]Oracolo!F227="y",NOT([2]Oracolo!F227=RiconoscimentoEmozioni2quartile!D227)),1,0)</f>
        <v>0</v>
      </c>
      <c r="M228" s="28">
        <f>IF(AND([2]Oracolo!G227="y",NOT([2]Oracolo!G227=RiconoscimentoEmozioni2quartile!E227)),1,0)</f>
        <v>0</v>
      </c>
      <c r="N228" s="28">
        <f>IF(AND([2]Oracolo!H227="y",NOT([2]Oracolo!H227=RiconoscimentoEmozioni2quartile!F227)),1,0)</f>
        <v>0</v>
      </c>
      <c r="O228" s="28">
        <f>IF(AND([2]Oracolo!I227="y",NOT([2]Oracolo!I227=RiconoscimentoEmozioni2quartile!G227)),1,0)</f>
        <v>1</v>
      </c>
      <c r="P228" s="28">
        <f>IF(AND([2]Oracolo!J227="y",NOT([2]Oracolo!J227=RiconoscimentoEmozioni2quartile!H227)),1,0)</f>
        <v>0</v>
      </c>
      <c r="Q228" s="28">
        <f>IF(AND([2]Oracolo!K227="y",NOT([2]Oracolo!K227=RiconoscimentoEmozioni2quartile!I227)),1,0)</f>
        <v>0</v>
      </c>
      <c r="R228" s="29">
        <f>IF(AND([2]Oracolo!D227="y",NOT([2]Oracolo!D227=RiconoscimentoEmozioni3quartile!B227)),1,0)</f>
        <v>0</v>
      </c>
      <c r="S228" s="28">
        <f>IF(AND([2]Oracolo!E227="y",NOT([2]Oracolo!E227=RiconoscimentoEmozioni3quartile!C227)),1,0)</f>
        <v>0</v>
      </c>
      <c r="T228" s="28">
        <f>IF(AND([2]Oracolo!F227="y",NOT([2]Oracolo!F227=RiconoscimentoEmozioni3quartile!D227)),1,0)</f>
        <v>0</v>
      </c>
      <c r="U228" s="28">
        <f>IF(AND([2]Oracolo!G227="y",NOT([2]Oracolo!G227=RiconoscimentoEmozioni3quartile!E227)),1,0)</f>
        <v>0</v>
      </c>
      <c r="V228" s="28">
        <f>IF(AND([2]Oracolo!H227="y",NOT([2]Oracolo!H227=RiconoscimentoEmozioni3quartile!F227)),1,0)</f>
        <v>0</v>
      </c>
      <c r="W228" s="28">
        <f>IF(AND([2]Oracolo!I227="y",NOT([2]Oracolo!I227=RiconoscimentoEmozioni3quartile!G227)),1,0)</f>
        <v>1</v>
      </c>
      <c r="X228" s="28">
        <f>IF(AND([2]Oracolo!J227="y",NOT([2]Oracolo!J227=RiconoscimentoEmozioni3quartile!H227)),1,0)</f>
        <v>0</v>
      </c>
      <c r="Y228" s="30">
        <f>IF(AND([2]Oracolo!K227="y",NOT([2]Oracolo!K227=RiconoscimentoEmozioni3quartile!I227)),1,0)</f>
        <v>0</v>
      </c>
      <c r="Z228" s="29">
        <f>IF(AND([2]Oracolo!C227=3,AnalizzatoWin!G226=1),1,0)</f>
        <v>0</v>
      </c>
      <c r="AA228" s="46">
        <f>IF(AND([2]Oracolo!$C227=3,AnalizzatoWin!$J226=1),1,0)</f>
        <v>0</v>
      </c>
      <c r="AB228" s="29">
        <f>IF(AND([2]Oracolo!C227=1,AnalizzatoWin!G226=3),1,0)</f>
        <v>0</v>
      </c>
      <c r="AC228" s="46">
        <f>IF(AND([2]Oracolo!$C227=1,AnalizzatoWin!$J226=3),1,0)</f>
        <v>0</v>
      </c>
    </row>
    <row r="229" spans="1:29" ht="45" x14ac:dyDescent="0.25">
      <c r="A229" s="13" t="s">
        <v>226</v>
      </c>
      <c r="B229" s="29">
        <f>IF(AND([2]Oracolo!D228="y",NOT([2]Oracolo!D228=RiconoscimentoEmozioni1quartile!B228)),1,0)</f>
        <v>0</v>
      </c>
      <c r="C229" s="28">
        <f>IF(AND([2]Oracolo!E228="y",NOT([2]Oracolo!E228=RiconoscimentoEmozioni1quartile!C228)),1,0)</f>
        <v>0</v>
      </c>
      <c r="D229" s="28">
        <f>IF(AND([2]Oracolo!F228="y",NOT([2]Oracolo!F228=RiconoscimentoEmozioni1quartile!D228)),1,0)</f>
        <v>0</v>
      </c>
      <c r="E229" s="28">
        <f>IF(AND([2]Oracolo!G228="y",NOT([2]Oracolo!G228=RiconoscimentoEmozioni1quartile!E228)),1,0)</f>
        <v>0</v>
      </c>
      <c r="F229" s="28">
        <f>IF(AND([2]Oracolo!H228="y",NOT([2]Oracolo!H228=RiconoscimentoEmozioni1quartile!F228)),1,0)</f>
        <v>0</v>
      </c>
      <c r="G229" s="28">
        <f>IF(AND([2]Oracolo!I228="y",NOT([2]Oracolo!I228=RiconoscimentoEmozioni1quartile!G228)),1,0)</f>
        <v>1</v>
      </c>
      <c r="H229" s="28">
        <f>IF(AND([2]Oracolo!J228="y",NOT([2]Oracolo!J228=RiconoscimentoEmozioni1quartile!H228)),1,0)</f>
        <v>1</v>
      </c>
      <c r="I229" s="30">
        <f>IF(AND([2]Oracolo!K228="y",NOT([2]Oracolo!K228=RiconoscimentoEmozioni1quartile!I228)),1,0)</f>
        <v>0</v>
      </c>
      <c r="J229" s="28">
        <f>IF(AND([2]Oracolo!D228="y",NOT([2]Oracolo!D228=RiconoscimentoEmozioni2quartile!B228)),1,0)</f>
        <v>0</v>
      </c>
      <c r="K229" s="28">
        <f>IF(AND([2]Oracolo!E228="y",NOT([2]Oracolo!E228=RiconoscimentoEmozioni2quartile!C228)),1,0)</f>
        <v>0</v>
      </c>
      <c r="L229" s="28">
        <f>IF(AND([2]Oracolo!F228="y",NOT([2]Oracolo!F228=RiconoscimentoEmozioni2quartile!D228)),1,0)</f>
        <v>0</v>
      </c>
      <c r="M229" s="28">
        <f>IF(AND([2]Oracolo!G228="y",NOT([2]Oracolo!G228=RiconoscimentoEmozioni2quartile!E228)),1,0)</f>
        <v>0</v>
      </c>
      <c r="N229" s="28">
        <f>IF(AND([2]Oracolo!H228="y",NOT([2]Oracolo!H228=RiconoscimentoEmozioni2quartile!F228)),1,0)</f>
        <v>0</v>
      </c>
      <c r="O229" s="28">
        <f>IF(AND([2]Oracolo!I228="y",NOT([2]Oracolo!I228=RiconoscimentoEmozioni2quartile!G228)),1,0)</f>
        <v>1</v>
      </c>
      <c r="P229" s="28">
        <f>IF(AND([2]Oracolo!J228="y",NOT([2]Oracolo!J228=RiconoscimentoEmozioni2quartile!H228)),1,0)</f>
        <v>1</v>
      </c>
      <c r="Q229" s="28">
        <f>IF(AND([2]Oracolo!K228="y",NOT([2]Oracolo!K228=RiconoscimentoEmozioni2quartile!I228)),1,0)</f>
        <v>0</v>
      </c>
      <c r="R229" s="29">
        <f>IF(AND([2]Oracolo!D228="y",NOT([2]Oracolo!D228=RiconoscimentoEmozioni3quartile!B228)),1,0)</f>
        <v>0</v>
      </c>
      <c r="S229" s="28">
        <f>IF(AND([2]Oracolo!E228="y",NOT([2]Oracolo!E228=RiconoscimentoEmozioni3quartile!C228)),1,0)</f>
        <v>0</v>
      </c>
      <c r="T229" s="28">
        <f>IF(AND([2]Oracolo!F228="y",NOT([2]Oracolo!F228=RiconoscimentoEmozioni3quartile!D228)),1,0)</f>
        <v>0</v>
      </c>
      <c r="U229" s="28">
        <f>IF(AND([2]Oracolo!G228="y",NOT([2]Oracolo!G228=RiconoscimentoEmozioni3quartile!E228)),1,0)</f>
        <v>0</v>
      </c>
      <c r="V229" s="28">
        <f>IF(AND([2]Oracolo!H228="y",NOT([2]Oracolo!H228=RiconoscimentoEmozioni3quartile!F228)),1,0)</f>
        <v>0</v>
      </c>
      <c r="W229" s="28">
        <f>IF(AND([2]Oracolo!I228="y",NOT([2]Oracolo!I228=RiconoscimentoEmozioni3quartile!G228)),1,0)</f>
        <v>1</v>
      </c>
      <c r="X229" s="28">
        <f>IF(AND([2]Oracolo!J228="y",NOT([2]Oracolo!J228=RiconoscimentoEmozioni3quartile!H228)),1,0)</f>
        <v>1</v>
      </c>
      <c r="Y229" s="30">
        <f>IF(AND([2]Oracolo!K228="y",NOT([2]Oracolo!K228=RiconoscimentoEmozioni3quartile!I228)),1,0)</f>
        <v>0</v>
      </c>
      <c r="Z229" s="29">
        <f>IF(AND([2]Oracolo!C228=3,AnalizzatoWin!G227=1),1,0)</f>
        <v>0</v>
      </c>
      <c r="AA229" s="46">
        <f>IF(AND([2]Oracolo!$C228=3,AnalizzatoWin!$J227=1),1,0)</f>
        <v>1</v>
      </c>
      <c r="AB229" s="29">
        <f>IF(AND([2]Oracolo!C228=1,AnalizzatoWin!G227=3),1,0)</f>
        <v>0</v>
      </c>
      <c r="AC229" s="46">
        <f>IF(AND([2]Oracolo!$C228=1,AnalizzatoWin!$J227=3),1,0)</f>
        <v>0</v>
      </c>
    </row>
    <row r="230" spans="1:29" ht="30" x14ac:dyDescent="0.25">
      <c r="A230" s="13" t="s">
        <v>227</v>
      </c>
      <c r="B230" s="29">
        <f>IF(AND([2]Oracolo!D229="y",NOT([2]Oracolo!D229=RiconoscimentoEmozioni1quartile!B229)),1,0)</f>
        <v>0</v>
      </c>
      <c r="C230" s="28">
        <f>IF(AND([2]Oracolo!E229="y",NOT([2]Oracolo!E229=RiconoscimentoEmozioni1quartile!C229)),1,0)</f>
        <v>0</v>
      </c>
      <c r="D230" s="28">
        <f>IF(AND([2]Oracolo!F229="y",NOT([2]Oracolo!F229=RiconoscimentoEmozioni1quartile!D229)),1,0)</f>
        <v>0</v>
      </c>
      <c r="E230" s="28">
        <f>IF(AND([2]Oracolo!G229="y",NOT([2]Oracolo!G229=RiconoscimentoEmozioni1quartile!E229)),1,0)</f>
        <v>0</v>
      </c>
      <c r="F230" s="28">
        <f>IF(AND([2]Oracolo!H229="y",NOT([2]Oracolo!H229=RiconoscimentoEmozioni1quartile!F229)),1,0)</f>
        <v>0</v>
      </c>
      <c r="G230" s="28">
        <f>IF(AND([2]Oracolo!I229="y",NOT([2]Oracolo!I229=RiconoscimentoEmozioni1quartile!G229)),1,0)</f>
        <v>0</v>
      </c>
      <c r="H230" s="28">
        <f>IF(AND([2]Oracolo!J229="y",NOT([2]Oracolo!J229=RiconoscimentoEmozioni1quartile!H229)),1,0)</f>
        <v>0</v>
      </c>
      <c r="I230" s="30">
        <f>IF(AND([2]Oracolo!K229="y",NOT([2]Oracolo!K229=RiconoscimentoEmozioni1quartile!I229)),1,0)</f>
        <v>0</v>
      </c>
      <c r="J230" s="28">
        <f>IF(AND([2]Oracolo!D229="y",NOT([2]Oracolo!D229=RiconoscimentoEmozioni2quartile!B229)),1,0)</f>
        <v>0</v>
      </c>
      <c r="K230" s="28">
        <f>IF(AND([2]Oracolo!E229="y",NOT([2]Oracolo!E229=RiconoscimentoEmozioni2quartile!C229)),1,0)</f>
        <v>0</v>
      </c>
      <c r="L230" s="28">
        <f>IF(AND([2]Oracolo!F229="y",NOT([2]Oracolo!F229=RiconoscimentoEmozioni2quartile!D229)),1,0)</f>
        <v>0</v>
      </c>
      <c r="M230" s="28">
        <f>IF(AND([2]Oracolo!G229="y",NOT([2]Oracolo!G229=RiconoscimentoEmozioni2quartile!E229)),1,0)</f>
        <v>0</v>
      </c>
      <c r="N230" s="28">
        <f>IF(AND([2]Oracolo!H229="y",NOT([2]Oracolo!H229=RiconoscimentoEmozioni2quartile!F229)),1,0)</f>
        <v>0</v>
      </c>
      <c r="O230" s="28">
        <f>IF(AND([2]Oracolo!I229="y",NOT([2]Oracolo!I229=RiconoscimentoEmozioni2quartile!G229)),1,0)</f>
        <v>0</v>
      </c>
      <c r="P230" s="28">
        <f>IF(AND([2]Oracolo!J229="y",NOT([2]Oracolo!J229=RiconoscimentoEmozioni2quartile!H229)),1,0)</f>
        <v>0</v>
      </c>
      <c r="Q230" s="28">
        <f>IF(AND([2]Oracolo!K229="y",NOT([2]Oracolo!K229=RiconoscimentoEmozioni2quartile!I229)),1,0)</f>
        <v>0</v>
      </c>
      <c r="R230" s="29">
        <f>IF(AND([2]Oracolo!D229="y",NOT([2]Oracolo!D229=RiconoscimentoEmozioni3quartile!B229)),1,0)</f>
        <v>0</v>
      </c>
      <c r="S230" s="28">
        <f>IF(AND([2]Oracolo!E229="y",NOT([2]Oracolo!E229=RiconoscimentoEmozioni3quartile!C229)),1,0)</f>
        <v>0</v>
      </c>
      <c r="T230" s="28">
        <f>IF(AND([2]Oracolo!F229="y",NOT([2]Oracolo!F229=RiconoscimentoEmozioni3quartile!D229)),1,0)</f>
        <v>0</v>
      </c>
      <c r="U230" s="28">
        <f>IF(AND([2]Oracolo!G229="y",NOT([2]Oracolo!G229=RiconoscimentoEmozioni3quartile!E229)),1,0)</f>
        <v>0</v>
      </c>
      <c r="V230" s="28">
        <f>IF(AND([2]Oracolo!H229="y",NOT([2]Oracolo!H229=RiconoscimentoEmozioni3quartile!F229)),1,0)</f>
        <v>0</v>
      </c>
      <c r="W230" s="28">
        <f>IF(AND([2]Oracolo!I229="y",NOT([2]Oracolo!I229=RiconoscimentoEmozioni3quartile!G229)),1,0)</f>
        <v>0</v>
      </c>
      <c r="X230" s="28">
        <f>IF(AND([2]Oracolo!J229="y",NOT([2]Oracolo!J229=RiconoscimentoEmozioni3quartile!H229)),1,0)</f>
        <v>0</v>
      </c>
      <c r="Y230" s="30">
        <f>IF(AND([2]Oracolo!K229="y",NOT([2]Oracolo!K229=RiconoscimentoEmozioni3quartile!I229)),1,0)</f>
        <v>0</v>
      </c>
      <c r="Z230" s="29">
        <f>IF(AND([2]Oracolo!C229=3,AnalizzatoWin!G228=1),1,0)</f>
        <v>0</v>
      </c>
      <c r="AA230" s="46">
        <f>IF(AND([2]Oracolo!$C229=3,AnalizzatoWin!$J228=1),1,0)</f>
        <v>0</v>
      </c>
      <c r="AB230" s="29">
        <f>IF(AND([2]Oracolo!C229=1,AnalizzatoWin!G228=3),1,0)</f>
        <v>0</v>
      </c>
      <c r="AC230" s="46">
        <f>IF(AND([2]Oracolo!$C229=1,AnalizzatoWin!$J228=3),1,0)</f>
        <v>0</v>
      </c>
    </row>
    <row r="231" spans="1:29" ht="45" x14ac:dyDescent="0.25">
      <c r="A231" s="13" t="s">
        <v>228</v>
      </c>
      <c r="B231" s="29">
        <f>IF(AND([2]Oracolo!D230="y",NOT([2]Oracolo!D230=RiconoscimentoEmozioni1quartile!B230)),1,0)</f>
        <v>0</v>
      </c>
      <c r="C231" s="28">
        <f>IF(AND([2]Oracolo!E230="y",NOT([2]Oracolo!E230=RiconoscimentoEmozioni1quartile!C230)),1,0)</f>
        <v>0</v>
      </c>
      <c r="D231" s="28">
        <f>IF(AND([2]Oracolo!F230="y",NOT([2]Oracolo!F230=RiconoscimentoEmozioni1quartile!D230)),1,0)</f>
        <v>0</v>
      </c>
      <c r="E231" s="28">
        <f>IF(AND([2]Oracolo!G230="y",NOT([2]Oracolo!G230=RiconoscimentoEmozioni1quartile!E230)),1,0)</f>
        <v>0</v>
      </c>
      <c r="F231" s="28">
        <f>IF(AND([2]Oracolo!H230="y",NOT([2]Oracolo!H230=RiconoscimentoEmozioni1quartile!F230)),1,0)</f>
        <v>1</v>
      </c>
      <c r="G231" s="28">
        <f>IF(AND([2]Oracolo!I230="y",NOT([2]Oracolo!I230=RiconoscimentoEmozioni1quartile!G230)),1,0)</f>
        <v>0</v>
      </c>
      <c r="H231" s="28">
        <f>IF(AND([2]Oracolo!J230="y",NOT([2]Oracolo!J230=RiconoscimentoEmozioni1quartile!H230)),1,0)</f>
        <v>0</v>
      </c>
      <c r="I231" s="30">
        <f>IF(AND([2]Oracolo!K230="y",NOT([2]Oracolo!K230=RiconoscimentoEmozioni1quartile!I230)),1,0)</f>
        <v>1</v>
      </c>
      <c r="J231" s="28">
        <f>IF(AND([2]Oracolo!D230="y",NOT([2]Oracolo!D230=RiconoscimentoEmozioni2quartile!B230)),1,0)</f>
        <v>0</v>
      </c>
      <c r="K231" s="28">
        <f>IF(AND([2]Oracolo!E230="y",NOT([2]Oracolo!E230=RiconoscimentoEmozioni2quartile!C230)),1,0)</f>
        <v>0</v>
      </c>
      <c r="L231" s="28">
        <f>IF(AND([2]Oracolo!F230="y",NOT([2]Oracolo!F230=RiconoscimentoEmozioni2quartile!D230)),1,0)</f>
        <v>0</v>
      </c>
      <c r="M231" s="28">
        <f>IF(AND([2]Oracolo!G230="y",NOT([2]Oracolo!G230=RiconoscimentoEmozioni2quartile!E230)),1,0)</f>
        <v>0</v>
      </c>
      <c r="N231" s="28">
        <f>IF(AND([2]Oracolo!H230="y",NOT([2]Oracolo!H230=RiconoscimentoEmozioni2quartile!F230)),1,0)</f>
        <v>1</v>
      </c>
      <c r="O231" s="28">
        <f>IF(AND([2]Oracolo!I230="y",NOT([2]Oracolo!I230=RiconoscimentoEmozioni2quartile!G230)),1,0)</f>
        <v>0</v>
      </c>
      <c r="P231" s="28">
        <f>IF(AND([2]Oracolo!J230="y",NOT([2]Oracolo!J230=RiconoscimentoEmozioni2quartile!H230)),1,0)</f>
        <v>0</v>
      </c>
      <c r="Q231" s="28">
        <f>IF(AND([2]Oracolo!K230="y",NOT([2]Oracolo!K230=RiconoscimentoEmozioni2quartile!I230)),1,0)</f>
        <v>1</v>
      </c>
      <c r="R231" s="29">
        <f>IF(AND([2]Oracolo!D230="y",NOT([2]Oracolo!D230=RiconoscimentoEmozioni3quartile!B230)),1,0)</f>
        <v>0</v>
      </c>
      <c r="S231" s="28">
        <f>IF(AND([2]Oracolo!E230="y",NOT([2]Oracolo!E230=RiconoscimentoEmozioni3quartile!C230)),1,0)</f>
        <v>0</v>
      </c>
      <c r="T231" s="28">
        <f>IF(AND([2]Oracolo!F230="y",NOT([2]Oracolo!F230=RiconoscimentoEmozioni3quartile!D230)),1,0)</f>
        <v>0</v>
      </c>
      <c r="U231" s="28">
        <f>IF(AND([2]Oracolo!G230="y",NOT([2]Oracolo!G230=RiconoscimentoEmozioni3quartile!E230)),1,0)</f>
        <v>0</v>
      </c>
      <c r="V231" s="28">
        <f>IF(AND([2]Oracolo!H230="y",NOT([2]Oracolo!H230=RiconoscimentoEmozioni3quartile!F230)),1,0)</f>
        <v>1</v>
      </c>
      <c r="W231" s="28">
        <f>IF(AND([2]Oracolo!I230="y",NOT([2]Oracolo!I230=RiconoscimentoEmozioni3quartile!G230)),1,0)</f>
        <v>0</v>
      </c>
      <c r="X231" s="28">
        <f>IF(AND([2]Oracolo!J230="y",NOT([2]Oracolo!J230=RiconoscimentoEmozioni3quartile!H230)),1,0)</f>
        <v>0</v>
      </c>
      <c r="Y231" s="30">
        <f>IF(AND([2]Oracolo!K230="y",NOT([2]Oracolo!K230=RiconoscimentoEmozioni3quartile!I230)),1,0)</f>
        <v>1</v>
      </c>
      <c r="Z231" s="29">
        <f>IF(AND([2]Oracolo!C230=3,AnalizzatoWin!G229=1),1,0)</f>
        <v>0</v>
      </c>
      <c r="AA231" s="46">
        <f>IF(AND([2]Oracolo!$C230=3,AnalizzatoWin!$J229=1),1,0)</f>
        <v>0</v>
      </c>
      <c r="AB231" s="29">
        <f>IF(AND([2]Oracolo!C230=1,AnalizzatoWin!G229=3),1,0)</f>
        <v>0</v>
      </c>
      <c r="AC231" s="46">
        <f>IF(AND([2]Oracolo!$C230=1,AnalizzatoWin!$J229=3),1,0)</f>
        <v>0</v>
      </c>
    </row>
    <row r="232" spans="1:29" ht="195" x14ac:dyDescent="0.25">
      <c r="A232" s="14" t="s">
        <v>229</v>
      </c>
      <c r="B232" s="29">
        <f>IF(AND([2]Oracolo!D231="y",NOT([2]Oracolo!D231=RiconoscimentoEmozioni1quartile!B231)),1,0)</f>
        <v>0</v>
      </c>
      <c r="C232" s="28">
        <f>IF(AND([2]Oracolo!E231="y",NOT([2]Oracolo!E231=RiconoscimentoEmozioni1quartile!C231)),1,0)</f>
        <v>0</v>
      </c>
      <c r="D232" s="28">
        <f>IF(AND([2]Oracolo!F231="y",NOT([2]Oracolo!F231=RiconoscimentoEmozioni1quartile!D231)),1,0)</f>
        <v>0</v>
      </c>
      <c r="E232" s="28">
        <f>IF(AND([2]Oracolo!G231="y",NOT([2]Oracolo!G231=RiconoscimentoEmozioni1quartile!E231)),1,0)</f>
        <v>0</v>
      </c>
      <c r="F232" s="28">
        <f>IF(AND([2]Oracolo!H231="y",NOT([2]Oracolo!H231=RiconoscimentoEmozioni1quartile!F231)),1,0)</f>
        <v>0</v>
      </c>
      <c r="G232" s="28">
        <f>IF(AND([2]Oracolo!I231="y",NOT([2]Oracolo!I231=RiconoscimentoEmozioni1quartile!G231)),1,0)</f>
        <v>0</v>
      </c>
      <c r="H232" s="28">
        <f>IF(AND([2]Oracolo!J231="y",NOT([2]Oracolo!J231=RiconoscimentoEmozioni1quartile!H231)),1,0)</f>
        <v>0</v>
      </c>
      <c r="I232" s="30">
        <f>IF(AND([2]Oracolo!K231="y",NOT([2]Oracolo!K231=RiconoscimentoEmozioni1quartile!I231)),1,0)</f>
        <v>0</v>
      </c>
      <c r="J232" s="28">
        <f>IF(AND([2]Oracolo!D231="y",NOT([2]Oracolo!D231=RiconoscimentoEmozioni2quartile!B231)),1,0)</f>
        <v>0</v>
      </c>
      <c r="K232" s="28">
        <f>IF(AND([2]Oracolo!E231="y",NOT([2]Oracolo!E231=RiconoscimentoEmozioni2quartile!C231)),1,0)</f>
        <v>0</v>
      </c>
      <c r="L232" s="28">
        <f>IF(AND([2]Oracolo!F231="y",NOT([2]Oracolo!F231=RiconoscimentoEmozioni2quartile!D231)),1,0)</f>
        <v>0</v>
      </c>
      <c r="M232" s="28">
        <f>IF(AND([2]Oracolo!G231="y",NOT([2]Oracolo!G231=RiconoscimentoEmozioni2quartile!E231)),1,0)</f>
        <v>0</v>
      </c>
      <c r="N232" s="28">
        <f>IF(AND([2]Oracolo!H231="y",NOT([2]Oracolo!H231=RiconoscimentoEmozioni2quartile!F231)),1,0)</f>
        <v>1</v>
      </c>
      <c r="O232" s="28">
        <f>IF(AND([2]Oracolo!I231="y",NOT([2]Oracolo!I231=RiconoscimentoEmozioni2quartile!G231)),1,0)</f>
        <v>0</v>
      </c>
      <c r="P232" s="28">
        <f>IF(AND([2]Oracolo!J231="y",NOT([2]Oracolo!J231=RiconoscimentoEmozioni2quartile!H231)),1,0)</f>
        <v>0</v>
      </c>
      <c r="Q232" s="28">
        <f>IF(AND([2]Oracolo!K231="y",NOT([2]Oracolo!K231=RiconoscimentoEmozioni2quartile!I231)),1,0)</f>
        <v>0</v>
      </c>
      <c r="R232" s="29">
        <f>IF(AND([2]Oracolo!D231="y",NOT([2]Oracolo!D231=RiconoscimentoEmozioni3quartile!B231)),1,0)</f>
        <v>0</v>
      </c>
      <c r="S232" s="28">
        <f>IF(AND([2]Oracolo!E231="y",NOT([2]Oracolo!E231=RiconoscimentoEmozioni3quartile!C231)),1,0)</f>
        <v>0</v>
      </c>
      <c r="T232" s="28">
        <f>IF(AND([2]Oracolo!F231="y",NOT([2]Oracolo!F231=RiconoscimentoEmozioni3quartile!D231)),1,0)</f>
        <v>0</v>
      </c>
      <c r="U232" s="28">
        <f>IF(AND([2]Oracolo!G231="y",NOT([2]Oracolo!G231=RiconoscimentoEmozioni3quartile!E231)),1,0)</f>
        <v>0</v>
      </c>
      <c r="V232" s="28">
        <f>IF(AND([2]Oracolo!H231="y",NOT([2]Oracolo!H231=RiconoscimentoEmozioni3quartile!F231)),1,0)</f>
        <v>1</v>
      </c>
      <c r="W232" s="28">
        <f>IF(AND([2]Oracolo!I231="y",NOT([2]Oracolo!I231=RiconoscimentoEmozioni3quartile!G231)),1,0)</f>
        <v>1</v>
      </c>
      <c r="X232" s="28">
        <f>IF(AND([2]Oracolo!J231="y",NOT([2]Oracolo!J231=RiconoscimentoEmozioni3quartile!H231)),1,0)</f>
        <v>1</v>
      </c>
      <c r="Y232" s="30">
        <f>IF(AND([2]Oracolo!K231="y",NOT([2]Oracolo!K231=RiconoscimentoEmozioni3quartile!I231)),1,0)</f>
        <v>0</v>
      </c>
      <c r="Z232" s="29">
        <f>IF(AND([2]Oracolo!C231=3,AnalizzatoWin!G230=1),1,0)</f>
        <v>0</v>
      </c>
      <c r="AA232" s="46">
        <f>IF(AND([2]Oracolo!$C231=3,AnalizzatoWin!$J230=1),1,0)</f>
        <v>0</v>
      </c>
      <c r="AB232" s="29">
        <f>IF(AND([2]Oracolo!C231=1,AnalizzatoWin!G230=3),1,0)</f>
        <v>0</v>
      </c>
      <c r="AC232" s="46">
        <f>IF(AND([2]Oracolo!$C231=1,AnalizzatoWin!$J230=3),1,0)</f>
        <v>0</v>
      </c>
    </row>
    <row r="233" spans="1:29" ht="45" x14ac:dyDescent="0.25">
      <c r="A233" s="14" t="s">
        <v>230</v>
      </c>
      <c r="B233" s="29">
        <f>IF(AND([2]Oracolo!D232="y",NOT([2]Oracolo!D232=RiconoscimentoEmozioni1quartile!B232)),1,0)</f>
        <v>0</v>
      </c>
      <c r="C233" s="28">
        <f>IF(AND([2]Oracolo!E232="y",NOT([2]Oracolo!E232=RiconoscimentoEmozioni1quartile!C232)),1,0)</f>
        <v>0</v>
      </c>
      <c r="D233" s="28">
        <f>IF(AND([2]Oracolo!F232="y",NOT([2]Oracolo!F232=RiconoscimentoEmozioni1quartile!D232)),1,0)</f>
        <v>0</v>
      </c>
      <c r="E233" s="28">
        <f>IF(AND([2]Oracolo!G232="y",NOT([2]Oracolo!G232=RiconoscimentoEmozioni1quartile!E232)),1,0)</f>
        <v>0</v>
      </c>
      <c r="F233" s="28">
        <f>IF(AND([2]Oracolo!H232="y",NOT([2]Oracolo!H232=RiconoscimentoEmozioni1quartile!F232)),1,0)</f>
        <v>0</v>
      </c>
      <c r="G233" s="28">
        <f>IF(AND([2]Oracolo!I232="y",NOT([2]Oracolo!I232=RiconoscimentoEmozioni1quartile!G232)),1,0)</f>
        <v>0</v>
      </c>
      <c r="H233" s="28">
        <f>IF(AND([2]Oracolo!J232="y",NOT([2]Oracolo!J232=RiconoscimentoEmozioni1quartile!H232)),1,0)</f>
        <v>0</v>
      </c>
      <c r="I233" s="30">
        <f>IF(AND([2]Oracolo!K232="y",NOT([2]Oracolo!K232=RiconoscimentoEmozioni1quartile!I232)),1,0)</f>
        <v>0</v>
      </c>
      <c r="J233" s="28">
        <f>IF(AND([2]Oracolo!D232="y",NOT([2]Oracolo!D232=RiconoscimentoEmozioni2quartile!B232)),1,0)</f>
        <v>0</v>
      </c>
      <c r="K233" s="28">
        <f>IF(AND([2]Oracolo!E232="y",NOT([2]Oracolo!E232=RiconoscimentoEmozioni2quartile!C232)),1,0)</f>
        <v>0</v>
      </c>
      <c r="L233" s="28">
        <f>IF(AND([2]Oracolo!F232="y",NOT([2]Oracolo!F232=RiconoscimentoEmozioni2quartile!D232)),1,0)</f>
        <v>0</v>
      </c>
      <c r="M233" s="28">
        <f>IF(AND([2]Oracolo!G232="y",NOT([2]Oracolo!G232=RiconoscimentoEmozioni2quartile!E232)),1,0)</f>
        <v>0</v>
      </c>
      <c r="N233" s="28">
        <f>IF(AND([2]Oracolo!H232="y",NOT([2]Oracolo!H232=RiconoscimentoEmozioni2quartile!F232)),1,0)</f>
        <v>0</v>
      </c>
      <c r="O233" s="28">
        <f>IF(AND([2]Oracolo!I232="y",NOT([2]Oracolo!I232=RiconoscimentoEmozioni2quartile!G232)),1,0)</f>
        <v>1</v>
      </c>
      <c r="P233" s="28">
        <f>IF(AND([2]Oracolo!J232="y",NOT([2]Oracolo!J232=RiconoscimentoEmozioni2quartile!H232)),1,0)</f>
        <v>0</v>
      </c>
      <c r="Q233" s="28">
        <f>IF(AND([2]Oracolo!K232="y",NOT([2]Oracolo!K232=RiconoscimentoEmozioni2quartile!I232)),1,0)</f>
        <v>0</v>
      </c>
      <c r="R233" s="29">
        <f>IF(AND([2]Oracolo!D232="y",NOT([2]Oracolo!D232=RiconoscimentoEmozioni3quartile!B232)),1,0)</f>
        <v>0</v>
      </c>
      <c r="S233" s="28">
        <f>IF(AND([2]Oracolo!E232="y",NOT([2]Oracolo!E232=RiconoscimentoEmozioni3quartile!C232)),1,0)</f>
        <v>0</v>
      </c>
      <c r="T233" s="28">
        <f>IF(AND([2]Oracolo!F232="y",NOT([2]Oracolo!F232=RiconoscimentoEmozioni3quartile!D232)),1,0)</f>
        <v>0</v>
      </c>
      <c r="U233" s="28">
        <f>IF(AND([2]Oracolo!G232="y",NOT([2]Oracolo!G232=RiconoscimentoEmozioni3quartile!E232)),1,0)</f>
        <v>0</v>
      </c>
      <c r="V233" s="28">
        <f>IF(AND([2]Oracolo!H232="y",NOT([2]Oracolo!H232=RiconoscimentoEmozioni3quartile!F232)),1,0)</f>
        <v>0</v>
      </c>
      <c r="W233" s="28">
        <f>IF(AND([2]Oracolo!I232="y",NOT([2]Oracolo!I232=RiconoscimentoEmozioni3quartile!G232)),1,0)</f>
        <v>1</v>
      </c>
      <c r="X233" s="28">
        <f>IF(AND([2]Oracolo!J232="y",NOT([2]Oracolo!J232=RiconoscimentoEmozioni3quartile!H232)),1,0)</f>
        <v>0</v>
      </c>
      <c r="Y233" s="30">
        <f>IF(AND([2]Oracolo!K232="y",NOT([2]Oracolo!K232=RiconoscimentoEmozioni3quartile!I232)),1,0)</f>
        <v>0</v>
      </c>
      <c r="Z233" s="29">
        <f>IF(AND([2]Oracolo!C232=3,AnalizzatoWin!G231=1),1,0)</f>
        <v>0</v>
      </c>
      <c r="AA233" s="46">
        <f>IF(AND([2]Oracolo!$C232=3,AnalizzatoWin!$J231=1),1,0)</f>
        <v>0</v>
      </c>
      <c r="AB233" s="29">
        <f>IF(AND([2]Oracolo!C232=1,AnalizzatoWin!G231=3),1,0)</f>
        <v>0</v>
      </c>
      <c r="AC233" s="46">
        <f>IF(AND([2]Oracolo!$C232=1,AnalizzatoWin!$J231=3),1,0)</f>
        <v>0</v>
      </c>
    </row>
    <row r="234" spans="1:29" ht="30" x14ac:dyDescent="0.25">
      <c r="A234" s="13" t="s">
        <v>231</v>
      </c>
      <c r="B234" s="29">
        <f>IF(AND([2]Oracolo!D233="y",NOT([2]Oracolo!D233=RiconoscimentoEmozioni1quartile!B233)),1,0)</f>
        <v>0</v>
      </c>
      <c r="C234" s="28">
        <f>IF(AND([2]Oracolo!E233="y",NOT([2]Oracolo!E233=RiconoscimentoEmozioni1quartile!C233)),1,0)</f>
        <v>0</v>
      </c>
      <c r="D234" s="28">
        <f>IF(AND([2]Oracolo!F233="y",NOT([2]Oracolo!F233=RiconoscimentoEmozioni1quartile!D233)),1,0)</f>
        <v>0</v>
      </c>
      <c r="E234" s="28">
        <f>IF(AND([2]Oracolo!G233="y",NOT([2]Oracolo!G233=RiconoscimentoEmozioni1quartile!E233)),1,0)</f>
        <v>0</v>
      </c>
      <c r="F234" s="28">
        <f>IF(AND([2]Oracolo!H233="y",NOT([2]Oracolo!H233=RiconoscimentoEmozioni1quartile!F233)),1,0)</f>
        <v>1</v>
      </c>
      <c r="G234" s="28">
        <f>IF(AND([2]Oracolo!I233="y",NOT([2]Oracolo!I233=RiconoscimentoEmozioni1quartile!G233)),1,0)</f>
        <v>0</v>
      </c>
      <c r="H234" s="28">
        <f>IF(AND([2]Oracolo!J233="y",NOT([2]Oracolo!J233=RiconoscimentoEmozioni1quartile!H233)),1,0)</f>
        <v>0</v>
      </c>
      <c r="I234" s="30">
        <f>IF(AND([2]Oracolo!K233="y",NOT([2]Oracolo!K233=RiconoscimentoEmozioni1quartile!I233)),1,0)</f>
        <v>0</v>
      </c>
      <c r="J234" s="28">
        <f>IF(AND([2]Oracolo!D233="y",NOT([2]Oracolo!D233=RiconoscimentoEmozioni2quartile!B233)),1,0)</f>
        <v>0</v>
      </c>
      <c r="K234" s="28">
        <f>IF(AND([2]Oracolo!E233="y",NOT([2]Oracolo!E233=RiconoscimentoEmozioni2quartile!C233)),1,0)</f>
        <v>0</v>
      </c>
      <c r="L234" s="28">
        <f>IF(AND([2]Oracolo!F233="y",NOT([2]Oracolo!F233=RiconoscimentoEmozioni2quartile!D233)),1,0)</f>
        <v>0</v>
      </c>
      <c r="M234" s="28">
        <f>IF(AND([2]Oracolo!G233="y",NOT([2]Oracolo!G233=RiconoscimentoEmozioni2quartile!E233)),1,0)</f>
        <v>0</v>
      </c>
      <c r="N234" s="28">
        <f>IF(AND([2]Oracolo!H233="y",NOT([2]Oracolo!H233=RiconoscimentoEmozioni2quartile!F233)),1,0)</f>
        <v>1</v>
      </c>
      <c r="O234" s="28">
        <f>IF(AND([2]Oracolo!I233="y",NOT([2]Oracolo!I233=RiconoscimentoEmozioni2quartile!G233)),1,0)</f>
        <v>0</v>
      </c>
      <c r="P234" s="28">
        <f>IF(AND([2]Oracolo!J233="y",NOT([2]Oracolo!J233=RiconoscimentoEmozioni2quartile!H233)),1,0)</f>
        <v>0</v>
      </c>
      <c r="Q234" s="28">
        <f>IF(AND([2]Oracolo!K233="y",NOT([2]Oracolo!K233=RiconoscimentoEmozioni2quartile!I233)),1,0)</f>
        <v>0</v>
      </c>
      <c r="R234" s="29">
        <f>IF(AND([2]Oracolo!D233="y",NOT([2]Oracolo!D233=RiconoscimentoEmozioni3quartile!B233)),1,0)</f>
        <v>0</v>
      </c>
      <c r="S234" s="28">
        <f>IF(AND([2]Oracolo!E233="y",NOT([2]Oracolo!E233=RiconoscimentoEmozioni3quartile!C233)),1,0)</f>
        <v>0</v>
      </c>
      <c r="T234" s="28">
        <f>IF(AND([2]Oracolo!F233="y",NOT([2]Oracolo!F233=RiconoscimentoEmozioni3quartile!D233)),1,0)</f>
        <v>0</v>
      </c>
      <c r="U234" s="28">
        <f>IF(AND([2]Oracolo!G233="y",NOT([2]Oracolo!G233=RiconoscimentoEmozioni3quartile!E233)),1,0)</f>
        <v>0</v>
      </c>
      <c r="V234" s="28">
        <f>IF(AND([2]Oracolo!H233="y",NOT([2]Oracolo!H233=RiconoscimentoEmozioni3quartile!F233)),1,0)</f>
        <v>1</v>
      </c>
      <c r="W234" s="28">
        <f>IF(AND([2]Oracolo!I233="y",NOT([2]Oracolo!I233=RiconoscimentoEmozioni3quartile!G233)),1,0)</f>
        <v>0</v>
      </c>
      <c r="X234" s="28">
        <f>IF(AND([2]Oracolo!J233="y",NOT([2]Oracolo!J233=RiconoscimentoEmozioni3quartile!H233)),1,0)</f>
        <v>0</v>
      </c>
      <c r="Y234" s="30">
        <f>IF(AND([2]Oracolo!K233="y",NOT([2]Oracolo!K233=RiconoscimentoEmozioni3quartile!I233)),1,0)</f>
        <v>0</v>
      </c>
      <c r="Z234" s="29">
        <f>IF(AND([2]Oracolo!C233=3,AnalizzatoWin!G232=1),1,0)</f>
        <v>0</v>
      </c>
      <c r="AA234" s="46">
        <f>IF(AND([2]Oracolo!$C233=3,AnalizzatoWin!$J232=1),1,0)</f>
        <v>0</v>
      </c>
      <c r="AB234" s="29">
        <f>IF(AND([2]Oracolo!C233=1,AnalizzatoWin!G232=3),1,0)</f>
        <v>0</v>
      </c>
      <c r="AC234" s="46">
        <f>IF(AND([2]Oracolo!$C233=1,AnalizzatoWin!$J232=3),1,0)</f>
        <v>0</v>
      </c>
    </row>
    <row r="235" spans="1:29" ht="45" x14ac:dyDescent="0.25">
      <c r="A235" s="14" t="s">
        <v>232</v>
      </c>
      <c r="B235" s="29">
        <f>IF(AND([2]Oracolo!D234="y",NOT([2]Oracolo!D234=RiconoscimentoEmozioni1quartile!B234)),1,0)</f>
        <v>0</v>
      </c>
      <c r="C235" s="28">
        <f>IF(AND([2]Oracolo!E234="y",NOT([2]Oracolo!E234=RiconoscimentoEmozioni1quartile!C234)),1,0)</f>
        <v>0</v>
      </c>
      <c r="D235" s="28">
        <f>IF(AND([2]Oracolo!F234="y",NOT([2]Oracolo!F234=RiconoscimentoEmozioni1quartile!D234)),1,0)</f>
        <v>0</v>
      </c>
      <c r="E235" s="28">
        <f>IF(AND([2]Oracolo!G234="y",NOT([2]Oracolo!G234=RiconoscimentoEmozioni1quartile!E234)),1,0)</f>
        <v>0</v>
      </c>
      <c r="F235" s="28">
        <f>IF(AND([2]Oracolo!H234="y",NOT([2]Oracolo!H234=RiconoscimentoEmozioni1quartile!F234)),1,0)</f>
        <v>0</v>
      </c>
      <c r="G235" s="28">
        <f>IF(AND([2]Oracolo!I234="y",NOT([2]Oracolo!I234=RiconoscimentoEmozioni1quartile!G234)),1,0)</f>
        <v>0</v>
      </c>
      <c r="H235" s="28">
        <f>IF(AND([2]Oracolo!J234="y",NOT([2]Oracolo!J234=RiconoscimentoEmozioni1quartile!H234)),1,0)</f>
        <v>0</v>
      </c>
      <c r="I235" s="30">
        <f>IF(AND([2]Oracolo!K234="y",NOT([2]Oracolo!K234=RiconoscimentoEmozioni1quartile!I234)),1,0)</f>
        <v>0</v>
      </c>
      <c r="J235" s="28">
        <f>IF(AND([2]Oracolo!D234="y",NOT([2]Oracolo!D234=RiconoscimentoEmozioni2quartile!B234)),1,0)</f>
        <v>0</v>
      </c>
      <c r="K235" s="28">
        <f>IF(AND([2]Oracolo!E234="y",NOT([2]Oracolo!E234=RiconoscimentoEmozioni2quartile!C234)),1,0)</f>
        <v>0</v>
      </c>
      <c r="L235" s="28">
        <f>IF(AND([2]Oracolo!F234="y",NOT([2]Oracolo!F234=RiconoscimentoEmozioni2quartile!D234)),1,0)</f>
        <v>0</v>
      </c>
      <c r="M235" s="28">
        <f>IF(AND([2]Oracolo!G234="y",NOT([2]Oracolo!G234=RiconoscimentoEmozioni2quartile!E234)),1,0)</f>
        <v>0</v>
      </c>
      <c r="N235" s="28">
        <f>IF(AND([2]Oracolo!H234="y",NOT([2]Oracolo!H234=RiconoscimentoEmozioni2quartile!F234)),1,0)</f>
        <v>0</v>
      </c>
      <c r="O235" s="28">
        <f>IF(AND([2]Oracolo!I234="y",NOT([2]Oracolo!I234=RiconoscimentoEmozioni2quartile!G234)),1,0)</f>
        <v>0</v>
      </c>
      <c r="P235" s="28">
        <f>IF(AND([2]Oracolo!J234="y",NOT([2]Oracolo!J234=RiconoscimentoEmozioni2quartile!H234)),1,0)</f>
        <v>0</v>
      </c>
      <c r="Q235" s="28">
        <f>IF(AND([2]Oracolo!K234="y",NOT([2]Oracolo!K234=RiconoscimentoEmozioni2quartile!I234)),1,0)</f>
        <v>0</v>
      </c>
      <c r="R235" s="29">
        <f>IF(AND([2]Oracolo!D234="y",NOT([2]Oracolo!D234=RiconoscimentoEmozioni3quartile!B234)),1,0)</f>
        <v>0</v>
      </c>
      <c r="S235" s="28">
        <f>IF(AND([2]Oracolo!E234="y",NOT([2]Oracolo!E234=RiconoscimentoEmozioni3quartile!C234)),1,0)</f>
        <v>0</v>
      </c>
      <c r="T235" s="28">
        <f>IF(AND([2]Oracolo!F234="y",NOT([2]Oracolo!F234=RiconoscimentoEmozioni3quartile!D234)),1,0)</f>
        <v>0</v>
      </c>
      <c r="U235" s="28">
        <f>IF(AND([2]Oracolo!G234="y",NOT([2]Oracolo!G234=RiconoscimentoEmozioni3quartile!E234)),1,0)</f>
        <v>0</v>
      </c>
      <c r="V235" s="28">
        <f>IF(AND([2]Oracolo!H234="y",NOT([2]Oracolo!H234=RiconoscimentoEmozioni3quartile!F234)),1,0)</f>
        <v>1</v>
      </c>
      <c r="W235" s="28">
        <f>IF(AND([2]Oracolo!I234="y",NOT([2]Oracolo!I234=RiconoscimentoEmozioni3quartile!G234)),1,0)</f>
        <v>0</v>
      </c>
      <c r="X235" s="28">
        <f>IF(AND([2]Oracolo!J234="y",NOT([2]Oracolo!J234=RiconoscimentoEmozioni3quartile!H234)),1,0)</f>
        <v>0</v>
      </c>
      <c r="Y235" s="30">
        <f>IF(AND([2]Oracolo!K234="y",NOT([2]Oracolo!K234=RiconoscimentoEmozioni3quartile!I234)),1,0)</f>
        <v>0</v>
      </c>
      <c r="Z235" s="29">
        <f>IF(AND([2]Oracolo!C234=3,AnalizzatoWin!G233=1),1,0)</f>
        <v>0</v>
      </c>
      <c r="AA235" s="46">
        <f>IF(AND([2]Oracolo!$C234=3,AnalizzatoWin!$J233=1),1,0)</f>
        <v>0</v>
      </c>
      <c r="AB235" s="29">
        <f>IF(AND([2]Oracolo!C234=1,AnalizzatoWin!G233=3),1,0)</f>
        <v>0</v>
      </c>
      <c r="AC235" s="46">
        <f>IF(AND([2]Oracolo!$C234=1,AnalizzatoWin!$J233=3),1,0)</f>
        <v>0</v>
      </c>
    </row>
    <row r="236" spans="1:29" ht="30" x14ac:dyDescent="0.25">
      <c r="A236" s="13" t="s">
        <v>233</v>
      </c>
      <c r="B236" s="29">
        <f>IF(AND([2]Oracolo!D235="y",NOT([2]Oracolo!D235=RiconoscimentoEmozioni1quartile!B235)),1,0)</f>
        <v>0</v>
      </c>
      <c r="C236" s="28">
        <f>IF(AND([2]Oracolo!E235="y",NOT([2]Oracolo!E235=RiconoscimentoEmozioni1quartile!C235)),1,0)</f>
        <v>0</v>
      </c>
      <c r="D236" s="28">
        <f>IF(AND([2]Oracolo!F235="y",NOT([2]Oracolo!F235=RiconoscimentoEmozioni1quartile!D235)),1,0)</f>
        <v>0</v>
      </c>
      <c r="E236" s="28">
        <f>IF(AND([2]Oracolo!G235="y",NOT([2]Oracolo!G235=RiconoscimentoEmozioni1quartile!E235)),1,0)</f>
        <v>0</v>
      </c>
      <c r="F236" s="28">
        <f>IF(AND([2]Oracolo!H235="y",NOT([2]Oracolo!H235=RiconoscimentoEmozioni1quartile!F235)),1,0)</f>
        <v>0</v>
      </c>
      <c r="G236" s="28">
        <f>IF(AND([2]Oracolo!I235="y",NOT([2]Oracolo!I235=RiconoscimentoEmozioni1quartile!G235)),1,0)</f>
        <v>0</v>
      </c>
      <c r="H236" s="28">
        <f>IF(AND([2]Oracolo!J235="y",NOT([2]Oracolo!J235=RiconoscimentoEmozioni1quartile!H235)),1,0)</f>
        <v>0</v>
      </c>
      <c r="I236" s="30">
        <f>IF(AND([2]Oracolo!K235="y",NOT([2]Oracolo!K235=RiconoscimentoEmozioni1quartile!I235)),1,0)</f>
        <v>0</v>
      </c>
      <c r="J236" s="28">
        <f>IF(AND([2]Oracolo!D235="y",NOT([2]Oracolo!D235=RiconoscimentoEmozioni2quartile!B235)),1,0)</f>
        <v>0</v>
      </c>
      <c r="K236" s="28">
        <f>IF(AND([2]Oracolo!E235="y",NOT([2]Oracolo!E235=RiconoscimentoEmozioni2quartile!C235)),1,0)</f>
        <v>0</v>
      </c>
      <c r="L236" s="28">
        <f>IF(AND([2]Oracolo!F235="y",NOT([2]Oracolo!F235=RiconoscimentoEmozioni2quartile!D235)),1,0)</f>
        <v>0</v>
      </c>
      <c r="M236" s="28">
        <f>IF(AND([2]Oracolo!G235="y",NOT([2]Oracolo!G235=RiconoscimentoEmozioni2quartile!E235)),1,0)</f>
        <v>0</v>
      </c>
      <c r="N236" s="28">
        <f>IF(AND([2]Oracolo!H235="y",NOT([2]Oracolo!H235=RiconoscimentoEmozioni2quartile!F235)),1,0)</f>
        <v>0</v>
      </c>
      <c r="O236" s="28">
        <f>IF(AND([2]Oracolo!I235="y",NOT([2]Oracolo!I235=RiconoscimentoEmozioni2quartile!G235)),1,0)</f>
        <v>0</v>
      </c>
      <c r="P236" s="28">
        <f>IF(AND([2]Oracolo!J235="y",NOT([2]Oracolo!J235=RiconoscimentoEmozioni2quartile!H235)),1,0)</f>
        <v>0</v>
      </c>
      <c r="Q236" s="28">
        <f>IF(AND([2]Oracolo!K235="y",NOT([2]Oracolo!K235=RiconoscimentoEmozioni2quartile!I235)),1,0)</f>
        <v>0</v>
      </c>
      <c r="R236" s="29">
        <f>IF(AND([2]Oracolo!D235="y",NOT([2]Oracolo!D235=RiconoscimentoEmozioni3quartile!B235)),1,0)</f>
        <v>0</v>
      </c>
      <c r="S236" s="28">
        <f>IF(AND([2]Oracolo!E235="y",NOT([2]Oracolo!E235=RiconoscimentoEmozioni3quartile!C235)),1,0)</f>
        <v>0</v>
      </c>
      <c r="T236" s="28">
        <f>IF(AND([2]Oracolo!F235="y",NOT([2]Oracolo!F235=RiconoscimentoEmozioni3quartile!D235)),1,0)</f>
        <v>0</v>
      </c>
      <c r="U236" s="28">
        <f>IF(AND([2]Oracolo!G235="y",NOT([2]Oracolo!G235=RiconoscimentoEmozioni3quartile!E235)),1,0)</f>
        <v>0</v>
      </c>
      <c r="V236" s="28">
        <f>IF(AND([2]Oracolo!H235="y",NOT([2]Oracolo!H235=RiconoscimentoEmozioni3quartile!F235)),1,0)</f>
        <v>1</v>
      </c>
      <c r="W236" s="28">
        <f>IF(AND([2]Oracolo!I235="y",NOT([2]Oracolo!I235=RiconoscimentoEmozioni3quartile!G235)),1,0)</f>
        <v>0</v>
      </c>
      <c r="X236" s="28">
        <f>IF(AND([2]Oracolo!J235="y",NOT([2]Oracolo!J235=RiconoscimentoEmozioni3quartile!H235)),1,0)</f>
        <v>0</v>
      </c>
      <c r="Y236" s="30">
        <f>IF(AND([2]Oracolo!K235="y",NOT([2]Oracolo!K235=RiconoscimentoEmozioni3quartile!I235)),1,0)</f>
        <v>1</v>
      </c>
      <c r="Z236" s="29">
        <f>IF(AND([2]Oracolo!C235=3,AnalizzatoWin!G234=1),1,0)</f>
        <v>0</v>
      </c>
      <c r="AA236" s="46">
        <f>IF(AND([2]Oracolo!$C235=3,AnalizzatoWin!$J234=1),1,0)</f>
        <v>0</v>
      </c>
      <c r="AB236" s="29">
        <f>IF(AND([2]Oracolo!C235=1,AnalizzatoWin!G234=3),1,0)</f>
        <v>0</v>
      </c>
      <c r="AC236" s="46">
        <f>IF(AND([2]Oracolo!$C235=1,AnalizzatoWin!$J234=3),1,0)</f>
        <v>0</v>
      </c>
    </row>
    <row r="237" spans="1:29" ht="165" x14ac:dyDescent="0.25">
      <c r="A237" s="14" t="s">
        <v>234</v>
      </c>
      <c r="B237" s="29">
        <f>IF(AND([2]Oracolo!D236="y",NOT([2]Oracolo!D236=RiconoscimentoEmozioni1quartile!B236)),1,0)</f>
        <v>0</v>
      </c>
      <c r="C237" s="28">
        <f>IF(AND([2]Oracolo!E236="y",NOT([2]Oracolo!E236=RiconoscimentoEmozioni1quartile!C236)),1,0)</f>
        <v>0</v>
      </c>
      <c r="D237" s="28">
        <f>IF(AND([2]Oracolo!F236="y",NOT([2]Oracolo!F236=RiconoscimentoEmozioni1quartile!D236)),1,0)</f>
        <v>0</v>
      </c>
      <c r="E237" s="28">
        <f>IF(AND([2]Oracolo!G236="y",NOT([2]Oracolo!G236=RiconoscimentoEmozioni1quartile!E236)),1,0)</f>
        <v>0</v>
      </c>
      <c r="F237" s="28">
        <f>IF(AND([2]Oracolo!H236="y",NOT([2]Oracolo!H236=RiconoscimentoEmozioni1quartile!F236)),1,0)</f>
        <v>0</v>
      </c>
      <c r="G237" s="28">
        <f>IF(AND([2]Oracolo!I236="y",NOT([2]Oracolo!I236=RiconoscimentoEmozioni1quartile!G236)),1,0)</f>
        <v>0</v>
      </c>
      <c r="H237" s="28">
        <f>IF(AND([2]Oracolo!J236="y",NOT([2]Oracolo!J236=RiconoscimentoEmozioni1quartile!H236)),1,0)</f>
        <v>0</v>
      </c>
      <c r="I237" s="30">
        <f>IF(AND([2]Oracolo!K236="y",NOT([2]Oracolo!K236=RiconoscimentoEmozioni1quartile!I236)),1,0)</f>
        <v>0</v>
      </c>
      <c r="J237" s="28">
        <f>IF(AND([2]Oracolo!D236="y",NOT([2]Oracolo!D236=RiconoscimentoEmozioni2quartile!B236)),1,0)</f>
        <v>0</v>
      </c>
      <c r="K237" s="28">
        <f>IF(AND([2]Oracolo!E236="y",NOT([2]Oracolo!E236=RiconoscimentoEmozioni2quartile!C236)),1,0)</f>
        <v>0</v>
      </c>
      <c r="L237" s="28">
        <f>IF(AND([2]Oracolo!F236="y",NOT([2]Oracolo!F236=RiconoscimentoEmozioni2quartile!D236)),1,0)</f>
        <v>0</v>
      </c>
      <c r="M237" s="28">
        <f>IF(AND([2]Oracolo!G236="y",NOT([2]Oracolo!G236=RiconoscimentoEmozioni2quartile!E236)),1,0)</f>
        <v>0</v>
      </c>
      <c r="N237" s="28">
        <f>IF(AND([2]Oracolo!H236="y",NOT([2]Oracolo!H236=RiconoscimentoEmozioni2quartile!F236)),1,0)</f>
        <v>0</v>
      </c>
      <c r="O237" s="28">
        <f>IF(AND([2]Oracolo!I236="y",NOT([2]Oracolo!I236=RiconoscimentoEmozioni2quartile!G236)),1,0)</f>
        <v>0</v>
      </c>
      <c r="P237" s="28">
        <f>IF(AND([2]Oracolo!J236="y",NOT([2]Oracolo!J236=RiconoscimentoEmozioni2quartile!H236)),1,0)</f>
        <v>0</v>
      </c>
      <c r="Q237" s="28">
        <f>IF(AND([2]Oracolo!K236="y",NOT([2]Oracolo!K236=RiconoscimentoEmozioni2quartile!I236)),1,0)</f>
        <v>0</v>
      </c>
      <c r="R237" s="29">
        <f>IF(AND([2]Oracolo!D236="y",NOT([2]Oracolo!D236=RiconoscimentoEmozioni3quartile!B236)),1,0)</f>
        <v>1</v>
      </c>
      <c r="S237" s="28">
        <f>IF(AND([2]Oracolo!E236="y",NOT([2]Oracolo!E236=RiconoscimentoEmozioni3quartile!C236)),1,0)</f>
        <v>1</v>
      </c>
      <c r="T237" s="28">
        <f>IF(AND([2]Oracolo!F236="y",NOT([2]Oracolo!F236=RiconoscimentoEmozioni3quartile!D236)),1,0)</f>
        <v>0</v>
      </c>
      <c r="U237" s="28">
        <f>IF(AND([2]Oracolo!G236="y",NOT([2]Oracolo!G236=RiconoscimentoEmozioni3quartile!E236)),1,0)</f>
        <v>0</v>
      </c>
      <c r="V237" s="28">
        <f>IF(AND([2]Oracolo!H236="y",NOT([2]Oracolo!H236=RiconoscimentoEmozioni3quartile!F236)),1,0)</f>
        <v>0</v>
      </c>
      <c r="W237" s="28">
        <f>IF(AND([2]Oracolo!I236="y",NOT([2]Oracolo!I236=RiconoscimentoEmozioni3quartile!G236)),1,0)</f>
        <v>1</v>
      </c>
      <c r="X237" s="28">
        <f>IF(AND([2]Oracolo!J236="y",NOT([2]Oracolo!J236=RiconoscimentoEmozioni3quartile!H236)),1,0)</f>
        <v>0</v>
      </c>
      <c r="Y237" s="30">
        <f>IF(AND([2]Oracolo!K236="y",NOT([2]Oracolo!K236=RiconoscimentoEmozioni3quartile!I236)),1,0)</f>
        <v>0</v>
      </c>
      <c r="Z237" s="29">
        <f>IF(AND([2]Oracolo!C236=3,AnalizzatoWin!G235=1),1,0)</f>
        <v>0</v>
      </c>
      <c r="AA237" s="46">
        <f>IF(AND([2]Oracolo!$C236=3,AnalizzatoWin!$J235=1),1,0)</f>
        <v>0</v>
      </c>
      <c r="AB237" s="29">
        <f>IF(AND([2]Oracolo!C236=1,AnalizzatoWin!G235=3),1,0)</f>
        <v>0</v>
      </c>
      <c r="AC237" s="46">
        <f>IF(AND([2]Oracolo!$C236=1,AnalizzatoWin!$J235=3),1,0)</f>
        <v>0</v>
      </c>
    </row>
    <row r="238" spans="1:29" ht="60" x14ac:dyDescent="0.25">
      <c r="A238" s="13" t="s">
        <v>235</v>
      </c>
      <c r="B238" s="29">
        <f>IF(AND([2]Oracolo!D237="y",NOT([2]Oracolo!D237=RiconoscimentoEmozioni1quartile!B237)),1,0)</f>
        <v>0</v>
      </c>
      <c r="C238" s="28">
        <f>IF(AND([2]Oracolo!E237="y",NOT([2]Oracolo!E237=RiconoscimentoEmozioni1quartile!C237)),1,0)</f>
        <v>0</v>
      </c>
      <c r="D238" s="28">
        <f>IF(AND([2]Oracolo!F237="y",NOT([2]Oracolo!F237=RiconoscimentoEmozioni1quartile!D237)),1,0)</f>
        <v>0</v>
      </c>
      <c r="E238" s="28">
        <f>IF(AND([2]Oracolo!G237="y",NOT([2]Oracolo!G237=RiconoscimentoEmozioni1quartile!E237)),1,0)</f>
        <v>0</v>
      </c>
      <c r="F238" s="28">
        <f>IF(AND([2]Oracolo!H237="y",NOT([2]Oracolo!H237=RiconoscimentoEmozioni1quartile!F237)),1,0)</f>
        <v>0</v>
      </c>
      <c r="G238" s="28">
        <f>IF(AND([2]Oracolo!I237="y",NOT([2]Oracolo!I237=RiconoscimentoEmozioni1quartile!G237)),1,0)</f>
        <v>0</v>
      </c>
      <c r="H238" s="28">
        <f>IF(AND([2]Oracolo!J237="y",NOT([2]Oracolo!J237=RiconoscimentoEmozioni1quartile!H237)),1,0)</f>
        <v>0</v>
      </c>
      <c r="I238" s="30">
        <f>IF(AND([2]Oracolo!K237="y",NOT([2]Oracolo!K237=RiconoscimentoEmozioni1quartile!I237)),1,0)</f>
        <v>0</v>
      </c>
      <c r="J238" s="28">
        <f>IF(AND([2]Oracolo!D237="y",NOT([2]Oracolo!D237=RiconoscimentoEmozioni2quartile!B237)),1,0)</f>
        <v>0</v>
      </c>
      <c r="K238" s="28">
        <f>IF(AND([2]Oracolo!E237="y",NOT([2]Oracolo!E237=RiconoscimentoEmozioni2quartile!C237)),1,0)</f>
        <v>0</v>
      </c>
      <c r="L238" s="28">
        <f>IF(AND([2]Oracolo!F237="y",NOT([2]Oracolo!F237=RiconoscimentoEmozioni2quartile!D237)),1,0)</f>
        <v>0</v>
      </c>
      <c r="M238" s="28">
        <f>IF(AND([2]Oracolo!G237="y",NOT([2]Oracolo!G237=RiconoscimentoEmozioni2quartile!E237)),1,0)</f>
        <v>0</v>
      </c>
      <c r="N238" s="28">
        <f>IF(AND([2]Oracolo!H237="y",NOT([2]Oracolo!H237=RiconoscimentoEmozioni2quartile!F237)),1,0)</f>
        <v>0</v>
      </c>
      <c r="O238" s="28">
        <f>IF(AND([2]Oracolo!I237="y",NOT([2]Oracolo!I237=RiconoscimentoEmozioni2quartile!G237)),1,0)</f>
        <v>1</v>
      </c>
      <c r="P238" s="28">
        <f>IF(AND([2]Oracolo!J237="y",NOT([2]Oracolo!J237=RiconoscimentoEmozioni2quartile!H237)),1,0)</f>
        <v>0</v>
      </c>
      <c r="Q238" s="28">
        <f>IF(AND([2]Oracolo!K237="y",NOT([2]Oracolo!K237=RiconoscimentoEmozioni2quartile!I237)),1,0)</f>
        <v>0</v>
      </c>
      <c r="R238" s="29">
        <f>IF(AND([2]Oracolo!D237="y",NOT([2]Oracolo!D237=RiconoscimentoEmozioni3quartile!B237)),1,0)</f>
        <v>0</v>
      </c>
      <c r="S238" s="28">
        <f>IF(AND([2]Oracolo!E237="y",NOT([2]Oracolo!E237=RiconoscimentoEmozioni3quartile!C237)),1,0)</f>
        <v>0</v>
      </c>
      <c r="T238" s="28">
        <f>IF(AND([2]Oracolo!F237="y",NOT([2]Oracolo!F237=RiconoscimentoEmozioni3quartile!D237)),1,0)</f>
        <v>0</v>
      </c>
      <c r="U238" s="28">
        <f>IF(AND([2]Oracolo!G237="y",NOT([2]Oracolo!G237=RiconoscimentoEmozioni3quartile!E237)),1,0)</f>
        <v>0</v>
      </c>
      <c r="V238" s="28">
        <f>IF(AND([2]Oracolo!H237="y",NOT([2]Oracolo!H237=RiconoscimentoEmozioni3quartile!F237)),1,0)</f>
        <v>1</v>
      </c>
      <c r="W238" s="28">
        <f>IF(AND([2]Oracolo!I237="y",NOT([2]Oracolo!I237=RiconoscimentoEmozioni3quartile!G237)),1,0)</f>
        <v>1</v>
      </c>
      <c r="X238" s="28">
        <f>IF(AND([2]Oracolo!J237="y",NOT([2]Oracolo!J237=RiconoscimentoEmozioni3quartile!H237)),1,0)</f>
        <v>0</v>
      </c>
      <c r="Y238" s="30">
        <f>IF(AND([2]Oracolo!K237="y",NOT([2]Oracolo!K237=RiconoscimentoEmozioni3quartile!I237)),1,0)</f>
        <v>0</v>
      </c>
      <c r="Z238" s="29">
        <f>IF(AND([2]Oracolo!C237=3,AnalizzatoWin!G236=1),1,0)</f>
        <v>0</v>
      </c>
      <c r="AA238" s="46">
        <f>IF(AND([2]Oracolo!$C237=3,AnalizzatoWin!$J236=1),1,0)</f>
        <v>0</v>
      </c>
      <c r="AB238" s="29">
        <f>IF(AND([2]Oracolo!C237=1,AnalizzatoWin!G236=3),1,0)</f>
        <v>0</v>
      </c>
      <c r="AC238" s="46">
        <f>IF(AND([2]Oracolo!$C237=1,AnalizzatoWin!$J236=3),1,0)</f>
        <v>0</v>
      </c>
    </row>
    <row r="239" spans="1:29" ht="30" x14ac:dyDescent="0.25">
      <c r="A239" s="13" t="s">
        <v>236</v>
      </c>
      <c r="B239" s="29">
        <f>IF(AND([2]Oracolo!D238="y",NOT([2]Oracolo!D238=RiconoscimentoEmozioni1quartile!B238)),1,0)</f>
        <v>0</v>
      </c>
      <c r="C239" s="28">
        <f>IF(AND([2]Oracolo!E238="y",NOT([2]Oracolo!E238=RiconoscimentoEmozioni1quartile!C238)),1,0)</f>
        <v>0</v>
      </c>
      <c r="D239" s="28">
        <f>IF(AND([2]Oracolo!F238="y",NOT([2]Oracolo!F238=RiconoscimentoEmozioni1quartile!D238)),1,0)</f>
        <v>0</v>
      </c>
      <c r="E239" s="28">
        <f>IF(AND([2]Oracolo!G238="y",NOT([2]Oracolo!G238=RiconoscimentoEmozioni1quartile!E238)),1,0)</f>
        <v>0</v>
      </c>
      <c r="F239" s="28">
        <f>IF(AND([2]Oracolo!H238="y",NOT([2]Oracolo!H238=RiconoscimentoEmozioni1quartile!F238)),1,0)</f>
        <v>0</v>
      </c>
      <c r="G239" s="28">
        <f>IF(AND([2]Oracolo!I238="y",NOT([2]Oracolo!I238=RiconoscimentoEmozioni1quartile!G238)),1,0)</f>
        <v>0</v>
      </c>
      <c r="H239" s="28">
        <f>IF(AND([2]Oracolo!J238="y",NOT([2]Oracolo!J238=RiconoscimentoEmozioni1quartile!H238)),1,0)</f>
        <v>0</v>
      </c>
      <c r="I239" s="30">
        <f>IF(AND([2]Oracolo!K238="y",NOT([2]Oracolo!K238=RiconoscimentoEmozioni1quartile!I238)),1,0)</f>
        <v>1</v>
      </c>
      <c r="J239" s="28">
        <f>IF(AND([2]Oracolo!D238="y",NOT([2]Oracolo!D238=RiconoscimentoEmozioni2quartile!B238)),1,0)</f>
        <v>0</v>
      </c>
      <c r="K239" s="28">
        <f>IF(AND([2]Oracolo!E238="y",NOT([2]Oracolo!E238=RiconoscimentoEmozioni2quartile!C238)),1,0)</f>
        <v>0</v>
      </c>
      <c r="L239" s="28">
        <f>IF(AND([2]Oracolo!F238="y",NOT([2]Oracolo!F238=RiconoscimentoEmozioni2quartile!D238)),1,0)</f>
        <v>0</v>
      </c>
      <c r="M239" s="28">
        <f>IF(AND([2]Oracolo!G238="y",NOT([2]Oracolo!G238=RiconoscimentoEmozioni2quartile!E238)),1,0)</f>
        <v>0</v>
      </c>
      <c r="N239" s="28">
        <f>IF(AND([2]Oracolo!H238="y",NOT([2]Oracolo!H238=RiconoscimentoEmozioni2quartile!F238)),1,0)</f>
        <v>0</v>
      </c>
      <c r="O239" s="28">
        <f>IF(AND([2]Oracolo!I238="y",NOT([2]Oracolo!I238=RiconoscimentoEmozioni2quartile!G238)),1,0)</f>
        <v>0</v>
      </c>
      <c r="P239" s="28">
        <f>IF(AND([2]Oracolo!J238="y",NOT([2]Oracolo!J238=RiconoscimentoEmozioni2quartile!H238)),1,0)</f>
        <v>0</v>
      </c>
      <c r="Q239" s="28">
        <f>IF(AND([2]Oracolo!K238="y",NOT([2]Oracolo!K238=RiconoscimentoEmozioni2quartile!I238)),1,0)</f>
        <v>1</v>
      </c>
      <c r="R239" s="29">
        <f>IF(AND([2]Oracolo!D238="y",NOT([2]Oracolo!D238=RiconoscimentoEmozioni3quartile!B238)),1,0)</f>
        <v>0</v>
      </c>
      <c r="S239" s="28">
        <f>IF(AND([2]Oracolo!E238="y",NOT([2]Oracolo!E238=RiconoscimentoEmozioni3quartile!C238)),1,0)</f>
        <v>0</v>
      </c>
      <c r="T239" s="28">
        <f>IF(AND([2]Oracolo!F238="y",NOT([2]Oracolo!F238=RiconoscimentoEmozioni3quartile!D238)),1,0)</f>
        <v>0</v>
      </c>
      <c r="U239" s="28">
        <f>IF(AND([2]Oracolo!G238="y",NOT([2]Oracolo!G238=RiconoscimentoEmozioni3quartile!E238)),1,0)</f>
        <v>0</v>
      </c>
      <c r="V239" s="28">
        <f>IF(AND([2]Oracolo!H238="y",NOT([2]Oracolo!H238=RiconoscimentoEmozioni3quartile!F238)),1,0)</f>
        <v>1</v>
      </c>
      <c r="W239" s="28">
        <f>IF(AND([2]Oracolo!I238="y",NOT([2]Oracolo!I238=RiconoscimentoEmozioni3quartile!G238)),1,0)</f>
        <v>0</v>
      </c>
      <c r="X239" s="28">
        <f>IF(AND([2]Oracolo!J238="y",NOT([2]Oracolo!J238=RiconoscimentoEmozioni3quartile!H238)),1,0)</f>
        <v>0</v>
      </c>
      <c r="Y239" s="30">
        <f>IF(AND([2]Oracolo!K238="y",NOT([2]Oracolo!K238=RiconoscimentoEmozioni3quartile!I238)),1,0)</f>
        <v>1</v>
      </c>
      <c r="Z239" s="29">
        <f>IF(AND([2]Oracolo!C238=3,AnalizzatoWin!G237=1),1,0)</f>
        <v>0</v>
      </c>
      <c r="AA239" s="46">
        <f>IF(AND([2]Oracolo!$C238=3,AnalizzatoWin!$J237=1),1,0)</f>
        <v>0</v>
      </c>
      <c r="AB239" s="29">
        <f>IF(AND([2]Oracolo!C238=1,AnalizzatoWin!G237=3),1,0)</f>
        <v>0</v>
      </c>
      <c r="AC239" s="46">
        <f>IF(AND([2]Oracolo!$C238=1,AnalizzatoWin!$J237=3),1,0)</f>
        <v>0</v>
      </c>
    </row>
    <row r="240" spans="1:29" ht="75" x14ac:dyDescent="0.25">
      <c r="A240" s="13" t="s">
        <v>237</v>
      </c>
      <c r="B240" s="29">
        <f>IF(AND([2]Oracolo!D239="y",NOT([2]Oracolo!D239=RiconoscimentoEmozioni1quartile!B239)),1,0)</f>
        <v>0</v>
      </c>
      <c r="C240" s="28">
        <f>IF(AND([2]Oracolo!E239="y",NOT([2]Oracolo!E239=RiconoscimentoEmozioni1quartile!C239)),1,0)</f>
        <v>0</v>
      </c>
      <c r="D240" s="28">
        <f>IF(AND([2]Oracolo!F239="y",NOT([2]Oracolo!F239=RiconoscimentoEmozioni1quartile!D239)),1,0)</f>
        <v>0</v>
      </c>
      <c r="E240" s="28">
        <f>IF(AND([2]Oracolo!G239="y",NOT([2]Oracolo!G239=RiconoscimentoEmozioni1quartile!E239)),1,0)</f>
        <v>0</v>
      </c>
      <c r="F240" s="28">
        <f>IF(AND([2]Oracolo!H239="y",NOT([2]Oracolo!H239=RiconoscimentoEmozioni1quartile!F239)),1,0)</f>
        <v>0</v>
      </c>
      <c r="G240" s="28">
        <f>IF(AND([2]Oracolo!I239="y",NOT([2]Oracolo!I239=RiconoscimentoEmozioni1quartile!G239)),1,0)</f>
        <v>0</v>
      </c>
      <c r="H240" s="28">
        <f>IF(AND([2]Oracolo!J239="y",NOT([2]Oracolo!J239=RiconoscimentoEmozioni1quartile!H239)),1,0)</f>
        <v>0</v>
      </c>
      <c r="I240" s="30">
        <f>IF(AND([2]Oracolo!K239="y",NOT([2]Oracolo!K239=RiconoscimentoEmozioni1quartile!I239)),1,0)</f>
        <v>0</v>
      </c>
      <c r="J240" s="28">
        <f>IF(AND([2]Oracolo!D239="y",NOT([2]Oracolo!D239=RiconoscimentoEmozioni2quartile!B239)),1,0)</f>
        <v>0</v>
      </c>
      <c r="K240" s="28">
        <f>IF(AND([2]Oracolo!E239="y",NOT([2]Oracolo!E239=RiconoscimentoEmozioni2quartile!C239)),1,0)</f>
        <v>0</v>
      </c>
      <c r="L240" s="28">
        <f>IF(AND([2]Oracolo!F239="y",NOT([2]Oracolo!F239=RiconoscimentoEmozioni2quartile!D239)),1,0)</f>
        <v>0</v>
      </c>
      <c r="M240" s="28">
        <f>IF(AND([2]Oracolo!G239="y",NOT([2]Oracolo!G239=RiconoscimentoEmozioni2quartile!E239)),1,0)</f>
        <v>0</v>
      </c>
      <c r="N240" s="28">
        <f>IF(AND([2]Oracolo!H239="y",NOT([2]Oracolo!H239=RiconoscimentoEmozioni2quartile!F239)),1,0)</f>
        <v>1</v>
      </c>
      <c r="O240" s="28">
        <f>IF(AND([2]Oracolo!I239="y",NOT([2]Oracolo!I239=RiconoscimentoEmozioni2quartile!G239)),1,0)</f>
        <v>0</v>
      </c>
      <c r="P240" s="28">
        <f>IF(AND([2]Oracolo!J239="y",NOT([2]Oracolo!J239=RiconoscimentoEmozioni2quartile!H239)),1,0)</f>
        <v>0</v>
      </c>
      <c r="Q240" s="28">
        <f>IF(AND([2]Oracolo!K239="y",NOT([2]Oracolo!K239=RiconoscimentoEmozioni2quartile!I239)),1,0)</f>
        <v>0</v>
      </c>
      <c r="R240" s="29">
        <f>IF(AND([2]Oracolo!D239="y",NOT([2]Oracolo!D239=RiconoscimentoEmozioni3quartile!B239)),1,0)</f>
        <v>0</v>
      </c>
      <c r="S240" s="28">
        <f>IF(AND([2]Oracolo!E239="y",NOT([2]Oracolo!E239=RiconoscimentoEmozioni3quartile!C239)),1,0)</f>
        <v>0</v>
      </c>
      <c r="T240" s="28">
        <f>IF(AND([2]Oracolo!F239="y",NOT([2]Oracolo!F239=RiconoscimentoEmozioni3quartile!D239)),1,0)</f>
        <v>0</v>
      </c>
      <c r="U240" s="28">
        <f>IF(AND([2]Oracolo!G239="y",NOT([2]Oracolo!G239=RiconoscimentoEmozioni3quartile!E239)),1,0)</f>
        <v>0</v>
      </c>
      <c r="V240" s="28">
        <f>IF(AND([2]Oracolo!H239="y",NOT([2]Oracolo!H239=RiconoscimentoEmozioni3quartile!F239)),1,0)</f>
        <v>1</v>
      </c>
      <c r="W240" s="28">
        <f>IF(AND([2]Oracolo!I239="y",NOT([2]Oracolo!I239=RiconoscimentoEmozioni3quartile!G239)),1,0)</f>
        <v>0</v>
      </c>
      <c r="X240" s="28">
        <f>IF(AND([2]Oracolo!J239="y",NOT([2]Oracolo!J239=RiconoscimentoEmozioni3quartile!H239)),1,0)</f>
        <v>0</v>
      </c>
      <c r="Y240" s="30">
        <f>IF(AND([2]Oracolo!K239="y",NOT([2]Oracolo!K239=RiconoscimentoEmozioni3quartile!I239)),1,0)</f>
        <v>0</v>
      </c>
      <c r="Z240" s="29">
        <f>IF(AND([2]Oracolo!C239=3,AnalizzatoWin!G238=1),1,0)</f>
        <v>0</v>
      </c>
      <c r="AA240" s="46">
        <f>IF(AND([2]Oracolo!$C239=3,AnalizzatoWin!$J238=1),1,0)</f>
        <v>0</v>
      </c>
      <c r="AB240" s="29">
        <f>IF(AND([2]Oracolo!C239=1,AnalizzatoWin!G238=3),1,0)</f>
        <v>0</v>
      </c>
      <c r="AC240" s="46">
        <f>IF(AND([2]Oracolo!$C239=1,AnalizzatoWin!$J238=3),1,0)</f>
        <v>0</v>
      </c>
    </row>
    <row r="241" spans="1:29" ht="240" x14ac:dyDescent="0.25">
      <c r="A241" s="14" t="s">
        <v>238</v>
      </c>
      <c r="B241" s="29">
        <f>IF(AND([2]Oracolo!D240="y",NOT([2]Oracolo!D240=RiconoscimentoEmozioni1quartile!B240)),1,0)</f>
        <v>1</v>
      </c>
      <c r="C241" s="28">
        <f>IF(AND([2]Oracolo!E240="y",NOT([2]Oracolo!E240=RiconoscimentoEmozioni1quartile!C240)),1,0)</f>
        <v>0</v>
      </c>
      <c r="D241" s="28">
        <f>IF(AND([2]Oracolo!F240="y",NOT([2]Oracolo!F240=RiconoscimentoEmozioni1quartile!D240)),1,0)</f>
        <v>0</v>
      </c>
      <c r="E241" s="28">
        <f>IF(AND([2]Oracolo!G240="y",NOT([2]Oracolo!G240=RiconoscimentoEmozioni1quartile!E240)),1,0)</f>
        <v>0</v>
      </c>
      <c r="F241" s="28">
        <f>IF(AND([2]Oracolo!H240="y",NOT([2]Oracolo!H240=RiconoscimentoEmozioni1quartile!F240)),1,0)</f>
        <v>0</v>
      </c>
      <c r="G241" s="28">
        <f>IF(AND([2]Oracolo!I240="y",NOT([2]Oracolo!I240=RiconoscimentoEmozioni1quartile!G240)),1,0)</f>
        <v>1</v>
      </c>
      <c r="H241" s="28">
        <f>IF(AND([2]Oracolo!J240="y",NOT([2]Oracolo!J240=RiconoscimentoEmozioni1quartile!H240)),1,0)</f>
        <v>1</v>
      </c>
      <c r="I241" s="30">
        <f>IF(AND([2]Oracolo!K240="y",NOT([2]Oracolo!K240=RiconoscimentoEmozioni1quartile!I240)),1,0)</f>
        <v>0</v>
      </c>
      <c r="J241" s="28">
        <f>IF(AND([2]Oracolo!D240="y",NOT([2]Oracolo!D240=RiconoscimentoEmozioni2quartile!B240)),1,0)</f>
        <v>1</v>
      </c>
      <c r="K241" s="28">
        <f>IF(AND([2]Oracolo!E240="y",NOT([2]Oracolo!E240=RiconoscimentoEmozioni2quartile!C240)),1,0)</f>
        <v>0</v>
      </c>
      <c r="L241" s="28">
        <f>IF(AND([2]Oracolo!F240="y",NOT([2]Oracolo!F240=RiconoscimentoEmozioni2quartile!D240)),1,0)</f>
        <v>0</v>
      </c>
      <c r="M241" s="28">
        <f>IF(AND([2]Oracolo!G240="y",NOT([2]Oracolo!G240=RiconoscimentoEmozioni2quartile!E240)),1,0)</f>
        <v>0</v>
      </c>
      <c r="N241" s="28">
        <f>IF(AND([2]Oracolo!H240="y",NOT([2]Oracolo!H240=RiconoscimentoEmozioni2quartile!F240)),1,0)</f>
        <v>0</v>
      </c>
      <c r="O241" s="28">
        <f>IF(AND([2]Oracolo!I240="y",NOT([2]Oracolo!I240=RiconoscimentoEmozioni2quartile!G240)),1,0)</f>
        <v>1</v>
      </c>
      <c r="P241" s="28">
        <f>IF(AND([2]Oracolo!J240="y",NOT([2]Oracolo!J240=RiconoscimentoEmozioni2quartile!H240)),1,0)</f>
        <v>1</v>
      </c>
      <c r="Q241" s="28">
        <f>IF(AND([2]Oracolo!K240="y",NOT([2]Oracolo!K240=RiconoscimentoEmozioni2quartile!I240)),1,0)</f>
        <v>0</v>
      </c>
      <c r="R241" s="29">
        <f>IF(AND([2]Oracolo!D240="y",NOT([2]Oracolo!D240=RiconoscimentoEmozioni3quartile!B240)),1,0)</f>
        <v>1</v>
      </c>
      <c r="S241" s="28">
        <f>IF(AND([2]Oracolo!E240="y",NOT([2]Oracolo!E240=RiconoscimentoEmozioni3quartile!C240)),1,0)</f>
        <v>0</v>
      </c>
      <c r="T241" s="28">
        <f>IF(AND([2]Oracolo!F240="y",NOT([2]Oracolo!F240=RiconoscimentoEmozioni3quartile!D240)),1,0)</f>
        <v>0</v>
      </c>
      <c r="U241" s="28">
        <f>IF(AND([2]Oracolo!G240="y",NOT([2]Oracolo!G240=RiconoscimentoEmozioni3quartile!E240)),1,0)</f>
        <v>0</v>
      </c>
      <c r="V241" s="28">
        <f>IF(AND([2]Oracolo!H240="y",NOT([2]Oracolo!H240=RiconoscimentoEmozioni3quartile!F240)),1,0)</f>
        <v>0</v>
      </c>
      <c r="W241" s="28">
        <f>IF(AND([2]Oracolo!I240="y",NOT([2]Oracolo!I240=RiconoscimentoEmozioni3quartile!G240)),1,0)</f>
        <v>1</v>
      </c>
      <c r="X241" s="28">
        <f>IF(AND([2]Oracolo!J240="y",NOT([2]Oracolo!J240=RiconoscimentoEmozioni3quartile!H240)),1,0)</f>
        <v>1</v>
      </c>
      <c r="Y241" s="30">
        <f>IF(AND([2]Oracolo!K240="y",NOT([2]Oracolo!K240=RiconoscimentoEmozioni3quartile!I240)),1,0)</f>
        <v>0</v>
      </c>
      <c r="Z241" s="29">
        <f>IF(AND([2]Oracolo!C240=3,AnalizzatoWin!G239=1),1,0)</f>
        <v>0</v>
      </c>
      <c r="AA241" s="46">
        <f>IF(AND([2]Oracolo!$C240=3,AnalizzatoWin!$J239=1),1,0)</f>
        <v>0</v>
      </c>
      <c r="AB241" s="29">
        <f>IF(AND([2]Oracolo!C240=1,AnalizzatoWin!G239=3),1,0)</f>
        <v>0</v>
      </c>
      <c r="AC241" s="46">
        <f>IF(AND([2]Oracolo!$C240=1,AnalizzatoWin!$J239=3),1,0)</f>
        <v>0</v>
      </c>
    </row>
    <row r="242" spans="1:29" ht="30" x14ac:dyDescent="0.25">
      <c r="A242" s="14" t="s">
        <v>239</v>
      </c>
      <c r="B242" s="29">
        <f>IF(AND([2]Oracolo!D241="y",NOT([2]Oracolo!D241=RiconoscimentoEmozioni1quartile!B241)),1,0)</f>
        <v>0</v>
      </c>
      <c r="C242" s="28">
        <f>IF(AND([2]Oracolo!E241="y",NOT([2]Oracolo!E241=RiconoscimentoEmozioni1quartile!C241)),1,0)</f>
        <v>0</v>
      </c>
      <c r="D242" s="28">
        <f>IF(AND([2]Oracolo!F241="y",NOT([2]Oracolo!F241=RiconoscimentoEmozioni1quartile!D241)),1,0)</f>
        <v>0</v>
      </c>
      <c r="E242" s="28">
        <f>IF(AND([2]Oracolo!G241="y",NOT([2]Oracolo!G241=RiconoscimentoEmozioni1quartile!E241)),1,0)</f>
        <v>0</v>
      </c>
      <c r="F242" s="28">
        <f>IF(AND([2]Oracolo!H241="y",NOT([2]Oracolo!H241=RiconoscimentoEmozioni1quartile!F241)),1,0)</f>
        <v>0</v>
      </c>
      <c r="G242" s="28">
        <f>IF(AND([2]Oracolo!I241="y",NOT([2]Oracolo!I241=RiconoscimentoEmozioni1quartile!G241)),1,0)</f>
        <v>0</v>
      </c>
      <c r="H242" s="28">
        <f>IF(AND([2]Oracolo!J241="y",NOT([2]Oracolo!J241=RiconoscimentoEmozioni1quartile!H241)),1,0)</f>
        <v>0</v>
      </c>
      <c r="I242" s="30">
        <f>IF(AND([2]Oracolo!K241="y",NOT([2]Oracolo!K241=RiconoscimentoEmozioni1quartile!I241)),1,0)</f>
        <v>0</v>
      </c>
      <c r="J242" s="28">
        <f>IF(AND([2]Oracolo!D241="y",NOT([2]Oracolo!D241=RiconoscimentoEmozioni2quartile!B241)),1,0)</f>
        <v>0</v>
      </c>
      <c r="K242" s="28">
        <f>IF(AND([2]Oracolo!E241="y",NOT([2]Oracolo!E241=RiconoscimentoEmozioni2quartile!C241)),1,0)</f>
        <v>0</v>
      </c>
      <c r="L242" s="28">
        <f>IF(AND([2]Oracolo!F241="y",NOT([2]Oracolo!F241=RiconoscimentoEmozioni2quartile!D241)),1,0)</f>
        <v>0</v>
      </c>
      <c r="M242" s="28">
        <f>IF(AND([2]Oracolo!G241="y",NOT([2]Oracolo!G241=RiconoscimentoEmozioni2quartile!E241)),1,0)</f>
        <v>0</v>
      </c>
      <c r="N242" s="28">
        <f>IF(AND([2]Oracolo!H241="y",NOT([2]Oracolo!H241=RiconoscimentoEmozioni2quartile!F241)),1,0)</f>
        <v>1</v>
      </c>
      <c r="O242" s="28">
        <f>IF(AND([2]Oracolo!I241="y",NOT([2]Oracolo!I241=RiconoscimentoEmozioni2quartile!G241)),1,0)</f>
        <v>0</v>
      </c>
      <c r="P242" s="28">
        <f>IF(AND([2]Oracolo!J241="y",NOT([2]Oracolo!J241=RiconoscimentoEmozioni2quartile!H241)),1,0)</f>
        <v>0</v>
      </c>
      <c r="Q242" s="28">
        <f>IF(AND([2]Oracolo!K241="y",NOT([2]Oracolo!K241=RiconoscimentoEmozioni2quartile!I241)),1,0)</f>
        <v>0</v>
      </c>
      <c r="R242" s="29">
        <f>IF(AND([2]Oracolo!D241="y",NOT([2]Oracolo!D241=RiconoscimentoEmozioni3quartile!B241)),1,0)</f>
        <v>0</v>
      </c>
      <c r="S242" s="28">
        <f>IF(AND([2]Oracolo!E241="y",NOT([2]Oracolo!E241=RiconoscimentoEmozioni3quartile!C241)),1,0)</f>
        <v>0</v>
      </c>
      <c r="T242" s="28">
        <f>IF(AND([2]Oracolo!F241="y",NOT([2]Oracolo!F241=RiconoscimentoEmozioni3quartile!D241)),1,0)</f>
        <v>0</v>
      </c>
      <c r="U242" s="28">
        <f>IF(AND([2]Oracolo!G241="y",NOT([2]Oracolo!G241=RiconoscimentoEmozioni3quartile!E241)),1,0)</f>
        <v>0</v>
      </c>
      <c r="V242" s="28">
        <f>IF(AND([2]Oracolo!H241="y",NOT([2]Oracolo!H241=RiconoscimentoEmozioni3quartile!F241)),1,0)</f>
        <v>1</v>
      </c>
      <c r="W242" s="28">
        <f>IF(AND([2]Oracolo!I241="y",NOT([2]Oracolo!I241=RiconoscimentoEmozioni3quartile!G241)),1,0)</f>
        <v>0</v>
      </c>
      <c r="X242" s="28">
        <f>IF(AND([2]Oracolo!J241="y",NOT([2]Oracolo!J241=RiconoscimentoEmozioni3quartile!H241)),1,0)</f>
        <v>0</v>
      </c>
      <c r="Y242" s="30">
        <f>IF(AND([2]Oracolo!K241="y",NOT([2]Oracolo!K241=RiconoscimentoEmozioni3quartile!I241)),1,0)</f>
        <v>1</v>
      </c>
      <c r="Z242" s="29">
        <f>IF(AND([2]Oracolo!C241=3,AnalizzatoWin!G240=1),1,0)</f>
        <v>0</v>
      </c>
      <c r="AA242" s="46">
        <f>IF(AND([2]Oracolo!$C241=3,AnalizzatoWin!$J240=1),1,0)</f>
        <v>0</v>
      </c>
      <c r="AB242" s="29">
        <f>IF(AND([2]Oracolo!C241=1,AnalizzatoWin!G240=3),1,0)</f>
        <v>0</v>
      </c>
      <c r="AC242" s="46">
        <f>IF(AND([2]Oracolo!$C241=1,AnalizzatoWin!$J240=3),1,0)</f>
        <v>0</v>
      </c>
    </row>
    <row r="243" spans="1:29" ht="180" x14ac:dyDescent="0.25">
      <c r="A243" s="13" t="s">
        <v>240</v>
      </c>
      <c r="B243" s="29">
        <f>IF(AND([2]Oracolo!D242="y",NOT([2]Oracolo!D242=RiconoscimentoEmozioni1quartile!B242)),1,0)</f>
        <v>0</v>
      </c>
      <c r="C243" s="28">
        <f>IF(AND([2]Oracolo!E242="y",NOT([2]Oracolo!E242=RiconoscimentoEmozioni1quartile!C242)),1,0)</f>
        <v>1</v>
      </c>
      <c r="D243" s="28">
        <f>IF(AND([2]Oracolo!F242="y",NOT([2]Oracolo!F242=RiconoscimentoEmozioni1quartile!D242)),1,0)</f>
        <v>0</v>
      </c>
      <c r="E243" s="28">
        <f>IF(AND([2]Oracolo!G242="y",NOT([2]Oracolo!G242=RiconoscimentoEmozioni1quartile!E242)),1,0)</f>
        <v>0</v>
      </c>
      <c r="F243" s="28">
        <f>IF(AND([2]Oracolo!H242="y",NOT([2]Oracolo!H242=RiconoscimentoEmozioni1quartile!F242)),1,0)</f>
        <v>0</v>
      </c>
      <c r="G243" s="28">
        <f>IF(AND([2]Oracolo!I242="y",NOT([2]Oracolo!I242=RiconoscimentoEmozioni1quartile!G242)),1,0)</f>
        <v>0</v>
      </c>
      <c r="H243" s="28">
        <f>IF(AND([2]Oracolo!J242="y",NOT([2]Oracolo!J242=RiconoscimentoEmozioni1quartile!H242)),1,0)</f>
        <v>1</v>
      </c>
      <c r="I243" s="30">
        <f>IF(AND([2]Oracolo!K242="y",NOT([2]Oracolo!K242=RiconoscimentoEmozioni1quartile!I242)),1,0)</f>
        <v>0</v>
      </c>
      <c r="J243" s="28">
        <f>IF(AND([2]Oracolo!D242="y",NOT([2]Oracolo!D242=RiconoscimentoEmozioni2quartile!B242)),1,0)</f>
        <v>0</v>
      </c>
      <c r="K243" s="28">
        <f>IF(AND([2]Oracolo!E242="y",NOT([2]Oracolo!E242=RiconoscimentoEmozioni2quartile!C242)),1,0)</f>
        <v>1</v>
      </c>
      <c r="L243" s="28">
        <f>IF(AND([2]Oracolo!F242="y",NOT([2]Oracolo!F242=RiconoscimentoEmozioni2quartile!D242)),1,0)</f>
        <v>0</v>
      </c>
      <c r="M243" s="28">
        <f>IF(AND([2]Oracolo!G242="y",NOT([2]Oracolo!G242=RiconoscimentoEmozioni2quartile!E242)),1,0)</f>
        <v>0</v>
      </c>
      <c r="N243" s="28">
        <f>IF(AND([2]Oracolo!H242="y",NOT([2]Oracolo!H242=RiconoscimentoEmozioni2quartile!F242)),1,0)</f>
        <v>0</v>
      </c>
      <c r="O243" s="28">
        <f>IF(AND([2]Oracolo!I242="y",NOT([2]Oracolo!I242=RiconoscimentoEmozioni2quartile!G242)),1,0)</f>
        <v>1</v>
      </c>
      <c r="P243" s="28">
        <f>IF(AND([2]Oracolo!J242="y",NOT([2]Oracolo!J242=RiconoscimentoEmozioni2quartile!H242)),1,0)</f>
        <v>1</v>
      </c>
      <c r="Q243" s="28">
        <f>IF(AND([2]Oracolo!K242="y",NOT([2]Oracolo!K242=RiconoscimentoEmozioni2quartile!I242)),1,0)</f>
        <v>0</v>
      </c>
      <c r="R243" s="29">
        <f>IF(AND([2]Oracolo!D242="y",NOT([2]Oracolo!D242=RiconoscimentoEmozioni3quartile!B242)),1,0)</f>
        <v>0</v>
      </c>
      <c r="S243" s="28">
        <f>IF(AND([2]Oracolo!E242="y",NOT([2]Oracolo!E242=RiconoscimentoEmozioni3quartile!C242)),1,0)</f>
        <v>1</v>
      </c>
      <c r="T243" s="28">
        <f>IF(AND([2]Oracolo!F242="y",NOT([2]Oracolo!F242=RiconoscimentoEmozioni3quartile!D242)),1,0)</f>
        <v>0</v>
      </c>
      <c r="U243" s="28">
        <f>IF(AND([2]Oracolo!G242="y",NOT([2]Oracolo!G242=RiconoscimentoEmozioni3quartile!E242)),1,0)</f>
        <v>0</v>
      </c>
      <c r="V243" s="28">
        <f>IF(AND([2]Oracolo!H242="y",NOT([2]Oracolo!H242=RiconoscimentoEmozioni3quartile!F242)),1,0)</f>
        <v>0</v>
      </c>
      <c r="W243" s="28">
        <f>IF(AND([2]Oracolo!I242="y",NOT([2]Oracolo!I242=RiconoscimentoEmozioni3quartile!G242)),1,0)</f>
        <v>1</v>
      </c>
      <c r="X243" s="28">
        <f>IF(AND([2]Oracolo!J242="y",NOT([2]Oracolo!J242=RiconoscimentoEmozioni3quartile!H242)),1,0)</f>
        <v>1</v>
      </c>
      <c r="Y243" s="30">
        <f>IF(AND([2]Oracolo!K242="y",NOT([2]Oracolo!K242=RiconoscimentoEmozioni3quartile!I242)),1,0)</f>
        <v>0</v>
      </c>
      <c r="Z243" s="29">
        <f>IF(AND([2]Oracolo!C242=3,AnalizzatoWin!G241=1),1,0)</f>
        <v>0</v>
      </c>
      <c r="AA243" s="46">
        <f>IF(AND([2]Oracolo!$C242=3,AnalizzatoWin!$J241=1),1,0)</f>
        <v>1</v>
      </c>
      <c r="AB243" s="29">
        <f>IF(AND([2]Oracolo!C242=1,AnalizzatoWin!G241=3),1,0)</f>
        <v>0</v>
      </c>
      <c r="AC243" s="46">
        <f>IF(AND([2]Oracolo!$C242=1,AnalizzatoWin!$J241=3),1,0)</f>
        <v>0</v>
      </c>
    </row>
    <row r="244" spans="1:29" ht="255" x14ac:dyDescent="0.25">
      <c r="A244" s="14" t="s">
        <v>241</v>
      </c>
      <c r="B244" s="29">
        <f>IF(AND([2]Oracolo!D243="y",NOT([2]Oracolo!D243=RiconoscimentoEmozioni1quartile!B243)),1,0)</f>
        <v>1</v>
      </c>
      <c r="C244" s="28">
        <f>IF(AND([2]Oracolo!E243="y",NOT([2]Oracolo!E243=RiconoscimentoEmozioni1quartile!C243)),1,0)</f>
        <v>0</v>
      </c>
      <c r="D244" s="28">
        <f>IF(AND([2]Oracolo!F243="y",NOT([2]Oracolo!F243=RiconoscimentoEmozioni1quartile!D243)),1,0)</f>
        <v>0</v>
      </c>
      <c r="E244" s="28">
        <f>IF(AND([2]Oracolo!G243="y",NOT([2]Oracolo!G243=RiconoscimentoEmozioni1quartile!E243)),1,0)</f>
        <v>0</v>
      </c>
      <c r="F244" s="28">
        <f>IF(AND([2]Oracolo!H243="y",NOT([2]Oracolo!H243=RiconoscimentoEmozioni1quartile!F243)),1,0)</f>
        <v>0</v>
      </c>
      <c r="G244" s="28">
        <f>IF(AND([2]Oracolo!I243="y",NOT([2]Oracolo!I243=RiconoscimentoEmozioni1quartile!G243)),1,0)</f>
        <v>1</v>
      </c>
      <c r="H244" s="28">
        <f>IF(AND([2]Oracolo!J243="y",NOT([2]Oracolo!J243=RiconoscimentoEmozioni1quartile!H243)),1,0)</f>
        <v>0</v>
      </c>
      <c r="I244" s="30">
        <f>IF(AND([2]Oracolo!K243="y",NOT([2]Oracolo!K243=RiconoscimentoEmozioni1quartile!I243)),1,0)</f>
        <v>0</v>
      </c>
      <c r="J244" s="28">
        <f>IF(AND([2]Oracolo!D243="y",NOT([2]Oracolo!D243=RiconoscimentoEmozioni2quartile!B243)),1,0)</f>
        <v>1</v>
      </c>
      <c r="K244" s="28">
        <f>IF(AND([2]Oracolo!E243="y",NOT([2]Oracolo!E243=RiconoscimentoEmozioni2quartile!C243)),1,0)</f>
        <v>0</v>
      </c>
      <c r="L244" s="28">
        <f>IF(AND([2]Oracolo!F243="y",NOT([2]Oracolo!F243=RiconoscimentoEmozioni2quartile!D243)),1,0)</f>
        <v>0</v>
      </c>
      <c r="M244" s="28">
        <f>IF(AND([2]Oracolo!G243="y",NOT([2]Oracolo!G243=RiconoscimentoEmozioni2quartile!E243)),1,0)</f>
        <v>0</v>
      </c>
      <c r="N244" s="28">
        <f>IF(AND([2]Oracolo!H243="y",NOT([2]Oracolo!H243=RiconoscimentoEmozioni2quartile!F243)),1,0)</f>
        <v>0</v>
      </c>
      <c r="O244" s="28">
        <f>IF(AND([2]Oracolo!I243="y",NOT([2]Oracolo!I243=RiconoscimentoEmozioni2quartile!G243)),1,0)</f>
        <v>1</v>
      </c>
      <c r="P244" s="28">
        <f>IF(AND([2]Oracolo!J243="y",NOT([2]Oracolo!J243=RiconoscimentoEmozioni2quartile!H243)),1,0)</f>
        <v>1</v>
      </c>
      <c r="Q244" s="28">
        <f>IF(AND([2]Oracolo!K243="y",NOT([2]Oracolo!K243=RiconoscimentoEmozioni2quartile!I243)),1,0)</f>
        <v>0</v>
      </c>
      <c r="R244" s="29">
        <f>IF(AND([2]Oracolo!D243="y",NOT([2]Oracolo!D243=RiconoscimentoEmozioni3quartile!B243)),1,0)</f>
        <v>1</v>
      </c>
      <c r="S244" s="28">
        <f>IF(AND([2]Oracolo!E243="y",NOT([2]Oracolo!E243=RiconoscimentoEmozioni3quartile!C243)),1,0)</f>
        <v>0</v>
      </c>
      <c r="T244" s="28">
        <f>IF(AND([2]Oracolo!F243="y",NOT([2]Oracolo!F243=RiconoscimentoEmozioni3quartile!D243)),1,0)</f>
        <v>0</v>
      </c>
      <c r="U244" s="28">
        <f>IF(AND([2]Oracolo!G243="y",NOT([2]Oracolo!G243=RiconoscimentoEmozioni3quartile!E243)),1,0)</f>
        <v>0</v>
      </c>
      <c r="V244" s="28">
        <f>IF(AND([2]Oracolo!H243="y",NOT([2]Oracolo!H243=RiconoscimentoEmozioni3quartile!F243)),1,0)</f>
        <v>0</v>
      </c>
      <c r="W244" s="28">
        <f>IF(AND([2]Oracolo!I243="y",NOT([2]Oracolo!I243=RiconoscimentoEmozioni3quartile!G243)),1,0)</f>
        <v>1</v>
      </c>
      <c r="X244" s="28">
        <f>IF(AND([2]Oracolo!J243="y",NOT([2]Oracolo!J243=RiconoscimentoEmozioni3quartile!H243)),1,0)</f>
        <v>1</v>
      </c>
      <c r="Y244" s="30">
        <f>IF(AND([2]Oracolo!K243="y",NOT([2]Oracolo!K243=RiconoscimentoEmozioni3quartile!I243)),1,0)</f>
        <v>0</v>
      </c>
      <c r="Z244" s="29">
        <f>IF(AND([2]Oracolo!C243=3,AnalizzatoWin!G242=1),1,0)</f>
        <v>0</v>
      </c>
      <c r="AA244" s="46">
        <f>IF(AND([2]Oracolo!$C243=3,AnalizzatoWin!$J242=1),1,0)</f>
        <v>0</v>
      </c>
      <c r="AB244" s="29">
        <f>IF(AND([2]Oracolo!C243=1,AnalizzatoWin!G242=3),1,0)</f>
        <v>0</v>
      </c>
      <c r="AC244" s="46">
        <f>IF(AND([2]Oracolo!$C243=1,AnalizzatoWin!$J242=3),1,0)</f>
        <v>0</v>
      </c>
    </row>
    <row r="245" spans="1:29" ht="45" x14ac:dyDescent="0.25">
      <c r="A245" s="13" t="s">
        <v>242</v>
      </c>
      <c r="B245" s="29">
        <f>IF(AND([2]Oracolo!D244="y",NOT([2]Oracolo!D244=RiconoscimentoEmozioni1quartile!B244)),1,0)</f>
        <v>0</v>
      </c>
      <c r="C245" s="28">
        <f>IF(AND([2]Oracolo!E244="y",NOT([2]Oracolo!E244=RiconoscimentoEmozioni1quartile!C244)),1,0)</f>
        <v>0</v>
      </c>
      <c r="D245" s="28">
        <f>IF(AND([2]Oracolo!F244="y",NOT([2]Oracolo!F244=RiconoscimentoEmozioni1quartile!D244)),1,0)</f>
        <v>0</v>
      </c>
      <c r="E245" s="28">
        <f>IF(AND([2]Oracolo!G244="y",NOT([2]Oracolo!G244=RiconoscimentoEmozioni1quartile!E244)),1,0)</f>
        <v>0</v>
      </c>
      <c r="F245" s="28">
        <f>IF(AND([2]Oracolo!H244="y",NOT([2]Oracolo!H244=RiconoscimentoEmozioni1quartile!F244)),1,0)</f>
        <v>1</v>
      </c>
      <c r="G245" s="28">
        <f>IF(AND([2]Oracolo!I244="y",NOT([2]Oracolo!I244=RiconoscimentoEmozioni1quartile!G244)),1,0)</f>
        <v>0</v>
      </c>
      <c r="H245" s="28">
        <f>IF(AND([2]Oracolo!J244="y",NOT([2]Oracolo!J244=RiconoscimentoEmozioni1quartile!H244)),1,0)</f>
        <v>0</v>
      </c>
      <c r="I245" s="30">
        <f>IF(AND([2]Oracolo!K244="y",NOT([2]Oracolo!K244=RiconoscimentoEmozioni1quartile!I244)),1,0)</f>
        <v>1</v>
      </c>
      <c r="J245" s="28">
        <f>IF(AND([2]Oracolo!D244="y",NOT([2]Oracolo!D244=RiconoscimentoEmozioni2quartile!B244)),1,0)</f>
        <v>0</v>
      </c>
      <c r="K245" s="28">
        <f>IF(AND([2]Oracolo!E244="y",NOT([2]Oracolo!E244=RiconoscimentoEmozioni2quartile!C244)),1,0)</f>
        <v>0</v>
      </c>
      <c r="L245" s="28">
        <f>IF(AND([2]Oracolo!F244="y",NOT([2]Oracolo!F244=RiconoscimentoEmozioni2quartile!D244)),1,0)</f>
        <v>0</v>
      </c>
      <c r="M245" s="28">
        <f>IF(AND([2]Oracolo!G244="y",NOT([2]Oracolo!G244=RiconoscimentoEmozioni2quartile!E244)),1,0)</f>
        <v>0</v>
      </c>
      <c r="N245" s="28">
        <f>IF(AND([2]Oracolo!H244="y",NOT([2]Oracolo!H244=RiconoscimentoEmozioni2quartile!F244)),1,0)</f>
        <v>1</v>
      </c>
      <c r="O245" s="28">
        <f>IF(AND([2]Oracolo!I244="y",NOT([2]Oracolo!I244=RiconoscimentoEmozioni2quartile!G244)),1,0)</f>
        <v>0</v>
      </c>
      <c r="P245" s="28">
        <f>IF(AND([2]Oracolo!J244="y",NOT([2]Oracolo!J244=RiconoscimentoEmozioni2quartile!H244)),1,0)</f>
        <v>0</v>
      </c>
      <c r="Q245" s="28">
        <f>IF(AND([2]Oracolo!K244="y",NOT([2]Oracolo!K244=RiconoscimentoEmozioni2quartile!I244)),1,0)</f>
        <v>1</v>
      </c>
      <c r="R245" s="29">
        <f>IF(AND([2]Oracolo!D244="y",NOT([2]Oracolo!D244=RiconoscimentoEmozioni3quartile!B244)),1,0)</f>
        <v>0</v>
      </c>
      <c r="S245" s="28">
        <f>IF(AND([2]Oracolo!E244="y",NOT([2]Oracolo!E244=RiconoscimentoEmozioni3quartile!C244)),1,0)</f>
        <v>0</v>
      </c>
      <c r="T245" s="28">
        <f>IF(AND([2]Oracolo!F244="y",NOT([2]Oracolo!F244=RiconoscimentoEmozioni3quartile!D244)),1,0)</f>
        <v>0</v>
      </c>
      <c r="U245" s="28">
        <f>IF(AND([2]Oracolo!G244="y",NOT([2]Oracolo!G244=RiconoscimentoEmozioni3quartile!E244)),1,0)</f>
        <v>0</v>
      </c>
      <c r="V245" s="28">
        <f>IF(AND([2]Oracolo!H244="y",NOT([2]Oracolo!H244=RiconoscimentoEmozioni3quartile!F244)),1,0)</f>
        <v>1</v>
      </c>
      <c r="W245" s="28">
        <f>IF(AND([2]Oracolo!I244="y",NOT([2]Oracolo!I244=RiconoscimentoEmozioni3quartile!G244)),1,0)</f>
        <v>0</v>
      </c>
      <c r="X245" s="28">
        <f>IF(AND([2]Oracolo!J244="y",NOT([2]Oracolo!J244=RiconoscimentoEmozioni3quartile!H244)),1,0)</f>
        <v>0</v>
      </c>
      <c r="Y245" s="30">
        <f>IF(AND([2]Oracolo!K244="y",NOT([2]Oracolo!K244=RiconoscimentoEmozioni3quartile!I244)),1,0)</f>
        <v>1</v>
      </c>
      <c r="Z245" s="29">
        <f>IF(AND([2]Oracolo!C244=3,AnalizzatoWin!G243=1),1,0)</f>
        <v>0</v>
      </c>
      <c r="AA245" s="46">
        <f>IF(AND([2]Oracolo!$C244=3,AnalizzatoWin!$J243=1),1,0)</f>
        <v>0</v>
      </c>
      <c r="AB245" s="29">
        <f>IF(AND([2]Oracolo!C244=1,AnalizzatoWin!G243=3),1,0)</f>
        <v>0</v>
      </c>
      <c r="AC245" s="46">
        <f>IF(AND([2]Oracolo!$C244=1,AnalizzatoWin!$J243=3),1,0)</f>
        <v>0</v>
      </c>
    </row>
    <row r="246" spans="1:29" ht="75" x14ac:dyDescent="0.25">
      <c r="A246" s="13" t="s">
        <v>243</v>
      </c>
      <c r="B246" s="29">
        <f>IF(AND([2]Oracolo!D245="y",NOT([2]Oracolo!D245=RiconoscimentoEmozioni1quartile!B245)),1,0)</f>
        <v>0</v>
      </c>
      <c r="C246" s="28">
        <f>IF(AND([2]Oracolo!E245="y",NOT([2]Oracolo!E245=RiconoscimentoEmozioni1quartile!C245)),1,0)</f>
        <v>0</v>
      </c>
      <c r="D246" s="28">
        <f>IF(AND([2]Oracolo!F245="y",NOT([2]Oracolo!F245=RiconoscimentoEmozioni1quartile!D245)),1,0)</f>
        <v>0</v>
      </c>
      <c r="E246" s="28">
        <f>IF(AND([2]Oracolo!G245="y",NOT([2]Oracolo!G245=RiconoscimentoEmozioni1quartile!E245)),1,0)</f>
        <v>0</v>
      </c>
      <c r="F246" s="28">
        <f>IF(AND([2]Oracolo!H245="y",NOT([2]Oracolo!H245=RiconoscimentoEmozioni1quartile!F245)),1,0)</f>
        <v>1</v>
      </c>
      <c r="G246" s="28">
        <f>IF(AND([2]Oracolo!I245="y",NOT([2]Oracolo!I245=RiconoscimentoEmozioni1quartile!G245)),1,0)</f>
        <v>0</v>
      </c>
      <c r="H246" s="28">
        <f>IF(AND([2]Oracolo!J245="y",NOT([2]Oracolo!J245=RiconoscimentoEmozioni1quartile!H245)),1,0)</f>
        <v>1</v>
      </c>
      <c r="I246" s="30">
        <f>IF(AND([2]Oracolo!K245="y",NOT([2]Oracolo!K245=RiconoscimentoEmozioni1quartile!I245)),1,0)</f>
        <v>1</v>
      </c>
      <c r="J246" s="28">
        <f>IF(AND([2]Oracolo!D245="y",NOT([2]Oracolo!D245=RiconoscimentoEmozioni2quartile!B245)),1,0)</f>
        <v>0</v>
      </c>
      <c r="K246" s="28">
        <f>IF(AND([2]Oracolo!E245="y",NOT([2]Oracolo!E245=RiconoscimentoEmozioni2quartile!C245)),1,0)</f>
        <v>0</v>
      </c>
      <c r="L246" s="28">
        <f>IF(AND([2]Oracolo!F245="y",NOT([2]Oracolo!F245=RiconoscimentoEmozioni2quartile!D245)),1,0)</f>
        <v>0</v>
      </c>
      <c r="M246" s="28">
        <f>IF(AND([2]Oracolo!G245="y",NOT([2]Oracolo!G245=RiconoscimentoEmozioni2quartile!E245)),1,0)</f>
        <v>0</v>
      </c>
      <c r="N246" s="28">
        <f>IF(AND([2]Oracolo!H245="y",NOT([2]Oracolo!H245=RiconoscimentoEmozioni2quartile!F245)),1,0)</f>
        <v>1</v>
      </c>
      <c r="O246" s="28">
        <f>IF(AND([2]Oracolo!I245="y",NOT([2]Oracolo!I245=RiconoscimentoEmozioni2quartile!G245)),1,0)</f>
        <v>0</v>
      </c>
      <c r="P246" s="28">
        <f>IF(AND([2]Oracolo!J245="y",NOT([2]Oracolo!J245=RiconoscimentoEmozioni2quartile!H245)),1,0)</f>
        <v>1</v>
      </c>
      <c r="Q246" s="28">
        <f>IF(AND([2]Oracolo!K245="y",NOT([2]Oracolo!K245=RiconoscimentoEmozioni2quartile!I245)),1,0)</f>
        <v>1</v>
      </c>
      <c r="R246" s="29">
        <f>IF(AND([2]Oracolo!D245="y",NOT([2]Oracolo!D245=RiconoscimentoEmozioni3quartile!B245)),1,0)</f>
        <v>0</v>
      </c>
      <c r="S246" s="28">
        <f>IF(AND([2]Oracolo!E245="y",NOT([2]Oracolo!E245=RiconoscimentoEmozioni3quartile!C245)),1,0)</f>
        <v>0</v>
      </c>
      <c r="T246" s="28">
        <f>IF(AND([2]Oracolo!F245="y",NOT([2]Oracolo!F245=RiconoscimentoEmozioni3quartile!D245)),1,0)</f>
        <v>0</v>
      </c>
      <c r="U246" s="28">
        <f>IF(AND([2]Oracolo!G245="y",NOT([2]Oracolo!G245=RiconoscimentoEmozioni3quartile!E245)),1,0)</f>
        <v>0</v>
      </c>
      <c r="V246" s="28">
        <f>IF(AND([2]Oracolo!H245="y",NOT([2]Oracolo!H245=RiconoscimentoEmozioni3quartile!F245)),1,0)</f>
        <v>1</v>
      </c>
      <c r="W246" s="28">
        <f>IF(AND([2]Oracolo!I245="y",NOT([2]Oracolo!I245=RiconoscimentoEmozioni3quartile!G245)),1,0)</f>
        <v>0</v>
      </c>
      <c r="X246" s="28">
        <f>IF(AND([2]Oracolo!J245="y",NOT([2]Oracolo!J245=RiconoscimentoEmozioni3quartile!H245)),1,0)</f>
        <v>1</v>
      </c>
      <c r="Y246" s="30">
        <f>IF(AND([2]Oracolo!K245="y",NOT([2]Oracolo!K245=RiconoscimentoEmozioni3quartile!I245)),1,0)</f>
        <v>1</v>
      </c>
      <c r="Z246" s="29">
        <f>IF(AND([2]Oracolo!C245=3,AnalizzatoWin!G244=1),1,0)</f>
        <v>0</v>
      </c>
      <c r="AA246" s="46">
        <f>IF(AND([2]Oracolo!$C245=3,AnalizzatoWin!$J244=1),1,0)</f>
        <v>0</v>
      </c>
      <c r="AB246" s="29">
        <f>IF(AND([2]Oracolo!C245=1,AnalizzatoWin!G244=3),1,0)</f>
        <v>0</v>
      </c>
      <c r="AC246" s="46">
        <f>IF(AND([2]Oracolo!$C245=1,AnalizzatoWin!$J244=3),1,0)</f>
        <v>0</v>
      </c>
    </row>
    <row r="247" spans="1:29" ht="75" x14ac:dyDescent="0.25">
      <c r="A247" s="13" t="s">
        <v>244</v>
      </c>
      <c r="B247" s="29">
        <f>IF(AND([2]Oracolo!D246="y",NOT([2]Oracolo!D246=RiconoscimentoEmozioni1quartile!B246)),1,0)</f>
        <v>0</v>
      </c>
      <c r="C247" s="28">
        <f>IF(AND([2]Oracolo!E246="y",NOT([2]Oracolo!E246=RiconoscimentoEmozioni1quartile!C246)),1,0)</f>
        <v>0</v>
      </c>
      <c r="D247" s="28">
        <f>IF(AND([2]Oracolo!F246="y",NOT([2]Oracolo!F246=RiconoscimentoEmozioni1quartile!D246)),1,0)</f>
        <v>0</v>
      </c>
      <c r="E247" s="28">
        <f>IF(AND([2]Oracolo!G246="y",NOT([2]Oracolo!G246=RiconoscimentoEmozioni1quartile!E246)),1,0)</f>
        <v>0</v>
      </c>
      <c r="F247" s="28">
        <f>IF(AND([2]Oracolo!H246="y",NOT([2]Oracolo!H246=RiconoscimentoEmozioni1quartile!F246)),1,0)</f>
        <v>1</v>
      </c>
      <c r="G247" s="28">
        <f>IF(AND([2]Oracolo!I246="y",NOT([2]Oracolo!I246=RiconoscimentoEmozioni1quartile!G246)),1,0)</f>
        <v>1</v>
      </c>
      <c r="H247" s="28">
        <f>IF(AND([2]Oracolo!J246="y",NOT([2]Oracolo!J246=RiconoscimentoEmozioni1quartile!H246)),1,0)</f>
        <v>1</v>
      </c>
      <c r="I247" s="30">
        <f>IF(AND([2]Oracolo!K246="y",NOT([2]Oracolo!K246=RiconoscimentoEmozioni1quartile!I246)),1,0)</f>
        <v>0</v>
      </c>
      <c r="J247" s="28">
        <f>IF(AND([2]Oracolo!D246="y",NOT([2]Oracolo!D246=RiconoscimentoEmozioni2quartile!B246)),1,0)</f>
        <v>0</v>
      </c>
      <c r="K247" s="28">
        <f>IF(AND([2]Oracolo!E246="y",NOT([2]Oracolo!E246=RiconoscimentoEmozioni2quartile!C246)),1,0)</f>
        <v>0</v>
      </c>
      <c r="L247" s="28">
        <f>IF(AND([2]Oracolo!F246="y",NOT([2]Oracolo!F246=RiconoscimentoEmozioni2quartile!D246)),1,0)</f>
        <v>0</v>
      </c>
      <c r="M247" s="28">
        <f>IF(AND([2]Oracolo!G246="y",NOT([2]Oracolo!G246=RiconoscimentoEmozioni2quartile!E246)),1,0)</f>
        <v>0</v>
      </c>
      <c r="N247" s="28">
        <f>IF(AND([2]Oracolo!H246="y",NOT([2]Oracolo!H246=RiconoscimentoEmozioni2quartile!F246)),1,0)</f>
        <v>1</v>
      </c>
      <c r="O247" s="28">
        <f>IF(AND([2]Oracolo!I246="y",NOT([2]Oracolo!I246=RiconoscimentoEmozioni2quartile!G246)),1,0)</f>
        <v>1</v>
      </c>
      <c r="P247" s="28">
        <f>IF(AND([2]Oracolo!J246="y",NOT([2]Oracolo!J246=RiconoscimentoEmozioni2quartile!H246)),1,0)</f>
        <v>1</v>
      </c>
      <c r="Q247" s="28">
        <f>IF(AND([2]Oracolo!K246="y",NOT([2]Oracolo!K246=RiconoscimentoEmozioni2quartile!I246)),1,0)</f>
        <v>0</v>
      </c>
      <c r="R247" s="29">
        <f>IF(AND([2]Oracolo!D246="y",NOT([2]Oracolo!D246=RiconoscimentoEmozioni3quartile!B246)),1,0)</f>
        <v>0</v>
      </c>
      <c r="S247" s="28">
        <f>IF(AND([2]Oracolo!E246="y",NOT([2]Oracolo!E246=RiconoscimentoEmozioni3quartile!C246)),1,0)</f>
        <v>0</v>
      </c>
      <c r="T247" s="28">
        <f>IF(AND([2]Oracolo!F246="y",NOT([2]Oracolo!F246=RiconoscimentoEmozioni3quartile!D246)),1,0)</f>
        <v>0</v>
      </c>
      <c r="U247" s="28">
        <f>IF(AND([2]Oracolo!G246="y",NOT([2]Oracolo!G246=RiconoscimentoEmozioni3quartile!E246)),1,0)</f>
        <v>0</v>
      </c>
      <c r="V247" s="28">
        <f>IF(AND([2]Oracolo!H246="y",NOT([2]Oracolo!H246=RiconoscimentoEmozioni3quartile!F246)),1,0)</f>
        <v>1</v>
      </c>
      <c r="W247" s="28">
        <f>IF(AND([2]Oracolo!I246="y",NOT([2]Oracolo!I246=RiconoscimentoEmozioni3quartile!G246)),1,0)</f>
        <v>1</v>
      </c>
      <c r="X247" s="28">
        <f>IF(AND([2]Oracolo!J246="y",NOT([2]Oracolo!J246=RiconoscimentoEmozioni3quartile!H246)),1,0)</f>
        <v>1</v>
      </c>
      <c r="Y247" s="30">
        <f>IF(AND([2]Oracolo!K246="y",NOT([2]Oracolo!K246=RiconoscimentoEmozioni3quartile!I246)),1,0)</f>
        <v>0</v>
      </c>
      <c r="Z247" s="29">
        <f>IF(AND([2]Oracolo!C246=3,AnalizzatoWin!G245=1),1,0)</f>
        <v>0</v>
      </c>
      <c r="AA247" s="46">
        <f>IF(AND([2]Oracolo!$C246=3,AnalizzatoWin!$J245=1),1,0)</f>
        <v>0</v>
      </c>
      <c r="AB247" s="29">
        <f>IF(AND([2]Oracolo!C246=1,AnalizzatoWin!G245=3),1,0)</f>
        <v>0</v>
      </c>
      <c r="AC247" s="46">
        <f>IF(AND([2]Oracolo!$C246=1,AnalizzatoWin!$J245=3),1,0)</f>
        <v>0</v>
      </c>
    </row>
    <row r="248" spans="1:29" ht="90" x14ac:dyDescent="0.25">
      <c r="A248" s="13" t="s">
        <v>245</v>
      </c>
      <c r="B248" s="29">
        <f>IF(AND([2]Oracolo!D247="y",NOT([2]Oracolo!D247=RiconoscimentoEmozioni1quartile!B247)),1,0)</f>
        <v>0</v>
      </c>
      <c r="C248" s="28">
        <f>IF(AND([2]Oracolo!E247="y",NOT([2]Oracolo!E247=RiconoscimentoEmozioni1quartile!C247)),1,0)</f>
        <v>0</v>
      </c>
      <c r="D248" s="28">
        <f>IF(AND([2]Oracolo!F247="y",NOT([2]Oracolo!F247=RiconoscimentoEmozioni1quartile!D247)),1,0)</f>
        <v>0</v>
      </c>
      <c r="E248" s="28">
        <f>IF(AND([2]Oracolo!G247="y",NOT([2]Oracolo!G247=RiconoscimentoEmozioni1quartile!E247)),1,0)</f>
        <v>0</v>
      </c>
      <c r="F248" s="28">
        <f>IF(AND([2]Oracolo!H247="y",NOT([2]Oracolo!H247=RiconoscimentoEmozioni1quartile!F247)),1,0)</f>
        <v>1</v>
      </c>
      <c r="G248" s="28">
        <f>IF(AND([2]Oracolo!I247="y",NOT([2]Oracolo!I247=RiconoscimentoEmozioni1quartile!G247)),1,0)</f>
        <v>0</v>
      </c>
      <c r="H248" s="28">
        <f>IF(AND([2]Oracolo!J247="y",NOT([2]Oracolo!J247=RiconoscimentoEmozioni1quartile!H247)),1,0)</f>
        <v>0</v>
      </c>
      <c r="I248" s="30">
        <f>IF(AND([2]Oracolo!K247="y",NOT([2]Oracolo!K247=RiconoscimentoEmozioni1quartile!I247)),1,0)</f>
        <v>1</v>
      </c>
      <c r="J248" s="28">
        <f>IF(AND([2]Oracolo!D247="y",NOT([2]Oracolo!D247=RiconoscimentoEmozioni2quartile!B247)),1,0)</f>
        <v>0</v>
      </c>
      <c r="K248" s="28">
        <f>IF(AND([2]Oracolo!E247="y",NOT([2]Oracolo!E247=RiconoscimentoEmozioni2quartile!C247)),1,0)</f>
        <v>0</v>
      </c>
      <c r="L248" s="28">
        <f>IF(AND([2]Oracolo!F247="y",NOT([2]Oracolo!F247=RiconoscimentoEmozioni2quartile!D247)),1,0)</f>
        <v>0</v>
      </c>
      <c r="M248" s="28">
        <f>IF(AND([2]Oracolo!G247="y",NOT([2]Oracolo!G247=RiconoscimentoEmozioni2quartile!E247)),1,0)</f>
        <v>0</v>
      </c>
      <c r="N248" s="28">
        <f>IF(AND([2]Oracolo!H247="y",NOT([2]Oracolo!H247=RiconoscimentoEmozioni2quartile!F247)),1,0)</f>
        <v>1</v>
      </c>
      <c r="O248" s="28">
        <f>IF(AND([2]Oracolo!I247="y",NOT([2]Oracolo!I247=RiconoscimentoEmozioni2quartile!G247)),1,0)</f>
        <v>0</v>
      </c>
      <c r="P248" s="28">
        <f>IF(AND([2]Oracolo!J247="y",NOT([2]Oracolo!J247=RiconoscimentoEmozioni2quartile!H247)),1,0)</f>
        <v>0</v>
      </c>
      <c r="Q248" s="28">
        <f>IF(AND([2]Oracolo!K247="y",NOT([2]Oracolo!K247=RiconoscimentoEmozioni2quartile!I247)),1,0)</f>
        <v>1</v>
      </c>
      <c r="R248" s="29">
        <f>IF(AND([2]Oracolo!D247="y",NOT([2]Oracolo!D247=RiconoscimentoEmozioni3quartile!B247)),1,0)</f>
        <v>0</v>
      </c>
      <c r="S248" s="28">
        <f>IF(AND([2]Oracolo!E247="y",NOT([2]Oracolo!E247=RiconoscimentoEmozioni3quartile!C247)),1,0)</f>
        <v>0</v>
      </c>
      <c r="T248" s="28">
        <f>IF(AND([2]Oracolo!F247="y",NOT([2]Oracolo!F247=RiconoscimentoEmozioni3quartile!D247)),1,0)</f>
        <v>0</v>
      </c>
      <c r="U248" s="28">
        <f>IF(AND([2]Oracolo!G247="y",NOT([2]Oracolo!G247=RiconoscimentoEmozioni3quartile!E247)),1,0)</f>
        <v>0</v>
      </c>
      <c r="V248" s="28">
        <f>IF(AND([2]Oracolo!H247="y",NOT([2]Oracolo!H247=RiconoscimentoEmozioni3quartile!F247)),1,0)</f>
        <v>1</v>
      </c>
      <c r="W248" s="28">
        <f>IF(AND([2]Oracolo!I247="y",NOT([2]Oracolo!I247=RiconoscimentoEmozioni3quartile!G247)),1,0)</f>
        <v>0</v>
      </c>
      <c r="X248" s="28">
        <f>IF(AND([2]Oracolo!J247="y",NOT([2]Oracolo!J247=RiconoscimentoEmozioni3quartile!H247)),1,0)</f>
        <v>0</v>
      </c>
      <c r="Y248" s="30">
        <f>IF(AND([2]Oracolo!K247="y",NOT([2]Oracolo!K247=RiconoscimentoEmozioni3quartile!I247)),1,0)</f>
        <v>1</v>
      </c>
      <c r="Z248" s="29">
        <f>IF(AND([2]Oracolo!C247=3,AnalizzatoWin!G246=1),1,0)</f>
        <v>0</v>
      </c>
      <c r="AA248" s="46">
        <f>IF(AND([2]Oracolo!$C247=3,AnalizzatoWin!$J246=1),1,0)</f>
        <v>0</v>
      </c>
      <c r="AB248" s="29">
        <f>IF(AND([2]Oracolo!C247=1,AnalizzatoWin!G246=3),1,0)</f>
        <v>0</v>
      </c>
      <c r="AC248" s="46">
        <f>IF(AND([2]Oracolo!$C247=1,AnalizzatoWin!$J246=3),1,0)</f>
        <v>0</v>
      </c>
    </row>
    <row r="249" spans="1:29" ht="45" x14ac:dyDescent="0.25">
      <c r="A249" s="13" t="s">
        <v>246</v>
      </c>
      <c r="B249" s="29">
        <f>IF(AND([2]Oracolo!D248="y",NOT([2]Oracolo!D248=RiconoscimentoEmozioni1quartile!B248)),1,0)</f>
        <v>0</v>
      </c>
      <c r="C249" s="28">
        <f>IF(AND([2]Oracolo!E248="y",NOT([2]Oracolo!E248=RiconoscimentoEmozioni1quartile!C248)),1,0)</f>
        <v>1</v>
      </c>
      <c r="D249" s="28">
        <f>IF(AND([2]Oracolo!F248="y",NOT([2]Oracolo!F248=RiconoscimentoEmozioni1quartile!D248)),1,0)</f>
        <v>0</v>
      </c>
      <c r="E249" s="28">
        <f>IF(AND([2]Oracolo!G248="y",NOT([2]Oracolo!G248=RiconoscimentoEmozioni1quartile!E248)),1,0)</f>
        <v>0</v>
      </c>
      <c r="F249" s="28">
        <f>IF(AND([2]Oracolo!H248="y",NOT([2]Oracolo!H248=RiconoscimentoEmozioni1quartile!F248)),1,0)</f>
        <v>1</v>
      </c>
      <c r="G249" s="28">
        <f>IF(AND([2]Oracolo!I248="y",NOT([2]Oracolo!I248=RiconoscimentoEmozioni1quartile!G248)),1,0)</f>
        <v>1</v>
      </c>
      <c r="H249" s="28">
        <f>IF(AND([2]Oracolo!J248="y",NOT([2]Oracolo!J248=RiconoscimentoEmozioni1quartile!H248)),1,0)</f>
        <v>1</v>
      </c>
      <c r="I249" s="30">
        <f>IF(AND([2]Oracolo!K248="y",NOT([2]Oracolo!K248=RiconoscimentoEmozioni1quartile!I248)),1,0)</f>
        <v>0</v>
      </c>
      <c r="J249" s="28">
        <f>IF(AND([2]Oracolo!D248="y",NOT([2]Oracolo!D248=RiconoscimentoEmozioni2quartile!B248)),1,0)</f>
        <v>0</v>
      </c>
      <c r="K249" s="28">
        <f>IF(AND([2]Oracolo!E248="y",NOT([2]Oracolo!E248=RiconoscimentoEmozioni2quartile!C248)),1,0)</f>
        <v>1</v>
      </c>
      <c r="L249" s="28">
        <f>IF(AND([2]Oracolo!F248="y",NOT([2]Oracolo!F248=RiconoscimentoEmozioni2quartile!D248)),1,0)</f>
        <v>0</v>
      </c>
      <c r="M249" s="28">
        <f>IF(AND([2]Oracolo!G248="y",NOT([2]Oracolo!G248=RiconoscimentoEmozioni2quartile!E248)),1,0)</f>
        <v>0</v>
      </c>
      <c r="N249" s="28">
        <f>IF(AND([2]Oracolo!H248="y",NOT([2]Oracolo!H248=RiconoscimentoEmozioni2quartile!F248)),1,0)</f>
        <v>1</v>
      </c>
      <c r="O249" s="28">
        <f>IF(AND([2]Oracolo!I248="y",NOT([2]Oracolo!I248=RiconoscimentoEmozioni2quartile!G248)),1,0)</f>
        <v>1</v>
      </c>
      <c r="P249" s="28">
        <f>IF(AND([2]Oracolo!J248="y",NOT([2]Oracolo!J248=RiconoscimentoEmozioni2quartile!H248)),1,0)</f>
        <v>1</v>
      </c>
      <c r="Q249" s="28">
        <f>IF(AND([2]Oracolo!K248="y",NOT([2]Oracolo!K248=RiconoscimentoEmozioni2quartile!I248)),1,0)</f>
        <v>0</v>
      </c>
      <c r="R249" s="29">
        <f>IF(AND([2]Oracolo!D248="y",NOT([2]Oracolo!D248=RiconoscimentoEmozioni3quartile!B248)),1,0)</f>
        <v>0</v>
      </c>
      <c r="S249" s="28">
        <f>IF(AND([2]Oracolo!E248="y",NOT([2]Oracolo!E248=RiconoscimentoEmozioni3quartile!C248)),1,0)</f>
        <v>1</v>
      </c>
      <c r="T249" s="28">
        <f>IF(AND([2]Oracolo!F248="y",NOT([2]Oracolo!F248=RiconoscimentoEmozioni3quartile!D248)),1,0)</f>
        <v>0</v>
      </c>
      <c r="U249" s="28">
        <f>IF(AND([2]Oracolo!G248="y",NOT([2]Oracolo!G248=RiconoscimentoEmozioni3quartile!E248)),1,0)</f>
        <v>0</v>
      </c>
      <c r="V249" s="28">
        <f>IF(AND([2]Oracolo!H248="y",NOT([2]Oracolo!H248=RiconoscimentoEmozioni3quartile!F248)),1,0)</f>
        <v>1</v>
      </c>
      <c r="W249" s="28">
        <f>IF(AND([2]Oracolo!I248="y",NOT([2]Oracolo!I248=RiconoscimentoEmozioni3quartile!G248)),1,0)</f>
        <v>1</v>
      </c>
      <c r="X249" s="28">
        <f>IF(AND([2]Oracolo!J248="y",NOT([2]Oracolo!J248=RiconoscimentoEmozioni3quartile!H248)),1,0)</f>
        <v>1</v>
      </c>
      <c r="Y249" s="30">
        <f>IF(AND([2]Oracolo!K248="y",NOT([2]Oracolo!K248=RiconoscimentoEmozioni3quartile!I248)),1,0)</f>
        <v>0</v>
      </c>
      <c r="Z249" s="29">
        <f>IF(AND([2]Oracolo!C248=3,AnalizzatoWin!G247=1),1,0)</f>
        <v>0</v>
      </c>
      <c r="AA249" s="46">
        <f>IF(AND([2]Oracolo!$C248=3,AnalizzatoWin!$J247=1),1,0)</f>
        <v>0</v>
      </c>
      <c r="AB249" s="29">
        <f>IF(AND([2]Oracolo!C248=1,AnalizzatoWin!G247=3),1,0)</f>
        <v>0</v>
      </c>
      <c r="AC249" s="46">
        <f>IF(AND([2]Oracolo!$C248=1,AnalizzatoWin!$J247=3),1,0)</f>
        <v>0</v>
      </c>
    </row>
    <row r="250" spans="1:29" ht="30" x14ac:dyDescent="0.25">
      <c r="A250" s="13" t="s">
        <v>247</v>
      </c>
      <c r="B250" s="29">
        <f>IF(AND([2]Oracolo!D249="y",NOT([2]Oracolo!D249=RiconoscimentoEmozioni1quartile!B249)),1,0)</f>
        <v>0</v>
      </c>
      <c r="C250" s="28">
        <f>IF(AND([2]Oracolo!E249="y",NOT([2]Oracolo!E249=RiconoscimentoEmozioni1quartile!C249)),1,0)</f>
        <v>0</v>
      </c>
      <c r="D250" s="28">
        <f>IF(AND([2]Oracolo!F249="y",NOT([2]Oracolo!F249=RiconoscimentoEmozioni1quartile!D249)),1,0)</f>
        <v>0</v>
      </c>
      <c r="E250" s="28">
        <f>IF(AND([2]Oracolo!G249="y",NOT([2]Oracolo!G249=RiconoscimentoEmozioni1quartile!E249)),1,0)</f>
        <v>0</v>
      </c>
      <c r="F250" s="28">
        <f>IF(AND([2]Oracolo!H249="y",NOT([2]Oracolo!H249=RiconoscimentoEmozioni1quartile!F249)),1,0)</f>
        <v>1</v>
      </c>
      <c r="G250" s="28">
        <f>IF(AND([2]Oracolo!I249="y",NOT([2]Oracolo!I249=RiconoscimentoEmozioni1quartile!G249)),1,0)</f>
        <v>0</v>
      </c>
      <c r="H250" s="28">
        <f>IF(AND([2]Oracolo!J249="y",NOT([2]Oracolo!J249=RiconoscimentoEmozioni1quartile!H249)),1,0)</f>
        <v>0</v>
      </c>
      <c r="I250" s="30">
        <f>IF(AND([2]Oracolo!K249="y",NOT([2]Oracolo!K249=RiconoscimentoEmozioni1quartile!I249)),1,0)</f>
        <v>0</v>
      </c>
      <c r="J250" s="28">
        <f>IF(AND([2]Oracolo!D249="y",NOT([2]Oracolo!D249=RiconoscimentoEmozioni2quartile!B249)),1,0)</f>
        <v>0</v>
      </c>
      <c r="K250" s="28">
        <f>IF(AND([2]Oracolo!E249="y",NOT([2]Oracolo!E249=RiconoscimentoEmozioni2quartile!C249)),1,0)</f>
        <v>0</v>
      </c>
      <c r="L250" s="28">
        <f>IF(AND([2]Oracolo!F249="y",NOT([2]Oracolo!F249=RiconoscimentoEmozioni2quartile!D249)),1,0)</f>
        <v>0</v>
      </c>
      <c r="M250" s="28">
        <f>IF(AND([2]Oracolo!G249="y",NOT([2]Oracolo!G249=RiconoscimentoEmozioni2quartile!E249)),1,0)</f>
        <v>0</v>
      </c>
      <c r="N250" s="28">
        <f>IF(AND([2]Oracolo!H249="y",NOT([2]Oracolo!H249=RiconoscimentoEmozioni2quartile!F249)),1,0)</f>
        <v>1</v>
      </c>
      <c r="O250" s="28">
        <f>IF(AND([2]Oracolo!I249="y",NOT([2]Oracolo!I249=RiconoscimentoEmozioni2quartile!G249)),1,0)</f>
        <v>0</v>
      </c>
      <c r="P250" s="28">
        <f>IF(AND([2]Oracolo!J249="y",NOT([2]Oracolo!J249=RiconoscimentoEmozioni2quartile!H249)),1,0)</f>
        <v>0</v>
      </c>
      <c r="Q250" s="28">
        <f>IF(AND([2]Oracolo!K249="y",NOT([2]Oracolo!K249=RiconoscimentoEmozioni2quartile!I249)),1,0)</f>
        <v>0</v>
      </c>
      <c r="R250" s="29">
        <f>IF(AND([2]Oracolo!D249="y",NOT([2]Oracolo!D249=RiconoscimentoEmozioni3quartile!B249)),1,0)</f>
        <v>0</v>
      </c>
      <c r="S250" s="28">
        <f>IF(AND([2]Oracolo!E249="y",NOT([2]Oracolo!E249=RiconoscimentoEmozioni3quartile!C249)),1,0)</f>
        <v>0</v>
      </c>
      <c r="T250" s="28">
        <f>IF(AND([2]Oracolo!F249="y",NOT([2]Oracolo!F249=RiconoscimentoEmozioni3quartile!D249)),1,0)</f>
        <v>0</v>
      </c>
      <c r="U250" s="28">
        <f>IF(AND([2]Oracolo!G249="y",NOT([2]Oracolo!G249=RiconoscimentoEmozioni3quartile!E249)),1,0)</f>
        <v>0</v>
      </c>
      <c r="V250" s="28">
        <f>IF(AND([2]Oracolo!H249="y",NOT([2]Oracolo!H249=RiconoscimentoEmozioni3quartile!F249)),1,0)</f>
        <v>1</v>
      </c>
      <c r="W250" s="28">
        <f>IF(AND([2]Oracolo!I249="y",NOT([2]Oracolo!I249=RiconoscimentoEmozioni3quartile!G249)),1,0)</f>
        <v>0</v>
      </c>
      <c r="X250" s="28">
        <f>IF(AND([2]Oracolo!J249="y",NOT([2]Oracolo!J249=RiconoscimentoEmozioni3quartile!H249)),1,0)</f>
        <v>0</v>
      </c>
      <c r="Y250" s="30">
        <f>IF(AND([2]Oracolo!K249="y",NOT([2]Oracolo!K249=RiconoscimentoEmozioni3quartile!I249)),1,0)</f>
        <v>0</v>
      </c>
      <c r="Z250" s="29">
        <f>IF(AND([2]Oracolo!C249=3,AnalizzatoWin!G248=1),1,0)</f>
        <v>0</v>
      </c>
      <c r="AA250" s="46">
        <f>IF(AND([2]Oracolo!$C249=3,AnalizzatoWin!$J248=1),1,0)</f>
        <v>0</v>
      </c>
      <c r="AB250" s="29">
        <f>IF(AND([2]Oracolo!C249=1,AnalizzatoWin!G248=3),1,0)</f>
        <v>0</v>
      </c>
      <c r="AC250" s="46">
        <f>IF(AND([2]Oracolo!$C249=1,AnalizzatoWin!$J248=3),1,0)</f>
        <v>0</v>
      </c>
    </row>
    <row r="251" spans="1:29" ht="60" x14ac:dyDescent="0.25">
      <c r="A251" s="14" t="s">
        <v>248</v>
      </c>
      <c r="B251" s="29">
        <f>IF(AND([2]Oracolo!D250="y",NOT([2]Oracolo!D250=RiconoscimentoEmozioni1quartile!B250)),1,0)</f>
        <v>0</v>
      </c>
      <c r="C251" s="28">
        <f>IF(AND([2]Oracolo!E250="y",NOT([2]Oracolo!E250=RiconoscimentoEmozioni1quartile!C250)),1,0)</f>
        <v>0</v>
      </c>
      <c r="D251" s="28">
        <f>IF(AND([2]Oracolo!F250="y",NOT([2]Oracolo!F250=RiconoscimentoEmozioni1quartile!D250)),1,0)</f>
        <v>0</v>
      </c>
      <c r="E251" s="28">
        <f>IF(AND([2]Oracolo!G250="y",NOT([2]Oracolo!G250=RiconoscimentoEmozioni1quartile!E250)),1,0)</f>
        <v>0</v>
      </c>
      <c r="F251" s="28">
        <f>IF(AND([2]Oracolo!H250="y",NOT([2]Oracolo!H250=RiconoscimentoEmozioni1quartile!F250)),1,0)</f>
        <v>1</v>
      </c>
      <c r="G251" s="28">
        <f>IF(AND([2]Oracolo!I250="y",NOT([2]Oracolo!I250=RiconoscimentoEmozioni1quartile!G250)),1,0)</f>
        <v>0</v>
      </c>
      <c r="H251" s="28">
        <f>IF(AND([2]Oracolo!J250="y",NOT([2]Oracolo!J250=RiconoscimentoEmozioni1quartile!H250)),1,0)</f>
        <v>0</v>
      </c>
      <c r="I251" s="30">
        <f>IF(AND([2]Oracolo!K250="y",NOT([2]Oracolo!K250=RiconoscimentoEmozioni1quartile!I250)),1,0)</f>
        <v>1</v>
      </c>
      <c r="J251" s="28">
        <f>IF(AND([2]Oracolo!D250="y",NOT([2]Oracolo!D250=RiconoscimentoEmozioni2quartile!B250)),1,0)</f>
        <v>0</v>
      </c>
      <c r="K251" s="28">
        <f>IF(AND([2]Oracolo!E250="y",NOT([2]Oracolo!E250=RiconoscimentoEmozioni2quartile!C250)),1,0)</f>
        <v>0</v>
      </c>
      <c r="L251" s="28">
        <f>IF(AND([2]Oracolo!F250="y",NOT([2]Oracolo!F250=RiconoscimentoEmozioni2quartile!D250)),1,0)</f>
        <v>0</v>
      </c>
      <c r="M251" s="28">
        <f>IF(AND([2]Oracolo!G250="y",NOT([2]Oracolo!G250=RiconoscimentoEmozioni2quartile!E250)),1,0)</f>
        <v>0</v>
      </c>
      <c r="N251" s="28">
        <f>IF(AND([2]Oracolo!H250="y",NOT([2]Oracolo!H250=RiconoscimentoEmozioni2quartile!F250)),1,0)</f>
        <v>1</v>
      </c>
      <c r="O251" s="28">
        <f>IF(AND([2]Oracolo!I250="y",NOT([2]Oracolo!I250=RiconoscimentoEmozioni2quartile!G250)),1,0)</f>
        <v>0</v>
      </c>
      <c r="P251" s="28">
        <f>IF(AND([2]Oracolo!J250="y",NOT([2]Oracolo!J250=RiconoscimentoEmozioni2quartile!H250)),1,0)</f>
        <v>0</v>
      </c>
      <c r="Q251" s="28">
        <f>IF(AND([2]Oracolo!K250="y",NOT([2]Oracolo!K250=RiconoscimentoEmozioni2quartile!I250)),1,0)</f>
        <v>1</v>
      </c>
      <c r="R251" s="29">
        <f>IF(AND([2]Oracolo!D250="y",NOT([2]Oracolo!D250=RiconoscimentoEmozioni3quartile!B250)),1,0)</f>
        <v>0</v>
      </c>
      <c r="S251" s="28">
        <f>IF(AND([2]Oracolo!E250="y",NOT([2]Oracolo!E250=RiconoscimentoEmozioni3quartile!C250)),1,0)</f>
        <v>0</v>
      </c>
      <c r="T251" s="28">
        <f>IF(AND([2]Oracolo!F250="y",NOT([2]Oracolo!F250=RiconoscimentoEmozioni3quartile!D250)),1,0)</f>
        <v>0</v>
      </c>
      <c r="U251" s="28">
        <f>IF(AND([2]Oracolo!G250="y",NOT([2]Oracolo!G250=RiconoscimentoEmozioni3quartile!E250)),1,0)</f>
        <v>0</v>
      </c>
      <c r="V251" s="28">
        <f>IF(AND([2]Oracolo!H250="y",NOT([2]Oracolo!H250=RiconoscimentoEmozioni3quartile!F250)),1,0)</f>
        <v>1</v>
      </c>
      <c r="W251" s="28">
        <f>IF(AND([2]Oracolo!I250="y",NOT([2]Oracolo!I250=RiconoscimentoEmozioni3quartile!G250)),1,0)</f>
        <v>0</v>
      </c>
      <c r="X251" s="28">
        <f>IF(AND([2]Oracolo!J250="y",NOT([2]Oracolo!J250=RiconoscimentoEmozioni3quartile!H250)),1,0)</f>
        <v>0</v>
      </c>
      <c r="Y251" s="30">
        <f>IF(AND([2]Oracolo!K250="y",NOT([2]Oracolo!K250=RiconoscimentoEmozioni3quartile!I250)),1,0)</f>
        <v>1</v>
      </c>
      <c r="Z251" s="29">
        <f>IF(AND([2]Oracolo!C250=3,AnalizzatoWin!G249=1),1,0)</f>
        <v>0</v>
      </c>
      <c r="AA251" s="46">
        <f>IF(AND([2]Oracolo!$C250=3,AnalizzatoWin!$J249=1),1,0)</f>
        <v>0</v>
      </c>
      <c r="AB251" s="29">
        <f>IF(AND([2]Oracolo!C250=1,AnalizzatoWin!G249=3),1,0)</f>
        <v>0</v>
      </c>
      <c r="AC251" s="46">
        <f>IF(AND([2]Oracolo!$C250=1,AnalizzatoWin!$J249=3),1,0)</f>
        <v>0</v>
      </c>
    </row>
    <row r="252" spans="1:29" ht="45" x14ac:dyDescent="0.25">
      <c r="A252" s="14" t="s">
        <v>249</v>
      </c>
      <c r="B252" s="29">
        <f>IF(AND([2]Oracolo!D251="y",NOT([2]Oracolo!D251=RiconoscimentoEmozioni1quartile!B251)),1,0)</f>
        <v>0</v>
      </c>
      <c r="C252" s="28">
        <f>IF(AND([2]Oracolo!E251="y",NOT([2]Oracolo!E251=RiconoscimentoEmozioni1quartile!C251)),1,0)</f>
        <v>0</v>
      </c>
      <c r="D252" s="28">
        <f>IF(AND([2]Oracolo!F251="y",NOT([2]Oracolo!F251=RiconoscimentoEmozioni1quartile!D251)),1,0)</f>
        <v>0</v>
      </c>
      <c r="E252" s="28">
        <f>IF(AND([2]Oracolo!G251="y",NOT([2]Oracolo!G251=RiconoscimentoEmozioni1quartile!E251)),1,0)</f>
        <v>0</v>
      </c>
      <c r="F252" s="28">
        <f>IF(AND([2]Oracolo!H251="y",NOT([2]Oracolo!H251=RiconoscimentoEmozioni1quartile!F251)),1,0)</f>
        <v>1</v>
      </c>
      <c r="G252" s="28">
        <f>IF(AND([2]Oracolo!I251="y",NOT([2]Oracolo!I251=RiconoscimentoEmozioni1quartile!G251)),1,0)</f>
        <v>0</v>
      </c>
      <c r="H252" s="28">
        <f>IF(AND([2]Oracolo!J251="y",NOT([2]Oracolo!J251=RiconoscimentoEmozioni1quartile!H251)),1,0)</f>
        <v>1</v>
      </c>
      <c r="I252" s="30">
        <f>IF(AND([2]Oracolo!K251="y",NOT([2]Oracolo!K251=RiconoscimentoEmozioni1quartile!I251)),1,0)</f>
        <v>0</v>
      </c>
      <c r="J252" s="28">
        <f>IF(AND([2]Oracolo!D251="y",NOT([2]Oracolo!D251=RiconoscimentoEmozioni2quartile!B251)),1,0)</f>
        <v>0</v>
      </c>
      <c r="K252" s="28">
        <f>IF(AND([2]Oracolo!E251="y",NOT([2]Oracolo!E251=RiconoscimentoEmozioni2quartile!C251)),1,0)</f>
        <v>0</v>
      </c>
      <c r="L252" s="28">
        <f>IF(AND([2]Oracolo!F251="y",NOT([2]Oracolo!F251=RiconoscimentoEmozioni2quartile!D251)),1,0)</f>
        <v>0</v>
      </c>
      <c r="M252" s="28">
        <f>IF(AND([2]Oracolo!G251="y",NOT([2]Oracolo!G251=RiconoscimentoEmozioni2quartile!E251)),1,0)</f>
        <v>0</v>
      </c>
      <c r="N252" s="28">
        <f>IF(AND([2]Oracolo!H251="y",NOT([2]Oracolo!H251=RiconoscimentoEmozioni2quartile!F251)),1,0)</f>
        <v>1</v>
      </c>
      <c r="O252" s="28">
        <f>IF(AND([2]Oracolo!I251="y",NOT([2]Oracolo!I251=RiconoscimentoEmozioni2quartile!G251)),1,0)</f>
        <v>0</v>
      </c>
      <c r="P252" s="28">
        <f>IF(AND([2]Oracolo!J251="y",NOT([2]Oracolo!J251=RiconoscimentoEmozioni2quartile!H251)),1,0)</f>
        <v>1</v>
      </c>
      <c r="Q252" s="28">
        <f>IF(AND([2]Oracolo!K251="y",NOT([2]Oracolo!K251=RiconoscimentoEmozioni2quartile!I251)),1,0)</f>
        <v>0</v>
      </c>
      <c r="R252" s="29">
        <f>IF(AND([2]Oracolo!D251="y",NOT([2]Oracolo!D251=RiconoscimentoEmozioni3quartile!B251)),1,0)</f>
        <v>0</v>
      </c>
      <c r="S252" s="28">
        <f>IF(AND([2]Oracolo!E251="y",NOT([2]Oracolo!E251=RiconoscimentoEmozioni3quartile!C251)),1,0)</f>
        <v>0</v>
      </c>
      <c r="T252" s="28">
        <f>IF(AND([2]Oracolo!F251="y",NOT([2]Oracolo!F251=RiconoscimentoEmozioni3quartile!D251)),1,0)</f>
        <v>0</v>
      </c>
      <c r="U252" s="28">
        <f>IF(AND([2]Oracolo!G251="y",NOT([2]Oracolo!G251=RiconoscimentoEmozioni3quartile!E251)),1,0)</f>
        <v>0</v>
      </c>
      <c r="V252" s="28">
        <f>IF(AND([2]Oracolo!H251="y",NOT([2]Oracolo!H251=RiconoscimentoEmozioni3quartile!F251)),1,0)</f>
        <v>1</v>
      </c>
      <c r="W252" s="28">
        <f>IF(AND([2]Oracolo!I251="y",NOT([2]Oracolo!I251=RiconoscimentoEmozioni3quartile!G251)),1,0)</f>
        <v>0</v>
      </c>
      <c r="X252" s="28">
        <f>IF(AND([2]Oracolo!J251="y",NOT([2]Oracolo!J251=RiconoscimentoEmozioni3quartile!H251)),1,0)</f>
        <v>1</v>
      </c>
      <c r="Y252" s="30">
        <f>IF(AND([2]Oracolo!K251="y",NOT([2]Oracolo!K251=RiconoscimentoEmozioni3quartile!I251)),1,0)</f>
        <v>0</v>
      </c>
      <c r="Z252" s="29">
        <f>IF(AND([2]Oracolo!C251=3,AnalizzatoWin!G250=1),1,0)</f>
        <v>0</v>
      </c>
      <c r="AA252" s="46">
        <f>IF(AND([2]Oracolo!$C251=3,AnalizzatoWin!$J250=1),1,0)</f>
        <v>0</v>
      </c>
      <c r="AB252" s="29">
        <f>IF(AND([2]Oracolo!C251=1,AnalizzatoWin!G250=3),1,0)</f>
        <v>0</v>
      </c>
      <c r="AC252" s="46">
        <f>IF(AND([2]Oracolo!$C251=1,AnalizzatoWin!$J250=3),1,0)</f>
        <v>0</v>
      </c>
    </row>
    <row r="253" spans="1:29" ht="75" x14ac:dyDescent="0.25">
      <c r="A253" s="14" t="s">
        <v>250</v>
      </c>
      <c r="B253" s="29">
        <f>IF(AND([2]Oracolo!D252="y",NOT([2]Oracolo!D252=RiconoscimentoEmozioni1quartile!B252)),1,0)</f>
        <v>0</v>
      </c>
      <c r="C253" s="28">
        <f>IF(AND([2]Oracolo!E252="y",NOT([2]Oracolo!E252=RiconoscimentoEmozioni1quartile!C252)),1,0)</f>
        <v>0</v>
      </c>
      <c r="D253" s="28">
        <f>IF(AND([2]Oracolo!F252="y",NOT([2]Oracolo!F252=RiconoscimentoEmozioni1quartile!D252)),1,0)</f>
        <v>0</v>
      </c>
      <c r="E253" s="28">
        <f>IF(AND([2]Oracolo!G252="y",NOT([2]Oracolo!G252=RiconoscimentoEmozioni1quartile!E252)),1,0)</f>
        <v>0</v>
      </c>
      <c r="F253" s="28">
        <f>IF(AND([2]Oracolo!H252="y",NOT([2]Oracolo!H252=RiconoscimentoEmozioni1quartile!F252)),1,0)</f>
        <v>1</v>
      </c>
      <c r="G253" s="28">
        <f>IF(AND([2]Oracolo!I252="y",NOT([2]Oracolo!I252=RiconoscimentoEmozioni1quartile!G252)),1,0)</f>
        <v>0</v>
      </c>
      <c r="H253" s="28">
        <f>IF(AND([2]Oracolo!J252="y",NOT([2]Oracolo!J252=RiconoscimentoEmozioni1quartile!H252)),1,0)</f>
        <v>0</v>
      </c>
      <c r="I253" s="30">
        <f>IF(AND([2]Oracolo!K252="y",NOT([2]Oracolo!K252=RiconoscimentoEmozioni1quartile!I252)),1,0)</f>
        <v>0</v>
      </c>
      <c r="J253" s="28">
        <f>IF(AND([2]Oracolo!D252="y",NOT([2]Oracolo!D252=RiconoscimentoEmozioni2quartile!B252)),1,0)</f>
        <v>0</v>
      </c>
      <c r="K253" s="28">
        <f>IF(AND([2]Oracolo!E252="y",NOT([2]Oracolo!E252=RiconoscimentoEmozioni2quartile!C252)),1,0)</f>
        <v>0</v>
      </c>
      <c r="L253" s="28">
        <f>IF(AND([2]Oracolo!F252="y",NOT([2]Oracolo!F252=RiconoscimentoEmozioni2quartile!D252)),1,0)</f>
        <v>0</v>
      </c>
      <c r="M253" s="28">
        <f>IF(AND([2]Oracolo!G252="y",NOT([2]Oracolo!G252=RiconoscimentoEmozioni2quartile!E252)),1,0)</f>
        <v>0</v>
      </c>
      <c r="N253" s="28">
        <f>IF(AND([2]Oracolo!H252="y",NOT([2]Oracolo!H252=RiconoscimentoEmozioni2quartile!F252)),1,0)</f>
        <v>1</v>
      </c>
      <c r="O253" s="28">
        <f>IF(AND([2]Oracolo!I252="y",NOT([2]Oracolo!I252=RiconoscimentoEmozioni2quartile!G252)),1,0)</f>
        <v>0</v>
      </c>
      <c r="P253" s="28">
        <f>IF(AND([2]Oracolo!J252="y",NOT([2]Oracolo!J252=RiconoscimentoEmozioni2quartile!H252)),1,0)</f>
        <v>0</v>
      </c>
      <c r="Q253" s="28">
        <f>IF(AND([2]Oracolo!K252="y",NOT([2]Oracolo!K252=RiconoscimentoEmozioni2quartile!I252)),1,0)</f>
        <v>0</v>
      </c>
      <c r="R253" s="29">
        <f>IF(AND([2]Oracolo!D252="y",NOT([2]Oracolo!D252=RiconoscimentoEmozioni3quartile!B252)),1,0)</f>
        <v>0</v>
      </c>
      <c r="S253" s="28">
        <f>IF(AND([2]Oracolo!E252="y",NOT([2]Oracolo!E252=RiconoscimentoEmozioni3quartile!C252)),1,0)</f>
        <v>0</v>
      </c>
      <c r="T253" s="28">
        <f>IF(AND([2]Oracolo!F252="y",NOT([2]Oracolo!F252=RiconoscimentoEmozioni3quartile!D252)),1,0)</f>
        <v>0</v>
      </c>
      <c r="U253" s="28">
        <f>IF(AND([2]Oracolo!G252="y",NOT([2]Oracolo!G252=RiconoscimentoEmozioni3quartile!E252)),1,0)</f>
        <v>0</v>
      </c>
      <c r="V253" s="28">
        <f>IF(AND([2]Oracolo!H252="y",NOT([2]Oracolo!H252=RiconoscimentoEmozioni3quartile!F252)),1,0)</f>
        <v>1</v>
      </c>
      <c r="W253" s="28">
        <f>IF(AND([2]Oracolo!I252="y",NOT([2]Oracolo!I252=RiconoscimentoEmozioni3quartile!G252)),1,0)</f>
        <v>0</v>
      </c>
      <c r="X253" s="28">
        <f>IF(AND([2]Oracolo!J252="y",NOT([2]Oracolo!J252=RiconoscimentoEmozioni3quartile!H252)),1,0)</f>
        <v>0</v>
      </c>
      <c r="Y253" s="30">
        <f>IF(AND([2]Oracolo!K252="y",NOT([2]Oracolo!K252=RiconoscimentoEmozioni3quartile!I252)),1,0)</f>
        <v>0</v>
      </c>
      <c r="Z253" s="29">
        <f>IF(AND([2]Oracolo!C252=3,AnalizzatoWin!G251=1),1,0)</f>
        <v>0</v>
      </c>
      <c r="AA253" s="46">
        <f>IF(AND([2]Oracolo!$C252=3,AnalizzatoWin!$J251=1),1,0)</f>
        <v>0</v>
      </c>
      <c r="AB253" s="29">
        <f>IF(AND([2]Oracolo!C252=1,AnalizzatoWin!G251=3),1,0)</f>
        <v>0</v>
      </c>
      <c r="AC253" s="46">
        <f>IF(AND([2]Oracolo!$C252=1,AnalizzatoWin!$J251=3),1,0)</f>
        <v>0</v>
      </c>
    </row>
    <row r="254" spans="1:29" ht="105" x14ac:dyDescent="0.25">
      <c r="A254" s="13" t="s">
        <v>251</v>
      </c>
      <c r="B254" s="29">
        <f>IF(AND([2]Oracolo!D253="y",NOT([2]Oracolo!D253=RiconoscimentoEmozioni1quartile!B253)),1,0)</f>
        <v>0</v>
      </c>
      <c r="C254" s="28">
        <f>IF(AND([2]Oracolo!E253="y",NOT([2]Oracolo!E253=RiconoscimentoEmozioni1quartile!C253)),1,0)</f>
        <v>0</v>
      </c>
      <c r="D254" s="28">
        <f>IF(AND([2]Oracolo!F253="y",NOT([2]Oracolo!F253=RiconoscimentoEmozioni1quartile!D253)),1,0)</f>
        <v>0</v>
      </c>
      <c r="E254" s="28">
        <f>IF(AND([2]Oracolo!G253="y",NOT([2]Oracolo!G253=RiconoscimentoEmozioni1quartile!E253)),1,0)</f>
        <v>0</v>
      </c>
      <c r="F254" s="28">
        <f>IF(AND([2]Oracolo!H253="y",NOT([2]Oracolo!H253=RiconoscimentoEmozioni1quartile!F253)),1,0)</f>
        <v>1</v>
      </c>
      <c r="G254" s="28">
        <f>IF(AND([2]Oracolo!I253="y",NOT([2]Oracolo!I253=RiconoscimentoEmozioni1quartile!G253)),1,0)</f>
        <v>0</v>
      </c>
      <c r="H254" s="28">
        <f>IF(AND([2]Oracolo!J253="y",NOT([2]Oracolo!J253=RiconoscimentoEmozioni1quartile!H253)),1,0)</f>
        <v>0</v>
      </c>
      <c r="I254" s="30">
        <f>IF(AND([2]Oracolo!K253="y",NOT([2]Oracolo!K253=RiconoscimentoEmozioni1quartile!I253)),1,0)</f>
        <v>1</v>
      </c>
      <c r="J254" s="28">
        <f>IF(AND([2]Oracolo!D253="y",NOT([2]Oracolo!D253=RiconoscimentoEmozioni2quartile!B253)),1,0)</f>
        <v>0</v>
      </c>
      <c r="K254" s="28">
        <f>IF(AND([2]Oracolo!E253="y",NOT([2]Oracolo!E253=RiconoscimentoEmozioni2quartile!C253)),1,0)</f>
        <v>0</v>
      </c>
      <c r="L254" s="28">
        <f>IF(AND([2]Oracolo!F253="y",NOT([2]Oracolo!F253=RiconoscimentoEmozioni2quartile!D253)),1,0)</f>
        <v>0</v>
      </c>
      <c r="M254" s="28">
        <f>IF(AND([2]Oracolo!G253="y",NOT([2]Oracolo!G253=RiconoscimentoEmozioni2quartile!E253)),1,0)</f>
        <v>0</v>
      </c>
      <c r="N254" s="28">
        <f>IF(AND([2]Oracolo!H253="y",NOT([2]Oracolo!H253=RiconoscimentoEmozioni2quartile!F253)),1,0)</f>
        <v>1</v>
      </c>
      <c r="O254" s="28">
        <f>IF(AND([2]Oracolo!I253="y",NOT([2]Oracolo!I253=RiconoscimentoEmozioni2quartile!G253)),1,0)</f>
        <v>0</v>
      </c>
      <c r="P254" s="28">
        <f>IF(AND([2]Oracolo!J253="y",NOT([2]Oracolo!J253=RiconoscimentoEmozioni2quartile!H253)),1,0)</f>
        <v>0</v>
      </c>
      <c r="Q254" s="28">
        <f>IF(AND([2]Oracolo!K253="y",NOT([2]Oracolo!K253=RiconoscimentoEmozioni2quartile!I253)),1,0)</f>
        <v>1</v>
      </c>
      <c r="R254" s="29">
        <f>IF(AND([2]Oracolo!D253="y",NOT([2]Oracolo!D253=RiconoscimentoEmozioni3quartile!B253)),1,0)</f>
        <v>0</v>
      </c>
      <c r="S254" s="28">
        <f>IF(AND([2]Oracolo!E253="y",NOT([2]Oracolo!E253=RiconoscimentoEmozioni3quartile!C253)),1,0)</f>
        <v>0</v>
      </c>
      <c r="T254" s="28">
        <f>IF(AND([2]Oracolo!F253="y",NOT([2]Oracolo!F253=RiconoscimentoEmozioni3quartile!D253)),1,0)</f>
        <v>0</v>
      </c>
      <c r="U254" s="28">
        <f>IF(AND([2]Oracolo!G253="y",NOT([2]Oracolo!G253=RiconoscimentoEmozioni3quartile!E253)),1,0)</f>
        <v>0</v>
      </c>
      <c r="V254" s="28">
        <f>IF(AND([2]Oracolo!H253="y",NOT([2]Oracolo!H253=RiconoscimentoEmozioni3quartile!F253)),1,0)</f>
        <v>1</v>
      </c>
      <c r="W254" s="28">
        <f>IF(AND([2]Oracolo!I253="y",NOT([2]Oracolo!I253=RiconoscimentoEmozioni3quartile!G253)),1,0)</f>
        <v>0</v>
      </c>
      <c r="X254" s="28">
        <f>IF(AND([2]Oracolo!J253="y",NOT([2]Oracolo!J253=RiconoscimentoEmozioni3quartile!H253)),1,0)</f>
        <v>0</v>
      </c>
      <c r="Y254" s="30">
        <f>IF(AND([2]Oracolo!K253="y",NOT([2]Oracolo!K253=RiconoscimentoEmozioni3quartile!I253)),1,0)</f>
        <v>1</v>
      </c>
      <c r="Z254" s="29">
        <f>IF(AND([2]Oracolo!C253=3,AnalizzatoWin!G252=1),1,0)</f>
        <v>0</v>
      </c>
      <c r="AA254" s="46">
        <f>IF(AND([2]Oracolo!$C253=3,AnalizzatoWin!$J252=1),1,0)</f>
        <v>0</v>
      </c>
      <c r="AB254" s="29">
        <f>IF(AND([2]Oracolo!C253=1,AnalizzatoWin!G252=3),1,0)</f>
        <v>0</v>
      </c>
      <c r="AC254" s="46">
        <f>IF(AND([2]Oracolo!$C253=1,AnalizzatoWin!$J252=3),1,0)</f>
        <v>0</v>
      </c>
    </row>
    <row r="255" spans="1:29" ht="45" x14ac:dyDescent="0.25">
      <c r="A255" s="13" t="s">
        <v>252</v>
      </c>
      <c r="B255" s="29">
        <f>IF(AND([2]Oracolo!D254="y",NOT([2]Oracolo!D254=RiconoscimentoEmozioni1quartile!B254)),1,0)</f>
        <v>0</v>
      </c>
      <c r="C255" s="28">
        <f>IF(AND([2]Oracolo!E254="y",NOT([2]Oracolo!E254=RiconoscimentoEmozioni1quartile!C254)),1,0)</f>
        <v>0</v>
      </c>
      <c r="D255" s="28">
        <f>IF(AND([2]Oracolo!F254="y",NOT([2]Oracolo!F254=RiconoscimentoEmozioni1quartile!D254)),1,0)</f>
        <v>0</v>
      </c>
      <c r="E255" s="28">
        <f>IF(AND([2]Oracolo!G254="y",NOT([2]Oracolo!G254=RiconoscimentoEmozioni1quartile!E254)),1,0)</f>
        <v>0</v>
      </c>
      <c r="F255" s="28">
        <f>IF(AND([2]Oracolo!H254="y",NOT([2]Oracolo!H254=RiconoscimentoEmozioni1quartile!F254)),1,0)</f>
        <v>1</v>
      </c>
      <c r="G255" s="28">
        <f>IF(AND([2]Oracolo!I254="y",NOT([2]Oracolo!I254=RiconoscimentoEmozioni1quartile!G254)),1,0)</f>
        <v>0</v>
      </c>
      <c r="H255" s="28">
        <f>IF(AND([2]Oracolo!J254="y",NOT([2]Oracolo!J254=RiconoscimentoEmozioni1quartile!H254)),1,0)</f>
        <v>0</v>
      </c>
      <c r="I255" s="30">
        <f>IF(AND([2]Oracolo!K254="y",NOT([2]Oracolo!K254=RiconoscimentoEmozioni1quartile!I254)),1,0)</f>
        <v>0</v>
      </c>
      <c r="J255" s="28">
        <f>IF(AND([2]Oracolo!D254="y",NOT([2]Oracolo!D254=RiconoscimentoEmozioni2quartile!B254)),1,0)</f>
        <v>0</v>
      </c>
      <c r="K255" s="28">
        <f>IF(AND([2]Oracolo!E254="y",NOT([2]Oracolo!E254=RiconoscimentoEmozioni2quartile!C254)),1,0)</f>
        <v>0</v>
      </c>
      <c r="L255" s="28">
        <f>IF(AND([2]Oracolo!F254="y",NOT([2]Oracolo!F254=RiconoscimentoEmozioni2quartile!D254)),1,0)</f>
        <v>0</v>
      </c>
      <c r="M255" s="28">
        <f>IF(AND([2]Oracolo!G254="y",NOT([2]Oracolo!G254=RiconoscimentoEmozioni2quartile!E254)),1,0)</f>
        <v>0</v>
      </c>
      <c r="N255" s="28">
        <f>IF(AND([2]Oracolo!H254="y",NOT([2]Oracolo!H254=RiconoscimentoEmozioni2quartile!F254)),1,0)</f>
        <v>1</v>
      </c>
      <c r="O255" s="28">
        <f>IF(AND([2]Oracolo!I254="y",NOT([2]Oracolo!I254=RiconoscimentoEmozioni2quartile!G254)),1,0)</f>
        <v>0</v>
      </c>
      <c r="P255" s="28">
        <f>IF(AND([2]Oracolo!J254="y",NOT([2]Oracolo!J254=RiconoscimentoEmozioni2quartile!H254)),1,0)</f>
        <v>0</v>
      </c>
      <c r="Q255" s="28">
        <f>IF(AND([2]Oracolo!K254="y",NOT([2]Oracolo!K254=RiconoscimentoEmozioni2quartile!I254)),1,0)</f>
        <v>0</v>
      </c>
      <c r="R255" s="29">
        <f>IF(AND([2]Oracolo!D254="y",NOT([2]Oracolo!D254=RiconoscimentoEmozioni3quartile!B254)),1,0)</f>
        <v>0</v>
      </c>
      <c r="S255" s="28">
        <f>IF(AND([2]Oracolo!E254="y",NOT([2]Oracolo!E254=RiconoscimentoEmozioni3quartile!C254)),1,0)</f>
        <v>0</v>
      </c>
      <c r="T255" s="28">
        <f>IF(AND([2]Oracolo!F254="y",NOT([2]Oracolo!F254=RiconoscimentoEmozioni3quartile!D254)),1,0)</f>
        <v>0</v>
      </c>
      <c r="U255" s="28">
        <f>IF(AND([2]Oracolo!G254="y",NOT([2]Oracolo!G254=RiconoscimentoEmozioni3quartile!E254)),1,0)</f>
        <v>0</v>
      </c>
      <c r="V255" s="28">
        <f>IF(AND([2]Oracolo!H254="y",NOT([2]Oracolo!H254=RiconoscimentoEmozioni3quartile!F254)),1,0)</f>
        <v>1</v>
      </c>
      <c r="W255" s="28">
        <f>IF(AND([2]Oracolo!I254="y",NOT([2]Oracolo!I254=RiconoscimentoEmozioni3quartile!G254)),1,0)</f>
        <v>0</v>
      </c>
      <c r="X255" s="28">
        <f>IF(AND([2]Oracolo!J254="y",NOT([2]Oracolo!J254=RiconoscimentoEmozioni3quartile!H254)),1,0)</f>
        <v>0</v>
      </c>
      <c r="Y255" s="30">
        <f>IF(AND([2]Oracolo!K254="y",NOT([2]Oracolo!K254=RiconoscimentoEmozioni3quartile!I254)),1,0)</f>
        <v>0</v>
      </c>
      <c r="Z255" s="29">
        <f>IF(AND([2]Oracolo!C254=3,AnalizzatoWin!G253=1),1,0)</f>
        <v>0</v>
      </c>
      <c r="AA255" s="46">
        <f>IF(AND([2]Oracolo!$C254=3,AnalizzatoWin!$J253=1),1,0)</f>
        <v>0</v>
      </c>
      <c r="AB255" s="29">
        <f>IF(AND([2]Oracolo!C254=1,AnalizzatoWin!G253=3),1,0)</f>
        <v>0</v>
      </c>
      <c r="AC255" s="46">
        <f>IF(AND([2]Oracolo!$C254=1,AnalizzatoWin!$J253=3),1,0)</f>
        <v>0</v>
      </c>
    </row>
    <row r="256" spans="1:29" ht="30" x14ac:dyDescent="0.25">
      <c r="A256" s="13" t="s">
        <v>253</v>
      </c>
      <c r="B256" s="29">
        <f>IF(AND([2]Oracolo!D255="y",NOT([2]Oracolo!D255=RiconoscimentoEmozioni1quartile!B255)),1,0)</f>
        <v>0</v>
      </c>
      <c r="C256" s="28">
        <f>IF(AND([2]Oracolo!E255="y",NOT([2]Oracolo!E255=RiconoscimentoEmozioni1quartile!C255)),1,0)</f>
        <v>0</v>
      </c>
      <c r="D256" s="28">
        <f>IF(AND([2]Oracolo!F255="y",NOT([2]Oracolo!F255=RiconoscimentoEmozioni1quartile!D255)),1,0)</f>
        <v>0</v>
      </c>
      <c r="E256" s="28">
        <f>IF(AND([2]Oracolo!G255="y",NOT([2]Oracolo!G255=RiconoscimentoEmozioni1quartile!E255)),1,0)</f>
        <v>0</v>
      </c>
      <c r="F256" s="28">
        <f>IF(AND([2]Oracolo!H255="y",NOT([2]Oracolo!H255=RiconoscimentoEmozioni1quartile!F255)),1,0)</f>
        <v>1</v>
      </c>
      <c r="G256" s="28">
        <f>IF(AND([2]Oracolo!I255="y",NOT([2]Oracolo!I255=RiconoscimentoEmozioni1quartile!G255)),1,0)</f>
        <v>0</v>
      </c>
      <c r="H256" s="28">
        <f>IF(AND([2]Oracolo!J255="y",NOT([2]Oracolo!J255=RiconoscimentoEmozioni1quartile!H255)),1,0)</f>
        <v>0</v>
      </c>
      <c r="I256" s="30">
        <f>IF(AND([2]Oracolo!K255="y",NOT([2]Oracolo!K255=RiconoscimentoEmozioni1quartile!I255)),1,0)</f>
        <v>0</v>
      </c>
      <c r="J256" s="28">
        <f>IF(AND([2]Oracolo!D255="y",NOT([2]Oracolo!D255=RiconoscimentoEmozioni2quartile!B255)),1,0)</f>
        <v>0</v>
      </c>
      <c r="K256" s="28">
        <f>IF(AND([2]Oracolo!E255="y",NOT([2]Oracolo!E255=RiconoscimentoEmozioni2quartile!C255)),1,0)</f>
        <v>0</v>
      </c>
      <c r="L256" s="28">
        <f>IF(AND([2]Oracolo!F255="y",NOT([2]Oracolo!F255=RiconoscimentoEmozioni2quartile!D255)),1,0)</f>
        <v>0</v>
      </c>
      <c r="M256" s="28">
        <f>IF(AND([2]Oracolo!G255="y",NOT([2]Oracolo!G255=RiconoscimentoEmozioni2quartile!E255)),1,0)</f>
        <v>0</v>
      </c>
      <c r="N256" s="28">
        <f>IF(AND([2]Oracolo!H255="y",NOT([2]Oracolo!H255=RiconoscimentoEmozioni2quartile!F255)),1,0)</f>
        <v>1</v>
      </c>
      <c r="O256" s="28">
        <f>IF(AND([2]Oracolo!I255="y",NOT([2]Oracolo!I255=RiconoscimentoEmozioni2quartile!G255)),1,0)</f>
        <v>0</v>
      </c>
      <c r="P256" s="28">
        <f>IF(AND([2]Oracolo!J255="y",NOT([2]Oracolo!J255=RiconoscimentoEmozioni2quartile!H255)),1,0)</f>
        <v>0</v>
      </c>
      <c r="Q256" s="28">
        <f>IF(AND([2]Oracolo!K255="y",NOT([2]Oracolo!K255=RiconoscimentoEmozioni2quartile!I255)),1,0)</f>
        <v>0</v>
      </c>
      <c r="R256" s="29">
        <f>IF(AND([2]Oracolo!D255="y",NOT([2]Oracolo!D255=RiconoscimentoEmozioni3quartile!B255)),1,0)</f>
        <v>0</v>
      </c>
      <c r="S256" s="28">
        <f>IF(AND([2]Oracolo!E255="y",NOT([2]Oracolo!E255=RiconoscimentoEmozioni3quartile!C255)),1,0)</f>
        <v>0</v>
      </c>
      <c r="T256" s="28">
        <f>IF(AND([2]Oracolo!F255="y",NOT([2]Oracolo!F255=RiconoscimentoEmozioni3quartile!D255)),1,0)</f>
        <v>0</v>
      </c>
      <c r="U256" s="28">
        <f>IF(AND([2]Oracolo!G255="y",NOT([2]Oracolo!G255=RiconoscimentoEmozioni3quartile!E255)),1,0)</f>
        <v>0</v>
      </c>
      <c r="V256" s="28">
        <f>IF(AND([2]Oracolo!H255="y",NOT([2]Oracolo!H255=RiconoscimentoEmozioni3quartile!F255)),1,0)</f>
        <v>1</v>
      </c>
      <c r="W256" s="28">
        <f>IF(AND([2]Oracolo!I255="y",NOT([2]Oracolo!I255=RiconoscimentoEmozioni3quartile!G255)),1,0)</f>
        <v>0</v>
      </c>
      <c r="X256" s="28">
        <f>IF(AND([2]Oracolo!J255="y",NOT([2]Oracolo!J255=RiconoscimentoEmozioni3quartile!H255)),1,0)</f>
        <v>0</v>
      </c>
      <c r="Y256" s="30">
        <f>IF(AND([2]Oracolo!K255="y",NOT([2]Oracolo!K255=RiconoscimentoEmozioni3quartile!I255)),1,0)</f>
        <v>0</v>
      </c>
      <c r="Z256" s="29">
        <f>IF(AND([2]Oracolo!C255=3,AnalizzatoWin!G254=1),1,0)</f>
        <v>0</v>
      </c>
      <c r="AA256" s="46">
        <f>IF(AND([2]Oracolo!$C255=3,AnalizzatoWin!$J254=1),1,0)</f>
        <v>0</v>
      </c>
      <c r="AB256" s="29">
        <f>IF(AND([2]Oracolo!C255=1,AnalizzatoWin!G254=3),1,0)</f>
        <v>0</v>
      </c>
      <c r="AC256" s="46">
        <f>IF(AND([2]Oracolo!$C255=1,AnalizzatoWin!$J254=3),1,0)</f>
        <v>0</v>
      </c>
    </row>
    <row r="257" spans="1:29" ht="150" x14ac:dyDescent="0.25">
      <c r="A257" s="13" t="s">
        <v>254</v>
      </c>
      <c r="B257" s="29">
        <f>IF(AND([2]Oracolo!D256="y",NOT([2]Oracolo!D256=RiconoscimentoEmozioni1quartile!B256)),1,0)</f>
        <v>1</v>
      </c>
      <c r="C257" s="28">
        <f>IF(AND([2]Oracolo!E256="y",NOT([2]Oracolo!E256=RiconoscimentoEmozioni1quartile!C256)),1,0)</f>
        <v>0</v>
      </c>
      <c r="D257" s="28">
        <f>IF(AND([2]Oracolo!F256="y",NOT([2]Oracolo!F256=RiconoscimentoEmozioni1quartile!D256)),1,0)</f>
        <v>0</v>
      </c>
      <c r="E257" s="28">
        <f>IF(AND([2]Oracolo!G256="y",NOT([2]Oracolo!G256=RiconoscimentoEmozioni1quartile!E256)),1,0)</f>
        <v>0</v>
      </c>
      <c r="F257" s="28">
        <f>IF(AND([2]Oracolo!H256="y",NOT([2]Oracolo!H256=RiconoscimentoEmozioni1quartile!F256)),1,0)</f>
        <v>0</v>
      </c>
      <c r="G257" s="28">
        <f>IF(AND([2]Oracolo!I256="y",NOT([2]Oracolo!I256=RiconoscimentoEmozioni1quartile!G256)),1,0)</f>
        <v>1</v>
      </c>
      <c r="H257" s="28">
        <f>IF(AND([2]Oracolo!J256="y",NOT([2]Oracolo!J256=RiconoscimentoEmozioni1quartile!H256)),1,0)</f>
        <v>1</v>
      </c>
      <c r="I257" s="30">
        <f>IF(AND([2]Oracolo!K256="y",NOT([2]Oracolo!K256=RiconoscimentoEmozioni1quartile!I256)),1,0)</f>
        <v>0</v>
      </c>
      <c r="J257" s="28">
        <f>IF(AND([2]Oracolo!D256="y",NOT([2]Oracolo!D256=RiconoscimentoEmozioni2quartile!B256)),1,0)</f>
        <v>1</v>
      </c>
      <c r="K257" s="28">
        <f>IF(AND([2]Oracolo!E256="y",NOT([2]Oracolo!E256=RiconoscimentoEmozioni2quartile!C256)),1,0)</f>
        <v>0</v>
      </c>
      <c r="L257" s="28">
        <f>IF(AND([2]Oracolo!F256="y",NOT([2]Oracolo!F256=RiconoscimentoEmozioni2quartile!D256)),1,0)</f>
        <v>0</v>
      </c>
      <c r="M257" s="28">
        <f>IF(AND([2]Oracolo!G256="y",NOT([2]Oracolo!G256=RiconoscimentoEmozioni2quartile!E256)),1,0)</f>
        <v>0</v>
      </c>
      <c r="N257" s="28">
        <f>IF(AND([2]Oracolo!H256="y",NOT([2]Oracolo!H256=RiconoscimentoEmozioni2quartile!F256)),1,0)</f>
        <v>0</v>
      </c>
      <c r="O257" s="28">
        <f>IF(AND([2]Oracolo!I256="y",NOT([2]Oracolo!I256=RiconoscimentoEmozioni2quartile!G256)),1,0)</f>
        <v>1</v>
      </c>
      <c r="P257" s="28">
        <f>IF(AND([2]Oracolo!J256="y",NOT([2]Oracolo!J256=RiconoscimentoEmozioni2quartile!H256)),1,0)</f>
        <v>1</v>
      </c>
      <c r="Q257" s="28">
        <f>IF(AND([2]Oracolo!K256="y",NOT([2]Oracolo!K256=RiconoscimentoEmozioni2quartile!I256)),1,0)</f>
        <v>0</v>
      </c>
      <c r="R257" s="29">
        <f>IF(AND([2]Oracolo!D256="y",NOT([2]Oracolo!D256=RiconoscimentoEmozioni3quartile!B256)),1,0)</f>
        <v>1</v>
      </c>
      <c r="S257" s="28">
        <f>IF(AND([2]Oracolo!E256="y",NOT([2]Oracolo!E256=RiconoscimentoEmozioni3quartile!C256)),1,0)</f>
        <v>0</v>
      </c>
      <c r="T257" s="28">
        <f>IF(AND([2]Oracolo!F256="y",NOT([2]Oracolo!F256=RiconoscimentoEmozioni3quartile!D256)),1,0)</f>
        <v>0</v>
      </c>
      <c r="U257" s="28">
        <f>IF(AND([2]Oracolo!G256="y",NOT([2]Oracolo!G256=RiconoscimentoEmozioni3quartile!E256)),1,0)</f>
        <v>0</v>
      </c>
      <c r="V257" s="28">
        <f>IF(AND([2]Oracolo!H256="y",NOT([2]Oracolo!H256=RiconoscimentoEmozioni3quartile!F256)),1,0)</f>
        <v>0</v>
      </c>
      <c r="W257" s="28">
        <f>IF(AND([2]Oracolo!I256="y",NOT([2]Oracolo!I256=RiconoscimentoEmozioni3quartile!G256)),1,0)</f>
        <v>1</v>
      </c>
      <c r="X257" s="28">
        <f>IF(AND([2]Oracolo!J256="y",NOT([2]Oracolo!J256=RiconoscimentoEmozioni3quartile!H256)),1,0)</f>
        <v>1</v>
      </c>
      <c r="Y257" s="30">
        <f>IF(AND([2]Oracolo!K256="y",NOT([2]Oracolo!K256=RiconoscimentoEmozioni3quartile!I256)),1,0)</f>
        <v>0</v>
      </c>
      <c r="Z257" s="29">
        <f>IF(AND([2]Oracolo!C256=3,AnalizzatoWin!G255=1),1,0)</f>
        <v>0</v>
      </c>
      <c r="AA257" s="46">
        <f>IF(AND([2]Oracolo!$C256=3,AnalizzatoWin!$J255=1),1,0)</f>
        <v>0</v>
      </c>
      <c r="AB257" s="29">
        <f>IF(AND([2]Oracolo!C256=1,AnalizzatoWin!G255=3),1,0)</f>
        <v>0</v>
      </c>
      <c r="AC257" s="46">
        <f>IF(AND([2]Oracolo!$C256=1,AnalizzatoWin!$J255=3),1,0)</f>
        <v>0</v>
      </c>
    </row>
    <row r="258" spans="1:29" ht="75" x14ac:dyDescent="0.25">
      <c r="A258" s="14" t="s">
        <v>255</v>
      </c>
      <c r="B258" s="29">
        <f>IF(AND([2]Oracolo!D257="y",NOT([2]Oracolo!D257=RiconoscimentoEmozioni1quartile!B257)),1,0)</f>
        <v>1</v>
      </c>
      <c r="C258" s="28">
        <f>IF(AND([2]Oracolo!E257="y",NOT([2]Oracolo!E257=RiconoscimentoEmozioni1quartile!C257)),1,0)</f>
        <v>0</v>
      </c>
      <c r="D258" s="28">
        <f>IF(AND([2]Oracolo!F257="y",NOT([2]Oracolo!F257=RiconoscimentoEmozioni1quartile!D257)),1,0)</f>
        <v>0</v>
      </c>
      <c r="E258" s="28">
        <f>IF(AND([2]Oracolo!G257="y",NOT([2]Oracolo!G257=RiconoscimentoEmozioni1quartile!E257)),1,0)</f>
        <v>0</v>
      </c>
      <c r="F258" s="28">
        <f>IF(AND([2]Oracolo!H257="y",NOT([2]Oracolo!H257=RiconoscimentoEmozioni1quartile!F257)),1,0)</f>
        <v>0</v>
      </c>
      <c r="G258" s="28">
        <f>IF(AND([2]Oracolo!I257="y",NOT([2]Oracolo!I257=RiconoscimentoEmozioni1quartile!G257)),1,0)</f>
        <v>1</v>
      </c>
      <c r="H258" s="28">
        <f>IF(AND([2]Oracolo!J257="y",NOT([2]Oracolo!J257=RiconoscimentoEmozioni1quartile!H257)),1,0)</f>
        <v>1</v>
      </c>
      <c r="I258" s="30">
        <f>IF(AND([2]Oracolo!K257="y",NOT([2]Oracolo!K257=RiconoscimentoEmozioni1quartile!I257)),1,0)</f>
        <v>0</v>
      </c>
      <c r="J258" s="28">
        <f>IF(AND([2]Oracolo!D257="y",NOT([2]Oracolo!D257=RiconoscimentoEmozioni2quartile!B257)),1,0)</f>
        <v>1</v>
      </c>
      <c r="K258" s="28">
        <f>IF(AND([2]Oracolo!E257="y",NOT([2]Oracolo!E257=RiconoscimentoEmozioni2quartile!C257)),1,0)</f>
        <v>0</v>
      </c>
      <c r="L258" s="28">
        <f>IF(AND([2]Oracolo!F257="y",NOT([2]Oracolo!F257=RiconoscimentoEmozioni2quartile!D257)),1,0)</f>
        <v>0</v>
      </c>
      <c r="M258" s="28">
        <f>IF(AND([2]Oracolo!G257="y",NOT([2]Oracolo!G257=RiconoscimentoEmozioni2quartile!E257)),1,0)</f>
        <v>0</v>
      </c>
      <c r="N258" s="28">
        <f>IF(AND([2]Oracolo!H257="y",NOT([2]Oracolo!H257=RiconoscimentoEmozioni2quartile!F257)),1,0)</f>
        <v>0</v>
      </c>
      <c r="O258" s="28">
        <f>IF(AND([2]Oracolo!I257="y",NOT([2]Oracolo!I257=RiconoscimentoEmozioni2quartile!G257)),1,0)</f>
        <v>1</v>
      </c>
      <c r="P258" s="28">
        <f>IF(AND([2]Oracolo!J257="y",NOT([2]Oracolo!J257=RiconoscimentoEmozioni2quartile!H257)),1,0)</f>
        <v>1</v>
      </c>
      <c r="Q258" s="28">
        <f>IF(AND([2]Oracolo!K257="y",NOT([2]Oracolo!K257=RiconoscimentoEmozioni2quartile!I257)),1,0)</f>
        <v>0</v>
      </c>
      <c r="R258" s="29">
        <f>IF(AND([2]Oracolo!D257="y",NOT([2]Oracolo!D257=RiconoscimentoEmozioni3quartile!B257)),1,0)</f>
        <v>1</v>
      </c>
      <c r="S258" s="28">
        <f>IF(AND([2]Oracolo!E257="y",NOT([2]Oracolo!E257=RiconoscimentoEmozioni3quartile!C257)),1,0)</f>
        <v>0</v>
      </c>
      <c r="T258" s="28">
        <f>IF(AND([2]Oracolo!F257="y",NOT([2]Oracolo!F257=RiconoscimentoEmozioni3quartile!D257)),1,0)</f>
        <v>0</v>
      </c>
      <c r="U258" s="28">
        <f>IF(AND([2]Oracolo!G257="y",NOT([2]Oracolo!G257=RiconoscimentoEmozioni3quartile!E257)),1,0)</f>
        <v>0</v>
      </c>
      <c r="V258" s="28">
        <f>IF(AND([2]Oracolo!H257="y",NOT([2]Oracolo!H257=RiconoscimentoEmozioni3quartile!F257)),1,0)</f>
        <v>0</v>
      </c>
      <c r="W258" s="28">
        <f>IF(AND([2]Oracolo!I257="y",NOT([2]Oracolo!I257=RiconoscimentoEmozioni3quartile!G257)),1,0)</f>
        <v>1</v>
      </c>
      <c r="X258" s="28">
        <f>IF(AND([2]Oracolo!J257="y",NOT([2]Oracolo!J257=RiconoscimentoEmozioni3quartile!H257)),1,0)</f>
        <v>1</v>
      </c>
      <c r="Y258" s="30">
        <f>IF(AND([2]Oracolo!K257="y",NOT([2]Oracolo!K257=RiconoscimentoEmozioni3quartile!I257)),1,0)</f>
        <v>0</v>
      </c>
      <c r="Z258" s="29">
        <f>IF(AND([2]Oracolo!C257=3,AnalizzatoWin!G256=1),1,0)</f>
        <v>0</v>
      </c>
      <c r="AA258" s="46">
        <f>IF(AND([2]Oracolo!$C257=3,AnalizzatoWin!$J256=1),1,0)</f>
        <v>0</v>
      </c>
      <c r="AB258" s="29">
        <f>IF(AND([2]Oracolo!C257=1,AnalizzatoWin!G256=3),1,0)</f>
        <v>0</v>
      </c>
      <c r="AC258" s="46">
        <f>IF(AND([2]Oracolo!$C257=1,AnalizzatoWin!$J256=3),1,0)</f>
        <v>0</v>
      </c>
    </row>
    <row r="259" spans="1:29" ht="90" x14ac:dyDescent="0.25">
      <c r="A259" s="13" t="s">
        <v>256</v>
      </c>
      <c r="B259" s="29">
        <f>IF(AND([2]Oracolo!D258="y",NOT([2]Oracolo!D258=RiconoscimentoEmozioni1quartile!B258)),1,0)</f>
        <v>0</v>
      </c>
      <c r="C259" s="28">
        <f>IF(AND([2]Oracolo!E258="y",NOT([2]Oracolo!E258=RiconoscimentoEmozioni1quartile!C258)),1,0)</f>
        <v>0</v>
      </c>
      <c r="D259" s="28">
        <f>IF(AND([2]Oracolo!F258="y",NOT([2]Oracolo!F258=RiconoscimentoEmozioni1quartile!D258)),1,0)</f>
        <v>0</v>
      </c>
      <c r="E259" s="28">
        <f>IF(AND([2]Oracolo!G258="y",NOT([2]Oracolo!G258=RiconoscimentoEmozioni1quartile!E258)),1,0)</f>
        <v>0</v>
      </c>
      <c r="F259" s="28">
        <f>IF(AND([2]Oracolo!H258="y",NOT([2]Oracolo!H258=RiconoscimentoEmozioni1quartile!F258)),1,0)</f>
        <v>1</v>
      </c>
      <c r="G259" s="28">
        <f>IF(AND([2]Oracolo!I258="y",NOT([2]Oracolo!I258=RiconoscimentoEmozioni1quartile!G258)),1,0)</f>
        <v>0</v>
      </c>
      <c r="H259" s="28">
        <f>IF(AND([2]Oracolo!J258="y",NOT([2]Oracolo!J258=RiconoscimentoEmozioni1quartile!H258)),1,0)</f>
        <v>1</v>
      </c>
      <c r="I259" s="30">
        <f>IF(AND([2]Oracolo!K258="y",NOT([2]Oracolo!K258=RiconoscimentoEmozioni1quartile!I258)),1,0)</f>
        <v>0</v>
      </c>
      <c r="J259" s="28">
        <f>IF(AND([2]Oracolo!D258="y",NOT([2]Oracolo!D258=RiconoscimentoEmozioni2quartile!B258)),1,0)</f>
        <v>0</v>
      </c>
      <c r="K259" s="28">
        <f>IF(AND([2]Oracolo!E258="y",NOT([2]Oracolo!E258=RiconoscimentoEmozioni2quartile!C258)),1,0)</f>
        <v>0</v>
      </c>
      <c r="L259" s="28">
        <f>IF(AND([2]Oracolo!F258="y",NOT([2]Oracolo!F258=RiconoscimentoEmozioni2quartile!D258)),1,0)</f>
        <v>0</v>
      </c>
      <c r="M259" s="28">
        <f>IF(AND([2]Oracolo!G258="y",NOT([2]Oracolo!G258=RiconoscimentoEmozioni2quartile!E258)),1,0)</f>
        <v>0</v>
      </c>
      <c r="N259" s="28">
        <f>IF(AND([2]Oracolo!H258="y",NOT([2]Oracolo!H258=RiconoscimentoEmozioni2quartile!F258)),1,0)</f>
        <v>1</v>
      </c>
      <c r="O259" s="28">
        <f>IF(AND([2]Oracolo!I258="y",NOT([2]Oracolo!I258=RiconoscimentoEmozioni2quartile!G258)),1,0)</f>
        <v>0</v>
      </c>
      <c r="P259" s="28">
        <f>IF(AND([2]Oracolo!J258="y",NOT([2]Oracolo!J258=RiconoscimentoEmozioni2quartile!H258)),1,0)</f>
        <v>1</v>
      </c>
      <c r="Q259" s="28">
        <f>IF(AND([2]Oracolo!K258="y",NOT([2]Oracolo!K258=RiconoscimentoEmozioni2quartile!I258)),1,0)</f>
        <v>0</v>
      </c>
      <c r="R259" s="29">
        <f>IF(AND([2]Oracolo!D258="y",NOT([2]Oracolo!D258=RiconoscimentoEmozioni3quartile!B258)),1,0)</f>
        <v>0</v>
      </c>
      <c r="S259" s="28">
        <f>IF(AND([2]Oracolo!E258="y",NOT([2]Oracolo!E258=RiconoscimentoEmozioni3quartile!C258)),1,0)</f>
        <v>0</v>
      </c>
      <c r="T259" s="28">
        <f>IF(AND([2]Oracolo!F258="y",NOT([2]Oracolo!F258=RiconoscimentoEmozioni3quartile!D258)),1,0)</f>
        <v>0</v>
      </c>
      <c r="U259" s="28">
        <f>IF(AND([2]Oracolo!G258="y",NOT([2]Oracolo!G258=RiconoscimentoEmozioni3quartile!E258)),1,0)</f>
        <v>0</v>
      </c>
      <c r="V259" s="28">
        <f>IF(AND([2]Oracolo!H258="y",NOT([2]Oracolo!H258=RiconoscimentoEmozioni3quartile!F258)),1,0)</f>
        <v>1</v>
      </c>
      <c r="W259" s="28">
        <f>IF(AND([2]Oracolo!I258="y",NOT([2]Oracolo!I258=RiconoscimentoEmozioni3quartile!G258)),1,0)</f>
        <v>0</v>
      </c>
      <c r="X259" s="28">
        <f>IF(AND([2]Oracolo!J258="y",NOT([2]Oracolo!J258=RiconoscimentoEmozioni3quartile!H258)),1,0)</f>
        <v>1</v>
      </c>
      <c r="Y259" s="30">
        <f>IF(AND([2]Oracolo!K258="y",NOT([2]Oracolo!K258=RiconoscimentoEmozioni3quartile!I258)),1,0)</f>
        <v>0</v>
      </c>
      <c r="Z259" s="29">
        <f>IF(AND([2]Oracolo!C258=3,AnalizzatoWin!G257=1),1,0)</f>
        <v>0</v>
      </c>
      <c r="AA259" s="46">
        <f>IF(AND([2]Oracolo!$C258=3,AnalizzatoWin!$J257=1),1,0)</f>
        <v>0</v>
      </c>
      <c r="AB259" s="29">
        <f>IF(AND([2]Oracolo!C258=1,AnalizzatoWin!G257=3),1,0)</f>
        <v>0</v>
      </c>
      <c r="AC259" s="46">
        <f>IF(AND([2]Oracolo!$C258=1,AnalizzatoWin!$J257=3),1,0)</f>
        <v>0</v>
      </c>
    </row>
    <row r="260" spans="1:29" ht="120" x14ac:dyDescent="0.25">
      <c r="A260" s="13" t="s">
        <v>257</v>
      </c>
      <c r="B260" s="29">
        <f>IF(AND([2]Oracolo!D259="y",NOT([2]Oracolo!D259=RiconoscimentoEmozioni1quartile!B259)),1,0)</f>
        <v>0</v>
      </c>
      <c r="C260" s="28">
        <f>IF(AND([2]Oracolo!E259="y",NOT([2]Oracolo!E259=RiconoscimentoEmozioni1quartile!C259)),1,0)</f>
        <v>0</v>
      </c>
      <c r="D260" s="28">
        <f>IF(AND([2]Oracolo!F259="y",NOT([2]Oracolo!F259=RiconoscimentoEmozioni1quartile!D259)),1,0)</f>
        <v>0</v>
      </c>
      <c r="E260" s="28">
        <f>IF(AND([2]Oracolo!G259="y",NOT([2]Oracolo!G259=RiconoscimentoEmozioni1quartile!E259)),1,0)</f>
        <v>0</v>
      </c>
      <c r="F260" s="28">
        <f>IF(AND([2]Oracolo!H259="y",NOT([2]Oracolo!H259=RiconoscimentoEmozioni1quartile!F259)),1,0)</f>
        <v>1</v>
      </c>
      <c r="G260" s="28">
        <f>IF(AND([2]Oracolo!I259="y",NOT([2]Oracolo!I259=RiconoscimentoEmozioni1quartile!G259)),1,0)</f>
        <v>0</v>
      </c>
      <c r="H260" s="28">
        <f>IF(AND([2]Oracolo!J259="y",NOT([2]Oracolo!J259=RiconoscimentoEmozioni1quartile!H259)),1,0)</f>
        <v>1</v>
      </c>
      <c r="I260" s="30">
        <f>IF(AND([2]Oracolo!K259="y",NOT([2]Oracolo!K259=RiconoscimentoEmozioni1quartile!I259)),1,0)</f>
        <v>0</v>
      </c>
      <c r="J260" s="28">
        <f>IF(AND([2]Oracolo!D259="y",NOT([2]Oracolo!D259=RiconoscimentoEmozioni2quartile!B259)),1,0)</f>
        <v>0</v>
      </c>
      <c r="K260" s="28">
        <f>IF(AND([2]Oracolo!E259="y",NOT([2]Oracolo!E259=RiconoscimentoEmozioni2quartile!C259)),1,0)</f>
        <v>0</v>
      </c>
      <c r="L260" s="28">
        <f>IF(AND([2]Oracolo!F259="y",NOT([2]Oracolo!F259=RiconoscimentoEmozioni2quartile!D259)),1,0)</f>
        <v>0</v>
      </c>
      <c r="M260" s="28">
        <f>IF(AND([2]Oracolo!G259="y",NOT([2]Oracolo!G259=RiconoscimentoEmozioni2quartile!E259)),1,0)</f>
        <v>0</v>
      </c>
      <c r="N260" s="28">
        <f>IF(AND([2]Oracolo!H259="y",NOT([2]Oracolo!H259=RiconoscimentoEmozioni2quartile!F259)),1,0)</f>
        <v>1</v>
      </c>
      <c r="O260" s="28">
        <f>IF(AND([2]Oracolo!I259="y",NOT([2]Oracolo!I259=RiconoscimentoEmozioni2quartile!G259)),1,0)</f>
        <v>0</v>
      </c>
      <c r="P260" s="28">
        <f>IF(AND([2]Oracolo!J259="y",NOT([2]Oracolo!J259=RiconoscimentoEmozioni2quartile!H259)),1,0)</f>
        <v>1</v>
      </c>
      <c r="Q260" s="28">
        <f>IF(AND([2]Oracolo!K259="y",NOT([2]Oracolo!K259=RiconoscimentoEmozioni2quartile!I259)),1,0)</f>
        <v>0</v>
      </c>
      <c r="R260" s="29">
        <f>IF(AND([2]Oracolo!D259="y",NOT([2]Oracolo!D259=RiconoscimentoEmozioni3quartile!B259)),1,0)</f>
        <v>0</v>
      </c>
      <c r="S260" s="28">
        <f>IF(AND([2]Oracolo!E259="y",NOT([2]Oracolo!E259=RiconoscimentoEmozioni3quartile!C259)),1,0)</f>
        <v>0</v>
      </c>
      <c r="T260" s="28">
        <f>IF(AND([2]Oracolo!F259="y",NOT([2]Oracolo!F259=RiconoscimentoEmozioni3quartile!D259)),1,0)</f>
        <v>0</v>
      </c>
      <c r="U260" s="28">
        <f>IF(AND([2]Oracolo!G259="y",NOT([2]Oracolo!G259=RiconoscimentoEmozioni3quartile!E259)),1,0)</f>
        <v>0</v>
      </c>
      <c r="V260" s="28">
        <f>IF(AND([2]Oracolo!H259="y",NOT([2]Oracolo!H259=RiconoscimentoEmozioni3quartile!F259)),1,0)</f>
        <v>1</v>
      </c>
      <c r="W260" s="28">
        <f>IF(AND([2]Oracolo!I259="y",NOT([2]Oracolo!I259=RiconoscimentoEmozioni3quartile!G259)),1,0)</f>
        <v>0</v>
      </c>
      <c r="X260" s="28">
        <f>IF(AND([2]Oracolo!J259="y",NOT([2]Oracolo!J259=RiconoscimentoEmozioni3quartile!H259)),1,0)</f>
        <v>1</v>
      </c>
      <c r="Y260" s="30">
        <f>IF(AND([2]Oracolo!K259="y",NOT([2]Oracolo!K259=RiconoscimentoEmozioni3quartile!I259)),1,0)</f>
        <v>0</v>
      </c>
      <c r="Z260" s="29">
        <f>IF(AND([2]Oracolo!C259=3,AnalizzatoWin!G258=1),1,0)</f>
        <v>0</v>
      </c>
      <c r="AA260" s="46">
        <f>IF(AND([2]Oracolo!$C259=3,AnalizzatoWin!$J258=1),1,0)</f>
        <v>0</v>
      </c>
      <c r="AB260" s="29">
        <f>IF(AND([2]Oracolo!C259=1,AnalizzatoWin!G258=3),1,0)</f>
        <v>0</v>
      </c>
      <c r="AC260" s="46">
        <f>IF(AND([2]Oracolo!$C259=1,AnalizzatoWin!$J258=3),1,0)</f>
        <v>0</v>
      </c>
    </row>
    <row r="261" spans="1:29" ht="45" x14ac:dyDescent="0.25">
      <c r="A261" s="13" t="s">
        <v>258</v>
      </c>
      <c r="B261" s="29">
        <f>IF(AND([2]Oracolo!D260="y",NOT([2]Oracolo!D260=RiconoscimentoEmozioni1quartile!B260)),1,0)</f>
        <v>0</v>
      </c>
      <c r="C261" s="28">
        <f>IF(AND([2]Oracolo!E260="y",NOT([2]Oracolo!E260=RiconoscimentoEmozioni1quartile!C260)),1,0)</f>
        <v>0</v>
      </c>
      <c r="D261" s="28">
        <f>IF(AND([2]Oracolo!F260="y",NOT([2]Oracolo!F260=RiconoscimentoEmozioni1quartile!D260)),1,0)</f>
        <v>0</v>
      </c>
      <c r="E261" s="28">
        <f>IF(AND([2]Oracolo!G260="y",NOT([2]Oracolo!G260=RiconoscimentoEmozioni1quartile!E260)),1,0)</f>
        <v>0</v>
      </c>
      <c r="F261" s="28">
        <f>IF(AND([2]Oracolo!H260="y",NOT([2]Oracolo!H260=RiconoscimentoEmozioni1quartile!F260)),1,0)</f>
        <v>0</v>
      </c>
      <c r="G261" s="28">
        <f>IF(AND([2]Oracolo!I260="y",NOT([2]Oracolo!I260=RiconoscimentoEmozioni1quartile!G260)),1,0)</f>
        <v>1</v>
      </c>
      <c r="H261" s="28">
        <f>IF(AND([2]Oracolo!J260="y",NOT([2]Oracolo!J260=RiconoscimentoEmozioni1quartile!H260)),1,0)</f>
        <v>0</v>
      </c>
      <c r="I261" s="30">
        <f>IF(AND([2]Oracolo!K260="y",NOT([2]Oracolo!K260=RiconoscimentoEmozioni1quartile!I260)),1,0)</f>
        <v>0</v>
      </c>
      <c r="J261" s="28">
        <f>IF(AND([2]Oracolo!D260="y",NOT([2]Oracolo!D260=RiconoscimentoEmozioni2quartile!B260)),1,0)</f>
        <v>0</v>
      </c>
      <c r="K261" s="28">
        <f>IF(AND([2]Oracolo!E260="y",NOT([2]Oracolo!E260=RiconoscimentoEmozioni2quartile!C260)),1,0)</f>
        <v>0</v>
      </c>
      <c r="L261" s="28">
        <f>IF(AND([2]Oracolo!F260="y",NOT([2]Oracolo!F260=RiconoscimentoEmozioni2quartile!D260)),1,0)</f>
        <v>0</v>
      </c>
      <c r="M261" s="28">
        <f>IF(AND([2]Oracolo!G260="y",NOT([2]Oracolo!G260=RiconoscimentoEmozioni2quartile!E260)),1,0)</f>
        <v>0</v>
      </c>
      <c r="N261" s="28">
        <f>IF(AND([2]Oracolo!H260="y",NOT([2]Oracolo!H260=RiconoscimentoEmozioni2quartile!F260)),1,0)</f>
        <v>0</v>
      </c>
      <c r="O261" s="28">
        <f>IF(AND([2]Oracolo!I260="y",NOT([2]Oracolo!I260=RiconoscimentoEmozioni2quartile!G260)),1,0)</f>
        <v>1</v>
      </c>
      <c r="P261" s="28">
        <f>IF(AND([2]Oracolo!J260="y",NOT([2]Oracolo!J260=RiconoscimentoEmozioni2quartile!H260)),1,0)</f>
        <v>0</v>
      </c>
      <c r="Q261" s="28">
        <f>IF(AND([2]Oracolo!K260="y",NOT([2]Oracolo!K260=RiconoscimentoEmozioni2quartile!I260)),1,0)</f>
        <v>0</v>
      </c>
      <c r="R261" s="29">
        <f>IF(AND([2]Oracolo!D260="y",NOT([2]Oracolo!D260=RiconoscimentoEmozioni3quartile!B260)),1,0)</f>
        <v>0</v>
      </c>
      <c r="S261" s="28">
        <f>IF(AND([2]Oracolo!E260="y",NOT([2]Oracolo!E260=RiconoscimentoEmozioni3quartile!C260)),1,0)</f>
        <v>0</v>
      </c>
      <c r="T261" s="28">
        <f>IF(AND([2]Oracolo!F260="y",NOT([2]Oracolo!F260=RiconoscimentoEmozioni3quartile!D260)),1,0)</f>
        <v>0</v>
      </c>
      <c r="U261" s="28">
        <f>IF(AND([2]Oracolo!G260="y",NOT([2]Oracolo!G260=RiconoscimentoEmozioni3quartile!E260)),1,0)</f>
        <v>0</v>
      </c>
      <c r="V261" s="28">
        <f>IF(AND([2]Oracolo!H260="y",NOT([2]Oracolo!H260=RiconoscimentoEmozioni3quartile!F260)),1,0)</f>
        <v>0</v>
      </c>
      <c r="W261" s="28">
        <f>IF(AND([2]Oracolo!I260="y",NOT([2]Oracolo!I260=RiconoscimentoEmozioni3quartile!G260)),1,0)</f>
        <v>1</v>
      </c>
      <c r="X261" s="28">
        <f>IF(AND([2]Oracolo!J260="y",NOT([2]Oracolo!J260=RiconoscimentoEmozioni3quartile!H260)),1,0)</f>
        <v>0</v>
      </c>
      <c r="Y261" s="30">
        <f>IF(AND([2]Oracolo!K260="y",NOT([2]Oracolo!K260=RiconoscimentoEmozioni3quartile!I260)),1,0)</f>
        <v>0</v>
      </c>
      <c r="Z261" s="29">
        <f>IF(AND([2]Oracolo!C260=3,AnalizzatoWin!G259=1),1,0)</f>
        <v>0</v>
      </c>
      <c r="AA261" s="46">
        <f>IF(AND([2]Oracolo!$C260=3,AnalizzatoWin!$J259=1),1,0)</f>
        <v>0</v>
      </c>
      <c r="AB261" s="29">
        <f>IF(AND([2]Oracolo!C260=1,AnalizzatoWin!G259=3),1,0)</f>
        <v>1</v>
      </c>
      <c r="AC261" s="46">
        <f>IF(AND([2]Oracolo!$C260=1,AnalizzatoWin!$J259=3),1,0)</f>
        <v>0</v>
      </c>
    </row>
    <row r="262" spans="1:29" ht="135" x14ac:dyDescent="0.25">
      <c r="A262" s="13" t="s">
        <v>259</v>
      </c>
      <c r="B262" s="29">
        <f>IF(AND([2]Oracolo!D261="y",NOT([2]Oracolo!D261=RiconoscimentoEmozioni1quartile!B261)),1,0)</f>
        <v>0</v>
      </c>
      <c r="C262" s="28">
        <f>IF(AND([2]Oracolo!E261="y",NOT([2]Oracolo!E261=RiconoscimentoEmozioni1quartile!C261)),1,0)</f>
        <v>0</v>
      </c>
      <c r="D262" s="28">
        <f>IF(AND([2]Oracolo!F261="y",NOT([2]Oracolo!F261=RiconoscimentoEmozioni1quartile!D261)),1,0)</f>
        <v>0</v>
      </c>
      <c r="E262" s="28">
        <f>IF(AND([2]Oracolo!G261="y",NOT([2]Oracolo!G261=RiconoscimentoEmozioni1quartile!E261)),1,0)</f>
        <v>0</v>
      </c>
      <c r="F262" s="28">
        <f>IF(AND([2]Oracolo!H261="y",NOT([2]Oracolo!H261=RiconoscimentoEmozioni1quartile!F261)),1,0)</f>
        <v>1</v>
      </c>
      <c r="G262" s="28">
        <f>IF(AND([2]Oracolo!I261="y",NOT([2]Oracolo!I261=RiconoscimentoEmozioni1quartile!G261)),1,0)</f>
        <v>0</v>
      </c>
      <c r="H262" s="28">
        <f>IF(AND([2]Oracolo!J261="y",NOT([2]Oracolo!J261=RiconoscimentoEmozioni1quartile!H261)),1,0)</f>
        <v>1</v>
      </c>
      <c r="I262" s="30">
        <f>IF(AND([2]Oracolo!K261="y",NOT([2]Oracolo!K261=RiconoscimentoEmozioni1quartile!I261)),1,0)</f>
        <v>0</v>
      </c>
      <c r="J262" s="28">
        <f>IF(AND([2]Oracolo!D261="y",NOT([2]Oracolo!D261=RiconoscimentoEmozioni2quartile!B261)),1,0)</f>
        <v>0</v>
      </c>
      <c r="K262" s="28">
        <f>IF(AND([2]Oracolo!E261="y",NOT([2]Oracolo!E261=RiconoscimentoEmozioni2quartile!C261)),1,0)</f>
        <v>0</v>
      </c>
      <c r="L262" s="28">
        <f>IF(AND([2]Oracolo!F261="y",NOT([2]Oracolo!F261=RiconoscimentoEmozioni2quartile!D261)),1,0)</f>
        <v>0</v>
      </c>
      <c r="M262" s="28">
        <f>IF(AND([2]Oracolo!G261="y",NOT([2]Oracolo!G261=RiconoscimentoEmozioni2quartile!E261)),1,0)</f>
        <v>0</v>
      </c>
      <c r="N262" s="28">
        <f>IF(AND([2]Oracolo!H261="y",NOT([2]Oracolo!H261=RiconoscimentoEmozioni2quartile!F261)),1,0)</f>
        <v>1</v>
      </c>
      <c r="O262" s="28">
        <f>IF(AND([2]Oracolo!I261="y",NOT([2]Oracolo!I261=RiconoscimentoEmozioni2quartile!G261)),1,0)</f>
        <v>0</v>
      </c>
      <c r="P262" s="28">
        <f>IF(AND([2]Oracolo!J261="y",NOT([2]Oracolo!J261=RiconoscimentoEmozioni2quartile!H261)),1,0)</f>
        <v>1</v>
      </c>
      <c r="Q262" s="28">
        <f>IF(AND([2]Oracolo!K261="y",NOT([2]Oracolo!K261=RiconoscimentoEmozioni2quartile!I261)),1,0)</f>
        <v>0</v>
      </c>
      <c r="R262" s="29">
        <f>IF(AND([2]Oracolo!D261="y",NOT([2]Oracolo!D261=RiconoscimentoEmozioni3quartile!B261)),1,0)</f>
        <v>0</v>
      </c>
      <c r="S262" s="28">
        <f>IF(AND([2]Oracolo!E261="y",NOT([2]Oracolo!E261=RiconoscimentoEmozioni3quartile!C261)),1,0)</f>
        <v>0</v>
      </c>
      <c r="T262" s="28">
        <f>IF(AND([2]Oracolo!F261="y",NOT([2]Oracolo!F261=RiconoscimentoEmozioni3quartile!D261)),1,0)</f>
        <v>0</v>
      </c>
      <c r="U262" s="28">
        <f>IF(AND([2]Oracolo!G261="y",NOT([2]Oracolo!G261=RiconoscimentoEmozioni3quartile!E261)),1,0)</f>
        <v>0</v>
      </c>
      <c r="V262" s="28">
        <f>IF(AND([2]Oracolo!H261="y",NOT([2]Oracolo!H261=RiconoscimentoEmozioni3quartile!F261)),1,0)</f>
        <v>1</v>
      </c>
      <c r="W262" s="28">
        <f>IF(AND([2]Oracolo!I261="y",NOT([2]Oracolo!I261=RiconoscimentoEmozioni3quartile!G261)),1,0)</f>
        <v>0</v>
      </c>
      <c r="X262" s="28">
        <f>IF(AND([2]Oracolo!J261="y",NOT([2]Oracolo!J261=RiconoscimentoEmozioni3quartile!H261)),1,0)</f>
        <v>1</v>
      </c>
      <c r="Y262" s="30">
        <f>IF(AND([2]Oracolo!K261="y",NOT([2]Oracolo!K261=RiconoscimentoEmozioni3quartile!I261)),1,0)</f>
        <v>0</v>
      </c>
      <c r="Z262" s="29">
        <f>IF(AND([2]Oracolo!C261=3,AnalizzatoWin!G260=1),1,0)</f>
        <v>0</v>
      </c>
      <c r="AA262" s="46">
        <f>IF(AND([2]Oracolo!$C261=3,AnalizzatoWin!$J260=1),1,0)</f>
        <v>1</v>
      </c>
      <c r="AB262" s="29">
        <f>IF(AND([2]Oracolo!C261=1,AnalizzatoWin!G260=3),1,0)</f>
        <v>0</v>
      </c>
      <c r="AC262" s="46">
        <f>IF(AND([2]Oracolo!$C261=1,AnalizzatoWin!$J260=3),1,0)</f>
        <v>0</v>
      </c>
    </row>
    <row r="263" spans="1:29" ht="30" x14ac:dyDescent="0.25">
      <c r="A263" s="14" t="s">
        <v>260</v>
      </c>
      <c r="B263" s="29">
        <f>IF(AND([2]Oracolo!D262="y",NOT([2]Oracolo!D262=RiconoscimentoEmozioni1quartile!B262)),1,0)</f>
        <v>0</v>
      </c>
      <c r="C263" s="28">
        <f>IF(AND([2]Oracolo!E262="y",NOT([2]Oracolo!E262=RiconoscimentoEmozioni1quartile!C262)),1,0)</f>
        <v>0</v>
      </c>
      <c r="D263" s="28">
        <f>IF(AND([2]Oracolo!F262="y",NOT([2]Oracolo!F262=RiconoscimentoEmozioni1quartile!D262)),1,0)</f>
        <v>0</v>
      </c>
      <c r="E263" s="28">
        <f>IF(AND([2]Oracolo!G262="y",NOT([2]Oracolo!G262=RiconoscimentoEmozioni1quartile!E262)),1,0)</f>
        <v>0</v>
      </c>
      <c r="F263" s="28">
        <f>IF(AND([2]Oracolo!H262="y",NOT([2]Oracolo!H262=RiconoscimentoEmozioni1quartile!F262)),1,0)</f>
        <v>1</v>
      </c>
      <c r="G263" s="28">
        <f>IF(AND([2]Oracolo!I262="y",NOT([2]Oracolo!I262=RiconoscimentoEmozioni1quartile!G262)),1,0)</f>
        <v>0</v>
      </c>
      <c r="H263" s="28">
        <f>IF(AND([2]Oracolo!J262="y",NOT([2]Oracolo!J262=RiconoscimentoEmozioni1quartile!H262)),1,0)</f>
        <v>0</v>
      </c>
      <c r="I263" s="30">
        <f>IF(AND([2]Oracolo!K262="y",NOT([2]Oracolo!K262=RiconoscimentoEmozioni1quartile!I262)),1,0)</f>
        <v>0</v>
      </c>
      <c r="J263" s="28">
        <f>IF(AND([2]Oracolo!D262="y",NOT([2]Oracolo!D262=RiconoscimentoEmozioni2quartile!B262)),1,0)</f>
        <v>0</v>
      </c>
      <c r="K263" s="28">
        <f>IF(AND([2]Oracolo!E262="y",NOT([2]Oracolo!E262=RiconoscimentoEmozioni2quartile!C262)),1,0)</f>
        <v>0</v>
      </c>
      <c r="L263" s="28">
        <f>IF(AND([2]Oracolo!F262="y",NOT([2]Oracolo!F262=RiconoscimentoEmozioni2quartile!D262)),1,0)</f>
        <v>0</v>
      </c>
      <c r="M263" s="28">
        <f>IF(AND([2]Oracolo!G262="y",NOT([2]Oracolo!G262=RiconoscimentoEmozioni2quartile!E262)),1,0)</f>
        <v>0</v>
      </c>
      <c r="N263" s="28">
        <f>IF(AND([2]Oracolo!H262="y",NOT([2]Oracolo!H262=RiconoscimentoEmozioni2quartile!F262)),1,0)</f>
        <v>1</v>
      </c>
      <c r="O263" s="28">
        <f>IF(AND([2]Oracolo!I262="y",NOT([2]Oracolo!I262=RiconoscimentoEmozioni2quartile!G262)),1,0)</f>
        <v>0</v>
      </c>
      <c r="P263" s="28">
        <f>IF(AND([2]Oracolo!J262="y",NOT([2]Oracolo!J262=RiconoscimentoEmozioni2quartile!H262)),1,0)</f>
        <v>0</v>
      </c>
      <c r="Q263" s="28">
        <f>IF(AND([2]Oracolo!K262="y",NOT([2]Oracolo!K262=RiconoscimentoEmozioni2quartile!I262)),1,0)</f>
        <v>0</v>
      </c>
      <c r="R263" s="29">
        <f>IF(AND([2]Oracolo!D262="y",NOT([2]Oracolo!D262=RiconoscimentoEmozioni3quartile!B262)),1,0)</f>
        <v>0</v>
      </c>
      <c r="S263" s="28">
        <f>IF(AND([2]Oracolo!E262="y",NOT([2]Oracolo!E262=RiconoscimentoEmozioni3quartile!C262)),1,0)</f>
        <v>0</v>
      </c>
      <c r="T263" s="28">
        <f>IF(AND([2]Oracolo!F262="y",NOT([2]Oracolo!F262=RiconoscimentoEmozioni3quartile!D262)),1,0)</f>
        <v>0</v>
      </c>
      <c r="U263" s="28">
        <f>IF(AND([2]Oracolo!G262="y",NOT([2]Oracolo!G262=RiconoscimentoEmozioni3quartile!E262)),1,0)</f>
        <v>0</v>
      </c>
      <c r="V263" s="28">
        <f>IF(AND([2]Oracolo!H262="y",NOT([2]Oracolo!H262=RiconoscimentoEmozioni3quartile!F262)),1,0)</f>
        <v>1</v>
      </c>
      <c r="W263" s="28">
        <f>IF(AND([2]Oracolo!I262="y",NOT([2]Oracolo!I262=RiconoscimentoEmozioni3quartile!G262)),1,0)</f>
        <v>0</v>
      </c>
      <c r="X263" s="28">
        <f>IF(AND([2]Oracolo!J262="y",NOT([2]Oracolo!J262=RiconoscimentoEmozioni3quartile!H262)),1,0)</f>
        <v>0</v>
      </c>
      <c r="Y263" s="30">
        <f>IF(AND([2]Oracolo!K262="y",NOT([2]Oracolo!K262=RiconoscimentoEmozioni3quartile!I262)),1,0)</f>
        <v>0</v>
      </c>
      <c r="Z263" s="29">
        <f>IF(AND([2]Oracolo!C262=3,AnalizzatoWin!G261=1),1,0)</f>
        <v>0</v>
      </c>
      <c r="AA263" s="46">
        <f>IF(AND([2]Oracolo!$C262=3,AnalizzatoWin!$J261=1),1,0)</f>
        <v>0</v>
      </c>
      <c r="AB263" s="29">
        <f>IF(AND([2]Oracolo!C262=1,AnalizzatoWin!G261=3),1,0)</f>
        <v>0</v>
      </c>
      <c r="AC263" s="46">
        <f>IF(AND([2]Oracolo!$C262=1,AnalizzatoWin!$J261=3),1,0)</f>
        <v>0</v>
      </c>
    </row>
    <row r="264" spans="1:29" ht="180" x14ac:dyDescent="0.25">
      <c r="A264" s="13" t="s">
        <v>261</v>
      </c>
      <c r="B264" s="29">
        <f>IF(AND([2]Oracolo!D263="y",NOT([2]Oracolo!D263=RiconoscimentoEmozioni1quartile!B263)),1,0)</f>
        <v>0</v>
      </c>
      <c r="C264" s="28">
        <f>IF(AND([2]Oracolo!E263="y",NOT([2]Oracolo!E263=RiconoscimentoEmozioni1quartile!C263)),1,0)</f>
        <v>0</v>
      </c>
      <c r="D264" s="28">
        <f>IF(AND([2]Oracolo!F263="y",NOT([2]Oracolo!F263=RiconoscimentoEmozioni1quartile!D263)),1,0)</f>
        <v>0</v>
      </c>
      <c r="E264" s="28">
        <f>IF(AND([2]Oracolo!G263="y",NOT([2]Oracolo!G263=RiconoscimentoEmozioni1quartile!E263)),1,0)</f>
        <v>0</v>
      </c>
      <c r="F264" s="28">
        <f>IF(AND([2]Oracolo!H263="y",NOT([2]Oracolo!H263=RiconoscimentoEmozioni1quartile!F263)),1,0)</f>
        <v>1</v>
      </c>
      <c r="G264" s="28">
        <f>IF(AND([2]Oracolo!I263="y",NOT([2]Oracolo!I263=RiconoscimentoEmozioni1quartile!G263)),1,0)</f>
        <v>1</v>
      </c>
      <c r="H264" s="28">
        <f>IF(AND([2]Oracolo!J263="y",NOT([2]Oracolo!J263=RiconoscimentoEmozioni1quartile!H263)),1,0)</f>
        <v>0</v>
      </c>
      <c r="I264" s="30">
        <f>IF(AND([2]Oracolo!K263="y",NOT([2]Oracolo!K263=RiconoscimentoEmozioni1quartile!I263)),1,0)</f>
        <v>1</v>
      </c>
      <c r="J264" s="28">
        <f>IF(AND([2]Oracolo!D263="y",NOT([2]Oracolo!D263=RiconoscimentoEmozioni2quartile!B263)),1,0)</f>
        <v>0</v>
      </c>
      <c r="K264" s="28">
        <f>IF(AND([2]Oracolo!E263="y",NOT([2]Oracolo!E263=RiconoscimentoEmozioni2quartile!C263)),1,0)</f>
        <v>0</v>
      </c>
      <c r="L264" s="28">
        <f>IF(AND([2]Oracolo!F263="y",NOT([2]Oracolo!F263=RiconoscimentoEmozioni2quartile!D263)),1,0)</f>
        <v>0</v>
      </c>
      <c r="M264" s="28">
        <f>IF(AND([2]Oracolo!G263="y",NOT([2]Oracolo!G263=RiconoscimentoEmozioni2quartile!E263)),1,0)</f>
        <v>0</v>
      </c>
      <c r="N264" s="28">
        <f>IF(AND([2]Oracolo!H263="y",NOT([2]Oracolo!H263=RiconoscimentoEmozioni2quartile!F263)),1,0)</f>
        <v>1</v>
      </c>
      <c r="O264" s="28">
        <f>IF(AND([2]Oracolo!I263="y",NOT([2]Oracolo!I263=RiconoscimentoEmozioni2quartile!G263)),1,0)</f>
        <v>1</v>
      </c>
      <c r="P264" s="28">
        <f>IF(AND([2]Oracolo!J263="y",NOT([2]Oracolo!J263=RiconoscimentoEmozioni2quartile!H263)),1,0)</f>
        <v>0</v>
      </c>
      <c r="Q264" s="28">
        <f>IF(AND([2]Oracolo!K263="y",NOT([2]Oracolo!K263=RiconoscimentoEmozioni2quartile!I263)),1,0)</f>
        <v>1</v>
      </c>
      <c r="R264" s="29">
        <f>IF(AND([2]Oracolo!D263="y",NOT([2]Oracolo!D263=RiconoscimentoEmozioni3quartile!B263)),1,0)</f>
        <v>0</v>
      </c>
      <c r="S264" s="28">
        <f>IF(AND([2]Oracolo!E263="y",NOT([2]Oracolo!E263=RiconoscimentoEmozioni3quartile!C263)),1,0)</f>
        <v>0</v>
      </c>
      <c r="T264" s="28">
        <f>IF(AND([2]Oracolo!F263="y",NOT([2]Oracolo!F263=RiconoscimentoEmozioni3quartile!D263)),1,0)</f>
        <v>0</v>
      </c>
      <c r="U264" s="28">
        <f>IF(AND([2]Oracolo!G263="y",NOT([2]Oracolo!G263=RiconoscimentoEmozioni3quartile!E263)),1,0)</f>
        <v>0</v>
      </c>
      <c r="V264" s="28">
        <f>IF(AND([2]Oracolo!H263="y",NOT([2]Oracolo!H263=RiconoscimentoEmozioni3quartile!F263)),1,0)</f>
        <v>1</v>
      </c>
      <c r="W264" s="28">
        <f>IF(AND([2]Oracolo!I263="y",NOT([2]Oracolo!I263=RiconoscimentoEmozioni3quartile!G263)),1,0)</f>
        <v>1</v>
      </c>
      <c r="X264" s="28">
        <f>IF(AND([2]Oracolo!J263="y",NOT([2]Oracolo!J263=RiconoscimentoEmozioni3quartile!H263)),1,0)</f>
        <v>0</v>
      </c>
      <c r="Y264" s="30">
        <f>IF(AND([2]Oracolo!K263="y",NOT([2]Oracolo!K263=RiconoscimentoEmozioni3quartile!I263)),1,0)</f>
        <v>1</v>
      </c>
      <c r="Z264" s="29">
        <f>IF(AND([2]Oracolo!C263=3,AnalizzatoWin!G262=1),1,0)</f>
        <v>0</v>
      </c>
      <c r="AA264" s="46">
        <f>IF(AND([2]Oracolo!$C263=3,AnalizzatoWin!$J262=1),1,0)</f>
        <v>0</v>
      </c>
      <c r="AB264" s="29">
        <f>IF(AND([2]Oracolo!C263=1,AnalizzatoWin!G262=3),1,0)</f>
        <v>0</v>
      </c>
      <c r="AC264" s="46">
        <f>IF(AND([2]Oracolo!$C263=1,AnalizzatoWin!$J262=3),1,0)</f>
        <v>0</v>
      </c>
    </row>
    <row r="265" spans="1:29" ht="45" x14ac:dyDescent="0.25">
      <c r="A265" s="13" t="s">
        <v>262</v>
      </c>
      <c r="B265" s="29">
        <f>IF(AND([2]Oracolo!D264="y",NOT([2]Oracolo!D264=RiconoscimentoEmozioni1quartile!B264)),1,0)</f>
        <v>0</v>
      </c>
      <c r="C265" s="28">
        <f>IF(AND([2]Oracolo!E264="y",NOT([2]Oracolo!E264=RiconoscimentoEmozioni1quartile!C264)),1,0)</f>
        <v>0</v>
      </c>
      <c r="D265" s="28">
        <f>IF(AND([2]Oracolo!F264="y",NOT([2]Oracolo!F264=RiconoscimentoEmozioni1quartile!D264)),1,0)</f>
        <v>0</v>
      </c>
      <c r="E265" s="28">
        <f>IF(AND([2]Oracolo!G264="y",NOT([2]Oracolo!G264=RiconoscimentoEmozioni1quartile!E264)),1,0)</f>
        <v>0</v>
      </c>
      <c r="F265" s="28">
        <f>IF(AND([2]Oracolo!H264="y",NOT([2]Oracolo!H264=RiconoscimentoEmozioni1quartile!F264)),1,0)</f>
        <v>1</v>
      </c>
      <c r="G265" s="28">
        <f>IF(AND([2]Oracolo!I264="y",NOT([2]Oracolo!I264=RiconoscimentoEmozioni1quartile!G264)),1,0)</f>
        <v>0</v>
      </c>
      <c r="H265" s="28">
        <f>IF(AND([2]Oracolo!J264="y",NOT([2]Oracolo!J264=RiconoscimentoEmozioni1quartile!H264)),1,0)</f>
        <v>0</v>
      </c>
      <c r="I265" s="30">
        <f>IF(AND([2]Oracolo!K264="y",NOT([2]Oracolo!K264=RiconoscimentoEmozioni1quartile!I264)),1,0)</f>
        <v>1</v>
      </c>
      <c r="J265" s="28">
        <f>IF(AND([2]Oracolo!D264="y",NOT([2]Oracolo!D264=RiconoscimentoEmozioni2quartile!B264)),1,0)</f>
        <v>0</v>
      </c>
      <c r="K265" s="28">
        <f>IF(AND([2]Oracolo!E264="y",NOT([2]Oracolo!E264=RiconoscimentoEmozioni2quartile!C264)),1,0)</f>
        <v>0</v>
      </c>
      <c r="L265" s="28">
        <f>IF(AND([2]Oracolo!F264="y",NOT([2]Oracolo!F264=RiconoscimentoEmozioni2quartile!D264)),1,0)</f>
        <v>0</v>
      </c>
      <c r="M265" s="28">
        <f>IF(AND([2]Oracolo!G264="y",NOT([2]Oracolo!G264=RiconoscimentoEmozioni2quartile!E264)),1,0)</f>
        <v>0</v>
      </c>
      <c r="N265" s="28">
        <f>IF(AND([2]Oracolo!H264="y",NOT([2]Oracolo!H264=RiconoscimentoEmozioni2quartile!F264)),1,0)</f>
        <v>1</v>
      </c>
      <c r="O265" s="28">
        <f>IF(AND([2]Oracolo!I264="y",NOT([2]Oracolo!I264=RiconoscimentoEmozioni2quartile!G264)),1,0)</f>
        <v>0</v>
      </c>
      <c r="P265" s="28">
        <f>IF(AND([2]Oracolo!J264="y",NOT([2]Oracolo!J264=RiconoscimentoEmozioni2quartile!H264)),1,0)</f>
        <v>0</v>
      </c>
      <c r="Q265" s="28">
        <f>IF(AND([2]Oracolo!K264="y",NOT([2]Oracolo!K264=RiconoscimentoEmozioni2quartile!I264)),1,0)</f>
        <v>1</v>
      </c>
      <c r="R265" s="29">
        <f>IF(AND([2]Oracolo!D264="y",NOT([2]Oracolo!D264=RiconoscimentoEmozioni3quartile!B264)),1,0)</f>
        <v>0</v>
      </c>
      <c r="S265" s="28">
        <f>IF(AND([2]Oracolo!E264="y",NOT([2]Oracolo!E264=RiconoscimentoEmozioni3quartile!C264)),1,0)</f>
        <v>0</v>
      </c>
      <c r="T265" s="28">
        <f>IF(AND([2]Oracolo!F264="y",NOT([2]Oracolo!F264=RiconoscimentoEmozioni3quartile!D264)),1,0)</f>
        <v>0</v>
      </c>
      <c r="U265" s="28">
        <f>IF(AND([2]Oracolo!G264="y",NOT([2]Oracolo!G264=RiconoscimentoEmozioni3quartile!E264)),1,0)</f>
        <v>0</v>
      </c>
      <c r="V265" s="28">
        <f>IF(AND([2]Oracolo!H264="y",NOT([2]Oracolo!H264=RiconoscimentoEmozioni3quartile!F264)),1,0)</f>
        <v>1</v>
      </c>
      <c r="W265" s="28">
        <f>IF(AND([2]Oracolo!I264="y",NOT([2]Oracolo!I264=RiconoscimentoEmozioni3quartile!G264)),1,0)</f>
        <v>0</v>
      </c>
      <c r="X265" s="28">
        <f>IF(AND([2]Oracolo!J264="y",NOT([2]Oracolo!J264=RiconoscimentoEmozioni3quartile!H264)),1,0)</f>
        <v>0</v>
      </c>
      <c r="Y265" s="30">
        <f>IF(AND([2]Oracolo!K264="y",NOT([2]Oracolo!K264=RiconoscimentoEmozioni3quartile!I264)),1,0)</f>
        <v>1</v>
      </c>
      <c r="Z265" s="29">
        <f>IF(AND([2]Oracolo!C264=3,AnalizzatoWin!G263=1),1,0)</f>
        <v>0</v>
      </c>
      <c r="AA265" s="46">
        <f>IF(AND([2]Oracolo!$C264=3,AnalizzatoWin!$J263=1),1,0)</f>
        <v>0</v>
      </c>
      <c r="AB265" s="29">
        <f>IF(AND([2]Oracolo!C264=1,AnalizzatoWin!G263=3),1,0)</f>
        <v>0</v>
      </c>
      <c r="AC265" s="46">
        <f>IF(AND([2]Oracolo!$C264=1,AnalizzatoWin!$J263=3),1,0)</f>
        <v>0</v>
      </c>
    </row>
    <row r="266" spans="1:29" ht="105" x14ac:dyDescent="0.25">
      <c r="A266" s="13" t="s">
        <v>263</v>
      </c>
      <c r="B266" s="29">
        <f>IF(AND([2]Oracolo!D265="y",NOT([2]Oracolo!D265=RiconoscimentoEmozioni1quartile!B265)),1,0)</f>
        <v>0</v>
      </c>
      <c r="C266" s="28">
        <f>IF(AND([2]Oracolo!E265="y",NOT([2]Oracolo!E265=RiconoscimentoEmozioni1quartile!C265)),1,0)</f>
        <v>0</v>
      </c>
      <c r="D266" s="28">
        <f>IF(AND([2]Oracolo!F265="y",NOT([2]Oracolo!F265=RiconoscimentoEmozioni1quartile!D265)),1,0)</f>
        <v>0</v>
      </c>
      <c r="E266" s="28">
        <f>IF(AND([2]Oracolo!G265="y",NOT([2]Oracolo!G265=RiconoscimentoEmozioni1quartile!E265)),1,0)</f>
        <v>0</v>
      </c>
      <c r="F266" s="28">
        <f>IF(AND([2]Oracolo!H265="y",NOT([2]Oracolo!H265=RiconoscimentoEmozioni1quartile!F265)),1,0)</f>
        <v>1</v>
      </c>
      <c r="G266" s="28">
        <f>IF(AND([2]Oracolo!I265="y",NOT([2]Oracolo!I265=RiconoscimentoEmozioni1quartile!G265)),1,0)</f>
        <v>0</v>
      </c>
      <c r="H266" s="28">
        <f>IF(AND([2]Oracolo!J265="y",NOT([2]Oracolo!J265=RiconoscimentoEmozioni1quartile!H265)),1,0)</f>
        <v>1</v>
      </c>
      <c r="I266" s="30">
        <f>IF(AND([2]Oracolo!K265="y",NOT([2]Oracolo!K265=RiconoscimentoEmozioni1quartile!I265)),1,0)</f>
        <v>0</v>
      </c>
      <c r="J266" s="28">
        <f>IF(AND([2]Oracolo!D265="y",NOT([2]Oracolo!D265=RiconoscimentoEmozioni2quartile!B265)),1,0)</f>
        <v>0</v>
      </c>
      <c r="K266" s="28">
        <f>IF(AND([2]Oracolo!E265="y",NOT([2]Oracolo!E265=RiconoscimentoEmozioni2quartile!C265)),1,0)</f>
        <v>0</v>
      </c>
      <c r="L266" s="28">
        <f>IF(AND([2]Oracolo!F265="y",NOT([2]Oracolo!F265=RiconoscimentoEmozioni2quartile!D265)),1,0)</f>
        <v>0</v>
      </c>
      <c r="M266" s="28">
        <f>IF(AND([2]Oracolo!G265="y",NOT([2]Oracolo!G265=RiconoscimentoEmozioni2quartile!E265)),1,0)</f>
        <v>0</v>
      </c>
      <c r="N266" s="28">
        <f>IF(AND([2]Oracolo!H265="y",NOT([2]Oracolo!H265=RiconoscimentoEmozioni2quartile!F265)),1,0)</f>
        <v>1</v>
      </c>
      <c r="O266" s="28">
        <f>IF(AND([2]Oracolo!I265="y",NOT([2]Oracolo!I265=RiconoscimentoEmozioni2quartile!G265)),1,0)</f>
        <v>0</v>
      </c>
      <c r="P266" s="28">
        <f>IF(AND([2]Oracolo!J265="y",NOT([2]Oracolo!J265=RiconoscimentoEmozioni2quartile!H265)),1,0)</f>
        <v>1</v>
      </c>
      <c r="Q266" s="28">
        <f>IF(AND([2]Oracolo!K265="y",NOT([2]Oracolo!K265=RiconoscimentoEmozioni2quartile!I265)),1,0)</f>
        <v>0</v>
      </c>
      <c r="R266" s="29">
        <f>IF(AND([2]Oracolo!D265="y",NOT([2]Oracolo!D265=RiconoscimentoEmozioni3quartile!B265)),1,0)</f>
        <v>0</v>
      </c>
      <c r="S266" s="28">
        <f>IF(AND([2]Oracolo!E265="y",NOT([2]Oracolo!E265=RiconoscimentoEmozioni3quartile!C265)),1,0)</f>
        <v>0</v>
      </c>
      <c r="T266" s="28">
        <f>IF(AND([2]Oracolo!F265="y",NOT([2]Oracolo!F265=RiconoscimentoEmozioni3quartile!D265)),1,0)</f>
        <v>0</v>
      </c>
      <c r="U266" s="28">
        <f>IF(AND([2]Oracolo!G265="y",NOT([2]Oracolo!G265=RiconoscimentoEmozioni3quartile!E265)),1,0)</f>
        <v>0</v>
      </c>
      <c r="V266" s="28">
        <f>IF(AND([2]Oracolo!H265="y",NOT([2]Oracolo!H265=RiconoscimentoEmozioni3quartile!F265)),1,0)</f>
        <v>1</v>
      </c>
      <c r="W266" s="28">
        <f>IF(AND([2]Oracolo!I265="y",NOT([2]Oracolo!I265=RiconoscimentoEmozioni3quartile!G265)),1,0)</f>
        <v>0</v>
      </c>
      <c r="X266" s="28">
        <f>IF(AND([2]Oracolo!J265="y",NOT([2]Oracolo!J265=RiconoscimentoEmozioni3quartile!H265)),1,0)</f>
        <v>1</v>
      </c>
      <c r="Y266" s="30">
        <f>IF(AND([2]Oracolo!K265="y",NOT([2]Oracolo!K265=RiconoscimentoEmozioni3quartile!I265)),1,0)</f>
        <v>0</v>
      </c>
      <c r="Z266" s="29">
        <f>IF(AND([2]Oracolo!C265=3,AnalizzatoWin!G264=1),1,0)</f>
        <v>0</v>
      </c>
      <c r="AA266" s="46">
        <f>IF(AND([2]Oracolo!$C265=3,AnalizzatoWin!$J264=1),1,0)</f>
        <v>1</v>
      </c>
      <c r="AB266" s="29">
        <f>IF(AND([2]Oracolo!C265=1,AnalizzatoWin!G264=3),1,0)</f>
        <v>0</v>
      </c>
      <c r="AC266" s="46">
        <f>IF(AND([2]Oracolo!$C265=1,AnalizzatoWin!$J264=3),1,0)</f>
        <v>0</v>
      </c>
    </row>
    <row r="267" spans="1:29" ht="120" x14ac:dyDescent="0.25">
      <c r="A267" s="13" t="s">
        <v>264</v>
      </c>
      <c r="B267" s="29">
        <f>IF(AND([2]Oracolo!D266="y",NOT([2]Oracolo!D266=RiconoscimentoEmozioni1quartile!B266)),1,0)</f>
        <v>0</v>
      </c>
      <c r="C267" s="28">
        <f>IF(AND([2]Oracolo!E266="y",NOT([2]Oracolo!E266=RiconoscimentoEmozioni1quartile!C266)),1,0)</f>
        <v>0</v>
      </c>
      <c r="D267" s="28">
        <f>IF(AND([2]Oracolo!F266="y",NOT([2]Oracolo!F266=RiconoscimentoEmozioni1quartile!D266)),1,0)</f>
        <v>0</v>
      </c>
      <c r="E267" s="28">
        <f>IF(AND([2]Oracolo!G266="y",NOT([2]Oracolo!G266=RiconoscimentoEmozioni1quartile!E266)),1,0)</f>
        <v>0</v>
      </c>
      <c r="F267" s="28">
        <f>IF(AND([2]Oracolo!H266="y",NOT([2]Oracolo!H266=RiconoscimentoEmozioni1quartile!F266)),1,0)</f>
        <v>1</v>
      </c>
      <c r="G267" s="28">
        <f>IF(AND([2]Oracolo!I266="y",NOT([2]Oracolo!I266=RiconoscimentoEmozioni1quartile!G266)),1,0)</f>
        <v>0</v>
      </c>
      <c r="H267" s="28">
        <f>IF(AND([2]Oracolo!J266="y",NOT([2]Oracolo!J266=RiconoscimentoEmozioni1quartile!H266)),1,0)</f>
        <v>0</v>
      </c>
      <c r="I267" s="30">
        <f>IF(AND([2]Oracolo!K266="y",NOT([2]Oracolo!K266=RiconoscimentoEmozioni1quartile!I266)),1,0)</f>
        <v>0</v>
      </c>
      <c r="J267" s="28">
        <f>IF(AND([2]Oracolo!D266="y",NOT([2]Oracolo!D266=RiconoscimentoEmozioni2quartile!B266)),1,0)</f>
        <v>0</v>
      </c>
      <c r="K267" s="28">
        <f>IF(AND([2]Oracolo!E266="y",NOT([2]Oracolo!E266=RiconoscimentoEmozioni2quartile!C266)),1,0)</f>
        <v>0</v>
      </c>
      <c r="L267" s="28">
        <f>IF(AND([2]Oracolo!F266="y",NOT([2]Oracolo!F266=RiconoscimentoEmozioni2quartile!D266)),1,0)</f>
        <v>0</v>
      </c>
      <c r="M267" s="28">
        <f>IF(AND([2]Oracolo!G266="y",NOT([2]Oracolo!G266=RiconoscimentoEmozioni2quartile!E266)),1,0)</f>
        <v>0</v>
      </c>
      <c r="N267" s="28">
        <f>IF(AND([2]Oracolo!H266="y",NOT([2]Oracolo!H266=RiconoscimentoEmozioni2quartile!F266)),1,0)</f>
        <v>1</v>
      </c>
      <c r="O267" s="28">
        <f>IF(AND([2]Oracolo!I266="y",NOT([2]Oracolo!I266=RiconoscimentoEmozioni2quartile!G266)),1,0)</f>
        <v>0</v>
      </c>
      <c r="P267" s="28">
        <f>IF(AND([2]Oracolo!J266="y",NOT([2]Oracolo!J266=RiconoscimentoEmozioni2quartile!H266)),1,0)</f>
        <v>0</v>
      </c>
      <c r="Q267" s="28">
        <f>IF(AND([2]Oracolo!K266="y",NOT([2]Oracolo!K266=RiconoscimentoEmozioni2quartile!I266)),1,0)</f>
        <v>0</v>
      </c>
      <c r="R267" s="29">
        <f>IF(AND([2]Oracolo!D266="y",NOT([2]Oracolo!D266=RiconoscimentoEmozioni3quartile!B266)),1,0)</f>
        <v>0</v>
      </c>
      <c r="S267" s="28">
        <f>IF(AND([2]Oracolo!E266="y",NOT([2]Oracolo!E266=RiconoscimentoEmozioni3quartile!C266)),1,0)</f>
        <v>0</v>
      </c>
      <c r="T267" s="28">
        <f>IF(AND([2]Oracolo!F266="y",NOT([2]Oracolo!F266=RiconoscimentoEmozioni3quartile!D266)),1,0)</f>
        <v>0</v>
      </c>
      <c r="U267" s="28">
        <f>IF(AND([2]Oracolo!G266="y",NOT([2]Oracolo!G266=RiconoscimentoEmozioni3quartile!E266)),1,0)</f>
        <v>0</v>
      </c>
      <c r="V267" s="28">
        <f>IF(AND([2]Oracolo!H266="y",NOT([2]Oracolo!H266=RiconoscimentoEmozioni3quartile!F266)),1,0)</f>
        <v>1</v>
      </c>
      <c r="W267" s="28">
        <f>IF(AND([2]Oracolo!I266="y",NOT([2]Oracolo!I266=RiconoscimentoEmozioni3quartile!G266)),1,0)</f>
        <v>0</v>
      </c>
      <c r="X267" s="28">
        <f>IF(AND([2]Oracolo!J266="y",NOT([2]Oracolo!J266=RiconoscimentoEmozioni3quartile!H266)),1,0)</f>
        <v>0</v>
      </c>
      <c r="Y267" s="30">
        <f>IF(AND([2]Oracolo!K266="y",NOT([2]Oracolo!K266=RiconoscimentoEmozioni3quartile!I266)),1,0)</f>
        <v>0</v>
      </c>
      <c r="Z267" s="29">
        <f>IF(AND([2]Oracolo!C266=3,AnalizzatoWin!G265=1),1,0)</f>
        <v>0</v>
      </c>
      <c r="AA267" s="46">
        <f>IF(AND([2]Oracolo!$C266=3,AnalizzatoWin!$J265=1),1,0)</f>
        <v>0</v>
      </c>
      <c r="AB267" s="29">
        <f>IF(AND([2]Oracolo!C266=1,AnalizzatoWin!G265=3),1,0)</f>
        <v>0</v>
      </c>
      <c r="AC267" s="46">
        <f>IF(AND([2]Oracolo!$C266=1,AnalizzatoWin!$J265=3),1,0)</f>
        <v>0</v>
      </c>
    </row>
    <row r="268" spans="1:29" ht="60" x14ac:dyDescent="0.25">
      <c r="A268" s="14" t="s">
        <v>265</v>
      </c>
      <c r="B268" s="29">
        <f>IF(AND([2]Oracolo!D267="y",NOT([2]Oracolo!D267=RiconoscimentoEmozioni1quartile!B267)),1,0)</f>
        <v>0</v>
      </c>
      <c r="C268" s="28">
        <f>IF(AND([2]Oracolo!E267="y",NOT([2]Oracolo!E267=RiconoscimentoEmozioni1quartile!C267)),1,0)</f>
        <v>0</v>
      </c>
      <c r="D268" s="28">
        <f>IF(AND([2]Oracolo!F267="y",NOT([2]Oracolo!F267=RiconoscimentoEmozioni1quartile!D267)),1,0)</f>
        <v>0</v>
      </c>
      <c r="E268" s="28">
        <f>IF(AND([2]Oracolo!G267="y",NOT([2]Oracolo!G267=RiconoscimentoEmozioni1quartile!E267)),1,0)</f>
        <v>0</v>
      </c>
      <c r="F268" s="28">
        <f>IF(AND([2]Oracolo!H267="y",NOT([2]Oracolo!H267=RiconoscimentoEmozioni1quartile!F267)),1,0)</f>
        <v>0</v>
      </c>
      <c r="G268" s="28">
        <f>IF(AND([2]Oracolo!I267="y",NOT([2]Oracolo!I267=RiconoscimentoEmozioni1quartile!G267)),1,0)</f>
        <v>0</v>
      </c>
      <c r="H268" s="28">
        <f>IF(AND([2]Oracolo!J267="y",NOT([2]Oracolo!J267=RiconoscimentoEmozioni1quartile!H267)),1,0)</f>
        <v>1</v>
      </c>
      <c r="I268" s="30">
        <f>IF(AND([2]Oracolo!K267="y",NOT([2]Oracolo!K267=RiconoscimentoEmozioni1quartile!I267)),1,0)</f>
        <v>0</v>
      </c>
      <c r="J268" s="28">
        <f>IF(AND([2]Oracolo!D267="y",NOT([2]Oracolo!D267=RiconoscimentoEmozioni2quartile!B267)),1,0)</f>
        <v>0</v>
      </c>
      <c r="K268" s="28">
        <f>IF(AND([2]Oracolo!E267="y",NOT([2]Oracolo!E267=RiconoscimentoEmozioni2quartile!C267)),1,0)</f>
        <v>0</v>
      </c>
      <c r="L268" s="28">
        <f>IF(AND([2]Oracolo!F267="y",NOT([2]Oracolo!F267=RiconoscimentoEmozioni2quartile!D267)),1,0)</f>
        <v>0</v>
      </c>
      <c r="M268" s="28">
        <f>IF(AND([2]Oracolo!G267="y",NOT([2]Oracolo!G267=RiconoscimentoEmozioni2quartile!E267)),1,0)</f>
        <v>0</v>
      </c>
      <c r="N268" s="28">
        <f>IF(AND([2]Oracolo!H267="y",NOT([2]Oracolo!H267=RiconoscimentoEmozioni2quartile!F267)),1,0)</f>
        <v>0</v>
      </c>
      <c r="O268" s="28">
        <f>IF(AND([2]Oracolo!I267="y",NOT([2]Oracolo!I267=RiconoscimentoEmozioni2quartile!G267)),1,0)</f>
        <v>0</v>
      </c>
      <c r="P268" s="28">
        <f>IF(AND([2]Oracolo!J267="y",NOT([2]Oracolo!J267=RiconoscimentoEmozioni2quartile!H267)),1,0)</f>
        <v>1</v>
      </c>
      <c r="Q268" s="28">
        <f>IF(AND([2]Oracolo!K267="y",NOT([2]Oracolo!K267=RiconoscimentoEmozioni2quartile!I267)),1,0)</f>
        <v>0</v>
      </c>
      <c r="R268" s="29">
        <f>IF(AND([2]Oracolo!D267="y",NOT([2]Oracolo!D267=RiconoscimentoEmozioni3quartile!B267)),1,0)</f>
        <v>0</v>
      </c>
      <c r="S268" s="28">
        <f>IF(AND([2]Oracolo!E267="y",NOT([2]Oracolo!E267=RiconoscimentoEmozioni3quartile!C267)),1,0)</f>
        <v>0</v>
      </c>
      <c r="T268" s="28">
        <f>IF(AND([2]Oracolo!F267="y",NOT([2]Oracolo!F267=RiconoscimentoEmozioni3quartile!D267)),1,0)</f>
        <v>0</v>
      </c>
      <c r="U268" s="28">
        <f>IF(AND([2]Oracolo!G267="y",NOT([2]Oracolo!G267=RiconoscimentoEmozioni3quartile!E267)),1,0)</f>
        <v>0</v>
      </c>
      <c r="V268" s="28">
        <f>IF(AND([2]Oracolo!H267="y",NOT([2]Oracolo!H267=RiconoscimentoEmozioni3quartile!F267)),1,0)</f>
        <v>0</v>
      </c>
      <c r="W268" s="28">
        <f>IF(AND([2]Oracolo!I267="y",NOT([2]Oracolo!I267=RiconoscimentoEmozioni3quartile!G267)),1,0)</f>
        <v>0</v>
      </c>
      <c r="X268" s="28">
        <f>IF(AND([2]Oracolo!J267="y",NOT([2]Oracolo!J267=RiconoscimentoEmozioni3quartile!H267)),1,0)</f>
        <v>1</v>
      </c>
      <c r="Y268" s="30">
        <f>IF(AND([2]Oracolo!K267="y",NOT([2]Oracolo!K267=RiconoscimentoEmozioni3quartile!I267)),1,0)</f>
        <v>0</v>
      </c>
      <c r="Z268" s="29">
        <f>IF(AND([2]Oracolo!C267=3,AnalizzatoWin!G266=1),1,0)</f>
        <v>0</v>
      </c>
      <c r="AA268" s="46">
        <f>IF(AND([2]Oracolo!$C267=3,AnalizzatoWin!$J266=1),1,0)</f>
        <v>1</v>
      </c>
      <c r="AB268" s="29">
        <f>IF(AND([2]Oracolo!C267=1,AnalizzatoWin!G266=3),1,0)</f>
        <v>0</v>
      </c>
      <c r="AC268" s="46">
        <f>IF(AND([2]Oracolo!$C267=1,AnalizzatoWin!$J266=3),1,0)</f>
        <v>0</v>
      </c>
    </row>
    <row r="269" spans="1:29" ht="225" x14ac:dyDescent="0.25">
      <c r="A269" s="14" t="s">
        <v>266</v>
      </c>
      <c r="B269" s="29">
        <f>IF(AND([2]Oracolo!D268="y",NOT([2]Oracolo!D268=RiconoscimentoEmozioni1quartile!B268)),1,0)</f>
        <v>0</v>
      </c>
      <c r="C269" s="28">
        <f>IF(AND([2]Oracolo!E268="y",NOT([2]Oracolo!E268=RiconoscimentoEmozioni1quartile!C268)),1,0)</f>
        <v>0</v>
      </c>
      <c r="D269" s="28">
        <f>IF(AND([2]Oracolo!F268="y",NOT([2]Oracolo!F268=RiconoscimentoEmozioni1quartile!D268)),1,0)</f>
        <v>0</v>
      </c>
      <c r="E269" s="28">
        <f>IF(AND([2]Oracolo!G268="y",NOT([2]Oracolo!G268=RiconoscimentoEmozioni1quartile!E268)),1,0)</f>
        <v>0</v>
      </c>
      <c r="F269" s="28">
        <f>IF(AND([2]Oracolo!H268="y",NOT([2]Oracolo!H268=RiconoscimentoEmozioni1quartile!F268)),1,0)</f>
        <v>1</v>
      </c>
      <c r="G269" s="28">
        <f>IF(AND([2]Oracolo!I268="y",NOT([2]Oracolo!I268=RiconoscimentoEmozioni1quartile!G268)),1,0)</f>
        <v>0</v>
      </c>
      <c r="H269" s="28">
        <f>IF(AND([2]Oracolo!J268="y",NOT([2]Oracolo!J268=RiconoscimentoEmozioni1quartile!H268)),1,0)</f>
        <v>1</v>
      </c>
      <c r="I269" s="30">
        <f>IF(AND([2]Oracolo!K268="y",NOT([2]Oracolo!K268=RiconoscimentoEmozioni1quartile!I268)),1,0)</f>
        <v>1</v>
      </c>
      <c r="J269" s="28">
        <f>IF(AND([2]Oracolo!D268="y",NOT([2]Oracolo!D268=RiconoscimentoEmozioni2quartile!B268)),1,0)</f>
        <v>0</v>
      </c>
      <c r="K269" s="28">
        <f>IF(AND([2]Oracolo!E268="y",NOT([2]Oracolo!E268=RiconoscimentoEmozioni2quartile!C268)),1,0)</f>
        <v>0</v>
      </c>
      <c r="L269" s="28">
        <f>IF(AND([2]Oracolo!F268="y",NOT([2]Oracolo!F268=RiconoscimentoEmozioni2quartile!D268)),1,0)</f>
        <v>0</v>
      </c>
      <c r="M269" s="28">
        <f>IF(AND([2]Oracolo!G268="y",NOT([2]Oracolo!G268=RiconoscimentoEmozioni2quartile!E268)),1,0)</f>
        <v>0</v>
      </c>
      <c r="N269" s="28">
        <f>IF(AND([2]Oracolo!H268="y",NOT([2]Oracolo!H268=RiconoscimentoEmozioni2quartile!F268)),1,0)</f>
        <v>1</v>
      </c>
      <c r="O269" s="28">
        <f>IF(AND([2]Oracolo!I268="y",NOT([2]Oracolo!I268=RiconoscimentoEmozioni2quartile!G268)),1,0)</f>
        <v>0</v>
      </c>
      <c r="P269" s="28">
        <f>IF(AND([2]Oracolo!J268="y",NOT([2]Oracolo!J268=RiconoscimentoEmozioni2quartile!H268)),1,0)</f>
        <v>1</v>
      </c>
      <c r="Q269" s="28">
        <f>IF(AND([2]Oracolo!K268="y",NOT([2]Oracolo!K268=RiconoscimentoEmozioni2quartile!I268)),1,0)</f>
        <v>1</v>
      </c>
      <c r="R269" s="29">
        <f>IF(AND([2]Oracolo!D268="y",NOT([2]Oracolo!D268=RiconoscimentoEmozioni3quartile!B268)),1,0)</f>
        <v>0</v>
      </c>
      <c r="S269" s="28">
        <f>IF(AND([2]Oracolo!E268="y",NOT([2]Oracolo!E268=RiconoscimentoEmozioni3quartile!C268)),1,0)</f>
        <v>0</v>
      </c>
      <c r="T269" s="28">
        <f>IF(AND([2]Oracolo!F268="y",NOT([2]Oracolo!F268=RiconoscimentoEmozioni3quartile!D268)),1,0)</f>
        <v>0</v>
      </c>
      <c r="U269" s="28">
        <f>IF(AND([2]Oracolo!G268="y",NOT([2]Oracolo!G268=RiconoscimentoEmozioni3quartile!E268)),1,0)</f>
        <v>0</v>
      </c>
      <c r="V269" s="28">
        <f>IF(AND([2]Oracolo!H268="y",NOT([2]Oracolo!H268=RiconoscimentoEmozioni3quartile!F268)),1,0)</f>
        <v>1</v>
      </c>
      <c r="W269" s="28">
        <f>IF(AND([2]Oracolo!I268="y",NOT([2]Oracolo!I268=RiconoscimentoEmozioni3quartile!G268)),1,0)</f>
        <v>0</v>
      </c>
      <c r="X269" s="28">
        <f>IF(AND([2]Oracolo!J268="y",NOT([2]Oracolo!J268=RiconoscimentoEmozioni3quartile!H268)),1,0)</f>
        <v>1</v>
      </c>
      <c r="Y269" s="30">
        <f>IF(AND([2]Oracolo!K268="y",NOT([2]Oracolo!K268=RiconoscimentoEmozioni3quartile!I268)),1,0)</f>
        <v>1</v>
      </c>
      <c r="Z269" s="29">
        <f>IF(AND([2]Oracolo!C268=3,AnalizzatoWin!G267=1),1,0)</f>
        <v>0</v>
      </c>
      <c r="AA269" s="46">
        <f>IF(AND([2]Oracolo!$C268=3,AnalizzatoWin!$J267=1),1,0)</f>
        <v>1</v>
      </c>
      <c r="AB269" s="29">
        <f>IF(AND([2]Oracolo!C268=1,AnalizzatoWin!G267=3),1,0)</f>
        <v>0</v>
      </c>
      <c r="AC269" s="46">
        <f>IF(AND([2]Oracolo!$C268=1,AnalizzatoWin!$J267=3),1,0)</f>
        <v>0</v>
      </c>
    </row>
    <row r="270" spans="1:29" ht="30" x14ac:dyDescent="0.25">
      <c r="A270" s="14" t="s">
        <v>267</v>
      </c>
      <c r="B270" s="29">
        <f>IF(AND([2]Oracolo!D269="y",NOT([2]Oracolo!D269=RiconoscimentoEmozioni1quartile!B269)),1,0)</f>
        <v>0</v>
      </c>
      <c r="C270" s="28">
        <f>IF(AND([2]Oracolo!E269="y",NOT([2]Oracolo!E269=RiconoscimentoEmozioni1quartile!C269)),1,0)</f>
        <v>0</v>
      </c>
      <c r="D270" s="28">
        <f>IF(AND([2]Oracolo!F269="y",NOT([2]Oracolo!F269=RiconoscimentoEmozioni1quartile!D269)),1,0)</f>
        <v>0</v>
      </c>
      <c r="E270" s="28">
        <f>IF(AND([2]Oracolo!G269="y",NOT([2]Oracolo!G269=RiconoscimentoEmozioni1quartile!E269)),1,0)</f>
        <v>0</v>
      </c>
      <c r="F270" s="28">
        <f>IF(AND([2]Oracolo!H269="y",NOT([2]Oracolo!H269=RiconoscimentoEmozioni1quartile!F269)),1,0)</f>
        <v>1</v>
      </c>
      <c r="G270" s="28">
        <f>IF(AND([2]Oracolo!I269="y",NOT([2]Oracolo!I269=RiconoscimentoEmozioni1quartile!G269)),1,0)</f>
        <v>0</v>
      </c>
      <c r="H270" s="28">
        <f>IF(AND([2]Oracolo!J269="y",NOT([2]Oracolo!J269=RiconoscimentoEmozioni1quartile!H269)),1,0)</f>
        <v>0</v>
      </c>
      <c r="I270" s="30">
        <f>IF(AND([2]Oracolo!K269="y",NOT([2]Oracolo!K269=RiconoscimentoEmozioni1quartile!I269)),1,0)</f>
        <v>1</v>
      </c>
      <c r="J270" s="28">
        <f>IF(AND([2]Oracolo!D269="y",NOT([2]Oracolo!D269=RiconoscimentoEmozioni2quartile!B269)),1,0)</f>
        <v>0</v>
      </c>
      <c r="K270" s="28">
        <f>IF(AND([2]Oracolo!E269="y",NOT([2]Oracolo!E269=RiconoscimentoEmozioni2quartile!C269)),1,0)</f>
        <v>0</v>
      </c>
      <c r="L270" s="28">
        <f>IF(AND([2]Oracolo!F269="y",NOT([2]Oracolo!F269=RiconoscimentoEmozioni2quartile!D269)),1,0)</f>
        <v>0</v>
      </c>
      <c r="M270" s="28">
        <f>IF(AND([2]Oracolo!G269="y",NOT([2]Oracolo!G269=RiconoscimentoEmozioni2quartile!E269)),1,0)</f>
        <v>0</v>
      </c>
      <c r="N270" s="28">
        <f>IF(AND([2]Oracolo!H269="y",NOT([2]Oracolo!H269=RiconoscimentoEmozioni2quartile!F269)),1,0)</f>
        <v>1</v>
      </c>
      <c r="O270" s="28">
        <f>IF(AND([2]Oracolo!I269="y",NOT([2]Oracolo!I269=RiconoscimentoEmozioni2quartile!G269)),1,0)</f>
        <v>0</v>
      </c>
      <c r="P270" s="28">
        <f>IF(AND([2]Oracolo!J269="y",NOT([2]Oracolo!J269=RiconoscimentoEmozioni2quartile!H269)),1,0)</f>
        <v>0</v>
      </c>
      <c r="Q270" s="28">
        <f>IF(AND([2]Oracolo!K269="y",NOT([2]Oracolo!K269=RiconoscimentoEmozioni2quartile!I269)),1,0)</f>
        <v>1</v>
      </c>
      <c r="R270" s="29">
        <f>IF(AND([2]Oracolo!D269="y",NOT([2]Oracolo!D269=RiconoscimentoEmozioni3quartile!B269)),1,0)</f>
        <v>0</v>
      </c>
      <c r="S270" s="28">
        <f>IF(AND([2]Oracolo!E269="y",NOT([2]Oracolo!E269=RiconoscimentoEmozioni3quartile!C269)),1,0)</f>
        <v>0</v>
      </c>
      <c r="T270" s="28">
        <f>IF(AND([2]Oracolo!F269="y",NOT([2]Oracolo!F269=RiconoscimentoEmozioni3quartile!D269)),1,0)</f>
        <v>0</v>
      </c>
      <c r="U270" s="28">
        <f>IF(AND([2]Oracolo!G269="y",NOT([2]Oracolo!G269=RiconoscimentoEmozioni3quartile!E269)),1,0)</f>
        <v>0</v>
      </c>
      <c r="V270" s="28">
        <f>IF(AND([2]Oracolo!H269="y",NOT([2]Oracolo!H269=RiconoscimentoEmozioni3quartile!F269)),1,0)</f>
        <v>1</v>
      </c>
      <c r="W270" s="28">
        <f>IF(AND([2]Oracolo!I269="y",NOT([2]Oracolo!I269=RiconoscimentoEmozioni3quartile!G269)),1,0)</f>
        <v>0</v>
      </c>
      <c r="X270" s="28">
        <f>IF(AND([2]Oracolo!J269="y",NOT([2]Oracolo!J269=RiconoscimentoEmozioni3quartile!H269)),1,0)</f>
        <v>0</v>
      </c>
      <c r="Y270" s="30">
        <f>IF(AND([2]Oracolo!K269="y",NOT([2]Oracolo!K269=RiconoscimentoEmozioni3quartile!I269)),1,0)</f>
        <v>1</v>
      </c>
      <c r="Z270" s="29">
        <f>IF(AND([2]Oracolo!C269=3,AnalizzatoWin!G268=1),1,0)</f>
        <v>0</v>
      </c>
      <c r="AA270" s="46">
        <f>IF(AND([2]Oracolo!$C269=3,AnalizzatoWin!$J268=1),1,0)</f>
        <v>0</v>
      </c>
      <c r="AB270" s="29">
        <f>IF(AND([2]Oracolo!C269=1,AnalizzatoWin!G268=3),1,0)</f>
        <v>0</v>
      </c>
      <c r="AC270" s="46">
        <f>IF(AND([2]Oracolo!$C269=1,AnalizzatoWin!$J268=3),1,0)</f>
        <v>0</v>
      </c>
    </row>
    <row r="271" spans="1:29" ht="30" x14ac:dyDescent="0.25">
      <c r="A271" s="14" t="s">
        <v>268</v>
      </c>
      <c r="B271" s="29">
        <f>IF(AND([2]Oracolo!D270="y",NOT([2]Oracolo!D270=RiconoscimentoEmozioni1quartile!B270)),1,0)</f>
        <v>0</v>
      </c>
      <c r="C271" s="28">
        <f>IF(AND([2]Oracolo!E270="y",NOT([2]Oracolo!E270=RiconoscimentoEmozioni1quartile!C270)),1,0)</f>
        <v>0</v>
      </c>
      <c r="D271" s="28">
        <f>IF(AND([2]Oracolo!F270="y",NOT([2]Oracolo!F270=RiconoscimentoEmozioni1quartile!D270)),1,0)</f>
        <v>0</v>
      </c>
      <c r="E271" s="28">
        <f>IF(AND([2]Oracolo!G270="y",NOT([2]Oracolo!G270=RiconoscimentoEmozioni1quartile!E270)),1,0)</f>
        <v>0</v>
      </c>
      <c r="F271" s="28">
        <f>IF(AND([2]Oracolo!H270="y",NOT([2]Oracolo!H270=RiconoscimentoEmozioni1quartile!F270)),1,0)</f>
        <v>1</v>
      </c>
      <c r="G271" s="28">
        <f>IF(AND([2]Oracolo!I270="y",NOT([2]Oracolo!I270=RiconoscimentoEmozioni1quartile!G270)),1,0)</f>
        <v>0</v>
      </c>
      <c r="H271" s="28">
        <f>IF(AND([2]Oracolo!J270="y",NOT([2]Oracolo!J270=RiconoscimentoEmozioni1quartile!H270)),1,0)</f>
        <v>0</v>
      </c>
      <c r="I271" s="30">
        <f>IF(AND([2]Oracolo!K270="y",NOT([2]Oracolo!K270=RiconoscimentoEmozioni1quartile!I270)),1,0)</f>
        <v>0</v>
      </c>
      <c r="J271" s="28">
        <f>IF(AND([2]Oracolo!D270="y",NOT([2]Oracolo!D270=RiconoscimentoEmozioni2quartile!B270)),1,0)</f>
        <v>0</v>
      </c>
      <c r="K271" s="28">
        <f>IF(AND([2]Oracolo!E270="y",NOT([2]Oracolo!E270=RiconoscimentoEmozioni2quartile!C270)),1,0)</f>
        <v>0</v>
      </c>
      <c r="L271" s="28">
        <f>IF(AND([2]Oracolo!F270="y",NOT([2]Oracolo!F270=RiconoscimentoEmozioni2quartile!D270)),1,0)</f>
        <v>0</v>
      </c>
      <c r="M271" s="28">
        <f>IF(AND([2]Oracolo!G270="y",NOT([2]Oracolo!G270=RiconoscimentoEmozioni2quartile!E270)),1,0)</f>
        <v>0</v>
      </c>
      <c r="N271" s="28">
        <f>IF(AND([2]Oracolo!H270="y",NOT([2]Oracolo!H270=RiconoscimentoEmozioni2quartile!F270)),1,0)</f>
        <v>1</v>
      </c>
      <c r="O271" s="28">
        <f>IF(AND([2]Oracolo!I270="y",NOT([2]Oracolo!I270=RiconoscimentoEmozioni2quartile!G270)),1,0)</f>
        <v>0</v>
      </c>
      <c r="P271" s="28">
        <f>IF(AND([2]Oracolo!J270="y",NOT([2]Oracolo!J270=RiconoscimentoEmozioni2quartile!H270)),1,0)</f>
        <v>0</v>
      </c>
      <c r="Q271" s="28">
        <f>IF(AND([2]Oracolo!K270="y",NOT([2]Oracolo!K270=RiconoscimentoEmozioni2quartile!I270)),1,0)</f>
        <v>0</v>
      </c>
      <c r="R271" s="29">
        <f>IF(AND([2]Oracolo!D270="y",NOT([2]Oracolo!D270=RiconoscimentoEmozioni3quartile!B270)),1,0)</f>
        <v>0</v>
      </c>
      <c r="S271" s="28">
        <f>IF(AND([2]Oracolo!E270="y",NOT([2]Oracolo!E270=RiconoscimentoEmozioni3quartile!C270)),1,0)</f>
        <v>0</v>
      </c>
      <c r="T271" s="28">
        <f>IF(AND([2]Oracolo!F270="y",NOT([2]Oracolo!F270=RiconoscimentoEmozioni3quartile!D270)),1,0)</f>
        <v>0</v>
      </c>
      <c r="U271" s="28">
        <f>IF(AND([2]Oracolo!G270="y",NOT([2]Oracolo!G270=RiconoscimentoEmozioni3quartile!E270)),1,0)</f>
        <v>0</v>
      </c>
      <c r="V271" s="28">
        <f>IF(AND([2]Oracolo!H270="y",NOT([2]Oracolo!H270=RiconoscimentoEmozioni3quartile!F270)),1,0)</f>
        <v>1</v>
      </c>
      <c r="W271" s="28">
        <f>IF(AND([2]Oracolo!I270="y",NOT([2]Oracolo!I270=RiconoscimentoEmozioni3quartile!G270)),1,0)</f>
        <v>0</v>
      </c>
      <c r="X271" s="28">
        <f>IF(AND([2]Oracolo!J270="y",NOT([2]Oracolo!J270=RiconoscimentoEmozioni3quartile!H270)),1,0)</f>
        <v>0</v>
      </c>
      <c r="Y271" s="30">
        <f>IF(AND([2]Oracolo!K270="y",NOT([2]Oracolo!K270=RiconoscimentoEmozioni3quartile!I270)),1,0)</f>
        <v>0</v>
      </c>
      <c r="Z271" s="29">
        <f>IF(AND([2]Oracolo!C270=3,AnalizzatoWin!G269=1),1,0)</f>
        <v>0</v>
      </c>
      <c r="AA271" s="46">
        <f>IF(AND([2]Oracolo!$C270=3,AnalizzatoWin!$J269=1),1,0)</f>
        <v>0</v>
      </c>
      <c r="AB271" s="29">
        <f>IF(AND([2]Oracolo!C270=1,AnalizzatoWin!G269=3),1,0)</f>
        <v>0</v>
      </c>
      <c r="AC271" s="46">
        <f>IF(AND([2]Oracolo!$C270=1,AnalizzatoWin!$J269=3),1,0)</f>
        <v>0</v>
      </c>
    </row>
    <row r="272" spans="1:29" x14ac:dyDescent="0.25">
      <c r="A272"/>
      <c r="B272" s="27" t="s">
        <v>571</v>
      </c>
      <c r="C272" s="11" t="s">
        <v>571</v>
      </c>
      <c r="D272" s="11" t="s">
        <v>571</v>
      </c>
      <c r="E272" s="11" t="s">
        <v>571</v>
      </c>
      <c r="F272" s="11" t="s">
        <v>571</v>
      </c>
      <c r="G272" s="11" t="s">
        <v>571</v>
      </c>
      <c r="H272" s="11" t="s">
        <v>571</v>
      </c>
      <c r="I272" s="19" t="s">
        <v>571</v>
      </c>
      <c r="J272" s="11" t="s">
        <v>571</v>
      </c>
      <c r="K272" s="11" t="s">
        <v>571</v>
      </c>
      <c r="L272" s="11" t="s">
        <v>571</v>
      </c>
      <c r="M272" s="11" t="s">
        <v>571</v>
      </c>
      <c r="N272" s="11" t="s">
        <v>571</v>
      </c>
      <c r="O272" s="11" t="s">
        <v>571</v>
      </c>
      <c r="P272" s="11" t="s">
        <v>571</v>
      </c>
      <c r="Q272" s="11" t="s">
        <v>571</v>
      </c>
      <c r="R272" s="27" t="s">
        <v>571</v>
      </c>
      <c r="S272" s="11" t="s">
        <v>571</v>
      </c>
      <c r="T272" s="11" t="s">
        <v>571</v>
      </c>
      <c r="U272" s="11" t="s">
        <v>571</v>
      </c>
      <c r="V272" s="11" t="s">
        <v>571</v>
      </c>
      <c r="W272" s="11" t="s">
        <v>571</v>
      </c>
      <c r="X272" s="11" t="s">
        <v>571</v>
      </c>
      <c r="Y272" s="19" t="s">
        <v>571</v>
      </c>
      <c r="Z272" s="11" t="s">
        <v>571</v>
      </c>
      <c r="AA272" s="11" t="s">
        <v>571</v>
      </c>
      <c r="AB272" s="11" t="s">
        <v>571</v>
      </c>
      <c r="AC272" s="11" t="s">
        <v>571</v>
      </c>
    </row>
    <row r="273" spans="1:29" x14ac:dyDescent="0.25">
      <c r="A273"/>
      <c r="B273" s="27">
        <f>SUM(B4:B271)</f>
        <v>9</v>
      </c>
      <c r="C273" s="11">
        <f t="shared" ref="C273:AC273" si="0">SUM(C4:C271)</f>
        <v>4</v>
      </c>
      <c r="D273" s="11">
        <f t="shared" si="0"/>
        <v>2</v>
      </c>
      <c r="E273" s="11">
        <f t="shared" si="0"/>
        <v>0</v>
      </c>
      <c r="F273" s="11">
        <f t="shared" si="0"/>
        <v>65</v>
      </c>
      <c r="G273" s="11">
        <f t="shared" si="0"/>
        <v>28</v>
      </c>
      <c r="H273" s="11">
        <f t="shared" si="0"/>
        <v>34</v>
      </c>
      <c r="I273" s="19">
        <f t="shared" si="0"/>
        <v>30</v>
      </c>
      <c r="J273" s="11">
        <f t="shared" si="0"/>
        <v>14</v>
      </c>
      <c r="K273" s="11">
        <f t="shared" si="0"/>
        <v>7</v>
      </c>
      <c r="L273" s="11">
        <f t="shared" si="0"/>
        <v>2</v>
      </c>
      <c r="M273" s="11">
        <f t="shared" si="0"/>
        <v>0</v>
      </c>
      <c r="N273" s="11">
        <f t="shared" si="0"/>
        <v>109</v>
      </c>
      <c r="O273" s="11">
        <f t="shared" si="0"/>
        <v>42</v>
      </c>
      <c r="P273" s="11">
        <f t="shared" si="0"/>
        <v>59</v>
      </c>
      <c r="Q273" s="11">
        <f t="shared" si="0"/>
        <v>51</v>
      </c>
      <c r="R273" s="27">
        <f t="shared" si="0"/>
        <v>21</v>
      </c>
      <c r="S273" s="11">
        <f t="shared" si="0"/>
        <v>12</v>
      </c>
      <c r="T273" s="11">
        <f t="shared" si="0"/>
        <v>2</v>
      </c>
      <c r="U273" s="11">
        <f t="shared" si="0"/>
        <v>0</v>
      </c>
      <c r="V273" s="11">
        <f t="shared" si="0"/>
        <v>153</v>
      </c>
      <c r="W273" s="11">
        <f t="shared" si="0"/>
        <v>54</v>
      </c>
      <c r="X273" s="11">
        <f t="shared" si="0"/>
        <v>82</v>
      </c>
      <c r="Y273" s="19">
        <f t="shared" si="0"/>
        <v>73</v>
      </c>
      <c r="Z273" s="11">
        <f t="shared" ref="Z273:AC273" si="1">SUM(Z4:Z271)</f>
        <v>3</v>
      </c>
      <c r="AA273" s="11">
        <f t="shared" si="1"/>
        <v>24</v>
      </c>
      <c r="AB273" s="11">
        <f t="shared" si="1"/>
        <v>2</v>
      </c>
      <c r="AC273" s="11">
        <f t="shared" si="1"/>
        <v>3</v>
      </c>
    </row>
    <row r="274" spans="1:29" x14ac:dyDescent="0.25">
      <c r="A274"/>
      <c r="B274" s="27"/>
      <c r="C274" s="11"/>
      <c r="D274" s="11"/>
      <c r="E274" s="11"/>
      <c r="F274" s="11"/>
      <c r="G274" s="11"/>
      <c r="H274" s="11"/>
      <c r="I274" s="19"/>
      <c r="J274" s="11"/>
      <c r="K274" s="11"/>
      <c r="L274" s="11"/>
      <c r="M274" s="11"/>
      <c r="N274" s="11"/>
      <c r="O274" s="11"/>
      <c r="P274" s="11"/>
      <c r="Q274" s="11"/>
      <c r="R274" s="27"/>
      <c r="S274" s="11"/>
      <c r="T274" s="11"/>
      <c r="U274" s="11"/>
      <c r="V274" s="11"/>
      <c r="W274" s="11"/>
      <c r="X274" s="11"/>
      <c r="Y274" s="19"/>
    </row>
    <row r="275" spans="1:29" x14ac:dyDescent="0.25">
      <c r="A275"/>
      <c r="B275" s="27"/>
      <c r="C275" s="11"/>
      <c r="D275" s="11"/>
      <c r="E275" s="11"/>
      <c r="F275" s="11"/>
      <c r="G275" s="11"/>
      <c r="H275" s="11"/>
      <c r="I275" s="19"/>
      <c r="J275" s="11"/>
      <c r="K275" s="11"/>
      <c r="L275" s="11"/>
      <c r="M275" s="11"/>
      <c r="N275" s="11"/>
      <c r="O275" s="11"/>
      <c r="P275" s="11"/>
      <c r="Q275" s="11"/>
      <c r="R275" s="27"/>
      <c r="S275" s="11"/>
      <c r="T275" s="11"/>
      <c r="U275" s="11"/>
      <c r="V275" s="11"/>
      <c r="W275" s="11"/>
      <c r="X275" s="11"/>
      <c r="Y275" s="19"/>
    </row>
    <row r="276" spans="1:29" x14ac:dyDescent="0.25">
      <c r="A276"/>
      <c r="B276" s="27"/>
      <c r="C276" s="11"/>
      <c r="D276" s="11"/>
      <c r="E276" s="11"/>
      <c r="F276" s="11"/>
      <c r="G276" s="11"/>
      <c r="H276" s="11"/>
      <c r="I276" s="19"/>
      <c r="J276" s="11"/>
      <c r="K276" s="11"/>
      <c r="L276" s="11"/>
      <c r="M276" s="11"/>
      <c r="N276" s="11"/>
      <c r="O276" s="11"/>
      <c r="P276" s="11"/>
      <c r="Q276" s="11"/>
      <c r="R276" s="27"/>
      <c r="S276" s="11"/>
      <c r="T276" s="11"/>
      <c r="U276" s="11"/>
      <c r="V276" s="11"/>
      <c r="W276" s="11"/>
      <c r="X276" s="11"/>
      <c r="Y276" s="19"/>
    </row>
    <row r="277" spans="1:29" x14ac:dyDescent="0.25">
      <c r="A277"/>
      <c r="B277" s="27"/>
      <c r="C277" s="11"/>
      <c r="D277" s="11"/>
      <c r="E277" s="11"/>
      <c r="F277" s="11"/>
      <c r="G277" s="11"/>
      <c r="H277" s="11"/>
      <c r="I277" s="19"/>
      <c r="J277" s="11"/>
      <c r="K277" s="11"/>
      <c r="L277" s="11"/>
      <c r="M277" s="11"/>
      <c r="N277" s="11"/>
      <c r="O277" s="11"/>
      <c r="P277" s="11"/>
      <c r="Q277" s="11"/>
      <c r="R277" s="27"/>
      <c r="S277" s="11"/>
      <c r="T277" s="11"/>
      <c r="U277" s="11"/>
      <c r="V277" s="11"/>
      <c r="W277" s="11"/>
      <c r="X277" s="11"/>
      <c r="Y277" s="19"/>
    </row>
    <row r="278" spans="1:29" x14ac:dyDescent="0.25">
      <c r="A278"/>
      <c r="B278" s="27"/>
      <c r="C278" s="11"/>
      <c r="D278" s="11"/>
      <c r="E278" s="11"/>
      <c r="F278" s="11"/>
      <c r="G278" s="11"/>
      <c r="H278" s="11"/>
      <c r="I278" s="19"/>
      <c r="J278" s="11"/>
      <c r="K278" s="11"/>
      <c r="L278" s="11"/>
      <c r="M278" s="11"/>
      <c r="N278" s="11"/>
      <c r="O278" s="11"/>
      <c r="P278" s="11"/>
      <c r="Q278" s="11"/>
      <c r="R278" s="27"/>
      <c r="S278" s="11"/>
      <c r="T278" s="11"/>
      <c r="U278" s="11"/>
      <c r="V278" s="11"/>
      <c r="W278" s="11"/>
      <c r="X278" s="11"/>
      <c r="Y278" s="19"/>
    </row>
    <row r="279" spans="1:29" x14ac:dyDescent="0.25">
      <c r="A279"/>
      <c r="B279" s="27"/>
      <c r="C279" s="11"/>
      <c r="D279" s="11"/>
      <c r="E279" s="11"/>
      <c r="F279" s="11"/>
      <c r="G279" s="11"/>
      <c r="H279" s="11"/>
      <c r="I279" s="19"/>
      <c r="J279" s="11"/>
      <c r="K279" s="11"/>
      <c r="L279" s="11"/>
      <c r="M279" s="11"/>
      <c r="N279" s="11"/>
      <c r="O279" s="11"/>
      <c r="P279" s="11"/>
      <c r="Q279" s="11"/>
      <c r="R279" s="27"/>
      <c r="S279" s="11"/>
      <c r="T279" s="11"/>
      <c r="U279" s="11"/>
      <c r="V279" s="11"/>
      <c r="W279" s="11"/>
      <c r="X279" s="11"/>
      <c r="Y279" s="19"/>
    </row>
    <row r="280" spans="1:29" x14ac:dyDescent="0.25">
      <c r="A280"/>
      <c r="B280" s="27"/>
      <c r="C280" s="11"/>
      <c r="D280" s="11"/>
      <c r="E280" s="11"/>
      <c r="F280" s="11"/>
      <c r="G280" s="11"/>
      <c r="H280" s="11"/>
      <c r="I280" s="19"/>
      <c r="J280" s="11"/>
      <c r="K280" s="11"/>
      <c r="L280" s="11"/>
      <c r="M280" s="11"/>
      <c r="N280" s="11"/>
      <c r="O280" s="11"/>
      <c r="P280" s="11"/>
      <c r="Q280" s="11"/>
      <c r="R280" s="27"/>
      <c r="S280" s="11"/>
      <c r="T280" s="11"/>
      <c r="U280" s="11"/>
      <c r="V280" s="11"/>
      <c r="W280" s="11"/>
      <c r="X280" s="11"/>
      <c r="Y280" s="19"/>
    </row>
  </sheetData>
  <autoFilter ref="E1:E280"/>
  <mergeCells count="9">
    <mergeCell ref="A1:A2"/>
    <mergeCell ref="B2:I2"/>
    <mergeCell ref="J2:Q2"/>
    <mergeCell ref="R2:Y2"/>
    <mergeCell ref="Z2:Z3"/>
    <mergeCell ref="AA2:AA3"/>
    <mergeCell ref="AB2:AB3"/>
    <mergeCell ref="AC2:AC3"/>
    <mergeCell ref="Z1:AC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8" id="{ED7CE4CF-CD43-4344-9A8B-856830D3E62F}">
            <x14:iconSet iconSet="3Symbols" custom="1">
              <x14:cfvo type="percent">
                <xm:f>0</xm:f>
              </x14:cfvo>
              <x14:cfvo type="num">
                <xm:f>0</xm:f>
              </x14:cfvo>
              <x14:cfvo type="num" gte="0">
                <xm:f>0</xm:f>
              </x14:cfvo>
              <x14:cfIcon iconSet="3Symbols" iconId="0"/>
              <x14:cfIcon iconSet="3Symbols" iconId="0"/>
              <x14:cfIcon iconSet="3Symbols" iconId="2"/>
            </x14:iconSet>
          </x14:cfRule>
          <xm:sqref>B4:I271</xm:sqref>
        </x14:conditionalFormatting>
        <x14:conditionalFormatting xmlns:xm="http://schemas.microsoft.com/office/excel/2006/main">
          <x14:cfRule type="iconSet" priority="27" id="{2A609BA5-1B11-44E2-A53F-E659B57DC9CA}">
            <x14:iconSet iconSet="3Symbols" custom="1">
              <x14:cfvo type="percent">
                <xm:f>0</xm:f>
              </x14:cfvo>
              <x14:cfvo type="num">
                <xm:f>0</xm:f>
              </x14:cfvo>
              <x14:cfvo type="num" gte="0">
                <xm:f>0</xm:f>
              </x14:cfvo>
              <x14:cfIcon iconSet="3Symbols" iconId="0"/>
              <x14:cfIcon iconSet="3Symbols" iconId="0"/>
              <x14:cfIcon iconSet="3Symbols" iconId="2"/>
            </x14:iconSet>
          </x14:cfRule>
          <xm:sqref>J4:Q271</xm:sqref>
        </x14:conditionalFormatting>
        <x14:conditionalFormatting xmlns:xm="http://schemas.microsoft.com/office/excel/2006/main">
          <x14:cfRule type="iconSet" priority="26" id="{E367A244-014C-4E55-ABB1-237FAEDB6D9E}">
            <x14:iconSet iconSet="3Symbols" custom="1">
              <x14:cfvo type="percent">
                <xm:f>0</xm:f>
              </x14:cfvo>
              <x14:cfvo type="num">
                <xm:f>0</xm:f>
              </x14:cfvo>
              <x14:cfvo type="num" gte="0">
                <xm:f>0</xm:f>
              </x14:cfvo>
              <x14:cfIcon iconSet="3Symbols" iconId="0"/>
              <x14:cfIcon iconSet="3Symbols" iconId="0"/>
              <x14:cfIcon iconSet="3Symbols" iconId="2"/>
            </x14:iconSet>
          </x14:cfRule>
          <xm:sqref>R4:Y271</xm:sqref>
        </x14:conditionalFormatting>
        <x14:conditionalFormatting xmlns:xm="http://schemas.microsoft.com/office/excel/2006/main">
          <x14:cfRule type="iconSet" priority="4" id="{2B0B9889-D94B-48A7-ACB0-0E7FCD06A216}">
            <x14:iconSet iconSet="3Symbols" custom="1">
              <x14:cfvo type="percent">
                <xm:f>0</xm:f>
              </x14:cfvo>
              <x14:cfvo type="num">
                <xm:f>0</xm:f>
              </x14:cfvo>
              <x14:cfvo type="num" gte="0">
                <xm:f>0</xm:f>
              </x14:cfvo>
              <x14:cfIcon iconSet="3Symbols" iconId="0"/>
              <x14:cfIcon iconSet="3Symbols" iconId="0"/>
              <x14:cfIcon iconSet="3Symbols" iconId="2"/>
            </x14:iconSet>
          </x14:cfRule>
          <xm:sqref>Z4:Z271</xm:sqref>
        </x14:conditionalFormatting>
        <x14:conditionalFormatting xmlns:xm="http://schemas.microsoft.com/office/excel/2006/main">
          <x14:cfRule type="iconSet" priority="3" id="{0C1D6DBA-135A-44B1-9798-2465376B23FE}">
            <x14:iconSet iconSet="3Symbols" custom="1">
              <x14:cfvo type="percent">
                <xm:f>0</xm:f>
              </x14:cfvo>
              <x14:cfvo type="num">
                <xm:f>0</xm:f>
              </x14:cfvo>
              <x14:cfvo type="num" gte="0">
                <xm:f>0</xm:f>
              </x14:cfvo>
              <x14:cfIcon iconSet="3Symbols" iconId="0"/>
              <x14:cfIcon iconSet="3Symbols" iconId="0"/>
              <x14:cfIcon iconSet="3Symbols" iconId="2"/>
            </x14:iconSet>
          </x14:cfRule>
          <xm:sqref>AA4:AA271</xm:sqref>
        </x14:conditionalFormatting>
        <x14:conditionalFormatting xmlns:xm="http://schemas.microsoft.com/office/excel/2006/main">
          <x14:cfRule type="iconSet" priority="2" id="{3EE4A5EE-8394-4D49-BD52-B7D03B628AAD}">
            <x14:iconSet iconSet="3Symbols" custom="1">
              <x14:cfvo type="percent">
                <xm:f>0</xm:f>
              </x14:cfvo>
              <x14:cfvo type="num">
                <xm:f>0</xm:f>
              </x14:cfvo>
              <x14:cfvo type="num" gte="0">
                <xm:f>0</xm:f>
              </x14:cfvo>
              <x14:cfIcon iconSet="3Symbols" iconId="0"/>
              <x14:cfIcon iconSet="3Symbols" iconId="0"/>
              <x14:cfIcon iconSet="3Symbols" iconId="2"/>
            </x14:iconSet>
          </x14:cfRule>
          <xm:sqref>AB4:AB271</xm:sqref>
        </x14:conditionalFormatting>
        <x14:conditionalFormatting xmlns:xm="http://schemas.microsoft.com/office/excel/2006/main">
          <x14:cfRule type="iconSet" priority="1" id="{EBFE9CB3-C7E8-465A-8721-E10A78173C01}">
            <x14:iconSet iconSet="3Symbols" custom="1">
              <x14:cfvo type="percent">
                <xm:f>0</xm:f>
              </x14:cfvo>
              <x14:cfvo type="num">
                <xm:f>0</xm:f>
              </x14:cfvo>
              <x14:cfvo type="num" gte="0">
                <xm:f>0</xm:f>
              </x14:cfvo>
              <x14:cfIcon iconSet="3Symbols" iconId="0"/>
              <x14:cfIcon iconSet="3Symbols" iconId="0"/>
              <x14:cfIcon iconSet="3Symbols" iconId="2"/>
            </x14:iconSet>
          </x14:cfRule>
          <xm:sqref>AC4:AC271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80"/>
  <sheetViews>
    <sheetView topLeftCell="I1" zoomScale="70" zoomScaleNormal="70" workbookViewId="0">
      <pane xSplit="17" ySplit="3" topLeftCell="Z268" activePane="bottomRight" state="frozen"/>
      <selection activeCell="I1" sqref="I1"/>
      <selection pane="topRight" activeCell="Z1" sqref="Z1"/>
      <selection pane="bottomLeft" activeCell="I4" sqref="I4"/>
      <selection pane="bottomRight" activeCell="AA277" sqref="AA277"/>
    </sheetView>
  </sheetViews>
  <sheetFormatPr defaultRowHeight="15" x14ac:dyDescent="0.25"/>
  <cols>
    <col min="1" max="1" width="92.7109375" style="13" customWidth="1"/>
    <col min="2" max="2" width="12.42578125" style="25" bestFit="1" customWidth="1"/>
    <col min="3" max="3" width="20.140625" style="26" bestFit="1" customWidth="1"/>
    <col min="4" max="4" width="14" style="26" bestFit="1" customWidth="1"/>
    <col min="5" max="5" width="10.42578125" style="26" bestFit="1" customWidth="1"/>
    <col min="6" max="6" width="9.7109375" style="26" bestFit="1" customWidth="1"/>
    <col min="7" max="7" width="14" style="26" bestFit="1" customWidth="1"/>
    <col min="8" max="8" width="14.140625" style="26" bestFit="1" customWidth="1"/>
    <col min="9" max="9" width="12.140625" style="18" bestFit="1" customWidth="1"/>
    <col min="10" max="10" width="12.42578125" style="26" bestFit="1" customWidth="1"/>
    <col min="11" max="11" width="20.140625" style="26" bestFit="1" customWidth="1"/>
    <col min="12" max="12" width="14" style="26" bestFit="1" customWidth="1"/>
    <col min="13" max="13" width="10.42578125" style="26" bestFit="1" customWidth="1"/>
    <col min="14" max="14" width="9.7109375" style="26" bestFit="1" customWidth="1"/>
    <col min="15" max="15" width="14" style="26" bestFit="1" customWidth="1"/>
    <col min="16" max="16" width="14.140625" style="26" bestFit="1" customWidth="1"/>
    <col min="17" max="17" width="12.140625" style="26" bestFit="1" customWidth="1"/>
    <col min="18" max="18" width="12.42578125" style="25" bestFit="1" customWidth="1"/>
    <col min="19" max="19" width="20.140625" style="26" bestFit="1" customWidth="1"/>
    <col min="20" max="20" width="14" style="26" bestFit="1" customWidth="1"/>
    <col min="21" max="21" width="10.42578125" style="26" bestFit="1" customWidth="1"/>
    <col min="22" max="22" width="9.7109375" style="26" bestFit="1" customWidth="1"/>
    <col min="23" max="23" width="14" style="26" bestFit="1" customWidth="1"/>
    <col min="24" max="24" width="14.140625" style="26" bestFit="1" customWidth="1"/>
    <col min="25" max="25" width="12.140625" style="18" bestFit="1" customWidth="1"/>
    <col min="26" max="26" width="21.7109375" style="27" bestFit="1" customWidth="1"/>
    <col min="27" max="27" width="21.7109375" style="4" bestFit="1" customWidth="1"/>
    <col min="28" max="28" width="21.7109375" style="27" bestFit="1" customWidth="1"/>
    <col min="29" max="29" width="21.7109375" style="4" bestFit="1" customWidth="1"/>
  </cols>
  <sheetData>
    <row r="1" spans="1:29" ht="15.75" thickTop="1" x14ac:dyDescent="0.25">
      <c r="A1" s="51" t="s">
        <v>559</v>
      </c>
      <c r="B1" s="20"/>
      <c r="C1" s="21"/>
      <c r="D1" s="21"/>
      <c r="E1" s="21"/>
      <c r="F1" s="21"/>
      <c r="G1" s="21"/>
      <c r="H1" s="21"/>
      <c r="I1" s="22"/>
      <c r="J1" s="21"/>
      <c r="K1" s="21"/>
      <c r="L1" s="21"/>
      <c r="M1" s="21"/>
      <c r="N1" s="21"/>
      <c r="O1" s="21"/>
      <c r="P1" s="21"/>
      <c r="Q1" s="21"/>
      <c r="R1" s="20"/>
      <c r="S1" s="21"/>
      <c r="T1" s="21"/>
      <c r="U1" s="21"/>
      <c r="V1" s="21"/>
      <c r="W1" s="21"/>
      <c r="X1" s="21"/>
      <c r="Y1" s="22"/>
      <c r="Z1" s="49" t="s">
        <v>773</v>
      </c>
      <c r="AA1" s="50"/>
      <c r="AB1" s="50"/>
      <c r="AC1" s="50"/>
    </row>
    <row r="2" spans="1:29" x14ac:dyDescent="0.25">
      <c r="A2" s="51"/>
      <c r="B2" s="52" t="s">
        <v>562</v>
      </c>
      <c r="C2" s="53"/>
      <c r="D2" s="53"/>
      <c r="E2" s="53"/>
      <c r="F2" s="53"/>
      <c r="G2" s="53"/>
      <c r="H2" s="53"/>
      <c r="I2" s="54"/>
      <c r="J2" s="52" t="s">
        <v>563</v>
      </c>
      <c r="K2" s="53"/>
      <c r="L2" s="53"/>
      <c r="M2" s="53"/>
      <c r="N2" s="53"/>
      <c r="O2" s="53"/>
      <c r="P2" s="53"/>
      <c r="Q2" s="54"/>
      <c r="R2" s="52" t="s">
        <v>564</v>
      </c>
      <c r="S2" s="53"/>
      <c r="T2" s="53"/>
      <c r="U2" s="53"/>
      <c r="V2" s="53"/>
      <c r="W2" s="53"/>
      <c r="X2" s="53"/>
      <c r="Y2" s="54"/>
      <c r="Z2" s="47" t="s">
        <v>774</v>
      </c>
      <c r="AA2" s="48" t="s">
        <v>775</v>
      </c>
      <c r="AB2" s="47" t="s">
        <v>776</v>
      </c>
      <c r="AC2" s="48" t="s">
        <v>777</v>
      </c>
    </row>
    <row r="3" spans="1:29" x14ac:dyDescent="0.25">
      <c r="A3" s="5"/>
      <c r="B3" s="23" t="s">
        <v>270</v>
      </c>
      <c r="C3" s="24" t="s">
        <v>271</v>
      </c>
      <c r="D3" s="24" t="s">
        <v>272</v>
      </c>
      <c r="E3" s="24" t="s">
        <v>273</v>
      </c>
      <c r="F3" s="24" t="s">
        <v>274</v>
      </c>
      <c r="G3" s="24" t="s">
        <v>275</v>
      </c>
      <c r="H3" s="24" t="s">
        <v>276</v>
      </c>
      <c r="I3" s="17" t="s">
        <v>277</v>
      </c>
      <c r="J3" s="24" t="s">
        <v>270</v>
      </c>
      <c r="K3" s="24" t="s">
        <v>271</v>
      </c>
      <c r="L3" s="24" t="s">
        <v>272</v>
      </c>
      <c r="M3" s="24" t="s">
        <v>273</v>
      </c>
      <c r="N3" s="24" t="s">
        <v>274</v>
      </c>
      <c r="O3" s="24" t="s">
        <v>275</v>
      </c>
      <c r="P3" s="24" t="s">
        <v>276</v>
      </c>
      <c r="Q3" s="24" t="s">
        <v>277</v>
      </c>
      <c r="R3" s="23" t="s">
        <v>270</v>
      </c>
      <c r="S3" s="24" t="s">
        <v>271</v>
      </c>
      <c r="T3" s="24" t="s">
        <v>272</v>
      </c>
      <c r="U3" s="24" t="s">
        <v>273</v>
      </c>
      <c r="V3" s="24" t="s">
        <v>274</v>
      </c>
      <c r="W3" s="24" t="s">
        <v>275</v>
      </c>
      <c r="X3" s="24" t="s">
        <v>276</v>
      </c>
      <c r="Y3" s="17" t="s">
        <v>277</v>
      </c>
      <c r="Z3" s="47"/>
      <c r="AA3" s="48"/>
      <c r="AB3" s="47"/>
      <c r="AC3" s="48"/>
    </row>
    <row r="4" spans="1:29" ht="45" x14ac:dyDescent="0.25">
      <c r="A4" s="12" t="s">
        <v>1</v>
      </c>
      <c r="B4" s="29">
        <f>IF(AND([2]Oracolo!D3="n",[2]Oracolo!D3=RiconoscimentoEmozioni1quartile!B3),1,0)</f>
        <v>1</v>
      </c>
      <c r="C4" s="28">
        <f>IF(AND([2]Oracolo!E3="n",[2]Oracolo!E3=RiconoscimentoEmozioni1quartile!C3),1,0)</f>
        <v>0</v>
      </c>
      <c r="D4" s="28">
        <f>IF(AND([2]Oracolo!F3="n",[2]Oracolo!F3=RiconoscimentoEmozioni1quartile!D3),1,0)</f>
        <v>1</v>
      </c>
      <c r="E4" s="28">
        <f>IF(AND([2]Oracolo!G3="n",[2]Oracolo!G3=RiconoscimentoEmozioni1quartile!E3),1,0)</f>
        <v>0</v>
      </c>
      <c r="F4" s="28">
        <f>IF(AND([2]Oracolo!H3="n",[2]Oracolo!H3=RiconoscimentoEmozioni1quartile!F3),1,0)</f>
        <v>0</v>
      </c>
      <c r="G4" s="28">
        <f>IF(AND([2]Oracolo!I3="n",[2]Oracolo!I3=RiconoscimentoEmozioni1quartile!G3),1,0)</f>
        <v>0</v>
      </c>
      <c r="H4" s="28">
        <f>IF(AND([2]Oracolo!J3="n",[2]Oracolo!J3=RiconoscimentoEmozioni1quartile!H3),1,0)</f>
        <v>1</v>
      </c>
      <c r="I4" s="30">
        <f>IF(AND([2]Oracolo!K3="n",[2]Oracolo!K3=RiconoscimentoEmozioni1quartile!I3),1,0)</f>
        <v>0</v>
      </c>
      <c r="J4" s="28">
        <f>IF(AND([2]Oracolo!D3="n",[2]Oracolo!D3=RiconoscimentoEmozioni2quartile!B3),1,0)</f>
        <v>1</v>
      </c>
      <c r="K4" s="28">
        <f>IF(AND([2]Oracolo!E3="n",[2]Oracolo!E3=RiconoscimentoEmozioni2quartile!C3),1,0)</f>
        <v>0</v>
      </c>
      <c r="L4" s="28">
        <f>IF(AND([2]Oracolo!F3="n",[2]Oracolo!F3=RiconoscimentoEmozioni2quartile!D3),1,0)</f>
        <v>1</v>
      </c>
      <c r="M4" s="28">
        <f>IF(AND([2]Oracolo!G3="n",[2]Oracolo!G3=RiconoscimentoEmozioni2quartile!E3),1,0)</f>
        <v>1</v>
      </c>
      <c r="N4" s="28">
        <f>IF(AND([2]Oracolo!H3="n",[2]Oracolo!H3=RiconoscimentoEmozioni2quartile!F3),1,0)</f>
        <v>0</v>
      </c>
      <c r="O4" s="28">
        <f>IF(AND([2]Oracolo!I3="n",[2]Oracolo!I3=RiconoscimentoEmozioni2quartile!G3),1,0)</f>
        <v>0</v>
      </c>
      <c r="P4" s="28">
        <f>IF(AND([2]Oracolo!J3="n",[2]Oracolo!J3=RiconoscimentoEmozioni2quartile!H3),1,0)</f>
        <v>1</v>
      </c>
      <c r="Q4" s="28">
        <f>IF(AND([2]Oracolo!K3="n",[2]Oracolo!K3=RiconoscimentoEmozioni2quartile!I3),1,0)</f>
        <v>1</v>
      </c>
      <c r="R4" s="29">
        <f>IF(AND([2]Oracolo!D3="n",[2]Oracolo!D3=RiconoscimentoEmozioni3quartile!B3),1,0)</f>
        <v>1</v>
      </c>
      <c r="S4" s="28">
        <f>IF(AND([2]Oracolo!E3="n",[2]Oracolo!E3=RiconoscimentoEmozioni3quartile!C3),1,0)</f>
        <v>0</v>
      </c>
      <c r="T4" s="28">
        <f>IF(AND([2]Oracolo!F3="n",[2]Oracolo!F3=RiconoscimentoEmozioni3quartile!D3),1,0)</f>
        <v>1</v>
      </c>
      <c r="U4" s="28">
        <f>IF(AND([2]Oracolo!G3="n",[2]Oracolo!G3=RiconoscimentoEmozioni3quartile!E3),1,0)</f>
        <v>1</v>
      </c>
      <c r="V4" s="28">
        <f>IF(AND([2]Oracolo!H3="n",[2]Oracolo!H3=RiconoscimentoEmozioni3quartile!F3),1,0)</f>
        <v>0</v>
      </c>
      <c r="W4" s="28">
        <f>IF(AND([2]Oracolo!I3="n",[2]Oracolo!I3=RiconoscimentoEmozioni3quartile!G3),1,0)</f>
        <v>0</v>
      </c>
      <c r="X4" s="28">
        <f>IF(AND([2]Oracolo!J3="n",[2]Oracolo!J3=RiconoscimentoEmozioni3quartile!H3),1,0)</f>
        <v>1</v>
      </c>
      <c r="Y4" s="30">
        <f>IF(AND([2]Oracolo!K3="n",[2]Oracolo!K3=RiconoscimentoEmozioni3quartile!I3),1,0)</f>
        <v>1</v>
      </c>
      <c r="Z4" s="29">
        <f>IF(AND([2]Oracolo!C3=1,AnalizzatoWin!G2=1),1,0)</f>
        <v>0</v>
      </c>
      <c r="AA4" s="46">
        <f>IF(AND([2]Oracolo!$C3=1,AnalizzatoWin!$J2=1),1,0)</f>
        <v>0</v>
      </c>
      <c r="AB4" s="29">
        <f>IF(AND([2]Oracolo!C3=3,AnalizzatoWin!G2=3),1,0)</f>
        <v>0</v>
      </c>
      <c r="AC4" s="46">
        <f>IF(AND([2]Oracolo!$C3=3,AnalizzatoWin!$J2=3),1,0)</f>
        <v>1</v>
      </c>
    </row>
    <row r="5" spans="1:29" ht="45" x14ac:dyDescent="0.25">
      <c r="A5" s="12" t="s">
        <v>2</v>
      </c>
      <c r="B5" s="29">
        <f>IF(AND([2]Oracolo!D4="n",[2]Oracolo!D4=RiconoscimentoEmozioni1quartile!B4),1,0)</f>
        <v>1</v>
      </c>
      <c r="C5" s="28">
        <f>IF(AND([2]Oracolo!E4="n",[2]Oracolo!E4=RiconoscimentoEmozioni1quartile!C4),1,0)</f>
        <v>0</v>
      </c>
      <c r="D5" s="28">
        <f>IF(AND([2]Oracolo!F4="n",[2]Oracolo!F4=RiconoscimentoEmozioni1quartile!D4),1,0)</f>
        <v>1</v>
      </c>
      <c r="E5" s="28">
        <f>IF(AND([2]Oracolo!G4="n",[2]Oracolo!G4=RiconoscimentoEmozioni1quartile!E4),1,0)</f>
        <v>1</v>
      </c>
      <c r="F5" s="28">
        <f>IF(AND([2]Oracolo!H4="n",[2]Oracolo!H4=RiconoscimentoEmozioni1quartile!F4),1,0)</f>
        <v>0</v>
      </c>
      <c r="G5" s="28">
        <f>IF(AND([2]Oracolo!I4="n",[2]Oracolo!I4=RiconoscimentoEmozioni1quartile!G4),1,0)</f>
        <v>1</v>
      </c>
      <c r="H5" s="28">
        <f>IF(AND([2]Oracolo!J4="n",[2]Oracolo!J4=RiconoscimentoEmozioni1quartile!H4),1,0)</f>
        <v>1</v>
      </c>
      <c r="I5" s="30">
        <f>IF(AND([2]Oracolo!K4="n",[2]Oracolo!K4=RiconoscimentoEmozioni1quartile!I4),1,0)</f>
        <v>0</v>
      </c>
      <c r="J5" s="28">
        <f>IF(AND([2]Oracolo!D4="n",[2]Oracolo!D4=RiconoscimentoEmozioni2quartile!B4),1,0)</f>
        <v>1</v>
      </c>
      <c r="K5" s="28">
        <f>IF(AND([2]Oracolo!E4="n",[2]Oracolo!E4=RiconoscimentoEmozioni2quartile!C4),1,0)</f>
        <v>0</v>
      </c>
      <c r="L5" s="28">
        <f>IF(AND([2]Oracolo!F4="n",[2]Oracolo!F4=RiconoscimentoEmozioni2quartile!D4),1,0)</f>
        <v>1</v>
      </c>
      <c r="M5" s="28">
        <f>IF(AND([2]Oracolo!G4="n",[2]Oracolo!G4=RiconoscimentoEmozioni2quartile!E4),1,0)</f>
        <v>1</v>
      </c>
      <c r="N5" s="28">
        <f>IF(AND([2]Oracolo!H4="n",[2]Oracolo!H4=RiconoscimentoEmozioni2quartile!F4),1,0)</f>
        <v>0</v>
      </c>
      <c r="O5" s="28">
        <f>IF(AND([2]Oracolo!I4="n",[2]Oracolo!I4=RiconoscimentoEmozioni2quartile!G4),1,0)</f>
        <v>1</v>
      </c>
      <c r="P5" s="28">
        <f>IF(AND([2]Oracolo!J4="n",[2]Oracolo!J4=RiconoscimentoEmozioni2quartile!H4),1,0)</f>
        <v>1</v>
      </c>
      <c r="Q5" s="28">
        <f>IF(AND([2]Oracolo!K4="n",[2]Oracolo!K4=RiconoscimentoEmozioni2quartile!I4),1,0)</f>
        <v>0</v>
      </c>
      <c r="R5" s="29">
        <f>IF(AND([2]Oracolo!D4="n",[2]Oracolo!D4=RiconoscimentoEmozioni3quartile!B4),1,0)</f>
        <v>1</v>
      </c>
      <c r="S5" s="28">
        <f>IF(AND([2]Oracolo!E4="n",[2]Oracolo!E4=RiconoscimentoEmozioni3quartile!C4),1,0)</f>
        <v>1</v>
      </c>
      <c r="T5" s="28">
        <f>IF(AND([2]Oracolo!F4="n",[2]Oracolo!F4=RiconoscimentoEmozioni3quartile!D4),1,0)</f>
        <v>1</v>
      </c>
      <c r="U5" s="28">
        <f>IF(AND([2]Oracolo!G4="n",[2]Oracolo!G4=RiconoscimentoEmozioni3quartile!E4),1,0)</f>
        <v>1</v>
      </c>
      <c r="V5" s="28">
        <f>IF(AND([2]Oracolo!H4="n",[2]Oracolo!H4=RiconoscimentoEmozioni3quartile!F4),1,0)</f>
        <v>0</v>
      </c>
      <c r="W5" s="28">
        <f>IF(AND([2]Oracolo!I4="n",[2]Oracolo!I4=RiconoscimentoEmozioni3quartile!G4),1,0)</f>
        <v>1</v>
      </c>
      <c r="X5" s="28">
        <f>IF(AND([2]Oracolo!J4="n",[2]Oracolo!J4=RiconoscimentoEmozioni3quartile!H4),1,0)</f>
        <v>1</v>
      </c>
      <c r="Y5" s="30">
        <f>IF(AND([2]Oracolo!K4="n",[2]Oracolo!K4=RiconoscimentoEmozioni3quartile!I4),1,0)</f>
        <v>1</v>
      </c>
      <c r="Z5" s="29">
        <f>IF(AND([2]Oracolo!C4=1,AnalizzatoWin!G3=1),1,0)</f>
        <v>0</v>
      </c>
      <c r="AA5" s="46">
        <f>IF(AND([2]Oracolo!$C4=1,AnalizzatoWin!$J3=1),1,0)</f>
        <v>0</v>
      </c>
      <c r="AB5" s="29">
        <f>IF(AND([2]Oracolo!C4=3,AnalizzatoWin!G3=3),1,0)</f>
        <v>1</v>
      </c>
      <c r="AC5" s="46">
        <f>IF(AND([2]Oracolo!$C4=3,AnalizzatoWin!$J3=3),1,0)</f>
        <v>1</v>
      </c>
    </row>
    <row r="6" spans="1:29" ht="105" x14ac:dyDescent="0.25">
      <c r="A6" s="13" t="s">
        <v>3</v>
      </c>
      <c r="B6" s="29">
        <f>IF(AND([2]Oracolo!D5="n",[2]Oracolo!D5=RiconoscimentoEmozioni1quartile!B5),1,0)</f>
        <v>0</v>
      </c>
      <c r="C6" s="28">
        <f>IF(AND([2]Oracolo!E5="n",[2]Oracolo!E5=RiconoscimentoEmozioni1quartile!C5),1,0)</f>
        <v>0</v>
      </c>
      <c r="D6" s="28">
        <f>IF(AND([2]Oracolo!F5="n",[2]Oracolo!F5=RiconoscimentoEmozioni1quartile!D5),1,0)</f>
        <v>0</v>
      </c>
      <c r="E6" s="28">
        <f>IF(AND([2]Oracolo!G5="n",[2]Oracolo!G5=RiconoscimentoEmozioni1quartile!E5),1,0)</f>
        <v>0</v>
      </c>
      <c r="F6" s="28">
        <f>IF(AND([2]Oracolo!H5="n",[2]Oracolo!H5=RiconoscimentoEmozioni1quartile!F5),1,0)</f>
        <v>0</v>
      </c>
      <c r="G6" s="28">
        <f>IF(AND([2]Oracolo!I5="n",[2]Oracolo!I5=RiconoscimentoEmozioni1quartile!G5),1,0)</f>
        <v>0</v>
      </c>
      <c r="H6" s="28">
        <f>IF(AND([2]Oracolo!J5="n",[2]Oracolo!J5=RiconoscimentoEmozioni1quartile!H5),1,0)</f>
        <v>0</v>
      </c>
      <c r="I6" s="30">
        <f>IF(AND([2]Oracolo!K5="n",[2]Oracolo!K5=RiconoscimentoEmozioni1quartile!I5),1,0)</f>
        <v>0</v>
      </c>
      <c r="J6" s="28">
        <f>IF(AND([2]Oracolo!D5="n",[2]Oracolo!D5=RiconoscimentoEmozioni2quartile!B5),1,0)</f>
        <v>0</v>
      </c>
      <c r="K6" s="28">
        <f>IF(AND([2]Oracolo!E5="n",[2]Oracolo!E5=RiconoscimentoEmozioni2quartile!C5),1,0)</f>
        <v>0</v>
      </c>
      <c r="L6" s="28">
        <f>IF(AND([2]Oracolo!F5="n",[2]Oracolo!F5=RiconoscimentoEmozioni2quartile!D5),1,0)</f>
        <v>0</v>
      </c>
      <c r="M6" s="28">
        <f>IF(AND([2]Oracolo!G5="n",[2]Oracolo!G5=RiconoscimentoEmozioni2quartile!E5),1,0)</f>
        <v>0</v>
      </c>
      <c r="N6" s="28">
        <f>IF(AND([2]Oracolo!H5="n",[2]Oracolo!H5=RiconoscimentoEmozioni2quartile!F5),1,0)</f>
        <v>1</v>
      </c>
      <c r="O6" s="28">
        <f>IF(AND([2]Oracolo!I5="n",[2]Oracolo!I5=RiconoscimentoEmozioni2quartile!G5),1,0)</f>
        <v>0</v>
      </c>
      <c r="P6" s="28">
        <f>IF(AND([2]Oracolo!J5="n",[2]Oracolo!J5=RiconoscimentoEmozioni2quartile!H5),1,0)</f>
        <v>0</v>
      </c>
      <c r="Q6" s="28">
        <f>IF(AND([2]Oracolo!K5="n",[2]Oracolo!K5=RiconoscimentoEmozioni2quartile!I5),1,0)</f>
        <v>0</v>
      </c>
      <c r="R6" s="29">
        <f>IF(AND([2]Oracolo!D5="n",[2]Oracolo!D5=RiconoscimentoEmozioni3quartile!B5),1,0)</f>
        <v>1</v>
      </c>
      <c r="S6" s="28">
        <f>IF(AND([2]Oracolo!E5="n",[2]Oracolo!E5=RiconoscimentoEmozioni3quartile!C5),1,0)</f>
        <v>0</v>
      </c>
      <c r="T6" s="28">
        <f>IF(AND([2]Oracolo!F5="n",[2]Oracolo!F5=RiconoscimentoEmozioni3quartile!D5),1,0)</f>
        <v>1</v>
      </c>
      <c r="U6" s="28">
        <f>IF(AND([2]Oracolo!G5="n",[2]Oracolo!G5=RiconoscimentoEmozioni3quartile!E5),1,0)</f>
        <v>1</v>
      </c>
      <c r="V6" s="28">
        <f>IF(AND([2]Oracolo!H5="n",[2]Oracolo!H5=RiconoscimentoEmozioni3quartile!F5),1,0)</f>
        <v>1</v>
      </c>
      <c r="W6" s="28">
        <f>IF(AND([2]Oracolo!I5="n",[2]Oracolo!I5=RiconoscimentoEmozioni3quartile!G5),1,0)</f>
        <v>1</v>
      </c>
      <c r="X6" s="28">
        <f>IF(AND([2]Oracolo!J5="n",[2]Oracolo!J5=RiconoscimentoEmozioni3quartile!H5),1,0)</f>
        <v>0</v>
      </c>
      <c r="Y6" s="30">
        <f>IF(AND([2]Oracolo!K5="n",[2]Oracolo!K5=RiconoscimentoEmozioni3quartile!I5),1,0)</f>
        <v>0</v>
      </c>
      <c r="Z6" s="29">
        <f>IF(AND([2]Oracolo!C5=1,AnalizzatoWin!G4=1),1,0)</f>
        <v>0</v>
      </c>
      <c r="AA6" s="46">
        <f>IF(AND([2]Oracolo!$C5=1,AnalizzatoWin!$J4=1),1,0)</f>
        <v>0</v>
      </c>
      <c r="AB6" s="29">
        <f>IF(AND([2]Oracolo!C5=3,AnalizzatoWin!G4=3),1,0)</f>
        <v>0</v>
      </c>
      <c r="AC6" s="46">
        <f>IF(AND([2]Oracolo!$C5=3,AnalizzatoWin!$J4=3),1,0)</f>
        <v>1</v>
      </c>
    </row>
    <row r="7" spans="1:29" ht="45" x14ac:dyDescent="0.25">
      <c r="A7" s="13" t="s">
        <v>4</v>
      </c>
      <c r="B7" s="29">
        <f>IF(AND([2]Oracolo!D6="n",[2]Oracolo!D6=RiconoscimentoEmozioni1quartile!B6),1,0)</f>
        <v>0</v>
      </c>
      <c r="C7" s="28">
        <f>IF(AND([2]Oracolo!E6="n",[2]Oracolo!E6=RiconoscimentoEmozioni1quartile!C6),1,0)</f>
        <v>1</v>
      </c>
      <c r="D7" s="28">
        <f>IF(AND([2]Oracolo!F6="n",[2]Oracolo!F6=RiconoscimentoEmozioni1quartile!D6),1,0)</f>
        <v>0</v>
      </c>
      <c r="E7" s="28">
        <f>IF(AND([2]Oracolo!G6="n",[2]Oracolo!G6=RiconoscimentoEmozioni1quartile!E6),1,0)</f>
        <v>0</v>
      </c>
      <c r="F7" s="28">
        <f>IF(AND([2]Oracolo!H6="n",[2]Oracolo!H6=RiconoscimentoEmozioni1quartile!F6),1,0)</f>
        <v>0</v>
      </c>
      <c r="G7" s="28">
        <f>IF(AND([2]Oracolo!I6="n",[2]Oracolo!I6=RiconoscimentoEmozioni1quartile!G6),1,0)</f>
        <v>0</v>
      </c>
      <c r="H7" s="28">
        <f>IF(AND([2]Oracolo!J6="n",[2]Oracolo!J6=RiconoscimentoEmozioni1quartile!H6),1,0)</f>
        <v>0</v>
      </c>
      <c r="I7" s="30">
        <f>IF(AND([2]Oracolo!K6="n",[2]Oracolo!K6=RiconoscimentoEmozioni1quartile!I6),1,0)</f>
        <v>0</v>
      </c>
      <c r="J7" s="28">
        <f>IF(AND([2]Oracolo!D6="n",[2]Oracolo!D6=RiconoscimentoEmozioni2quartile!B6),1,0)</f>
        <v>1</v>
      </c>
      <c r="K7" s="28">
        <f>IF(AND([2]Oracolo!E6="n",[2]Oracolo!E6=RiconoscimentoEmozioni2quartile!C6),1,0)</f>
        <v>1</v>
      </c>
      <c r="L7" s="28">
        <f>IF(AND([2]Oracolo!F6="n",[2]Oracolo!F6=RiconoscimentoEmozioni2quartile!D6),1,0)</f>
        <v>1</v>
      </c>
      <c r="M7" s="28">
        <f>IF(AND([2]Oracolo!G6="n",[2]Oracolo!G6=RiconoscimentoEmozioni2quartile!E6),1,0)</f>
        <v>1</v>
      </c>
      <c r="N7" s="28">
        <f>IF(AND([2]Oracolo!H6="n",[2]Oracolo!H6=RiconoscimentoEmozioni2quartile!F6),1,0)</f>
        <v>0</v>
      </c>
      <c r="O7" s="28">
        <f>IF(AND([2]Oracolo!I6="n",[2]Oracolo!I6=RiconoscimentoEmozioni2quartile!G6),1,0)</f>
        <v>0</v>
      </c>
      <c r="P7" s="28">
        <f>IF(AND([2]Oracolo!J6="n",[2]Oracolo!J6=RiconoscimentoEmozioni2quartile!H6),1,0)</f>
        <v>1</v>
      </c>
      <c r="Q7" s="28">
        <f>IF(AND([2]Oracolo!K6="n",[2]Oracolo!K6=RiconoscimentoEmozioni2quartile!I6),1,0)</f>
        <v>0</v>
      </c>
      <c r="R7" s="29">
        <f>IF(AND([2]Oracolo!D6="n",[2]Oracolo!D6=RiconoscimentoEmozioni3quartile!B6),1,0)</f>
        <v>1</v>
      </c>
      <c r="S7" s="28">
        <f>IF(AND([2]Oracolo!E6="n",[2]Oracolo!E6=RiconoscimentoEmozioni3quartile!C6),1,0)</f>
        <v>1</v>
      </c>
      <c r="T7" s="28">
        <f>IF(AND([2]Oracolo!F6="n",[2]Oracolo!F6=RiconoscimentoEmozioni3quartile!D6),1,0)</f>
        <v>1</v>
      </c>
      <c r="U7" s="28">
        <f>IF(AND([2]Oracolo!G6="n",[2]Oracolo!G6=RiconoscimentoEmozioni3quartile!E6),1,0)</f>
        <v>1</v>
      </c>
      <c r="V7" s="28">
        <f>IF(AND([2]Oracolo!H6="n",[2]Oracolo!H6=RiconoscimentoEmozioni3quartile!F6),1,0)</f>
        <v>0</v>
      </c>
      <c r="W7" s="28">
        <f>IF(AND([2]Oracolo!I6="n",[2]Oracolo!I6=RiconoscimentoEmozioni3quartile!G6),1,0)</f>
        <v>1</v>
      </c>
      <c r="X7" s="28">
        <f>IF(AND([2]Oracolo!J6="n",[2]Oracolo!J6=RiconoscimentoEmozioni3quartile!H6),1,0)</f>
        <v>1</v>
      </c>
      <c r="Y7" s="30">
        <f>IF(AND([2]Oracolo!K6="n",[2]Oracolo!K6=RiconoscimentoEmozioni3quartile!I6),1,0)</f>
        <v>1</v>
      </c>
      <c r="Z7" s="29">
        <f>IF(AND([2]Oracolo!C6=1,AnalizzatoWin!G5=1),1,0)</f>
        <v>0</v>
      </c>
      <c r="AA7" s="46">
        <f>IF(AND([2]Oracolo!$C6=1,AnalizzatoWin!$J5=1),1,0)</f>
        <v>0</v>
      </c>
      <c r="AB7" s="29">
        <f>IF(AND([2]Oracolo!C6=3,AnalizzatoWin!G5=3),1,0)</f>
        <v>0</v>
      </c>
      <c r="AC7" s="46">
        <f>IF(AND([2]Oracolo!$C6=3,AnalizzatoWin!$J5=3),1,0)</f>
        <v>1</v>
      </c>
    </row>
    <row r="8" spans="1:29" ht="45" x14ac:dyDescent="0.25">
      <c r="A8" s="12" t="s">
        <v>5</v>
      </c>
      <c r="B8" s="29">
        <f>IF(AND([2]Oracolo!D7="n",[2]Oracolo!D7=RiconoscimentoEmozioni1quartile!B7),1,0)</f>
        <v>1</v>
      </c>
      <c r="C8" s="28">
        <f>IF(AND([2]Oracolo!E7="n",[2]Oracolo!E7=RiconoscimentoEmozioni1quartile!C7),1,0)</f>
        <v>1</v>
      </c>
      <c r="D8" s="28">
        <f>IF(AND([2]Oracolo!F7="n",[2]Oracolo!F7=RiconoscimentoEmozioni1quartile!D7),1,0)</f>
        <v>1</v>
      </c>
      <c r="E8" s="28">
        <f>IF(AND([2]Oracolo!G7="n",[2]Oracolo!G7=RiconoscimentoEmozioni1quartile!E7),1,0)</f>
        <v>1</v>
      </c>
      <c r="F8" s="28">
        <f>IF(AND([2]Oracolo!H7="n",[2]Oracolo!H7=RiconoscimentoEmozioni1quartile!F7),1,0)</f>
        <v>0</v>
      </c>
      <c r="G8" s="28">
        <f>IF(AND([2]Oracolo!I7="n",[2]Oracolo!I7=RiconoscimentoEmozioni1quartile!G7),1,0)</f>
        <v>1</v>
      </c>
      <c r="H8" s="28">
        <f>IF(AND([2]Oracolo!J7="n",[2]Oracolo!J7=RiconoscimentoEmozioni1quartile!H7),1,0)</f>
        <v>1</v>
      </c>
      <c r="I8" s="30">
        <f>IF(AND([2]Oracolo!K7="n",[2]Oracolo!K7=RiconoscimentoEmozioni1quartile!I7),1,0)</f>
        <v>1</v>
      </c>
      <c r="J8" s="28">
        <f>IF(AND([2]Oracolo!D7="n",[2]Oracolo!D7=RiconoscimentoEmozioni2quartile!B7),1,0)</f>
        <v>1</v>
      </c>
      <c r="K8" s="28">
        <f>IF(AND([2]Oracolo!E7="n",[2]Oracolo!E7=RiconoscimentoEmozioni2quartile!C7),1,0)</f>
        <v>1</v>
      </c>
      <c r="L8" s="28">
        <f>IF(AND([2]Oracolo!F7="n",[2]Oracolo!F7=RiconoscimentoEmozioni2quartile!D7),1,0)</f>
        <v>1</v>
      </c>
      <c r="M8" s="28">
        <f>IF(AND([2]Oracolo!G7="n",[2]Oracolo!G7=RiconoscimentoEmozioni2quartile!E7),1,0)</f>
        <v>1</v>
      </c>
      <c r="N8" s="28">
        <f>IF(AND([2]Oracolo!H7="n",[2]Oracolo!H7=RiconoscimentoEmozioni2quartile!F7),1,0)</f>
        <v>0</v>
      </c>
      <c r="O8" s="28">
        <f>IF(AND([2]Oracolo!I7="n",[2]Oracolo!I7=RiconoscimentoEmozioni2quartile!G7),1,0)</f>
        <v>1</v>
      </c>
      <c r="P8" s="28">
        <f>IF(AND([2]Oracolo!J7="n",[2]Oracolo!J7=RiconoscimentoEmozioni2quartile!H7),1,0)</f>
        <v>1</v>
      </c>
      <c r="Q8" s="28">
        <f>IF(AND([2]Oracolo!K7="n",[2]Oracolo!K7=RiconoscimentoEmozioni2quartile!I7),1,0)</f>
        <v>1</v>
      </c>
      <c r="R8" s="29">
        <f>IF(AND([2]Oracolo!D7="n",[2]Oracolo!D7=RiconoscimentoEmozioni3quartile!B7),1,0)</f>
        <v>1</v>
      </c>
      <c r="S8" s="28">
        <f>IF(AND([2]Oracolo!E7="n",[2]Oracolo!E7=RiconoscimentoEmozioni3quartile!C7),1,0)</f>
        <v>1</v>
      </c>
      <c r="T8" s="28">
        <f>IF(AND([2]Oracolo!F7="n",[2]Oracolo!F7=RiconoscimentoEmozioni3quartile!D7),1,0)</f>
        <v>1</v>
      </c>
      <c r="U8" s="28">
        <f>IF(AND([2]Oracolo!G7="n",[2]Oracolo!G7=RiconoscimentoEmozioni3quartile!E7),1,0)</f>
        <v>1</v>
      </c>
      <c r="V8" s="28">
        <f>IF(AND([2]Oracolo!H7="n",[2]Oracolo!H7=RiconoscimentoEmozioni3quartile!F7),1,0)</f>
        <v>0</v>
      </c>
      <c r="W8" s="28">
        <f>IF(AND([2]Oracolo!I7="n",[2]Oracolo!I7=RiconoscimentoEmozioni3quartile!G7),1,0)</f>
        <v>1</v>
      </c>
      <c r="X8" s="28">
        <f>IF(AND([2]Oracolo!J7="n",[2]Oracolo!J7=RiconoscimentoEmozioni3quartile!H7),1,0)</f>
        <v>1</v>
      </c>
      <c r="Y8" s="30">
        <f>IF(AND([2]Oracolo!K7="n",[2]Oracolo!K7=RiconoscimentoEmozioni3quartile!I7),1,0)</f>
        <v>1</v>
      </c>
      <c r="Z8" s="29">
        <f>IF(AND([2]Oracolo!C7=1,AnalizzatoWin!G6=1),1,0)</f>
        <v>0</v>
      </c>
      <c r="AA8" s="46">
        <f>IF(AND([2]Oracolo!$C7=1,AnalizzatoWin!$J6=1),1,0)</f>
        <v>0</v>
      </c>
      <c r="AB8" s="29">
        <f>IF(AND([2]Oracolo!C7=3,AnalizzatoWin!G6=3),1,0)</f>
        <v>1</v>
      </c>
      <c r="AC8" s="46">
        <f>IF(AND([2]Oracolo!$C7=3,AnalizzatoWin!$J6=3),1,0)</f>
        <v>1</v>
      </c>
    </row>
    <row r="9" spans="1:29" ht="75" x14ac:dyDescent="0.25">
      <c r="A9" s="12" t="s">
        <v>6</v>
      </c>
      <c r="B9" s="29">
        <f>IF(AND([2]Oracolo!D8="n",[2]Oracolo!D8=RiconoscimentoEmozioni1quartile!B8),1,0)</f>
        <v>0</v>
      </c>
      <c r="C9" s="28">
        <f>IF(AND([2]Oracolo!E8="n",[2]Oracolo!E8=RiconoscimentoEmozioni1quartile!C8),1,0)</f>
        <v>0</v>
      </c>
      <c r="D9" s="28">
        <f>IF(AND([2]Oracolo!F8="n",[2]Oracolo!F8=RiconoscimentoEmozioni1quartile!D8),1,0)</f>
        <v>0</v>
      </c>
      <c r="E9" s="28">
        <f>IF(AND([2]Oracolo!G8="n",[2]Oracolo!G8=RiconoscimentoEmozioni1quartile!E8),1,0)</f>
        <v>0</v>
      </c>
      <c r="F9" s="28">
        <f>IF(AND([2]Oracolo!H8="n",[2]Oracolo!H8=RiconoscimentoEmozioni1quartile!F8),1,0)</f>
        <v>0</v>
      </c>
      <c r="G9" s="28">
        <f>IF(AND([2]Oracolo!I8="n",[2]Oracolo!I8=RiconoscimentoEmozioni1quartile!G8),1,0)</f>
        <v>1</v>
      </c>
      <c r="H9" s="28">
        <f>IF(AND([2]Oracolo!J8="n",[2]Oracolo!J8=RiconoscimentoEmozioni1quartile!H8),1,0)</f>
        <v>0</v>
      </c>
      <c r="I9" s="30">
        <f>IF(AND([2]Oracolo!K8="n",[2]Oracolo!K8=RiconoscimentoEmozioni1quartile!I8),1,0)</f>
        <v>0</v>
      </c>
      <c r="J9" s="28">
        <f>IF(AND([2]Oracolo!D8="n",[2]Oracolo!D8=RiconoscimentoEmozioni2quartile!B8),1,0)</f>
        <v>1</v>
      </c>
      <c r="K9" s="28">
        <f>IF(AND([2]Oracolo!E8="n",[2]Oracolo!E8=RiconoscimentoEmozioni2quartile!C8),1,0)</f>
        <v>0</v>
      </c>
      <c r="L9" s="28">
        <f>IF(AND([2]Oracolo!F8="n",[2]Oracolo!F8=RiconoscimentoEmozioni2quartile!D8),1,0)</f>
        <v>1</v>
      </c>
      <c r="M9" s="28">
        <f>IF(AND([2]Oracolo!G8="n",[2]Oracolo!G8=RiconoscimentoEmozioni2quartile!E8),1,0)</f>
        <v>1</v>
      </c>
      <c r="N9" s="28">
        <f>IF(AND([2]Oracolo!H8="n",[2]Oracolo!H8=RiconoscimentoEmozioni2quartile!F8),1,0)</f>
        <v>0</v>
      </c>
      <c r="O9" s="28">
        <f>IF(AND([2]Oracolo!I8="n",[2]Oracolo!I8=RiconoscimentoEmozioni2quartile!G8),1,0)</f>
        <v>1</v>
      </c>
      <c r="P9" s="28">
        <f>IF(AND([2]Oracolo!J8="n",[2]Oracolo!J8=RiconoscimentoEmozioni2quartile!H8),1,0)</f>
        <v>0</v>
      </c>
      <c r="Q9" s="28">
        <f>IF(AND([2]Oracolo!K8="n",[2]Oracolo!K8=RiconoscimentoEmozioni2quartile!I8),1,0)</f>
        <v>1</v>
      </c>
      <c r="R9" s="29">
        <f>IF(AND([2]Oracolo!D8="n",[2]Oracolo!D8=RiconoscimentoEmozioni3quartile!B8),1,0)</f>
        <v>1</v>
      </c>
      <c r="S9" s="28">
        <f>IF(AND([2]Oracolo!E8="n",[2]Oracolo!E8=RiconoscimentoEmozioni3quartile!C8),1,0)</f>
        <v>0</v>
      </c>
      <c r="T9" s="28">
        <f>IF(AND([2]Oracolo!F8="n",[2]Oracolo!F8=RiconoscimentoEmozioni3quartile!D8),1,0)</f>
        <v>1</v>
      </c>
      <c r="U9" s="28">
        <f>IF(AND([2]Oracolo!G8="n",[2]Oracolo!G8=RiconoscimentoEmozioni3quartile!E8),1,0)</f>
        <v>1</v>
      </c>
      <c r="V9" s="28">
        <f>IF(AND([2]Oracolo!H8="n",[2]Oracolo!H8=RiconoscimentoEmozioni3quartile!F8),1,0)</f>
        <v>0</v>
      </c>
      <c r="W9" s="28">
        <f>IF(AND([2]Oracolo!I8="n",[2]Oracolo!I8=RiconoscimentoEmozioni3quartile!G8),1,0)</f>
        <v>1</v>
      </c>
      <c r="X9" s="28">
        <f>IF(AND([2]Oracolo!J8="n",[2]Oracolo!J8=RiconoscimentoEmozioni3quartile!H8),1,0)</f>
        <v>0</v>
      </c>
      <c r="Y9" s="30">
        <f>IF(AND([2]Oracolo!K8="n",[2]Oracolo!K8=RiconoscimentoEmozioni3quartile!I8),1,0)</f>
        <v>1</v>
      </c>
      <c r="Z9" s="29">
        <f>IF(AND([2]Oracolo!C8=1,AnalizzatoWin!G7=1),1,0)</f>
        <v>0</v>
      </c>
      <c r="AA9" s="46">
        <f>IF(AND([2]Oracolo!$C8=1,AnalizzatoWin!$J7=1),1,0)</f>
        <v>0</v>
      </c>
      <c r="AB9" s="29">
        <f>IF(AND([2]Oracolo!C8=3,AnalizzatoWin!G7=3),1,0)</f>
        <v>1</v>
      </c>
      <c r="AC9" s="46">
        <f>IF(AND([2]Oracolo!$C8=3,AnalizzatoWin!$J7=3),1,0)</f>
        <v>1</v>
      </c>
    </row>
    <row r="10" spans="1:29" ht="30" x14ac:dyDescent="0.25">
      <c r="A10" s="12" t="s">
        <v>7</v>
      </c>
      <c r="B10" s="29">
        <f>IF(AND([2]Oracolo!D9="n",[2]Oracolo!D9=RiconoscimentoEmozioni1quartile!B9),1,0)</f>
        <v>1</v>
      </c>
      <c r="C10" s="28">
        <f>IF(AND([2]Oracolo!E9="n",[2]Oracolo!E9=RiconoscimentoEmozioni1quartile!C9),1,0)</f>
        <v>0</v>
      </c>
      <c r="D10" s="28">
        <f>IF(AND([2]Oracolo!F9="n",[2]Oracolo!F9=RiconoscimentoEmozioni1quartile!D9),1,0)</f>
        <v>1</v>
      </c>
      <c r="E10" s="28">
        <f>IF(AND([2]Oracolo!G9="n",[2]Oracolo!G9=RiconoscimentoEmozioni1quartile!E9),1,0)</f>
        <v>1</v>
      </c>
      <c r="F10" s="28">
        <f>IF(AND([2]Oracolo!H9="n",[2]Oracolo!H9=RiconoscimentoEmozioni1quartile!F9),1,0)</f>
        <v>0</v>
      </c>
      <c r="G10" s="28">
        <f>IF(AND([2]Oracolo!I9="n",[2]Oracolo!I9=RiconoscimentoEmozioni1quartile!G9),1,0)</f>
        <v>1</v>
      </c>
      <c r="H10" s="28">
        <f>IF(AND([2]Oracolo!J9="n",[2]Oracolo!J9=RiconoscimentoEmozioni1quartile!H9),1,0)</f>
        <v>1</v>
      </c>
      <c r="I10" s="30">
        <f>IF(AND([2]Oracolo!K9="n",[2]Oracolo!K9=RiconoscimentoEmozioni1quartile!I9),1,0)</f>
        <v>1</v>
      </c>
      <c r="J10" s="28">
        <f>IF(AND([2]Oracolo!D9="n",[2]Oracolo!D9=RiconoscimentoEmozioni2quartile!B9),1,0)</f>
        <v>1</v>
      </c>
      <c r="K10" s="28">
        <f>IF(AND([2]Oracolo!E9="n",[2]Oracolo!E9=RiconoscimentoEmozioni2quartile!C9),1,0)</f>
        <v>1</v>
      </c>
      <c r="L10" s="28">
        <f>IF(AND([2]Oracolo!F9="n",[2]Oracolo!F9=RiconoscimentoEmozioni2quartile!D9),1,0)</f>
        <v>1</v>
      </c>
      <c r="M10" s="28">
        <f>IF(AND([2]Oracolo!G9="n",[2]Oracolo!G9=RiconoscimentoEmozioni2quartile!E9),1,0)</f>
        <v>1</v>
      </c>
      <c r="N10" s="28">
        <f>IF(AND([2]Oracolo!H9="n",[2]Oracolo!H9=RiconoscimentoEmozioni2quartile!F9),1,0)</f>
        <v>0</v>
      </c>
      <c r="O10" s="28">
        <f>IF(AND([2]Oracolo!I9="n",[2]Oracolo!I9=RiconoscimentoEmozioni2quartile!G9),1,0)</f>
        <v>1</v>
      </c>
      <c r="P10" s="28">
        <f>IF(AND([2]Oracolo!J9="n",[2]Oracolo!J9=RiconoscimentoEmozioni2quartile!H9),1,0)</f>
        <v>1</v>
      </c>
      <c r="Q10" s="28">
        <f>IF(AND([2]Oracolo!K9="n",[2]Oracolo!K9=RiconoscimentoEmozioni2quartile!I9),1,0)</f>
        <v>1</v>
      </c>
      <c r="R10" s="29">
        <f>IF(AND([2]Oracolo!D9="n",[2]Oracolo!D9=RiconoscimentoEmozioni3quartile!B9),1,0)</f>
        <v>1</v>
      </c>
      <c r="S10" s="28">
        <f>IF(AND([2]Oracolo!E9="n",[2]Oracolo!E9=RiconoscimentoEmozioni3quartile!C9),1,0)</f>
        <v>1</v>
      </c>
      <c r="T10" s="28">
        <f>IF(AND([2]Oracolo!F9="n",[2]Oracolo!F9=RiconoscimentoEmozioni3quartile!D9),1,0)</f>
        <v>1</v>
      </c>
      <c r="U10" s="28">
        <f>IF(AND([2]Oracolo!G9="n",[2]Oracolo!G9=RiconoscimentoEmozioni3quartile!E9),1,0)</f>
        <v>1</v>
      </c>
      <c r="V10" s="28">
        <f>IF(AND([2]Oracolo!H9="n",[2]Oracolo!H9=RiconoscimentoEmozioni3quartile!F9),1,0)</f>
        <v>0</v>
      </c>
      <c r="W10" s="28">
        <f>IF(AND([2]Oracolo!I9="n",[2]Oracolo!I9=RiconoscimentoEmozioni3quartile!G9),1,0)</f>
        <v>1</v>
      </c>
      <c r="X10" s="28">
        <f>IF(AND([2]Oracolo!J9="n",[2]Oracolo!J9=RiconoscimentoEmozioni3quartile!H9),1,0)</f>
        <v>1</v>
      </c>
      <c r="Y10" s="30">
        <f>IF(AND([2]Oracolo!K9="n",[2]Oracolo!K9=RiconoscimentoEmozioni3quartile!I9),1,0)</f>
        <v>1</v>
      </c>
      <c r="Z10" s="29">
        <f>IF(AND([2]Oracolo!C9=1,AnalizzatoWin!G8=1),1,0)</f>
        <v>0</v>
      </c>
      <c r="AA10" s="46">
        <f>IF(AND([2]Oracolo!$C9=1,AnalizzatoWin!$J8=1),1,0)</f>
        <v>0</v>
      </c>
      <c r="AB10" s="29">
        <f>IF(AND([2]Oracolo!C9=3,AnalizzatoWin!G8=3),1,0)</f>
        <v>1</v>
      </c>
      <c r="AC10" s="46">
        <f>IF(AND([2]Oracolo!$C9=3,AnalizzatoWin!$J8=3),1,0)</f>
        <v>0</v>
      </c>
    </row>
    <row r="11" spans="1:29" ht="30" x14ac:dyDescent="0.25">
      <c r="A11" s="13" t="s">
        <v>8</v>
      </c>
      <c r="B11" s="29">
        <f>IF(AND([2]Oracolo!D10="n",[2]Oracolo!D10=RiconoscimentoEmozioni1quartile!B10),1,0)</f>
        <v>0</v>
      </c>
      <c r="C11" s="28">
        <f>IF(AND([2]Oracolo!E10="n",[2]Oracolo!E10=RiconoscimentoEmozioni1quartile!C10),1,0)</f>
        <v>0</v>
      </c>
      <c r="D11" s="28">
        <f>IF(AND([2]Oracolo!F10="n",[2]Oracolo!F10=RiconoscimentoEmozioni1quartile!D10),1,0)</f>
        <v>0</v>
      </c>
      <c r="E11" s="28">
        <f>IF(AND([2]Oracolo!G10="n",[2]Oracolo!G10=RiconoscimentoEmozioni1quartile!E10),1,0)</f>
        <v>0</v>
      </c>
      <c r="F11" s="28">
        <f>IF(AND([2]Oracolo!H10="n",[2]Oracolo!H10=RiconoscimentoEmozioni1quartile!F10),1,0)</f>
        <v>0</v>
      </c>
      <c r="G11" s="28">
        <f>IF(AND([2]Oracolo!I10="n",[2]Oracolo!I10=RiconoscimentoEmozioni1quartile!G10),1,0)</f>
        <v>0</v>
      </c>
      <c r="H11" s="28">
        <f>IF(AND([2]Oracolo!J10="n",[2]Oracolo!J10=RiconoscimentoEmozioni1quartile!H10),1,0)</f>
        <v>0</v>
      </c>
      <c r="I11" s="30">
        <f>IF(AND([2]Oracolo!K10="n",[2]Oracolo!K10=RiconoscimentoEmozioni1quartile!I10),1,0)</f>
        <v>0</v>
      </c>
      <c r="J11" s="28">
        <f>IF(AND([2]Oracolo!D10="n",[2]Oracolo!D10=RiconoscimentoEmozioni2quartile!B10),1,0)</f>
        <v>1</v>
      </c>
      <c r="K11" s="28">
        <f>IF(AND([2]Oracolo!E10="n",[2]Oracolo!E10=RiconoscimentoEmozioni2quartile!C10),1,0)</f>
        <v>0</v>
      </c>
      <c r="L11" s="28">
        <f>IF(AND([2]Oracolo!F10="n",[2]Oracolo!F10=RiconoscimentoEmozioni2quartile!D10),1,0)</f>
        <v>1</v>
      </c>
      <c r="M11" s="28">
        <f>IF(AND([2]Oracolo!G10="n",[2]Oracolo!G10=RiconoscimentoEmozioni2quartile!E10),1,0)</f>
        <v>1</v>
      </c>
      <c r="N11" s="28">
        <f>IF(AND([2]Oracolo!H10="n",[2]Oracolo!H10=RiconoscimentoEmozioni2quartile!F10),1,0)</f>
        <v>0</v>
      </c>
      <c r="O11" s="28">
        <f>IF(AND([2]Oracolo!I10="n",[2]Oracolo!I10=RiconoscimentoEmozioni2quartile!G10),1,0)</f>
        <v>1</v>
      </c>
      <c r="P11" s="28">
        <f>IF(AND([2]Oracolo!J10="n",[2]Oracolo!J10=RiconoscimentoEmozioni2quartile!H10),1,0)</f>
        <v>0</v>
      </c>
      <c r="Q11" s="28">
        <f>IF(AND([2]Oracolo!K10="n",[2]Oracolo!K10=RiconoscimentoEmozioni2quartile!I10),1,0)</f>
        <v>0</v>
      </c>
      <c r="R11" s="29">
        <f>IF(AND([2]Oracolo!D10="n",[2]Oracolo!D10=RiconoscimentoEmozioni3quartile!B10),1,0)</f>
        <v>1</v>
      </c>
      <c r="S11" s="28">
        <f>IF(AND([2]Oracolo!E10="n",[2]Oracolo!E10=RiconoscimentoEmozioni3quartile!C10),1,0)</f>
        <v>1</v>
      </c>
      <c r="T11" s="28">
        <f>IF(AND([2]Oracolo!F10="n",[2]Oracolo!F10=RiconoscimentoEmozioni3quartile!D10),1,0)</f>
        <v>1</v>
      </c>
      <c r="U11" s="28">
        <f>IF(AND([2]Oracolo!G10="n",[2]Oracolo!G10=RiconoscimentoEmozioni3quartile!E10),1,0)</f>
        <v>1</v>
      </c>
      <c r="V11" s="28">
        <f>IF(AND([2]Oracolo!H10="n",[2]Oracolo!H10=RiconoscimentoEmozioni3quartile!F10),1,0)</f>
        <v>0</v>
      </c>
      <c r="W11" s="28">
        <f>IF(AND([2]Oracolo!I10="n",[2]Oracolo!I10=RiconoscimentoEmozioni3quartile!G10),1,0)</f>
        <v>1</v>
      </c>
      <c r="X11" s="28">
        <f>IF(AND([2]Oracolo!J10="n",[2]Oracolo!J10=RiconoscimentoEmozioni3quartile!H10),1,0)</f>
        <v>0</v>
      </c>
      <c r="Y11" s="30">
        <f>IF(AND([2]Oracolo!K10="n",[2]Oracolo!K10=RiconoscimentoEmozioni3quartile!I10),1,0)</f>
        <v>0</v>
      </c>
      <c r="Z11" s="29">
        <f>IF(AND([2]Oracolo!C10=1,AnalizzatoWin!G9=1),1,0)</f>
        <v>0</v>
      </c>
      <c r="AA11" s="46">
        <f>IF(AND([2]Oracolo!$C10=1,AnalizzatoWin!$J9=1),1,0)</f>
        <v>0</v>
      </c>
      <c r="AB11" s="29">
        <f>IF(AND([2]Oracolo!C10=3,AnalizzatoWin!G9=3),1,0)</f>
        <v>1</v>
      </c>
      <c r="AC11" s="46">
        <f>IF(AND([2]Oracolo!$C10=3,AnalizzatoWin!$J9=3),1,0)</f>
        <v>1</v>
      </c>
    </row>
    <row r="12" spans="1:29" ht="45" x14ac:dyDescent="0.25">
      <c r="A12" s="13" t="s">
        <v>9</v>
      </c>
      <c r="B12" s="29">
        <f>IF(AND([2]Oracolo!D11="n",[2]Oracolo!D11=RiconoscimentoEmozioni1quartile!B11),1,0)</f>
        <v>0</v>
      </c>
      <c r="C12" s="28">
        <f>IF(AND([2]Oracolo!E11="n",[2]Oracolo!E11=RiconoscimentoEmozioni1quartile!C11),1,0)</f>
        <v>0</v>
      </c>
      <c r="D12" s="28">
        <f>IF(AND([2]Oracolo!F11="n",[2]Oracolo!F11=RiconoscimentoEmozioni1quartile!D11),1,0)</f>
        <v>0</v>
      </c>
      <c r="E12" s="28">
        <f>IF(AND([2]Oracolo!G11="n",[2]Oracolo!G11=RiconoscimentoEmozioni1quartile!E11),1,0)</f>
        <v>0</v>
      </c>
      <c r="F12" s="28">
        <f>IF(AND([2]Oracolo!H11="n",[2]Oracolo!H11=RiconoscimentoEmozioni1quartile!F11),1,0)</f>
        <v>0</v>
      </c>
      <c r="G12" s="28">
        <f>IF(AND([2]Oracolo!I11="n",[2]Oracolo!I11=RiconoscimentoEmozioni1quartile!G11),1,0)</f>
        <v>0</v>
      </c>
      <c r="H12" s="28">
        <f>IF(AND([2]Oracolo!J11="n",[2]Oracolo!J11=RiconoscimentoEmozioni1quartile!H11),1,0)</f>
        <v>0</v>
      </c>
      <c r="I12" s="30">
        <f>IF(AND([2]Oracolo!K11="n",[2]Oracolo!K11=RiconoscimentoEmozioni1quartile!I11),1,0)</f>
        <v>0</v>
      </c>
      <c r="J12" s="28">
        <f>IF(AND([2]Oracolo!D11="n",[2]Oracolo!D11=RiconoscimentoEmozioni2quartile!B11),1,0)</f>
        <v>0</v>
      </c>
      <c r="K12" s="28">
        <f>IF(AND([2]Oracolo!E11="n",[2]Oracolo!E11=RiconoscimentoEmozioni2quartile!C11),1,0)</f>
        <v>0</v>
      </c>
      <c r="L12" s="28">
        <f>IF(AND([2]Oracolo!F11="n",[2]Oracolo!F11=RiconoscimentoEmozioni2quartile!D11),1,0)</f>
        <v>0</v>
      </c>
      <c r="M12" s="28">
        <f>IF(AND([2]Oracolo!G11="n",[2]Oracolo!G11=RiconoscimentoEmozioni2quartile!E11),1,0)</f>
        <v>0</v>
      </c>
      <c r="N12" s="28">
        <f>IF(AND([2]Oracolo!H11="n",[2]Oracolo!H11=RiconoscimentoEmozioni2quartile!F11),1,0)</f>
        <v>0</v>
      </c>
      <c r="O12" s="28">
        <f>IF(AND([2]Oracolo!I11="n",[2]Oracolo!I11=RiconoscimentoEmozioni2quartile!G11),1,0)</f>
        <v>0</v>
      </c>
      <c r="P12" s="28">
        <f>IF(AND([2]Oracolo!J11="n",[2]Oracolo!J11=RiconoscimentoEmozioni2quartile!H11),1,0)</f>
        <v>1</v>
      </c>
      <c r="Q12" s="28">
        <f>IF(AND([2]Oracolo!K11="n",[2]Oracolo!K11=RiconoscimentoEmozioni2quartile!I11),1,0)</f>
        <v>0</v>
      </c>
      <c r="R12" s="29">
        <f>IF(AND([2]Oracolo!D11="n",[2]Oracolo!D11=RiconoscimentoEmozioni3quartile!B11),1,0)</f>
        <v>0</v>
      </c>
      <c r="S12" s="28">
        <f>IF(AND([2]Oracolo!E11="n",[2]Oracolo!E11=RiconoscimentoEmozioni3quartile!C11),1,0)</f>
        <v>1</v>
      </c>
      <c r="T12" s="28">
        <f>IF(AND([2]Oracolo!F11="n",[2]Oracolo!F11=RiconoscimentoEmozioni3quartile!D11),1,0)</f>
        <v>0</v>
      </c>
      <c r="U12" s="28">
        <f>IF(AND([2]Oracolo!G11="n",[2]Oracolo!G11=RiconoscimentoEmozioni3quartile!E11),1,0)</f>
        <v>1</v>
      </c>
      <c r="V12" s="28">
        <f>IF(AND([2]Oracolo!H11="n",[2]Oracolo!H11=RiconoscimentoEmozioni3quartile!F11),1,0)</f>
        <v>0</v>
      </c>
      <c r="W12" s="28">
        <f>IF(AND([2]Oracolo!I11="n",[2]Oracolo!I11=RiconoscimentoEmozioni3quartile!G11),1,0)</f>
        <v>0</v>
      </c>
      <c r="X12" s="28">
        <f>IF(AND([2]Oracolo!J11="n",[2]Oracolo!J11=RiconoscimentoEmozioni3quartile!H11),1,0)</f>
        <v>1</v>
      </c>
      <c r="Y12" s="30">
        <f>IF(AND([2]Oracolo!K11="n",[2]Oracolo!K11=RiconoscimentoEmozioni3quartile!I11),1,0)</f>
        <v>1</v>
      </c>
      <c r="Z12" s="29">
        <f>IF(AND([2]Oracolo!C11=1,AnalizzatoWin!G10=1),1,0)</f>
        <v>0</v>
      </c>
      <c r="AA12" s="46">
        <f>IF(AND([2]Oracolo!$C11=1,AnalizzatoWin!$J10=1),1,0)</f>
        <v>0</v>
      </c>
      <c r="AB12" s="29">
        <f>IF(AND([2]Oracolo!C11=3,AnalizzatoWin!G10=3),1,0)</f>
        <v>1</v>
      </c>
      <c r="AC12" s="46">
        <f>IF(AND([2]Oracolo!$C11=3,AnalizzatoWin!$J10=3),1,0)</f>
        <v>1</v>
      </c>
    </row>
    <row r="13" spans="1:29" ht="120" x14ac:dyDescent="0.25">
      <c r="A13" s="13" t="s">
        <v>10</v>
      </c>
      <c r="B13" s="29">
        <f>IF(AND([2]Oracolo!D12="n",[2]Oracolo!D12=RiconoscimentoEmozioni1quartile!B12),1,0)</f>
        <v>1</v>
      </c>
      <c r="C13" s="28">
        <f>IF(AND([2]Oracolo!E12="n",[2]Oracolo!E12=RiconoscimentoEmozioni1quartile!C12),1,0)</f>
        <v>1</v>
      </c>
      <c r="D13" s="28">
        <f>IF(AND([2]Oracolo!F12="n",[2]Oracolo!F12=RiconoscimentoEmozioni1quartile!D12),1,0)</f>
        <v>1</v>
      </c>
      <c r="E13" s="28">
        <f>IF(AND([2]Oracolo!G12="n",[2]Oracolo!G12=RiconoscimentoEmozioni1quartile!E12),1,0)</f>
        <v>0</v>
      </c>
      <c r="F13" s="28">
        <f>IF(AND([2]Oracolo!H12="n",[2]Oracolo!H12=RiconoscimentoEmozioni1quartile!F12),1,0)</f>
        <v>0</v>
      </c>
      <c r="G13" s="28">
        <f>IF(AND([2]Oracolo!I12="n",[2]Oracolo!I12=RiconoscimentoEmozioni1quartile!G12),1,0)</f>
        <v>0</v>
      </c>
      <c r="H13" s="28">
        <f>IF(AND([2]Oracolo!J12="n",[2]Oracolo!J12=RiconoscimentoEmozioni1quartile!H12),1,0)</f>
        <v>0</v>
      </c>
      <c r="I13" s="30">
        <f>IF(AND([2]Oracolo!K12="n",[2]Oracolo!K12=RiconoscimentoEmozioni1quartile!I12),1,0)</f>
        <v>0</v>
      </c>
      <c r="J13" s="28">
        <f>IF(AND([2]Oracolo!D12="n",[2]Oracolo!D12=RiconoscimentoEmozioni2quartile!B12),1,0)</f>
        <v>1</v>
      </c>
      <c r="K13" s="28">
        <f>IF(AND([2]Oracolo!E12="n",[2]Oracolo!E12=RiconoscimentoEmozioni2quartile!C12),1,0)</f>
        <v>1</v>
      </c>
      <c r="L13" s="28">
        <f>IF(AND([2]Oracolo!F12="n",[2]Oracolo!F12=RiconoscimentoEmozioni2quartile!D12),1,0)</f>
        <v>1</v>
      </c>
      <c r="M13" s="28">
        <f>IF(AND([2]Oracolo!G12="n",[2]Oracolo!G12=RiconoscimentoEmozioni2quartile!E12),1,0)</f>
        <v>1</v>
      </c>
      <c r="N13" s="28">
        <f>IF(AND([2]Oracolo!H12="n",[2]Oracolo!H12=RiconoscimentoEmozioni2quartile!F12),1,0)</f>
        <v>0</v>
      </c>
      <c r="O13" s="28">
        <f>IF(AND([2]Oracolo!I12="n",[2]Oracolo!I12=RiconoscimentoEmozioni2quartile!G12),1,0)</f>
        <v>1</v>
      </c>
      <c r="P13" s="28">
        <f>IF(AND([2]Oracolo!J12="n",[2]Oracolo!J12=RiconoscimentoEmozioni2quartile!H12),1,0)</f>
        <v>0</v>
      </c>
      <c r="Q13" s="28">
        <f>IF(AND([2]Oracolo!K12="n",[2]Oracolo!K12=RiconoscimentoEmozioni2quartile!I12),1,0)</f>
        <v>0</v>
      </c>
      <c r="R13" s="29">
        <f>IF(AND([2]Oracolo!D12="n",[2]Oracolo!D12=RiconoscimentoEmozioni3quartile!B12),1,0)</f>
        <v>1</v>
      </c>
      <c r="S13" s="28">
        <f>IF(AND([2]Oracolo!E12="n",[2]Oracolo!E12=RiconoscimentoEmozioni3quartile!C12),1,0)</f>
        <v>1</v>
      </c>
      <c r="T13" s="28">
        <f>IF(AND([2]Oracolo!F12="n",[2]Oracolo!F12=RiconoscimentoEmozioni3quartile!D12),1,0)</f>
        <v>1</v>
      </c>
      <c r="U13" s="28">
        <f>IF(AND([2]Oracolo!G12="n",[2]Oracolo!G12=RiconoscimentoEmozioni3quartile!E12),1,0)</f>
        <v>1</v>
      </c>
      <c r="V13" s="28">
        <f>IF(AND([2]Oracolo!H12="n",[2]Oracolo!H12=RiconoscimentoEmozioni3quartile!F12),1,0)</f>
        <v>0</v>
      </c>
      <c r="W13" s="28">
        <f>IF(AND([2]Oracolo!I12="n",[2]Oracolo!I12=RiconoscimentoEmozioni3quartile!G12),1,0)</f>
        <v>1</v>
      </c>
      <c r="X13" s="28">
        <f>IF(AND([2]Oracolo!J12="n",[2]Oracolo!J12=RiconoscimentoEmozioni3quartile!H12),1,0)</f>
        <v>0</v>
      </c>
      <c r="Y13" s="30">
        <f>IF(AND([2]Oracolo!K12="n",[2]Oracolo!K12=RiconoscimentoEmozioni3quartile!I12),1,0)</f>
        <v>0</v>
      </c>
      <c r="Z13" s="29">
        <f>IF(AND([2]Oracolo!C12=1,AnalizzatoWin!G11=1),1,0)</f>
        <v>0</v>
      </c>
      <c r="AA13" s="46">
        <f>IF(AND([2]Oracolo!$C12=1,AnalizzatoWin!$J11=1),1,0)</f>
        <v>0</v>
      </c>
      <c r="AB13" s="29">
        <f>IF(AND([2]Oracolo!C12=3,AnalizzatoWin!G11=3),1,0)</f>
        <v>0</v>
      </c>
      <c r="AC13" s="46">
        <f>IF(AND([2]Oracolo!$C12=3,AnalizzatoWin!$J11=3),1,0)</f>
        <v>1</v>
      </c>
    </row>
    <row r="14" spans="1:29" ht="30" x14ac:dyDescent="0.25">
      <c r="A14" s="13" t="s">
        <v>11</v>
      </c>
      <c r="B14" s="29">
        <f>IF(AND([2]Oracolo!D13="n",[2]Oracolo!D13=RiconoscimentoEmozioni1quartile!B13),1,0)</f>
        <v>0</v>
      </c>
      <c r="C14" s="28">
        <f>IF(AND([2]Oracolo!E13="n",[2]Oracolo!E13=RiconoscimentoEmozioni1quartile!C13),1,0)</f>
        <v>0</v>
      </c>
      <c r="D14" s="28">
        <f>IF(AND([2]Oracolo!F13="n",[2]Oracolo!F13=RiconoscimentoEmozioni1quartile!D13),1,0)</f>
        <v>0</v>
      </c>
      <c r="E14" s="28">
        <f>IF(AND([2]Oracolo!G13="n",[2]Oracolo!G13=RiconoscimentoEmozioni1quartile!E13),1,0)</f>
        <v>0</v>
      </c>
      <c r="F14" s="28">
        <f>IF(AND([2]Oracolo!H13="n",[2]Oracolo!H13=RiconoscimentoEmozioni1quartile!F13),1,0)</f>
        <v>0</v>
      </c>
      <c r="G14" s="28">
        <f>IF(AND([2]Oracolo!I13="n",[2]Oracolo!I13=RiconoscimentoEmozioni1quartile!G13),1,0)</f>
        <v>0</v>
      </c>
      <c r="H14" s="28">
        <f>IF(AND([2]Oracolo!J13="n",[2]Oracolo!J13=RiconoscimentoEmozioni1quartile!H13),1,0)</f>
        <v>0</v>
      </c>
      <c r="I14" s="30">
        <f>IF(AND([2]Oracolo!K13="n",[2]Oracolo!K13=RiconoscimentoEmozioni1quartile!I13),1,0)</f>
        <v>0</v>
      </c>
      <c r="J14" s="28">
        <f>IF(AND([2]Oracolo!D13="n",[2]Oracolo!D13=RiconoscimentoEmozioni2quartile!B13),1,0)</f>
        <v>0</v>
      </c>
      <c r="K14" s="28">
        <f>IF(AND([2]Oracolo!E13="n",[2]Oracolo!E13=RiconoscimentoEmozioni2quartile!C13),1,0)</f>
        <v>0</v>
      </c>
      <c r="L14" s="28">
        <f>IF(AND([2]Oracolo!F13="n",[2]Oracolo!F13=RiconoscimentoEmozioni2quartile!D13),1,0)</f>
        <v>0</v>
      </c>
      <c r="M14" s="28">
        <f>IF(AND([2]Oracolo!G13="n",[2]Oracolo!G13=RiconoscimentoEmozioni2quartile!E13),1,0)</f>
        <v>0</v>
      </c>
      <c r="N14" s="28">
        <f>IF(AND([2]Oracolo!H13="n",[2]Oracolo!H13=RiconoscimentoEmozioni2quartile!F13),1,0)</f>
        <v>0</v>
      </c>
      <c r="O14" s="28">
        <f>IF(AND([2]Oracolo!I13="n",[2]Oracolo!I13=RiconoscimentoEmozioni2quartile!G13),1,0)</f>
        <v>0</v>
      </c>
      <c r="P14" s="28">
        <f>IF(AND([2]Oracolo!J13="n",[2]Oracolo!J13=RiconoscimentoEmozioni2quartile!H13),1,0)</f>
        <v>0</v>
      </c>
      <c r="Q14" s="28">
        <f>IF(AND([2]Oracolo!K13="n",[2]Oracolo!K13=RiconoscimentoEmozioni2quartile!I13),1,0)</f>
        <v>0</v>
      </c>
      <c r="R14" s="29">
        <f>IF(AND([2]Oracolo!D13="n",[2]Oracolo!D13=RiconoscimentoEmozioni3quartile!B13),1,0)</f>
        <v>0</v>
      </c>
      <c r="S14" s="28">
        <f>IF(AND([2]Oracolo!E13="n",[2]Oracolo!E13=RiconoscimentoEmozioni3quartile!C13),1,0)</f>
        <v>0</v>
      </c>
      <c r="T14" s="28">
        <f>IF(AND([2]Oracolo!F13="n",[2]Oracolo!F13=RiconoscimentoEmozioni3quartile!D13),1,0)</f>
        <v>0</v>
      </c>
      <c r="U14" s="28">
        <f>IF(AND([2]Oracolo!G13="n",[2]Oracolo!G13=RiconoscimentoEmozioni3quartile!E13),1,0)</f>
        <v>0</v>
      </c>
      <c r="V14" s="28">
        <f>IF(AND([2]Oracolo!H13="n",[2]Oracolo!H13=RiconoscimentoEmozioni3quartile!F13),1,0)</f>
        <v>0</v>
      </c>
      <c r="W14" s="28">
        <f>IF(AND([2]Oracolo!I13="n",[2]Oracolo!I13=RiconoscimentoEmozioni3quartile!G13),1,0)</f>
        <v>0</v>
      </c>
      <c r="X14" s="28">
        <f>IF(AND([2]Oracolo!J13="n",[2]Oracolo!J13=RiconoscimentoEmozioni3quartile!H13),1,0)</f>
        <v>0</v>
      </c>
      <c r="Y14" s="30">
        <f>IF(AND([2]Oracolo!K13="n",[2]Oracolo!K13=RiconoscimentoEmozioni3quartile!I13),1,0)</f>
        <v>1</v>
      </c>
      <c r="Z14" s="29">
        <f>IF(AND([2]Oracolo!C13=1,AnalizzatoWin!G12=1),1,0)</f>
        <v>0</v>
      </c>
      <c r="AA14" s="46">
        <f>IF(AND([2]Oracolo!$C13=1,AnalizzatoWin!$J12=1),1,0)</f>
        <v>0</v>
      </c>
      <c r="AB14" s="29">
        <f>IF(AND([2]Oracolo!C13=3,AnalizzatoWin!G12=3),1,0)</f>
        <v>1</v>
      </c>
      <c r="AC14" s="46">
        <f>IF(AND([2]Oracolo!$C13=3,AnalizzatoWin!$J12=3),1,0)</f>
        <v>1</v>
      </c>
    </row>
    <row r="15" spans="1:29" ht="60" x14ac:dyDescent="0.25">
      <c r="A15" s="13" t="s">
        <v>12</v>
      </c>
      <c r="B15" s="29">
        <f>IF(AND([2]Oracolo!D14="n",[2]Oracolo!D14=RiconoscimentoEmozioni1quartile!B14),1,0)</f>
        <v>0</v>
      </c>
      <c r="C15" s="28">
        <f>IF(AND([2]Oracolo!E14="n",[2]Oracolo!E14=RiconoscimentoEmozioni1quartile!C14),1,0)</f>
        <v>0</v>
      </c>
      <c r="D15" s="28">
        <f>IF(AND([2]Oracolo!F14="n",[2]Oracolo!F14=RiconoscimentoEmozioni1quartile!D14),1,0)</f>
        <v>0</v>
      </c>
      <c r="E15" s="28">
        <f>IF(AND([2]Oracolo!G14="n",[2]Oracolo!G14=RiconoscimentoEmozioni1quartile!E14),1,0)</f>
        <v>0</v>
      </c>
      <c r="F15" s="28">
        <f>IF(AND([2]Oracolo!H14="n",[2]Oracolo!H14=RiconoscimentoEmozioni1quartile!F14),1,0)</f>
        <v>0</v>
      </c>
      <c r="G15" s="28">
        <f>IF(AND([2]Oracolo!I14="n",[2]Oracolo!I14=RiconoscimentoEmozioni1quartile!G14),1,0)</f>
        <v>0</v>
      </c>
      <c r="H15" s="28">
        <f>IF(AND([2]Oracolo!J14="n",[2]Oracolo!J14=RiconoscimentoEmozioni1quartile!H14),1,0)</f>
        <v>0</v>
      </c>
      <c r="I15" s="30">
        <f>IF(AND([2]Oracolo!K14="n",[2]Oracolo!K14=RiconoscimentoEmozioni1quartile!I14),1,0)</f>
        <v>0</v>
      </c>
      <c r="J15" s="28">
        <f>IF(AND([2]Oracolo!D14="n",[2]Oracolo!D14=RiconoscimentoEmozioni2quartile!B14),1,0)</f>
        <v>0</v>
      </c>
      <c r="K15" s="28">
        <f>IF(AND([2]Oracolo!E14="n",[2]Oracolo!E14=RiconoscimentoEmozioni2quartile!C14),1,0)</f>
        <v>0</v>
      </c>
      <c r="L15" s="28">
        <f>IF(AND([2]Oracolo!F14="n",[2]Oracolo!F14=RiconoscimentoEmozioni2quartile!D14),1,0)</f>
        <v>0</v>
      </c>
      <c r="M15" s="28">
        <f>IF(AND([2]Oracolo!G14="n",[2]Oracolo!G14=RiconoscimentoEmozioni2quartile!E14),1,0)</f>
        <v>0</v>
      </c>
      <c r="N15" s="28">
        <f>IF(AND([2]Oracolo!H14="n",[2]Oracolo!H14=RiconoscimentoEmozioni2quartile!F14),1,0)</f>
        <v>0</v>
      </c>
      <c r="O15" s="28">
        <f>IF(AND([2]Oracolo!I14="n",[2]Oracolo!I14=RiconoscimentoEmozioni2quartile!G14),1,0)</f>
        <v>0</v>
      </c>
      <c r="P15" s="28">
        <f>IF(AND([2]Oracolo!J14="n",[2]Oracolo!J14=RiconoscimentoEmozioni2quartile!H14),1,0)</f>
        <v>0</v>
      </c>
      <c r="Q15" s="28">
        <f>IF(AND([2]Oracolo!K14="n",[2]Oracolo!K14=RiconoscimentoEmozioni2quartile!I14),1,0)</f>
        <v>0</v>
      </c>
      <c r="R15" s="29">
        <f>IF(AND([2]Oracolo!D14="n",[2]Oracolo!D14=RiconoscimentoEmozioni3quartile!B14),1,0)</f>
        <v>0</v>
      </c>
      <c r="S15" s="28">
        <f>IF(AND([2]Oracolo!E14="n",[2]Oracolo!E14=RiconoscimentoEmozioni3quartile!C14),1,0)</f>
        <v>1</v>
      </c>
      <c r="T15" s="28">
        <f>IF(AND([2]Oracolo!F14="n",[2]Oracolo!F14=RiconoscimentoEmozioni3quartile!D14),1,0)</f>
        <v>1</v>
      </c>
      <c r="U15" s="28">
        <f>IF(AND([2]Oracolo!G14="n",[2]Oracolo!G14=RiconoscimentoEmozioni3quartile!E14),1,0)</f>
        <v>1</v>
      </c>
      <c r="V15" s="28">
        <f>IF(AND([2]Oracolo!H14="n",[2]Oracolo!H14=RiconoscimentoEmozioni3quartile!F14),1,0)</f>
        <v>0</v>
      </c>
      <c r="W15" s="28">
        <f>IF(AND([2]Oracolo!I14="n",[2]Oracolo!I14=RiconoscimentoEmozioni3quartile!G14),1,0)</f>
        <v>1</v>
      </c>
      <c r="X15" s="28">
        <f>IF(AND([2]Oracolo!J14="n",[2]Oracolo!J14=RiconoscimentoEmozioni3quartile!H14),1,0)</f>
        <v>0</v>
      </c>
      <c r="Y15" s="30">
        <f>IF(AND([2]Oracolo!K14="n",[2]Oracolo!K14=RiconoscimentoEmozioni3quartile!I14),1,0)</f>
        <v>0</v>
      </c>
      <c r="Z15" s="29">
        <f>IF(AND([2]Oracolo!C14=1,AnalizzatoWin!G13=1),1,0)</f>
        <v>0</v>
      </c>
      <c r="AA15" s="46">
        <f>IF(AND([2]Oracolo!$C14=1,AnalizzatoWin!$J13=1),1,0)</f>
        <v>0</v>
      </c>
      <c r="AB15" s="29">
        <f>IF(AND([2]Oracolo!C14=3,AnalizzatoWin!G13=3),1,0)</f>
        <v>0</v>
      </c>
      <c r="AC15" s="46">
        <f>IF(AND([2]Oracolo!$C14=3,AnalizzatoWin!$J13=3),1,0)</f>
        <v>1</v>
      </c>
    </row>
    <row r="16" spans="1:29" ht="45" x14ac:dyDescent="0.25">
      <c r="A16" s="13" t="s">
        <v>13</v>
      </c>
      <c r="B16" s="29">
        <f>IF(AND([2]Oracolo!D15="n",[2]Oracolo!D15=RiconoscimentoEmozioni1quartile!B15),1,0)</f>
        <v>0</v>
      </c>
      <c r="C16" s="28">
        <f>IF(AND([2]Oracolo!E15="n",[2]Oracolo!E15=RiconoscimentoEmozioni1quartile!C15),1,0)</f>
        <v>0</v>
      </c>
      <c r="D16" s="28">
        <f>IF(AND([2]Oracolo!F15="n",[2]Oracolo!F15=RiconoscimentoEmozioni1quartile!D15),1,0)</f>
        <v>0</v>
      </c>
      <c r="E16" s="28">
        <f>IF(AND([2]Oracolo!G15="n",[2]Oracolo!G15=RiconoscimentoEmozioni1quartile!E15),1,0)</f>
        <v>0</v>
      </c>
      <c r="F16" s="28">
        <f>IF(AND([2]Oracolo!H15="n",[2]Oracolo!H15=RiconoscimentoEmozioni1quartile!F15),1,0)</f>
        <v>0</v>
      </c>
      <c r="G16" s="28">
        <f>IF(AND([2]Oracolo!I15="n",[2]Oracolo!I15=RiconoscimentoEmozioni1quartile!G15),1,0)</f>
        <v>0</v>
      </c>
      <c r="H16" s="28">
        <f>IF(AND([2]Oracolo!J15="n",[2]Oracolo!J15=RiconoscimentoEmozioni1quartile!H15),1,0)</f>
        <v>0</v>
      </c>
      <c r="I16" s="30">
        <f>IF(AND([2]Oracolo!K15="n",[2]Oracolo!K15=RiconoscimentoEmozioni1quartile!I15),1,0)</f>
        <v>1</v>
      </c>
      <c r="J16" s="28">
        <f>IF(AND([2]Oracolo!D15="n",[2]Oracolo!D15=RiconoscimentoEmozioni2quartile!B15),1,0)</f>
        <v>1</v>
      </c>
      <c r="K16" s="28">
        <f>IF(AND([2]Oracolo!E15="n",[2]Oracolo!E15=RiconoscimentoEmozioni2quartile!C15),1,0)</f>
        <v>1</v>
      </c>
      <c r="L16" s="28">
        <f>IF(AND([2]Oracolo!F15="n",[2]Oracolo!F15=RiconoscimentoEmozioni2quartile!D15),1,0)</f>
        <v>1</v>
      </c>
      <c r="M16" s="28">
        <f>IF(AND([2]Oracolo!G15="n",[2]Oracolo!G15=RiconoscimentoEmozioni2quartile!E15),1,0)</f>
        <v>0</v>
      </c>
      <c r="N16" s="28">
        <f>IF(AND([2]Oracolo!H15="n",[2]Oracolo!H15=RiconoscimentoEmozioni2quartile!F15),1,0)</f>
        <v>0</v>
      </c>
      <c r="O16" s="28">
        <f>IF(AND([2]Oracolo!I15="n",[2]Oracolo!I15=RiconoscimentoEmozioni2quartile!G15),1,0)</f>
        <v>1</v>
      </c>
      <c r="P16" s="28">
        <f>IF(AND([2]Oracolo!J15="n",[2]Oracolo!J15=RiconoscimentoEmozioni2quartile!H15),1,0)</f>
        <v>0</v>
      </c>
      <c r="Q16" s="28">
        <f>IF(AND([2]Oracolo!K15="n",[2]Oracolo!K15=RiconoscimentoEmozioni2quartile!I15),1,0)</f>
        <v>1</v>
      </c>
      <c r="R16" s="29">
        <f>IF(AND([2]Oracolo!D15="n",[2]Oracolo!D15=RiconoscimentoEmozioni3quartile!B15),1,0)</f>
        <v>1</v>
      </c>
      <c r="S16" s="28">
        <f>IF(AND([2]Oracolo!E15="n",[2]Oracolo!E15=RiconoscimentoEmozioni3quartile!C15),1,0)</f>
        <v>1</v>
      </c>
      <c r="T16" s="28">
        <f>IF(AND([2]Oracolo!F15="n",[2]Oracolo!F15=RiconoscimentoEmozioni3quartile!D15),1,0)</f>
        <v>1</v>
      </c>
      <c r="U16" s="28">
        <f>IF(AND([2]Oracolo!G15="n",[2]Oracolo!G15=RiconoscimentoEmozioni3quartile!E15),1,0)</f>
        <v>1</v>
      </c>
      <c r="V16" s="28">
        <f>IF(AND([2]Oracolo!H15="n",[2]Oracolo!H15=RiconoscimentoEmozioni3quartile!F15),1,0)</f>
        <v>0</v>
      </c>
      <c r="W16" s="28">
        <f>IF(AND([2]Oracolo!I15="n",[2]Oracolo!I15=RiconoscimentoEmozioni3quartile!G15),1,0)</f>
        <v>1</v>
      </c>
      <c r="X16" s="28">
        <f>IF(AND([2]Oracolo!J15="n",[2]Oracolo!J15=RiconoscimentoEmozioni3quartile!H15),1,0)</f>
        <v>0</v>
      </c>
      <c r="Y16" s="30">
        <f>IF(AND([2]Oracolo!K15="n",[2]Oracolo!K15=RiconoscimentoEmozioni3quartile!I15),1,0)</f>
        <v>1</v>
      </c>
      <c r="Z16" s="29">
        <f>IF(AND([2]Oracolo!C15=1,AnalizzatoWin!G14=1),1,0)</f>
        <v>0</v>
      </c>
      <c r="AA16" s="46">
        <f>IF(AND([2]Oracolo!$C15=1,AnalizzatoWin!$J14=1),1,0)</f>
        <v>0</v>
      </c>
      <c r="AB16" s="29">
        <f>IF(AND([2]Oracolo!C15=3,AnalizzatoWin!G14=3),1,0)</f>
        <v>0</v>
      </c>
      <c r="AC16" s="46">
        <f>IF(AND([2]Oracolo!$C15=3,AnalizzatoWin!$J14=3),1,0)</f>
        <v>1</v>
      </c>
    </row>
    <row r="17" spans="1:29" ht="30" x14ac:dyDescent="0.25">
      <c r="A17" s="13" t="s">
        <v>14</v>
      </c>
      <c r="B17" s="29">
        <f>IF(AND([2]Oracolo!D16="n",[2]Oracolo!D16=RiconoscimentoEmozioni1quartile!B16),1,0)</f>
        <v>0</v>
      </c>
      <c r="C17" s="28">
        <f>IF(AND([2]Oracolo!E16="n",[2]Oracolo!E16=RiconoscimentoEmozioni1quartile!C16),1,0)</f>
        <v>0</v>
      </c>
      <c r="D17" s="28">
        <f>IF(AND([2]Oracolo!F16="n",[2]Oracolo!F16=RiconoscimentoEmozioni1quartile!D16),1,0)</f>
        <v>0</v>
      </c>
      <c r="E17" s="28">
        <f>IF(AND([2]Oracolo!G16="n",[2]Oracolo!G16=RiconoscimentoEmozioni1quartile!E16),1,0)</f>
        <v>0</v>
      </c>
      <c r="F17" s="28">
        <f>IF(AND([2]Oracolo!H16="n",[2]Oracolo!H16=RiconoscimentoEmozioni1quartile!F16),1,0)</f>
        <v>0</v>
      </c>
      <c r="G17" s="28">
        <f>IF(AND([2]Oracolo!I16="n",[2]Oracolo!I16=RiconoscimentoEmozioni1quartile!G16),1,0)</f>
        <v>0</v>
      </c>
      <c r="H17" s="28">
        <f>IF(AND([2]Oracolo!J16="n",[2]Oracolo!J16=RiconoscimentoEmozioni1quartile!H16),1,0)</f>
        <v>0</v>
      </c>
      <c r="I17" s="30">
        <f>IF(AND([2]Oracolo!K16="n",[2]Oracolo!K16=RiconoscimentoEmozioni1quartile!I16),1,0)</f>
        <v>0</v>
      </c>
      <c r="J17" s="28">
        <f>IF(AND([2]Oracolo!D16="n",[2]Oracolo!D16=RiconoscimentoEmozioni2quartile!B16),1,0)</f>
        <v>1</v>
      </c>
      <c r="K17" s="28">
        <f>IF(AND([2]Oracolo!E16="n",[2]Oracolo!E16=RiconoscimentoEmozioni2quartile!C16),1,0)</f>
        <v>0</v>
      </c>
      <c r="L17" s="28">
        <f>IF(AND([2]Oracolo!F16="n",[2]Oracolo!F16=RiconoscimentoEmozioni2quartile!D16),1,0)</f>
        <v>1</v>
      </c>
      <c r="M17" s="28">
        <f>IF(AND([2]Oracolo!G16="n",[2]Oracolo!G16=RiconoscimentoEmozioni2quartile!E16),1,0)</f>
        <v>1</v>
      </c>
      <c r="N17" s="28">
        <f>IF(AND([2]Oracolo!H16="n",[2]Oracolo!H16=RiconoscimentoEmozioni2quartile!F16),1,0)</f>
        <v>0</v>
      </c>
      <c r="O17" s="28">
        <f>IF(AND([2]Oracolo!I16="n",[2]Oracolo!I16=RiconoscimentoEmozioni2quartile!G16),1,0)</f>
        <v>1</v>
      </c>
      <c r="P17" s="28">
        <f>IF(AND([2]Oracolo!J16="n",[2]Oracolo!J16=RiconoscimentoEmozioni2quartile!H16),1,0)</f>
        <v>1</v>
      </c>
      <c r="Q17" s="28">
        <f>IF(AND([2]Oracolo!K16="n",[2]Oracolo!K16=RiconoscimentoEmozioni2quartile!I16),1,0)</f>
        <v>0</v>
      </c>
      <c r="R17" s="29">
        <f>IF(AND([2]Oracolo!D16="n",[2]Oracolo!D16=RiconoscimentoEmozioni3quartile!B16),1,0)</f>
        <v>1</v>
      </c>
      <c r="S17" s="28">
        <f>IF(AND([2]Oracolo!E16="n",[2]Oracolo!E16=RiconoscimentoEmozioni3quartile!C16),1,0)</f>
        <v>0</v>
      </c>
      <c r="T17" s="28">
        <f>IF(AND([2]Oracolo!F16="n",[2]Oracolo!F16=RiconoscimentoEmozioni3quartile!D16),1,0)</f>
        <v>1</v>
      </c>
      <c r="U17" s="28">
        <f>IF(AND([2]Oracolo!G16="n",[2]Oracolo!G16=RiconoscimentoEmozioni3quartile!E16),1,0)</f>
        <v>1</v>
      </c>
      <c r="V17" s="28">
        <f>IF(AND([2]Oracolo!H16="n",[2]Oracolo!H16=RiconoscimentoEmozioni3quartile!F16),1,0)</f>
        <v>0</v>
      </c>
      <c r="W17" s="28">
        <f>IF(AND([2]Oracolo!I16="n",[2]Oracolo!I16=RiconoscimentoEmozioni3quartile!G16),1,0)</f>
        <v>1</v>
      </c>
      <c r="X17" s="28">
        <f>IF(AND([2]Oracolo!J16="n",[2]Oracolo!J16=RiconoscimentoEmozioni3quartile!H16),1,0)</f>
        <v>1</v>
      </c>
      <c r="Y17" s="30">
        <f>IF(AND([2]Oracolo!K16="n",[2]Oracolo!K16=RiconoscimentoEmozioni3quartile!I16),1,0)</f>
        <v>1</v>
      </c>
      <c r="Z17" s="29">
        <f>IF(AND([2]Oracolo!C16=1,AnalizzatoWin!G15=1),1,0)</f>
        <v>0</v>
      </c>
      <c r="AA17" s="46">
        <f>IF(AND([2]Oracolo!$C16=1,AnalizzatoWin!$J15=1),1,0)</f>
        <v>0</v>
      </c>
      <c r="AB17" s="29">
        <f>IF(AND([2]Oracolo!C16=3,AnalizzatoWin!G15=3),1,0)</f>
        <v>0</v>
      </c>
      <c r="AC17" s="46">
        <f>IF(AND([2]Oracolo!$C16=3,AnalizzatoWin!$J15=3),1,0)</f>
        <v>0</v>
      </c>
    </row>
    <row r="18" spans="1:29" ht="60" x14ac:dyDescent="0.25">
      <c r="A18" s="13" t="s">
        <v>15</v>
      </c>
      <c r="B18" s="29">
        <f>IF(AND([2]Oracolo!D17="n",[2]Oracolo!D17=RiconoscimentoEmozioni1quartile!B17),1,0)</f>
        <v>0</v>
      </c>
      <c r="C18" s="28">
        <f>IF(AND([2]Oracolo!E17="n",[2]Oracolo!E17=RiconoscimentoEmozioni1quartile!C17),1,0)</f>
        <v>0</v>
      </c>
      <c r="D18" s="28">
        <f>IF(AND([2]Oracolo!F17="n",[2]Oracolo!F17=RiconoscimentoEmozioni1quartile!D17),1,0)</f>
        <v>0</v>
      </c>
      <c r="E18" s="28">
        <f>IF(AND([2]Oracolo!G17="n",[2]Oracolo!G17=RiconoscimentoEmozioni1quartile!E17),1,0)</f>
        <v>1</v>
      </c>
      <c r="F18" s="28">
        <f>IF(AND([2]Oracolo!H17="n",[2]Oracolo!H17=RiconoscimentoEmozioni1quartile!F17),1,0)</f>
        <v>0</v>
      </c>
      <c r="G18" s="28">
        <f>IF(AND([2]Oracolo!I17="n",[2]Oracolo!I17=RiconoscimentoEmozioni1quartile!G17),1,0)</f>
        <v>0</v>
      </c>
      <c r="H18" s="28">
        <f>IF(AND([2]Oracolo!J17="n",[2]Oracolo!J17=RiconoscimentoEmozioni1quartile!H17),1,0)</f>
        <v>0</v>
      </c>
      <c r="I18" s="30">
        <f>IF(AND([2]Oracolo!K17="n",[2]Oracolo!K17=RiconoscimentoEmozioni1quartile!I17),1,0)</f>
        <v>0</v>
      </c>
      <c r="J18" s="28">
        <f>IF(AND([2]Oracolo!D17="n",[2]Oracolo!D17=RiconoscimentoEmozioni2quartile!B17),1,0)</f>
        <v>1</v>
      </c>
      <c r="K18" s="28">
        <f>IF(AND([2]Oracolo!E17="n",[2]Oracolo!E17=RiconoscimentoEmozioni2quartile!C17),1,0)</f>
        <v>0</v>
      </c>
      <c r="L18" s="28">
        <f>IF(AND([2]Oracolo!F17="n",[2]Oracolo!F17=RiconoscimentoEmozioni2quartile!D17),1,0)</f>
        <v>1</v>
      </c>
      <c r="M18" s="28">
        <f>IF(AND([2]Oracolo!G17="n",[2]Oracolo!G17=RiconoscimentoEmozioni2quartile!E17),1,0)</f>
        <v>1</v>
      </c>
      <c r="N18" s="28">
        <f>IF(AND([2]Oracolo!H17="n",[2]Oracolo!H17=RiconoscimentoEmozioni2quartile!F17),1,0)</f>
        <v>0</v>
      </c>
      <c r="O18" s="28">
        <f>IF(AND([2]Oracolo!I17="n",[2]Oracolo!I17=RiconoscimentoEmozioni2quartile!G17),1,0)</f>
        <v>1</v>
      </c>
      <c r="P18" s="28">
        <f>IF(AND([2]Oracolo!J17="n",[2]Oracolo!J17=RiconoscimentoEmozioni2quartile!H17),1,0)</f>
        <v>0</v>
      </c>
      <c r="Q18" s="28">
        <f>IF(AND([2]Oracolo!K17="n",[2]Oracolo!K17=RiconoscimentoEmozioni2quartile!I17),1,0)</f>
        <v>0</v>
      </c>
      <c r="R18" s="29">
        <f>IF(AND([2]Oracolo!D17="n",[2]Oracolo!D17=RiconoscimentoEmozioni3quartile!B17),1,0)</f>
        <v>1</v>
      </c>
      <c r="S18" s="28">
        <f>IF(AND([2]Oracolo!E17="n",[2]Oracolo!E17=RiconoscimentoEmozioni3quartile!C17),1,0)</f>
        <v>0</v>
      </c>
      <c r="T18" s="28">
        <f>IF(AND([2]Oracolo!F17="n",[2]Oracolo!F17=RiconoscimentoEmozioni3quartile!D17),1,0)</f>
        <v>1</v>
      </c>
      <c r="U18" s="28">
        <f>IF(AND([2]Oracolo!G17="n",[2]Oracolo!G17=RiconoscimentoEmozioni3quartile!E17),1,0)</f>
        <v>1</v>
      </c>
      <c r="V18" s="28">
        <f>IF(AND([2]Oracolo!H17="n",[2]Oracolo!H17=RiconoscimentoEmozioni3quartile!F17),1,0)</f>
        <v>0</v>
      </c>
      <c r="W18" s="28">
        <f>IF(AND([2]Oracolo!I17="n",[2]Oracolo!I17=RiconoscimentoEmozioni3quartile!G17),1,0)</f>
        <v>1</v>
      </c>
      <c r="X18" s="28">
        <f>IF(AND([2]Oracolo!J17="n",[2]Oracolo!J17=RiconoscimentoEmozioni3quartile!H17),1,0)</f>
        <v>0</v>
      </c>
      <c r="Y18" s="30">
        <f>IF(AND([2]Oracolo!K17="n",[2]Oracolo!K17=RiconoscimentoEmozioni3quartile!I17),1,0)</f>
        <v>1</v>
      </c>
      <c r="Z18" s="29">
        <f>IF(AND([2]Oracolo!C17=1,AnalizzatoWin!G16=1),1,0)</f>
        <v>0</v>
      </c>
      <c r="AA18" s="46">
        <f>IF(AND([2]Oracolo!$C17=1,AnalizzatoWin!$J16=1),1,0)</f>
        <v>0</v>
      </c>
      <c r="AB18" s="29">
        <f>IF(AND([2]Oracolo!C17=3,AnalizzatoWin!G16=3),1,0)</f>
        <v>1</v>
      </c>
      <c r="AC18" s="46">
        <f>IF(AND([2]Oracolo!$C17=3,AnalizzatoWin!$J16=3),1,0)</f>
        <v>1</v>
      </c>
    </row>
    <row r="19" spans="1:29" ht="135" x14ac:dyDescent="0.25">
      <c r="A19" s="13" t="s">
        <v>16</v>
      </c>
      <c r="B19" s="29">
        <f>IF(AND([2]Oracolo!D18="n",[2]Oracolo!D18=RiconoscimentoEmozioni1quartile!B18),1,0)</f>
        <v>0</v>
      </c>
      <c r="C19" s="28">
        <f>IF(AND([2]Oracolo!E18="n",[2]Oracolo!E18=RiconoscimentoEmozioni1quartile!C18),1,0)</f>
        <v>0</v>
      </c>
      <c r="D19" s="28">
        <f>IF(AND([2]Oracolo!F18="n",[2]Oracolo!F18=RiconoscimentoEmozioni1quartile!D18),1,0)</f>
        <v>0</v>
      </c>
      <c r="E19" s="28">
        <f>IF(AND([2]Oracolo!G18="n",[2]Oracolo!G18=RiconoscimentoEmozioni1quartile!E18),1,0)</f>
        <v>0</v>
      </c>
      <c r="F19" s="28">
        <f>IF(AND([2]Oracolo!H18="n",[2]Oracolo!H18=RiconoscimentoEmozioni1quartile!F18),1,0)</f>
        <v>0</v>
      </c>
      <c r="G19" s="28">
        <f>IF(AND([2]Oracolo!I18="n",[2]Oracolo!I18=RiconoscimentoEmozioni1quartile!G18),1,0)</f>
        <v>0</v>
      </c>
      <c r="H19" s="28">
        <f>IF(AND([2]Oracolo!J18="n",[2]Oracolo!J18=RiconoscimentoEmozioni1quartile!H18),1,0)</f>
        <v>0</v>
      </c>
      <c r="I19" s="30">
        <f>IF(AND([2]Oracolo!K18="n",[2]Oracolo!K18=RiconoscimentoEmozioni1quartile!I18),1,0)</f>
        <v>0</v>
      </c>
      <c r="J19" s="28">
        <f>IF(AND([2]Oracolo!D18="n",[2]Oracolo!D18=RiconoscimentoEmozioni2quartile!B18),1,0)</f>
        <v>0</v>
      </c>
      <c r="K19" s="28">
        <f>IF(AND([2]Oracolo!E18="n",[2]Oracolo!E18=RiconoscimentoEmozioni2quartile!C18),1,0)</f>
        <v>0</v>
      </c>
      <c r="L19" s="28">
        <f>IF(AND([2]Oracolo!F18="n",[2]Oracolo!F18=RiconoscimentoEmozioni2quartile!D18),1,0)</f>
        <v>0</v>
      </c>
      <c r="M19" s="28">
        <f>IF(AND([2]Oracolo!G18="n",[2]Oracolo!G18=RiconoscimentoEmozioni2quartile!E18),1,0)</f>
        <v>0</v>
      </c>
      <c r="N19" s="28">
        <f>IF(AND([2]Oracolo!H18="n",[2]Oracolo!H18=RiconoscimentoEmozioni2quartile!F18),1,0)</f>
        <v>0</v>
      </c>
      <c r="O19" s="28">
        <f>IF(AND([2]Oracolo!I18="n",[2]Oracolo!I18=RiconoscimentoEmozioni2quartile!G18),1,0)</f>
        <v>0</v>
      </c>
      <c r="P19" s="28">
        <f>IF(AND([2]Oracolo!J18="n",[2]Oracolo!J18=RiconoscimentoEmozioni2quartile!H18),1,0)</f>
        <v>0</v>
      </c>
      <c r="Q19" s="28">
        <f>IF(AND([2]Oracolo!K18="n",[2]Oracolo!K18=RiconoscimentoEmozioni2quartile!I18),1,0)</f>
        <v>0</v>
      </c>
      <c r="R19" s="29">
        <f>IF(AND([2]Oracolo!D18="n",[2]Oracolo!D18=RiconoscimentoEmozioni3quartile!B18),1,0)</f>
        <v>0</v>
      </c>
      <c r="S19" s="28">
        <f>IF(AND([2]Oracolo!E18="n",[2]Oracolo!E18=RiconoscimentoEmozioni3quartile!C18),1,0)</f>
        <v>0</v>
      </c>
      <c r="T19" s="28">
        <f>IF(AND([2]Oracolo!F18="n",[2]Oracolo!F18=RiconoscimentoEmozioni3quartile!D18),1,0)</f>
        <v>0</v>
      </c>
      <c r="U19" s="28">
        <f>IF(AND([2]Oracolo!G18="n",[2]Oracolo!G18=RiconoscimentoEmozioni3quartile!E18),1,0)</f>
        <v>1</v>
      </c>
      <c r="V19" s="28">
        <f>IF(AND([2]Oracolo!H18="n",[2]Oracolo!H18=RiconoscimentoEmozioni3quartile!F18),1,0)</f>
        <v>0</v>
      </c>
      <c r="W19" s="28">
        <f>IF(AND([2]Oracolo!I18="n",[2]Oracolo!I18=RiconoscimentoEmozioni3quartile!G18),1,0)</f>
        <v>0</v>
      </c>
      <c r="X19" s="28">
        <f>IF(AND([2]Oracolo!J18="n",[2]Oracolo!J18=RiconoscimentoEmozioni3quartile!H18),1,0)</f>
        <v>0</v>
      </c>
      <c r="Y19" s="30">
        <f>IF(AND([2]Oracolo!K18="n",[2]Oracolo!K18=RiconoscimentoEmozioni3quartile!I18),1,0)</f>
        <v>1</v>
      </c>
      <c r="Z19" s="29">
        <f>IF(AND([2]Oracolo!C18=1,AnalizzatoWin!G17=1),1,0)</f>
        <v>0</v>
      </c>
      <c r="AA19" s="46">
        <f>IF(AND([2]Oracolo!$C18=1,AnalizzatoWin!$J17=1),1,0)</f>
        <v>0</v>
      </c>
      <c r="AB19" s="29">
        <f>IF(AND([2]Oracolo!C18=3,AnalizzatoWin!G17=3),1,0)</f>
        <v>1</v>
      </c>
      <c r="AC19" s="46">
        <f>IF(AND([2]Oracolo!$C18=3,AnalizzatoWin!$J17=3),1,0)</f>
        <v>1</v>
      </c>
    </row>
    <row r="20" spans="1:29" ht="30" x14ac:dyDescent="0.25">
      <c r="A20" s="13" t="s">
        <v>17</v>
      </c>
      <c r="B20" s="29">
        <f>IF(AND([2]Oracolo!D19="n",[2]Oracolo!D19=RiconoscimentoEmozioni1quartile!B19),1,0)</f>
        <v>0</v>
      </c>
      <c r="C20" s="28">
        <f>IF(AND([2]Oracolo!E19="n",[2]Oracolo!E19=RiconoscimentoEmozioni1quartile!C19),1,0)</f>
        <v>0</v>
      </c>
      <c r="D20" s="28">
        <f>IF(AND([2]Oracolo!F19="n",[2]Oracolo!F19=RiconoscimentoEmozioni1quartile!D19),1,0)</f>
        <v>0</v>
      </c>
      <c r="E20" s="28">
        <f>IF(AND([2]Oracolo!G19="n",[2]Oracolo!G19=RiconoscimentoEmozioni1quartile!E19),1,0)</f>
        <v>0</v>
      </c>
      <c r="F20" s="28">
        <f>IF(AND([2]Oracolo!H19="n",[2]Oracolo!H19=RiconoscimentoEmozioni1quartile!F19),1,0)</f>
        <v>0</v>
      </c>
      <c r="G20" s="28">
        <f>IF(AND([2]Oracolo!I19="n",[2]Oracolo!I19=RiconoscimentoEmozioni1quartile!G19),1,0)</f>
        <v>1</v>
      </c>
      <c r="H20" s="28">
        <f>IF(AND([2]Oracolo!J19="n",[2]Oracolo!J19=RiconoscimentoEmozioni1quartile!H19),1,0)</f>
        <v>0</v>
      </c>
      <c r="I20" s="30">
        <f>IF(AND([2]Oracolo!K19="n",[2]Oracolo!K19=RiconoscimentoEmozioni1quartile!I19),1,0)</f>
        <v>1</v>
      </c>
      <c r="J20" s="28">
        <f>IF(AND([2]Oracolo!D19="n",[2]Oracolo!D19=RiconoscimentoEmozioni2quartile!B19),1,0)</f>
        <v>1</v>
      </c>
      <c r="K20" s="28">
        <f>IF(AND([2]Oracolo!E19="n",[2]Oracolo!E19=RiconoscimentoEmozioni2quartile!C19),1,0)</f>
        <v>0</v>
      </c>
      <c r="L20" s="28">
        <f>IF(AND([2]Oracolo!F19="n",[2]Oracolo!F19=RiconoscimentoEmozioni2quartile!D19),1,0)</f>
        <v>1</v>
      </c>
      <c r="M20" s="28">
        <f>IF(AND([2]Oracolo!G19="n",[2]Oracolo!G19=RiconoscimentoEmozioni2quartile!E19),1,0)</f>
        <v>1</v>
      </c>
      <c r="N20" s="28">
        <f>IF(AND([2]Oracolo!H19="n",[2]Oracolo!H19=RiconoscimentoEmozioni2quartile!F19),1,0)</f>
        <v>0</v>
      </c>
      <c r="O20" s="28">
        <f>IF(AND([2]Oracolo!I19="n",[2]Oracolo!I19=RiconoscimentoEmozioni2quartile!G19),1,0)</f>
        <v>1</v>
      </c>
      <c r="P20" s="28">
        <f>IF(AND([2]Oracolo!J19="n",[2]Oracolo!J19=RiconoscimentoEmozioni2quartile!H19),1,0)</f>
        <v>1</v>
      </c>
      <c r="Q20" s="28">
        <f>IF(AND([2]Oracolo!K19="n",[2]Oracolo!K19=RiconoscimentoEmozioni2quartile!I19),1,0)</f>
        <v>1</v>
      </c>
      <c r="R20" s="29">
        <f>IF(AND([2]Oracolo!D19="n",[2]Oracolo!D19=RiconoscimentoEmozioni3quartile!B19),1,0)</f>
        <v>1</v>
      </c>
      <c r="S20" s="28">
        <f>IF(AND([2]Oracolo!E19="n",[2]Oracolo!E19=RiconoscimentoEmozioni3quartile!C19),1,0)</f>
        <v>1</v>
      </c>
      <c r="T20" s="28">
        <f>IF(AND([2]Oracolo!F19="n",[2]Oracolo!F19=RiconoscimentoEmozioni3quartile!D19),1,0)</f>
        <v>1</v>
      </c>
      <c r="U20" s="28">
        <f>IF(AND([2]Oracolo!G19="n",[2]Oracolo!G19=RiconoscimentoEmozioni3quartile!E19),1,0)</f>
        <v>1</v>
      </c>
      <c r="V20" s="28">
        <f>IF(AND([2]Oracolo!H19="n",[2]Oracolo!H19=RiconoscimentoEmozioni3quartile!F19),1,0)</f>
        <v>0</v>
      </c>
      <c r="W20" s="28">
        <f>IF(AND([2]Oracolo!I19="n",[2]Oracolo!I19=RiconoscimentoEmozioni3quartile!G19),1,0)</f>
        <v>1</v>
      </c>
      <c r="X20" s="28">
        <f>IF(AND([2]Oracolo!J19="n",[2]Oracolo!J19=RiconoscimentoEmozioni3quartile!H19),1,0)</f>
        <v>1</v>
      </c>
      <c r="Y20" s="30">
        <f>IF(AND([2]Oracolo!K19="n",[2]Oracolo!K19=RiconoscimentoEmozioni3quartile!I19),1,0)</f>
        <v>1</v>
      </c>
      <c r="Z20" s="29">
        <f>IF(AND([2]Oracolo!C19=1,AnalizzatoWin!G18=1),1,0)</f>
        <v>0</v>
      </c>
      <c r="AA20" s="46">
        <f>IF(AND([2]Oracolo!$C19=1,AnalizzatoWin!$J18=1),1,0)</f>
        <v>0</v>
      </c>
      <c r="AB20" s="29">
        <f>IF(AND([2]Oracolo!C19=3,AnalizzatoWin!G18=3),1,0)</f>
        <v>0</v>
      </c>
      <c r="AC20" s="46">
        <f>IF(AND([2]Oracolo!$C19=3,AnalizzatoWin!$J18=3),1,0)</f>
        <v>1</v>
      </c>
    </row>
    <row r="21" spans="1:29" ht="105" x14ac:dyDescent="0.25">
      <c r="A21" s="13" t="s">
        <v>18</v>
      </c>
      <c r="B21" s="29">
        <f>IF(AND([2]Oracolo!D20="n",[2]Oracolo!D20=RiconoscimentoEmozioni1quartile!B20),1,0)</f>
        <v>0</v>
      </c>
      <c r="C21" s="28">
        <f>IF(AND([2]Oracolo!E20="n",[2]Oracolo!E20=RiconoscimentoEmozioni1quartile!C20),1,0)</f>
        <v>0</v>
      </c>
      <c r="D21" s="28">
        <f>IF(AND([2]Oracolo!F20="n",[2]Oracolo!F20=RiconoscimentoEmozioni1quartile!D20),1,0)</f>
        <v>0</v>
      </c>
      <c r="E21" s="28">
        <f>IF(AND([2]Oracolo!G20="n",[2]Oracolo!G20=RiconoscimentoEmozioni1quartile!E20),1,0)</f>
        <v>0</v>
      </c>
      <c r="F21" s="28">
        <f>IF(AND([2]Oracolo!H20="n",[2]Oracolo!H20=RiconoscimentoEmozioni1quartile!F20),1,0)</f>
        <v>0</v>
      </c>
      <c r="G21" s="28">
        <f>IF(AND([2]Oracolo!I20="n",[2]Oracolo!I20=RiconoscimentoEmozioni1quartile!G20),1,0)</f>
        <v>0</v>
      </c>
      <c r="H21" s="28">
        <f>IF(AND([2]Oracolo!J20="n",[2]Oracolo!J20=RiconoscimentoEmozioni1quartile!H20),1,0)</f>
        <v>0</v>
      </c>
      <c r="I21" s="30">
        <f>IF(AND([2]Oracolo!K20="n",[2]Oracolo!K20=RiconoscimentoEmozioni1quartile!I20),1,0)</f>
        <v>0</v>
      </c>
      <c r="J21" s="28">
        <f>IF(AND([2]Oracolo!D20="n",[2]Oracolo!D20=RiconoscimentoEmozioni2quartile!B20),1,0)</f>
        <v>0</v>
      </c>
      <c r="K21" s="28">
        <f>IF(AND([2]Oracolo!E20="n",[2]Oracolo!E20=RiconoscimentoEmozioni2quartile!C20),1,0)</f>
        <v>1</v>
      </c>
      <c r="L21" s="28">
        <f>IF(AND([2]Oracolo!F20="n",[2]Oracolo!F20=RiconoscimentoEmozioni2quartile!D20),1,0)</f>
        <v>0</v>
      </c>
      <c r="M21" s="28">
        <f>IF(AND([2]Oracolo!G20="n",[2]Oracolo!G20=RiconoscimentoEmozioni2quartile!E20),1,0)</f>
        <v>0</v>
      </c>
      <c r="N21" s="28">
        <f>IF(AND([2]Oracolo!H20="n",[2]Oracolo!H20=RiconoscimentoEmozioni2quartile!F20),1,0)</f>
        <v>0</v>
      </c>
      <c r="O21" s="28">
        <f>IF(AND([2]Oracolo!I20="n",[2]Oracolo!I20=RiconoscimentoEmozioni2quartile!G20),1,0)</f>
        <v>0</v>
      </c>
      <c r="P21" s="28">
        <f>IF(AND([2]Oracolo!J20="n",[2]Oracolo!J20=RiconoscimentoEmozioni2quartile!H20),1,0)</f>
        <v>0</v>
      </c>
      <c r="Q21" s="28">
        <f>IF(AND([2]Oracolo!K20="n",[2]Oracolo!K20=RiconoscimentoEmozioni2quartile!I20),1,0)</f>
        <v>0</v>
      </c>
      <c r="R21" s="29">
        <f>IF(AND([2]Oracolo!D20="n",[2]Oracolo!D20=RiconoscimentoEmozioni3quartile!B20),1,0)</f>
        <v>1</v>
      </c>
      <c r="S21" s="28">
        <f>IF(AND([2]Oracolo!E20="n",[2]Oracolo!E20=RiconoscimentoEmozioni3quartile!C20),1,0)</f>
        <v>1</v>
      </c>
      <c r="T21" s="28">
        <f>IF(AND([2]Oracolo!F20="n",[2]Oracolo!F20=RiconoscimentoEmozioni3quartile!D20),1,0)</f>
        <v>0</v>
      </c>
      <c r="U21" s="28">
        <f>IF(AND([2]Oracolo!G20="n",[2]Oracolo!G20=RiconoscimentoEmozioni3quartile!E20),1,0)</f>
        <v>0</v>
      </c>
      <c r="V21" s="28">
        <f>IF(AND([2]Oracolo!H20="n",[2]Oracolo!H20=RiconoscimentoEmozioni3quartile!F20),1,0)</f>
        <v>0</v>
      </c>
      <c r="W21" s="28">
        <f>IF(AND([2]Oracolo!I20="n",[2]Oracolo!I20=RiconoscimentoEmozioni3quartile!G20),1,0)</f>
        <v>0</v>
      </c>
      <c r="X21" s="28">
        <f>IF(AND([2]Oracolo!J20="n",[2]Oracolo!J20=RiconoscimentoEmozioni3quartile!H20),1,0)</f>
        <v>0</v>
      </c>
      <c r="Y21" s="30">
        <f>IF(AND([2]Oracolo!K20="n",[2]Oracolo!K20=RiconoscimentoEmozioni3quartile!I20),1,0)</f>
        <v>0</v>
      </c>
      <c r="Z21" s="29">
        <f>IF(AND([2]Oracolo!C20=1,AnalizzatoWin!G19=1),1,0)</f>
        <v>0</v>
      </c>
      <c r="AA21" s="46">
        <f>IF(AND([2]Oracolo!$C20=1,AnalizzatoWin!$J19=1),1,0)</f>
        <v>0</v>
      </c>
      <c r="AB21" s="29">
        <f>IF(AND([2]Oracolo!C20=3,AnalizzatoWin!G19=3),1,0)</f>
        <v>0</v>
      </c>
      <c r="AC21" s="46">
        <f>IF(AND([2]Oracolo!$C20=3,AnalizzatoWin!$J19=3),1,0)</f>
        <v>0</v>
      </c>
    </row>
    <row r="22" spans="1:29" ht="60" x14ac:dyDescent="0.25">
      <c r="A22" s="13" t="s">
        <v>19</v>
      </c>
      <c r="B22" s="29">
        <f>IF(AND([2]Oracolo!D21="n",[2]Oracolo!D21=RiconoscimentoEmozioni1quartile!B21),1,0)</f>
        <v>0</v>
      </c>
      <c r="C22" s="28">
        <f>IF(AND([2]Oracolo!E21="n",[2]Oracolo!E21=RiconoscimentoEmozioni1quartile!C21),1,0)</f>
        <v>0</v>
      </c>
      <c r="D22" s="28">
        <f>IF(AND([2]Oracolo!F21="n",[2]Oracolo!F21=RiconoscimentoEmozioni1quartile!D21),1,0)</f>
        <v>0</v>
      </c>
      <c r="E22" s="28">
        <f>IF(AND([2]Oracolo!G21="n",[2]Oracolo!G21=RiconoscimentoEmozioni1quartile!E21),1,0)</f>
        <v>0</v>
      </c>
      <c r="F22" s="28">
        <f>IF(AND([2]Oracolo!H21="n",[2]Oracolo!H21=RiconoscimentoEmozioni1quartile!F21),1,0)</f>
        <v>0</v>
      </c>
      <c r="G22" s="28">
        <f>IF(AND([2]Oracolo!I21="n",[2]Oracolo!I21=RiconoscimentoEmozioni1quartile!G21),1,0)</f>
        <v>0</v>
      </c>
      <c r="H22" s="28">
        <f>IF(AND([2]Oracolo!J21="n",[2]Oracolo!J21=RiconoscimentoEmozioni1quartile!H21),1,0)</f>
        <v>0</v>
      </c>
      <c r="I22" s="30">
        <f>IF(AND([2]Oracolo!K21="n",[2]Oracolo!K21=RiconoscimentoEmozioni1quartile!I21),1,0)</f>
        <v>0</v>
      </c>
      <c r="J22" s="28">
        <f>IF(AND([2]Oracolo!D21="n",[2]Oracolo!D21=RiconoscimentoEmozioni2quartile!B21),1,0)</f>
        <v>0</v>
      </c>
      <c r="K22" s="28">
        <f>IF(AND([2]Oracolo!E21="n",[2]Oracolo!E21=RiconoscimentoEmozioni2quartile!C21),1,0)</f>
        <v>1</v>
      </c>
      <c r="L22" s="28">
        <f>IF(AND([2]Oracolo!F21="n",[2]Oracolo!F21=RiconoscimentoEmozioni2quartile!D21),1,0)</f>
        <v>0</v>
      </c>
      <c r="M22" s="28">
        <f>IF(AND([2]Oracolo!G21="n",[2]Oracolo!G21=RiconoscimentoEmozioni2quartile!E21),1,0)</f>
        <v>0</v>
      </c>
      <c r="N22" s="28">
        <f>IF(AND([2]Oracolo!H21="n",[2]Oracolo!H21=RiconoscimentoEmozioni2quartile!F21),1,0)</f>
        <v>0</v>
      </c>
      <c r="O22" s="28">
        <f>IF(AND([2]Oracolo!I21="n",[2]Oracolo!I21=RiconoscimentoEmozioni2quartile!G21),1,0)</f>
        <v>0</v>
      </c>
      <c r="P22" s="28">
        <f>IF(AND([2]Oracolo!J21="n",[2]Oracolo!J21=RiconoscimentoEmozioni2quartile!H21),1,0)</f>
        <v>0</v>
      </c>
      <c r="Q22" s="28">
        <f>IF(AND([2]Oracolo!K21="n",[2]Oracolo!K21=RiconoscimentoEmozioni2quartile!I21),1,0)</f>
        <v>0</v>
      </c>
      <c r="R22" s="29">
        <f>IF(AND([2]Oracolo!D21="n",[2]Oracolo!D21=RiconoscimentoEmozioni3quartile!B21),1,0)</f>
        <v>1</v>
      </c>
      <c r="S22" s="28">
        <f>IF(AND([2]Oracolo!E21="n",[2]Oracolo!E21=RiconoscimentoEmozioni3quartile!C21),1,0)</f>
        <v>1</v>
      </c>
      <c r="T22" s="28">
        <f>IF(AND([2]Oracolo!F21="n",[2]Oracolo!F21=RiconoscimentoEmozioni3quartile!D21),1,0)</f>
        <v>0</v>
      </c>
      <c r="U22" s="28">
        <f>IF(AND([2]Oracolo!G21="n",[2]Oracolo!G21=RiconoscimentoEmozioni3quartile!E21),1,0)</f>
        <v>0</v>
      </c>
      <c r="V22" s="28">
        <f>IF(AND([2]Oracolo!H21="n",[2]Oracolo!H21=RiconoscimentoEmozioni3quartile!F21),1,0)</f>
        <v>0</v>
      </c>
      <c r="W22" s="28">
        <f>IF(AND([2]Oracolo!I21="n",[2]Oracolo!I21=RiconoscimentoEmozioni3quartile!G21),1,0)</f>
        <v>0</v>
      </c>
      <c r="X22" s="28">
        <f>IF(AND([2]Oracolo!J21="n",[2]Oracolo!J21=RiconoscimentoEmozioni3quartile!H21),1,0)</f>
        <v>0</v>
      </c>
      <c r="Y22" s="30">
        <f>IF(AND([2]Oracolo!K21="n",[2]Oracolo!K21=RiconoscimentoEmozioni3quartile!I21),1,0)</f>
        <v>0</v>
      </c>
      <c r="Z22" s="29">
        <f>IF(AND([2]Oracolo!C21=1,AnalizzatoWin!G20=1),1,0)</f>
        <v>0</v>
      </c>
      <c r="AA22" s="46">
        <f>IF(AND([2]Oracolo!$C21=1,AnalizzatoWin!$J20=1),1,0)</f>
        <v>0</v>
      </c>
      <c r="AB22" s="29">
        <f>IF(AND([2]Oracolo!C21=3,AnalizzatoWin!G20=3),1,0)</f>
        <v>1</v>
      </c>
      <c r="AC22" s="46">
        <f>IF(AND([2]Oracolo!$C21=3,AnalizzatoWin!$J20=3),1,0)</f>
        <v>1</v>
      </c>
    </row>
    <row r="23" spans="1:29" ht="30" x14ac:dyDescent="0.25">
      <c r="A23" s="13" t="s">
        <v>20</v>
      </c>
      <c r="B23" s="29">
        <f>IF(AND([2]Oracolo!D22="n",[2]Oracolo!D22=RiconoscimentoEmozioni1quartile!B22),1,0)</f>
        <v>0</v>
      </c>
      <c r="C23" s="28">
        <f>IF(AND([2]Oracolo!E22="n",[2]Oracolo!E22=RiconoscimentoEmozioni1quartile!C22),1,0)</f>
        <v>0</v>
      </c>
      <c r="D23" s="28">
        <f>IF(AND([2]Oracolo!F22="n",[2]Oracolo!F22=RiconoscimentoEmozioni1quartile!D22),1,0)</f>
        <v>0</v>
      </c>
      <c r="E23" s="28">
        <f>IF(AND([2]Oracolo!G22="n",[2]Oracolo!G22=RiconoscimentoEmozioni1quartile!E22),1,0)</f>
        <v>0</v>
      </c>
      <c r="F23" s="28">
        <f>IF(AND([2]Oracolo!H22="n",[2]Oracolo!H22=RiconoscimentoEmozioni1quartile!F22),1,0)</f>
        <v>0</v>
      </c>
      <c r="G23" s="28">
        <f>IF(AND([2]Oracolo!I22="n",[2]Oracolo!I22=RiconoscimentoEmozioni1quartile!G22),1,0)</f>
        <v>0</v>
      </c>
      <c r="H23" s="28">
        <f>IF(AND([2]Oracolo!J22="n",[2]Oracolo!J22=RiconoscimentoEmozioni1quartile!H22),1,0)</f>
        <v>0</v>
      </c>
      <c r="I23" s="30">
        <f>IF(AND([2]Oracolo!K22="n",[2]Oracolo!K22=RiconoscimentoEmozioni1quartile!I22),1,0)</f>
        <v>0</v>
      </c>
      <c r="J23" s="28">
        <f>IF(AND([2]Oracolo!D22="n",[2]Oracolo!D22=RiconoscimentoEmozioni2quartile!B22),1,0)</f>
        <v>1</v>
      </c>
      <c r="K23" s="28">
        <f>IF(AND([2]Oracolo!E22="n",[2]Oracolo!E22=RiconoscimentoEmozioni2quartile!C22),1,0)</f>
        <v>0</v>
      </c>
      <c r="L23" s="28">
        <f>IF(AND([2]Oracolo!F22="n",[2]Oracolo!F22=RiconoscimentoEmozioni2quartile!D22),1,0)</f>
        <v>1</v>
      </c>
      <c r="M23" s="28">
        <f>IF(AND([2]Oracolo!G22="n",[2]Oracolo!G22=RiconoscimentoEmozioni2quartile!E22),1,0)</f>
        <v>1</v>
      </c>
      <c r="N23" s="28">
        <f>IF(AND([2]Oracolo!H22="n",[2]Oracolo!H22=RiconoscimentoEmozioni2quartile!F22),1,0)</f>
        <v>0</v>
      </c>
      <c r="O23" s="28">
        <f>IF(AND([2]Oracolo!I22="n",[2]Oracolo!I22=RiconoscimentoEmozioni2quartile!G22),1,0)</f>
        <v>1</v>
      </c>
      <c r="P23" s="28">
        <f>IF(AND([2]Oracolo!J22="n",[2]Oracolo!J22=RiconoscimentoEmozioni2quartile!H22),1,0)</f>
        <v>0</v>
      </c>
      <c r="Q23" s="28">
        <f>IF(AND([2]Oracolo!K22="n",[2]Oracolo!K22=RiconoscimentoEmozioni2quartile!I22),1,0)</f>
        <v>1</v>
      </c>
      <c r="R23" s="29">
        <f>IF(AND([2]Oracolo!D22="n",[2]Oracolo!D22=RiconoscimentoEmozioni3quartile!B22),1,0)</f>
        <v>1</v>
      </c>
      <c r="S23" s="28">
        <f>IF(AND([2]Oracolo!E22="n",[2]Oracolo!E22=RiconoscimentoEmozioni3quartile!C22),1,0)</f>
        <v>1</v>
      </c>
      <c r="T23" s="28">
        <f>IF(AND([2]Oracolo!F22="n",[2]Oracolo!F22=RiconoscimentoEmozioni3quartile!D22),1,0)</f>
        <v>1</v>
      </c>
      <c r="U23" s="28">
        <f>IF(AND([2]Oracolo!G22="n",[2]Oracolo!G22=RiconoscimentoEmozioni3quartile!E22),1,0)</f>
        <v>1</v>
      </c>
      <c r="V23" s="28">
        <f>IF(AND([2]Oracolo!H22="n",[2]Oracolo!H22=RiconoscimentoEmozioni3quartile!F22),1,0)</f>
        <v>0</v>
      </c>
      <c r="W23" s="28">
        <f>IF(AND([2]Oracolo!I22="n",[2]Oracolo!I22=RiconoscimentoEmozioni3quartile!G22),1,0)</f>
        <v>1</v>
      </c>
      <c r="X23" s="28">
        <f>IF(AND([2]Oracolo!J22="n",[2]Oracolo!J22=RiconoscimentoEmozioni3quartile!H22),1,0)</f>
        <v>1</v>
      </c>
      <c r="Y23" s="30">
        <f>IF(AND([2]Oracolo!K22="n",[2]Oracolo!K22=RiconoscimentoEmozioni3quartile!I22),1,0)</f>
        <v>1</v>
      </c>
      <c r="Z23" s="29">
        <f>IF(AND([2]Oracolo!C22=1,AnalizzatoWin!G21=1),1,0)</f>
        <v>0</v>
      </c>
      <c r="AA23" s="46">
        <f>IF(AND([2]Oracolo!$C22=1,AnalizzatoWin!$J21=1),1,0)</f>
        <v>0</v>
      </c>
      <c r="AB23" s="29">
        <f>IF(AND([2]Oracolo!C22=3,AnalizzatoWin!G21=3),1,0)</f>
        <v>1</v>
      </c>
      <c r="AC23" s="46">
        <f>IF(AND([2]Oracolo!$C22=3,AnalizzatoWin!$J21=3),1,0)</f>
        <v>1</v>
      </c>
    </row>
    <row r="24" spans="1:29" ht="45" x14ac:dyDescent="0.25">
      <c r="A24" s="13" t="s">
        <v>21</v>
      </c>
      <c r="B24" s="29">
        <f>IF(AND([2]Oracolo!D23="n",[2]Oracolo!D23=RiconoscimentoEmozioni1quartile!B23),1,0)</f>
        <v>0</v>
      </c>
      <c r="C24" s="28">
        <f>IF(AND([2]Oracolo!E23="n",[2]Oracolo!E23=RiconoscimentoEmozioni1quartile!C23),1,0)</f>
        <v>1</v>
      </c>
      <c r="D24" s="28">
        <f>IF(AND([2]Oracolo!F23="n",[2]Oracolo!F23=RiconoscimentoEmozioni1quartile!D23),1,0)</f>
        <v>1</v>
      </c>
      <c r="E24" s="28">
        <f>IF(AND([2]Oracolo!G23="n",[2]Oracolo!G23=RiconoscimentoEmozioni1quartile!E23),1,0)</f>
        <v>1</v>
      </c>
      <c r="F24" s="28">
        <f>IF(AND([2]Oracolo!H23="n",[2]Oracolo!H23=RiconoscimentoEmozioni1quartile!F23),1,0)</f>
        <v>0</v>
      </c>
      <c r="G24" s="28">
        <f>IF(AND([2]Oracolo!I23="n",[2]Oracolo!I23=RiconoscimentoEmozioni1quartile!G23),1,0)</f>
        <v>1</v>
      </c>
      <c r="H24" s="28">
        <f>IF(AND([2]Oracolo!J23="n",[2]Oracolo!J23=RiconoscimentoEmozioni1quartile!H23),1,0)</f>
        <v>0</v>
      </c>
      <c r="I24" s="30">
        <f>IF(AND([2]Oracolo!K23="n",[2]Oracolo!K23=RiconoscimentoEmozioni1quartile!I23),1,0)</f>
        <v>1</v>
      </c>
      <c r="J24" s="28">
        <f>IF(AND([2]Oracolo!D23="n",[2]Oracolo!D23=RiconoscimentoEmozioni2quartile!B23),1,0)</f>
        <v>1</v>
      </c>
      <c r="K24" s="28">
        <f>IF(AND([2]Oracolo!E23="n",[2]Oracolo!E23=RiconoscimentoEmozioni2quartile!C23),1,0)</f>
        <v>1</v>
      </c>
      <c r="L24" s="28">
        <f>IF(AND([2]Oracolo!F23="n",[2]Oracolo!F23=RiconoscimentoEmozioni2quartile!D23),1,0)</f>
        <v>1</v>
      </c>
      <c r="M24" s="28">
        <f>IF(AND([2]Oracolo!G23="n",[2]Oracolo!G23=RiconoscimentoEmozioni2quartile!E23),1,0)</f>
        <v>1</v>
      </c>
      <c r="N24" s="28">
        <f>IF(AND([2]Oracolo!H23="n",[2]Oracolo!H23=RiconoscimentoEmozioni2quartile!F23),1,0)</f>
        <v>0</v>
      </c>
      <c r="O24" s="28">
        <f>IF(AND([2]Oracolo!I23="n",[2]Oracolo!I23=RiconoscimentoEmozioni2quartile!G23),1,0)</f>
        <v>1</v>
      </c>
      <c r="P24" s="28">
        <f>IF(AND([2]Oracolo!J23="n",[2]Oracolo!J23=RiconoscimentoEmozioni2quartile!H23),1,0)</f>
        <v>0</v>
      </c>
      <c r="Q24" s="28">
        <f>IF(AND([2]Oracolo!K23="n",[2]Oracolo!K23=RiconoscimentoEmozioni2quartile!I23),1,0)</f>
        <v>1</v>
      </c>
      <c r="R24" s="29">
        <f>IF(AND([2]Oracolo!D23="n",[2]Oracolo!D23=RiconoscimentoEmozioni3quartile!B23),1,0)</f>
        <v>1</v>
      </c>
      <c r="S24" s="28">
        <f>IF(AND([2]Oracolo!E23="n",[2]Oracolo!E23=RiconoscimentoEmozioni3quartile!C23),1,0)</f>
        <v>1</v>
      </c>
      <c r="T24" s="28">
        <f>IF(AND([2]Oracolo!F23="n",[2]Oracolo!F23=RiconoscimentoEmozioni3quartile!D23),1,0)</f>
        <v>1</v>
      </c>
      <c r="U24" s="28">
        <f>IF(AND([2]Oracolo!G23="n",[2]Oracolo!G23=RiconoscimentoEmozioni3quartile!E23),1,0)</f>
        <v>1</v>
      </c>
      <c r="V24" s="28">
        <f>IF(AND([2]Oracolo!H23="n",[2]Oracolo!H23=RiconoscimentoEmozioni3quartile!F23),1,0)</f>
        <v>0</v>
      </c>
      <c r="W24" s="28">
        <f>IF(AND([2]Oracolo!I23="n",[2]Oracolo!I23=RiconoscimentoEmozioni3quartile!G23),1,0)</f>
        <v>1</v>
      </c>
      <c r="X24" s="28">
        <f>IF(AND([2]Oracolo!J23="n",[2]Oracolo!J23=RiconoscimentoEmozioni3quartile!H23),1,0)</f>
        <v>0</v>
      </c>
      <c r="Y24" s="30">
        <f>IF(AND([2]Oracolo!K23="n",[2]Oracolo!K23=RiconoscimentoEmozioni3quartile!I23),1,0)</f>
        <v>1</v>
      </c>
      <c r="Z24" s="29">
        <f>IF(AND([2]Oracolo!C23=1,AnalizzatoWin!G22=1),1,0)</f>
        <v>0</v>
      </c>
      <c r="AA24" s="46">
        <f>IF(AND([2]Oracolo!$C23=1,AnalizzatoWin!$J22=1),1,0)</f>
        <v>0</v>
      </c>
      <c r="AB24" s="29">
        <f>IF(AND([2]Oracolo!C23=3,AnalizzatoWin!G22=3),1,0)</f>
        <v>0</v>
      </c>
      <c r="AC24" s="46">
        <f>IF(AND([2]Oracolo!$C23=3,AnalizzatoWin!$J22=3),1,0)</f>
        <v>0</v>
      </c>
    </row>
    <row r="25" spans="1:29" ht="75" x14ac:dyDescent="0.25">
      <c r="A25" s="14" t="s">
        <v>22</v>
      </c>
      <c r="B25" s="29">
        <f>IF(AND([2]Oracolo!D24="n",[2]Oracolo!D24=RiconoscimentoEmozioni1quartile!B24),1,0)</f>
        <v>1</v>
      </c>
      <c r="C25" s="28">
        <f>IF(AND([2]Oracolo!E24="n",[2]Oracolo!E24=RiconoscimentoEmozioni1quartile!C24),1,0)</f>
        <v>0</v>
      </c>
      <c r="D25" s="28">
        <f>IF(AND([2]Oracolo!F24="n",[2]Oracolo!F24=RiconoscimentoEmozioni1quartile!D24),1,0)</f>
        <v>0</v>
      </c>
      <c r="E25" s="28">
        <f>IF(AND([2]Oracolo!G24="n",[2]Oracolo!G24=RiconoscimentoEmozioni1quartile!E24),1,0)</f>
        <v>1</v>
      </c>
      <c r="F25" s="28">
        <f>IF(AND([2]Oracolo!H24="n",[2]Oracolo!H24=RiconoscimentoEmozioni1quartile!F24),1,0)</f>
        <v>0</v>
      </c>
      <c r="G25" s="28">
        <f>IF(AND([2]Oracolo!I24="n",[2]Oracolo!I24=RiconoscimentoEmozioni1quartile!G24),1,0)</f>
        <v>0</v>
      </c>
      <c r="H25" s="28">
        <f>IF(AND([2]Oracolo!J24="n",[2]Oracolo!J24=RiconoscimentoEmozioni1quartile!H24),1,0)</f>
        <v>0</v>
      </c>
      <c r="I25" s="30">
        <f>IF(AND([2]Oracolo!K24="n",[2]Oracolo!K24=RiconoscimentoEmozioni1quartile!I24),1,0)</f>
        <v>1</v>
      </c>
      <c r="J25" s="28">
        <f>IF(AND([2]Oracolo!D24="n",[2]Oracolo!D24=RiconoscimentoEmozioni2quartile!B24),1,0)</f>
        <v>1</v>
      </c>
      <c r="K25" s="28">
        <f>IF(AND([2]Oracolo!E24="n",[2]Oracolo!E24=RiconoscimentoEmozioni2quartile!C24),1,0)</f>
        <v>1</v>
      </c>
      <c r="L25" s="28">
        <f>IF(AND([2]Oracolo!F24="n",[2]Oracolo!F24=RiconoscimentoEmozioni2quartile!D24),1,0)</f>
        <v>0</v>
      </c>
      <c r="M25" s="28">
        <f>IF(AND([2]Oracolo!G24="n",[2]Oracolo!G24=RiconoscimentoEmozioni2quartile!E24),1,0)</f>
        <v>1</v>
      </c>
      <c r="N25" s="28">
        <f>IF(AND([2]Oracolo!H24="n",[2]Oracolo!H24=RiconoscimentoEmozioni2quartile!F24),1,0)</f>
        <v>0</v>
      </c>
      <c r="O25" s="28">
        <f>IF(AND([2]Oracolo!I24="n",[2]Oracolo!I24=RiconoscimentoEmozioni2quartile!G24),1,0)</f>
        <v>0</v>
      </c>
      <c r="P25" s="28">
        <f>IF(AND([2]Oracolo!J24="n",[2]Oracolo!J24=RiconoscimentoEmozioni2quartile!H24),1,0)</f>
        <v>1</v>
      </c>
      <c r="Q25" s="28">
        <f>IF(AND([2]Oracolo!K24="n",[2]Oracolo!K24=RiconoscimentoEmozioni2quartile!I24),1,0)</f>
        <v>1</v>
      </c>
      <c r="R25" s="29">
        <f>IF(AND([2]Oracolo!D24="n",[2]Oracolo!D24=RiconoscimentoEmozioni3quartile!B24),1,0)</f>
        <v>1</v>
      </c>
      <c r="S25" s="28">
        <f>IF(AND([2]Oracolo!E24="n",[2]Oracolo!E24=RiconoscimentoEmozioni3quartile!C24),1,0)</f>
        <v>1</v>
      </c>
      <c r="T25" s="28">
        <f>IF(AND([2]Oracolo!F24="n",[2]Oracolo!F24=RiconoscimentoEmozioni3quartile!D24),1,0)</f>
        <v>0</v>
      </c>
      <c r="U25" s="28">
        <f>IF(AND([2]Oracolo!G24="n",[2]Oracolo!G24=RiconoscimentoEmozioni3quartile!E24),1,0)</f>
        <v>1</v>
      </c>
      <c r="V25" s="28">
        <f>IF(AND([2]Oracolo!H24="n",[2]Oracolo!H24=RiconoscimentoEmozioni3quartile!F24),1,0)</f>
        <v>0</v>
      </c>
      <c r="W25" s="28">
        <f>IF(AND([2]Oracolo!I24="n",[2]Oracolo!I24=RiconoscimentoEmozioni3quartile!G24),1,0)</f>
        <v>0</v>
      </c>
      <c r="X25" s="28">
        <f>IF(AND([2]Oracolo!J24="n",[2]Oracolo!J24=RiconoscimentoEmozioni3quartile!H24),1,0)</f>
        <v>1</v>
      </c>
      <c r="Y25" s="30">
        <f>IF(AND([2]Oracolo!K24="n",[2]Oracolo!K24=RiconoscimentoEmozioni3quartile!I24),1,0)</f>
        <v>1</v>
      </c>
      <c r="Z25" s="29">
        <f>IF(AND([2]Oracolo!C24=1,AnalizzatoWin!G23=1),1,0)</f>
        <v>0</v>
      </c>
      <c r="AA25" s="46">
        <f>IF(AND([2]Oracolo!$C24=1,AnalizzatoWin!$J23=1),1,0)</f>
        <v>0</v>
      </c>
      <c r="AB25" s="29">
        <f>IF(AND([2]Oracolo!C24=3,AnalizzatoWin!G23=3),1,0)</f>
        <v>1</v>
      </c>
      <c r="AC25" s="46">
        <f>IF(AND([2]Oracolo!$C24=3,AnalizzatoWin!$J23=3),1,0)</f>
        <v>1</v>
      </c>
    </row>
    <row r="26" spans="1:29" ht="45" x14ac:dyDescent="0.25">
      <c r="A26" s="14" t="s">
        <v>23</v>
      </c>
      <c r="B26" s="29">
        <f>IF(AND([2]Oracolo!D25="n",[2]Oracolo!D25=RiconoscimentoEmozioni1quartile!B25),1,0)</f>
        <v>0</v>
      </c>
      <c r="C26" s="28">
        <f>IF(AND([2]Oracolo!E25="n",[2]Oracolo!E25=RiconoscimentoEmozioni1quartile!C25),1,0)</f>
        <v>0</v>
      </c>
      <c r="D26" s="28">
        <f>IF(AND([2]Oracolo!F25="n",[2]Oracolo!F25=RiconoscimentoEmozioni1quartile!D25),1,0)</f>
        <v>0</v>
      </c>
      <c r="E26" s="28">
        <f>IF(AND([2]Oracolo!G25="n",[2]Oracolo!G25=RiconoscimentoEmozioni1quartile!E25),1,0)</f>
        <v>0</v>
      </c>
      <c r="F26" s="28">
        <f>IF(AND([2]Oracolo!H25="n",[2]Oracolo!H25=RiconoscimentoEmozioni1quartile!F25),1,0)</f>
        <v>0</v>
      </c>
      <c r="G26" s="28">
        <f>IF(AND([2]Oracolo!I25="n",[2]Oracolo!I25=RiconoscimentoEmozioni1quartile!G25),1,0)</f>
        <v>0</v>
      </c>
      <c r="H26" s="28">
        <f>IF(AND([2]Oracolo!J25="n",[2]Oracolo!J25=RiconoscimentoEmozioni1quartile!H25),1,0)</f>
        <v>0</v>
      </c>
      <c r="I26" s="30">
        <f>IF(AND([2]Oracolo!K25="n",[2]Oracolo!K25=RiconoscimentoEmozioni1quartile!I25),1,0)</f>
        <v>0</v>
      </c>
      <c r="J26" s="28">
        <f>IF(AND([2]Oracolo!D25="n",[2]Oracolo!D25=RiconoscimentoEmozioni2quartile!B25),1,0)</f>
        <v>0</v>
      </c>
      <c r="K26" s="28">
        <f>IF(AND([2]Oracolo!E25="n",[2]Oracolo!E25=RiconoscimentoEmozioni2quartile!C25),1,0)</f>
        <v>0</v>
      </c>
      <c r="L26" s="28">
        <f>IF(AND([2]Oracolo!F25="n",[2]Oracolo!F25=RiconoscimentoEmozioni2quartile!D25),1,0)</f>
        <v>0</v>
      </c>
      <c r="M26" s="28">
        <f>IF(AND([2]Oracolo!G25="n",[2]Oracolo!G25=RiconoscimentoEmozioni2quartile!E25),1,0)</f>
        <v>0</v>
      </c>
      <c r="N26" s="28">
        <f>IF(AND([2]Oracolo!H25="n",[2]Oracolo!H25=RiconoscimentoEmozioni2quartile!F25),1,0)</f>
        <v>0</v>
      </c>
      <c r="O26" s="28">
        <f>IF(AND([2]Oracolo!I25="n",[2]Oracolo!I25=RiconoscimentoEmozioni2quartile!G25),1,0)</f>
        <v>0</v>
      </c>
      <c r="P26" s="28">
        <f>IF(AND([2]Oracolo!J25="n",[2]Oracolo!J25=RiconoscimentoEmozioni2quartile!H25),1,0)</f>
        <v>0</v>
      </c>
      <c r="Q26" s="28">
        <f>IF(AND([2]Oracolo!K25="n",[2]Oracolo!K25=RiconoscimentoEmozioni2quartile!I25),1,0)</f>
        <v>0</v>
      </c>
      <c r="R26" s="29">
        <f>IF(AND([2]Oracolo!D25="n",[2]Oracolo!D25=RiconoscimentoEmozioni3quartile!B25),1,0)</f>
        <v>0</v>
      </c>
      <c r="S26" s="28">
        <f>IF(AND([2]Oracolo!E25="n",[2]Oracolo!E25=RiconoscimentoEmozioni3quartile!C25),1,0)</f>
        <v>0</v>
      </c>
      <c r="T26" s="28">
        <f>IF(AND([2]Oracolo!F25="n",[2]Oracolo!F25=RiconoscimentoEmozioni3quartile!D25),1,0)</f>
        <v>0</v>
      </c>
      <c r="U26" s="28">
        <f>IF(AND([2]Oracolo!G25="n",[2]Oracolo!G25=RiconoscimentoEmozioni3quartile!E25),1,0)</f>
        <v>0</v>
      </c>
      <c r="V26" s="28">
        <f>IF(AND([2]Oracolo!H25="n",[2]Oracolo!H25=RiconoscimentoEmozioni3quartile!F25),1,0)</f>
        <v>0</v>
      </c>
      <c r="W26" s="28">
        <f>IF(AND([2]Oracolo!I25="n",[2]Oracolo!I25=RiconoscimentoEmozioni3quartile!G25),1,0)</f>
        <v>0</v>
      </c>
      <c r="X26" s="28">
        <f>IF(AND([2]Oracolo!J25="n",[2]Oracolo!J25=RiconoscimentoEmozioni3quartile!H25),1,0)</f>
        <v>0</v>
      </c>
      <c r="Y26" s="30">
        <f>IF(AND([2]Oracolo!K25="n",[2]Oracolo!K25=RiconoscimentoEmozioni3quartile!I25),1,0)</f>
        <v>0</v>
      </c>
      <c r="Z26" s="29">
        <f>IF(AND([2]Oracolo!C25=1,AnalizzatoWin!G24=1),1,0)</f>
        <v>0</v>
      </c>
      <c r="AA26" s="46">
        <f>IF(AND([2]Oracolo!$C25=1,AnalizzatoWin!$J24=1),1,0)</f>
        <v>0</v>
      </c>
      <c r="AB26" s="29">
        <f>IF(AND([2]Oracolo!C25=3,AnalizzatoWin!G24=3),1,0)</f>
        <v>1</v>
      </c>
      <c r="AC26" s="46">
        <f>IF(AND([2]Oracolo!$C25=3,AnalizzatoWin!$J24=3),1,0)</f>
        <v>1</v>
      </c>
    </row>
    <row r="27" spans="1:29" ht="105" x14ac:dyDescent="0.25">
      <c r="A27" s="14" t="s">
        <v>24</v>
      </c>
      <c r="B27" s="29">
        <f>IF(AND([2]Oracolo!D26="n",[2]Oracolo!D26=RiconoscimentoEmozioni1quartile!B26),1,0)</f>
        <v>0</v>
      </c>
      <c r="C27" s="28">
        <f>IF(AND([2]Oracolo!E26="n",[2]Oracolo!E26=RiconoscimentoEmozioni1quartile!C26),1,0)</f>
        <v>1</v>
      </c>
      <c r="D27" s="28">
        <f>IF(AND([2]Oracolo!F26="n",[2]Oracolo!F26=RiconoscimentoEmozioni1quartile!D26),1,0)</f>
        <v>0</v>
      </c>
      <c r="E27" s="28">
        <f>IF(AND([2]Oracolo!G26="n",[2]Oracolo!G26=RiconoscimentoEmozioni1quartile!E26),1,0)</f>
        <v>0</v>
      </c>
      <c r="F27" s="28">
        <f>IF(AND([2]Oracolo!H26="n",[2]Oracolo!H26=RiconoscimentoEmozioni1quartile!F26),1,0)</f>
        <v>0</v>
      </c>
      <c r="G27" s="28">
        <f>IF(AND([2]Oracolo!I26="n",[2]Oracolo!I26=RiconoscimentoEmozioni1quartile!G26),1,0)</f>
        <v>0</v>
      </c>
      <c r="H27" s="28">
        <f>IF(AND([2]Oracolo!J26="n",[2]Oracolo!J26=RiconoscimentoEmozioni1quartile!H26),1,0)</f>
        <v>0</v>
      </c>
      <c r="I27" s="30">
        <f>IF(AND([2]Oracolo!K26="n",[2]Oracolo!K26=RiconoscimentoEmozioni1quartile!I26),1,0)</f>
        <v>0</v>
      </c>
      <c r="J27" s="28">
        <f>IF(AND([2]Oracolo!D26="n",[2]Oracolo!D26=RiconoscimentoEmozioni2quartile!B26),1,0)</f>
        <v>0</v>
      </c>
      <c r="K27" s="28">
        <f>IF(AND([2]Oracolo!E26="n",[2]Oracolo!E26=RiconoscimentoEmozioni2quartile!C26),1,0)</f>
        <v>1</v>
      </c>
      <c r="L27" s="28">
        <f>IF(AND([2]Oracolo!F26="n",[2]Oracolo!F26=RiconoscimentoEmozioni2quartile!D26),1,0)</f>
        <v>0</v>
      </c>
      <c r="M27" s="28">
        <f>IF(AND([2]Oracolo!G26="n",[2]Oracolo!G26=RiconoscimentoEmozioni2quartile!E26),1,0)</f>
        <v>0</v>
      </c>
      <c r="N27" s="28">
        <f>IF(AND([2]Oracolo!H26="n",[2]Oracolo!H26=RiconoscimentoEmozioni2quartile!F26),1,0)</f>
        <v>0</v>
      </c>
      <c r="O27" s="28">
        <f>IF(AND([2]Oracolo!I26="n",[2]Oracolo!I26=RiconoscimentoEmozioni2quartile!G26),1,0)</f>
        <v>0</v>
      </c>
      <c r="P27" s="28">
        <f>IF(AND([2]Oracolo!J26="n",[2]Oracolo!J26=RiconoscimentoEmozioni2quartile!H26),1,0)</f>
        <v>0</v>
      </c>
      <c r="Q27" s="28">
        <f>IF(AND([2]Oracolo!K26="n",[2]Oracolo!K26=RiconoscimentoEmozioni2quartile!I26),1,0)</f>
        <v>0</v>
      </c>
      <c r="R27" s="29">
        <f>IF(AND([2]Oracolo!D26="n",[2]Oracolo!D26=RiconoscimentoEmozioni3quartile!B26),1,0)</f>
        <v>0</v>
      </c>
      <c r="S27" s="28">
        <f>IF(AND([2]Oracolo!E26="n",[2]Oracolo!E26=RiconoscimentoEmozioni3quartile!C26),1,0)</f>
        <v>1</v>
      </c>
      <c r="T27" s="28">
        <f>IF(AND([2]Oracolo!F26="n",[2]Oracolo!F26=RiconoscimentoEmozioni3quartile!D26),1,0)</f>
        <v>0</v>
      </c>
      <c r="U27" s="28">
        <f>IF(AND([2]Oracolo!G26="n",[2]Oracolo!G26=RiconoscimentoEmozioni3quartile!E26),1,0)</f>
        <v>1</v>
      </c>
      <c r="V27" s="28">
        <f>IF(AND([2]Oracolo!H26="n",[2]Oracolo!H26=RiconoscimentoEmozioni3quartile!F26),1,0)</f>
        <v>0</v>
      </c>
      <c r="W27" s="28">
        <f>IF(AND([2]Oracolo!I26="n",[2]Oracolo!I26=RiconoscimentoEmozioni3quartile!G26),1,0)</f>
        <v>0</v>
      </c>
      <c r="X27" s="28">
        <f>IF(AND([2]Oracolo!J26="n",[2]Oracolo!J26=RiconoscimentoEmozioni3quartile!H26),1,0)</f>
        <v>0</v>
      </c>
      <c r="Y27" s="30">
        <f>IF(AND([2]Oracolo!K26="n",[2]Oracolo!K26=RiconoscimentoEmozioni3quartile!I26),1,0)</f>
        <v>0</v>
      </c>
      <c r="Z27" s="29">
        <f>IF(AND([2]Oracolo!C26=1,AnalizzatoWin!G25=1),1,0)</f>
        <v>0</v>
      </c>
      <c r="AA27" s="46">
        <f>IF(AND([2]Oracolo!$C26=1,AnalizzatoWin!$J25=1),1,0)</f>
        <v>0</v>
      </c>
      <c r="AB27" s="29">
        <f>IF(AND([2]Oracolo!C26=3,AnalizzatoWin!G25=3),1,0)</f>
        <v>0</v>
      </c>
      <c r="AC27" s="46">
        <f>IF(AND([2]Oracolo!$C26=3,AnalizzatoWin!$J25=3),1,0)</f>
        <v>1</v>
      </c>
    </row>
    <row r="28" spans="1:29" ht="30" x14ac:dyDescent="0.25">
      <c r="A28" s="14" t="s">
        <v>25</v>
      </c>
      <c r="B28" s="29">
        <f>IF(AND([2]Oracolo!D27="n",[2]Oracolo!D27=RiconoscimentoEmozioni1quartile!B27),1,0)</f>
        <v>0</v>
      </c>
      <c r="C28" s="28">
        <f>IF(AND([2]Oracolo!E27="n",[2]Oracolo!E27=RiconoscimentoEmozioni1quartile!C27),1,0)</f>
        <v>0</v>
      </c>
      <c r="D28" s="28">
        <f>IF(AND([2]Oracolo!F27="n",[2]Oracolo!F27=RiconoscimentoEmozioni1quartile!D27),1,0)</f>
        <v>0</v>
      </c>
      <c r="E28" s="28">
        <f>IF(AND([2]Oracolo!G27="n",[2]Oracolo!G27=RiconoscimentoEmozioni1quartile!E27),1,0)</f>
        <v>0</v>
      </c>
      <c r="F28" s="28">
        <f>IF(AND([2]Oracolo!H27="n",[2]Oracolo!H27=RiconoscimentoEmozioni1quartile!F27),1,0)</f>
        <v>0</v>
      </c>
      <c r="G28" s="28">
        <f>IF(AND([2]Oracolo!I27="n",[2]Oracolo!I27=RiconoscimentoEmozioni1quartile!G27),1,0)</f>
        <v>0</v>
      </c>
      <c r="H28" s="28">
        <f>IF(AND([2]Oracolo!J27="n",[2]Oracolo!J27=RiconoscimentoEmozioni1quartile!H27),1,0)</f>
        <v>0</v>
      </c>
      <c r="I28" s="30">
        <f>IF(AND([2]Oracolo!K27="n",[2]Oracolo!K27=RiconoscimentoEmozioni1quartile!I27),1,0)</f>
        <v>0</v>
      </c>
      <c r="J28" s="28">
        <f>IF(AND([2]Oracolo!D27="n",[2]Oracolo!D27=RiconoscimentoEmozioni2quartile!B27),1,0)</f>
        <v>0</v>
      </c>
      <c r="K28" s="28">
        <f>IF(AND([2]Oracolo!E27="n",[2]Oracolo!E27=RiconoscimentoEmozioni2quartile!C27),1,0)</f>
        <v>0</v>
      </c>
      <c r="L28" s="28">
        <f>IF(AND([2]Oracolo!F27="n",[2]Oracolo!F27=RiconoscimentoEmozioni2quartile!D27),1,0)</f>
        <v>0</v>
      </c>
      <c r="M28" s="28">
        <f>IF(AND([2]Oracolo!G27="n",[2]Oracolo!G27=RiconoscimentoEmozioni2quartile!E27),1,0)</f>
        <v>0</v>
      </c>
      <c r="N28" s="28">
        <f>IF(AND([2]Oracolo!H27="n",[2]Oracolo!H27=RiconoscimentoEmozioni2quartile!F27),1,0)</f>
        <v>0</v>
      </c>
      <c r="O28" s="28">
        <f>IF(AND([2]Oracolo!I27="n",[2]Oracolo!I27=RiconoscimentoEmozioni2quartile!G27),1,0)</f>
        <v>0</v>
      </c>
      <c r="P28" s="28">
        <f>IF(AND([2]Oracolo!J27="n",[2]Oracolo!J27=RiconoscimentoEmozioni2quartile!H27),1,0)</f>
        <v>0</v>
      </c>
      <c r="Q28" s="28">
        <f>IF(AND([2]Oracolo!K27="n",[2]Oracolo!K27=RiconoscimentoEmozioni2quartile!I27),1,0)</f>
        <v>0</v>
      </c>
      <c r="R28" s="29">
        <f>IF(AND([2]Oracolo!D27="n",[2]Oracolo!D27=RiconoscimentoEmozioni3quartile!B27),1,0)</f>
        <v>0</v>
      </c>
      <c r="S28" s="28">
        <f>IF(AND([2]Oracolo!E27="n",[2]Oracolo!E27=RiconoscimentoEmozioni3quartile!C27),1,0)</f>
        <v>1</v>
      </c>
      <c r="T28" s="28">
        <f>IF(AND([2]Oracolo!F27="n",[2]Oracolo!F27=RiconoscimentoEmozioni3quartile!D27),1,0)</f>
        <v>0</v>
      </c>
      <c r="U28" s="28">
        <f>IF(AND([2]Oracolo!G27="n",[2]Oracolo!G27=RiconoscimentoEmozioni3quartile!E27),1,0)</f>
        <v>0</v>
      </c>
      <c r="V28" s="28">
        <f>IF(AND([2]Oracolo!H27="n",[2]Oracolo!H27=RiconoscimentoEmozioni3quartile!F27),1,0)</f>
        <v>0</v>
      </c>
      <c r="W28" s="28">
        <f>IF(AND([2]Oracolo!I27="n",[2]Oracolo!I27=RiconoscimentoEmozioni3quartile!G27),1,0)</f>
        <v>0</v>
      </c>
      <c r="X28" s="28">
        <f>IF(AND([2]Oracolo!J27="n",[2]Oracolo!J27=RiconoscimentoEmozioni3quartile!H27),1,0)</f>
        <v>1</v>
      </c>
      <c r="Y28" s="30">
        <f>IF(AND([2]Oracolo!K27="n",[2]Oracolo!K27=RiconoscimentoEmozioni3quartile!I27),1,0)</f>
        <v>0</v>
      </c>
      <c r="Z28" s="29">
        <f>IF(AND([2]Oracolo!C27=1,AnalizzatoWin!G26=1),1,0)</f>
        <v>0</v>
      </c>
      <c r="AA28" s="46">
        <f>IF(AND([2]Oracolo!$C27=1,AnalizzatoWin!$J26=1),1,0)</f>
        <v>0</v>
      </c>
      <c r="AB28" s="29">
        <f>IF(AND([2]Oracolo!C27=3,AnalizzatoWin!G26=3),1,0)</f>
        <v>1</v>
      </c>
      <c r="AC28" s="46">
        <f>IF(AND([2]Oracolo!$C27=3,AnalizzatoWin!$J26=3),1,0)</f>
        <v>1</v>
      </c>
    </row>
    <row r="29" spans="1:29" ht="240" x14ac:dyDescent="0.25">
      <c r="A29" s="14" t="s">
        <v>26</v>
      </c>
      <c r="B29" s="29">
        <f>IF(AND([2]Oracolo!D28="n",[2]Oracolo!D28=RiconoscimentoEmozioni1quartile!B28),1,0)</f>
        <v>0</v>
      </c>
      <c r="C29" s="28">
        <f>IF(AND([2]Oracolo!E28="n",[2]Oracolo!E28=RiconoscimentoEmozioni1quartile!C28),1,0)</f>
        <v>0</v>
      </c>
      <c r="D29" s="28">
        <f>IF(AND([2]Oracolo!F28="n",[2]Oracolo!F28=RiconoscimentoEmozioni1quartile!D28),1,0)</f>
        <v>0</v>
      </c>
      <c r="E29" s="28">
        <f>IF(AND([2]Oracolo!G28="n",[2]Oracolo!G28=RiconoscimentoEmozioni1quartile!E28),1,0)</f>
        <v>0</v>
      </c>
      <c r="F29" s="28">
        <f>IF(AND([2]Oracolo!H28="n",[2]Oracolo!H28=RiconoscimentoEmozioni1quartile!F28),1,0)</f>
        <v>0</v>
      </c>
      <c r="G29" s="28">
        <f>IF(AND([2]Oracolo!I28="n",[2]Oracolo!I28=RiconoscimentoEmozioni1quartile!G28),1,0)</f>
        <v>0</v>
      </c>
      <c r="H29" s="28">
        <f>IF(AND([2]Oracolo!J28="n",[2]Oracolo!J28=RiconoscimentoEmozioni1quartile!H28),1,0)</f>
        <v>0</v>
      </c>
      <c r="I29" s="30">
        <f>IF(AND([2]Oracolo!K28="n",[2]Oracolo!K28=RiconoscimentoEmozioni1quartile!I28),1,0)</f>
        <v>1</v>
      </c>
      <c r="J29" s="28">
        <f>IF(AND([2]Oracolo!D28="n",[2]Oracolo!D28=RiconoscimentoEmozioni2quartile!B28),1,0)</f>
        <v>0</v>
      </c>
      <c r="K29" s="28">
        <f>IF(AND([2]Oracolo!E28="n",[2]Oracolo!E28=RiconoscimentoEmozioni2quartile!C28),1,0)</f>
        <v>0</v>
      </c>
      <c r="L29" s="28">
        <f>IF(AND([2]Oracolo!F28="n",[2]Oracolo!F28=RiconoscimentoEmozioni2quartile!D28),1,0)</f>
        <v>0</v>
      </c>
      <c r="M29" s="28">
        <f>IF(AND([2]Oracolo!G28="n",[2]Oracolo!G28=RiconoscimentoEmozioni2quartile!E28),1,0)</f>
        <v>0</v>
      </c>
      <c r="N29" s="28">
        <f>IF(AND([2]Oracolo!H28="n",[2]Oracolo!H28=RiconoscimentoEmozioni2quartile!F28),1,0)</f>
        <v>0</v>
      </c>
      <c r="O29" s="28">
        <f>IF(AND([2]Oracolo!I28="n",[2]Oracolo!I28=RiconoscimentoEmozioni2quartile!G28),1,0)</f>
        <v>0</v>
      </c>
      <c r="P29" s="28">
        <f>IF(AND([2]Oracolo!J28="n",[2]Oracolo!J28=RiconoscimentoEmozioni2quartile!H28),1,0)</f>
        <v>0</v>
      </c>
      <c r="Q29" s="28">
        <f>IF(AND([2]Oracolo!K28="n",[2]Oracolo!K28=RiconoscimentoEmozioni2quartile!I28),1,0)</f>
        <v>1</v>
      </c>
      <c r="R29" s="29">
        <f>IF(AND([2]Oracolo!D28="n",[2]Oracolo!D28=RiconoscimentoEmozioni3quartile!B28),1,0)</f>
        <v>0</v>
      </c>
      <c r="S29" s="28">
        <f>IF(AND([2]Oracolo!E28="n",[2]Oracolo!E28=RiconoscimentoEmozioni3quartile!C28),1,0)</f>
        <v>0</v>
      </c>
      <c r="T29" s="28">
        <f>IF(AND([2]Oracolo!F28="n",[2]Oracolo!F28=RiconoscimentoEmozioni3quartile!D28),1,0)</f>
        <v>0</v>
      </c>
      <c r="U29" s="28">
        <f>IF(AND([2]Oracolo!G28="n",[2]Oracolo!G28=RiconoscimentoEmozioni3quartile!E28),1,0)</f>
        <v>1</v>
      </c>
      <c r="V29" s="28">
        <f>IF(AND([2]Oracolo!H28="n",[2]Oracolo!H28=RiconoscimentoEmozioni3quartile!F28),1,0)</f>
        <v>0</v>
      </c>
      <c r="W29" s="28">
        <f>IF(AND([2]Oracolo!I28="n",[2]Oracolo!I28=RiconoscimentoEmozioni3quartile!G28),1,0)</f>
        <v>0</v>
      </c>
      <c r="X29" s="28">
        <f>IF(AND([2]Oracolo!J28="n",[2]Oracolo!J28=RiconoscimentoEmozioni3quartile!H28),1,0)</f>
        <v>0</v>
      </c>
      <c r="Y29" s="30">
        <f>IF(AND([2]Oracolo!K28="n",[2]Oracolo!K28=RiconoscimentoEmozioni3quartile!I28),1,0)</f>
        <v>1</v>
      </c>
      <c r="Z29" s="29">
        <f>IF(AND([2]Oracolo!C28=1,AnalizzatoWin!G27=1),1,0)</f>
        <v>0</v>
      </c>
      <c r="AA29" s="46">
        <f>IF(AND([2]Oracolo!$C28=1,AnalizzatoWin!$J27=1),1,0)</f>
        <v>0</v>
      </c>
      <c r="AB29" s="29">
        <f>IF(AND([2]Oracolo!C28=3,AnalizzatoWin!G27=3),1,0)</f>
        <v>0</v>
      </c>
      <c r="AC29" s="46">
        <f>IF(AND([2]Oracolo!$C28=3,AnalizzatoWin!$J27=3),1,0)</f>
        <v>0</v>
      </c>
    </row>
    <row r="30" spans="1:29" ht="90" x14ac:dyDescent="0.25">
      <c r="A30" s="14" t="s">
        <v>27</v>
      </c>
      <c r="B30" s="29">
        <f>IF(AND([2]Oracolo!D29="n",[2]Oracolo!D29=RiconoscimentoEmozioni1quartile!B29),1,0)</f>
        <v>0</v>
      </c>
      <c r="C30" s="28">
        <f>IF(AND([2]Oracolo!E29="n",[2]Oracolo!E29=RiconoscimentoEmozioni1quartile!C29),1,0)</f>
        <v>1</v>
      </c>
      <c r="D30" s="28">
        <f>IF(AND([2]Oracolo!F29="n",[2]Oracolo!F29=RiconoscimentoEmozioni1quartile!D29),1,0)</f>
        <v>0</v>
      </c>
      <c r="E30" s="28">
        <f>IF(AND([2]Oracolo!G29="n",[2]Oracolo!G29=RiconoscimentoEmozioni1quartile!E29),1,0)</f>
        <v>0</v>
      </c>
      <c r="F30" s="28">
        <f>IF(AND([2]Oracolo!H29="n",[2]Oracolo!H29=RiconoscimentoEmozioni1quartile!F29),1,0)</f>
        <v>0</v>
      </c>
      <c r="G30" s="28">
        <f>IF(AND([2]Oracolo!I29="n",[2]Oracolo!I29=RiconoscimentoEmozioni1quartile!G29),1,0)</f>
        <v>0</v>
      </c>
      <c r="H30" s="28">
        <f>IF(AND([2]Oracolo!J29="n",[2]Oracolo!J29=RiconoscimentoEmozioni1quartile!H29),1,0)</f>
        <v>0</v>
      </c>
      <c r="I30" s="30">
        <f>IF(AND([2]Oracolo!K29="n",[2]Oracolo!K29=RiconoscimentoEmozioni1quartile!I29),1,0)</f>
        <v>0</v>
      </c>
      <c r="J30" s="28">
        <f>IF(AND([2]Oracolo!D29="n",[2]Oracolo!D29=RiconoscimentoEmozioni2quartile!B29),1,0)</f>
        <v>0</v>
      </c>
      <c r="K30" s="28">
        <f>IF(AND([2]Oracolo!E29="n",[2]Oracolo!E29=RiconoscimentoEmozioni2quartile!C29),1,0)</f>
        <v>1</v>
      </c>
      <c r="L30" s="28">
        <f>IF(AND([2]Oracolo!F29="n",[2]Oracolo!F29=RiconoscimentoEmozioni2quartile!D29),1,0)</f>
        <v>0</v>
      </c>
      <c r="M30" s="28">
        <f>IF(AND([2]Oracolo!G29="n",[2]Oracolo!G29=RiconoscimentoEmozioni2quartile!E29),1,0)</f>
        <v>0</v>
      </c>
      <c r="N30" s="28">
        <f>IF(AND([2]Oracolo!H29="n",[2]Oracolo!H29=RiconoscimentoEmozioni2quartile!F29),1,0)</f>
        <v>0</v>
      </c>
      <c r="O30" s="28">
        <f>IF(AND([2]Oracolo!I29="n",[2]Oracolo!I29=RiconoscimentoEmozioni2quartile!G29),1,0)</f>
        <v>0</v>
      </c>
      <c r="P30" s="28">
        <f>IF(AND([2]Oracolo!J29="n",[2]Oracolo!J29=RiconoscimentoEmozioni2quartile!H29),1,0)</f>
        <v>0</v>
      </c>
      <c r="Q30" s="28">
        <f>IF(AND([2]Oracolo!K29="n",[2]Oracolo!K29=RiconoscimentoEmozioni2quartile!I29),1,0)</f>
        <v>0</v>
      </c>
      <c r="R30" s="29">
        <f>IF(AND([2]Oracolo!D29="n",[2]Oracolo!D29=RiconoscimentoEmozioni3quartile!B29),1,0)</f>
        <v>0</v>
      </c>
      <c r="S30" s="28">
        <f>IF(AND([2]Oracolo!E29="n",[2]Oracolo!E29=RiconoscimentoEmozioni3quartile!C29),1,0)</f>
        <v>1</v>
      </c>
      <c r="T30" s="28">
        <f>IF(AND([2]Oracolo!F29="n",[2]Oracolo!F29=RiconoscimentoEmozioni3quartile!D29),1,0)</f>
        <v>0</v>
      </c>
      <c r="U30" s="28">
        <f>IF(AND([2]Oracolo!G29="n",[2]Oracolo!G29=RiconoscimentoEmozioni3quartile!E29),1,0)</f>
        <v>1</v>
      </c>
      <c r="V30" s="28">
        <f>IF(AND([2]Oracolo!H29="n",[2]Oracolo!H29=RiconoscimentoEmozioni3quartile!F29),1,0)</f>
        <v>0</v>
      </c>
      <c r="W30" s="28">
        <f>IF(AND([2]Oracolo!I29="n",[2]Oracolo!I29=RiconoscimentoEmozioni3quartile!G29),1,0)</f>
        <v>0</v>
      </c>
      <c r="X30" s="28">
        <f>IF(AND([2]Oracolo!J29="n",[2]Oracolo!J29=RiconoscimentoEmozioni3quartile!H29),1,0)</f>
        <v>0</v>
      </c>
      <c r="Y30" s="30">
        <f>IF(AND([2]Oracolo!K29="n",[2]Oracolo!K29=RiconoscimentoEmozioni3quartile!I29),1,0)</f>
        <v>0</v>
      </c>
      <c r="Z30" s="29">
        <f>IF(AND([2]Oracolo!C29=1,AnalizzatoWin!G28=1),1,0)</f>
        <v>0</v>
      </c>
      <c r="AA30" s="46">
        <f>IF(AND([2]Oracolo!$C29=1,AnalizzatoWin!$J28=1),1,0)</f>
        <v>0</v>
      </c>
      <c r="AB30" s="29">
        <f>IF(AND([2]Oracolo!C29=3,AnalizzatoWin!G28=3),1,0)</f>
        <v>0</v>
      </c>
      <c r="AC30" s="46">
        <f>IF(AND([2]Oracolo!$C29=3,AnalizzatoWin!$J28=3),1,0)</f>
        <v>0</v>
      </c>
    </row>
    <row r="31" spans="1:29" ht="30" x14ac:dyDescent="0.25">
      <c r="A31" s="13" t="s">
        <v>28</v>
      </c>
      <c r="B31" s="29">
        <f>IF(AND([2]Oracolo!D30="n",[2]Oracolo!D30=RiconoscimentoEmozioni1quartile!B30),1,0)</f>
        <v>0</v>
      </c>
      <c r="C31" s="28">
        <f>IF(AND([2]Oracolo!E30="n",[2]Oracolo!E30=RiconoscimentoEmozioni1quartile!C30),1,0)</f>
        <v>0</v>
      </c>
      <c r="D31" s="28">
        <f>IF(AND([2]Oracolo!F30="n",[2]Oracolo!F30=RiconoscimentoEmozioni1quartile!D30),1,0)</f>
        <v>0</v>
      </c>
      <c r="E31" s="28">
        <f>IF(AND([2]Oracolo!G30="n",[2]Oracolo!G30=RiconoscimentoEmozioni1quartile!E30),1,0)</f>
        <v>0</v>
      </c>
      <c r="F31" s="28">
        <f>IF(AND([2]Oracolo!H30="n",[2]Oracolo!H30=RiconoscimentoEmozioni1quartile!F30),1,0)</f>
        <v>0</v>
      </c>
      <c r="G31" s="28">
        <f>IF(AND([2]Oracolo!I30="n",[2]Oracolo!I30=RiconoscimentoEmozioni1quartile!G30),1,0)</f>
        <v>0</v>
      </c>
      <c r="H31" s="28">
        <f>IF(AND([2]Oracolo!J30="n",[2]Oracolo!J30=RiconoscimentoEmozioni1quartile!H30),1,0)</f>
        <v>0</v>
      </c>
      <c r="I31" s="30">
        <f>IF(AND([2]Oracolo!K30="n",[2]Oracolo!K30=RiconoscimentoEmozioni1quartile!I30),1,0)</f>
        <v>0</v>
      </c>
      <c r="J31" s="28">
        <f>IF(AND([2]Oracolo!D30="n",[2]Oracolo!D30=RiconoscimentoEmozioni2quartile!B30),1,0)</f>
        <v>1</v>
      </c>
      <c r="K31" s="28">
        <f>IF(AND([2]Oracolo!E30="n",[2]Oracolo!E30=RiconoscimentoEmozioni2quartile!C30),1,0)</f>
        <v>0</v>
      </c>
      <c r="L31" s="28">
        <f>IF(AND([2]Oracolo!F30="n",[2]Oracolo!F30=RiconoscimentoEmozioni2quartile!D30),1,0)</f>
        <v>1</v>
      </c>
      <c r="M31" s="28">
        <f>IF(AND([2]Oracolo!G30="n",[2]Oracolo!G30=RiconoscimentoEmozioni2quartile!E30),1,0)</f>
        <v>1</v>
      </c>
      <c r="N31" s="28">
        <f>IF(AND([2]Oracolo!H30="n",[2]Oracolo!H30=RiconoscimentoEmozioni2quartile!F30),1,0)</f>
        <v>0</v>
      </c>
      <c r="O31" s="28">
        <f>IF(AND([2]Oracolo!I30="n",[2]Oracolo!I30=RiconoscimentoEmozioni2quartile!G30),1,0)</f>
        <v>1</v>
      </c>
      <c r="P31" s="28">
        <f>IF(AND([2]Oracolo!J30="n",[2]Oracolo!J30=RiconoscimentoEmozioni2quartile!H30),1,0)</f>
        <v>0</v>
      </c>
      <c r="Q31" s="28">
        <f>IF(AND([2]Oracolo!K30="n",[2]Oracolo!K30=RiconoscimentoEmozioni2quartile!I30),1,0)</f>
        <v>0</v>
      </c>
      <c r="R31" s="29">
        <f>IF(AND([2]Oracolo!D30="n",[2]Oracolo!D30=RiconoscimentoEmozioni3quartile!B30),1,0)</f>
        <v>1</v>
      </c>
      <c r="S31" s="28">
        <f>IF(AND([2]Oracolo!E30="n",[2]Oracolo!E30=RiconoscimentoEmozioni3quartile!C30),1,0)</f>
        <v>1</v>
      </c>
      <c r="T31" s="28">
        <f>IF(AND([2]Oracolo!F30="n",[2]Oracolo!F30=RiconoscimentoEmozioni3quartile!D30),1,0)</f>
        <v>1</v>
      </c>
      <c r="U31" s="28">
        <f>IF(AND([2]Oracolo!G30="n",[2]Oracolo!G30=RiconoscimentoEmozioni3quartile!E30),1,0)</f>
        <v>1</v>
      </c>
      <c r="V31" s="28">
        <f>IF(AND([2]Oracolo!H30="n",[2]Oracolo!H30=RiconoscimentoEmozioni3quartile!F30),1,0)</f>
        <v>0</v>
      </c>
      <c r="W31" s="28">
        <f>IF(AND([2]Oracolo!I30="n",[2]Oracolo!I30=RiconoscimentoEmozioni3quartile!G30),1,0)</f>
        <v>1</v>
      </c>
      <c r="X31" s="28">
        <f>IF(AND([2]Oracolo!J30="n",[2]Oracolo!J30=RiconoscimentoEmozioni3quartile!H30),1,0)</f>
        <v>1</v>
      </c>
      <c r="Y31" s="30">
        <f>IF(AND([2]Oracolo!K30="n",[2]Oracolo!K30=RiconoscimentoEmozioni3quartile!I30),1,0)</f>
        <v>1</v>
      </c>
      <c r="Z31" s="29">
        <f>IF(AND([2]Oracolo!C30=1,AnalizzatoWin!G29=1),1,0)</f>
        <v>0</v>
      </c>
      <c r="AA31" s="46">
        <f>IF(AND([2]Oracolo!$C30=1,AnalizzatoWin!$J29=1),1,0)</f>
        <v>0</v>
      </c>
      <c r="AB31" s="29">
        <f>IF(AND([2]Oracolo!C30=3,AnalizzatoWin!G29=3),1,0)</f>
        <v>0</v>
      </c>
      <c r="AC31" s="46">
        <f>IF(AND([2]Oracolo!$C30=3,AnalizzatoWin!$J29=3),1,0)</f>
        <v>0</v>
      </c>
    </row>
    <row r="32" spans="1:29" ht="30" x14ac:dyDescent="0.25">
      <c r="A32" s="13" t="s">
        <v>29</v>
      </c>
      <c r="B32" s="29">
        <f>IF(AND([2]Oracolo!D31="n",[2]Oracolo!D31=RiconoscimentoEmozioni1quartile!B31),1,0)</f>
        <v>0</v>
      </c>
      <c r="C32" s="28">
        <f>IF(AND([2]Oracolo!E31="n",[2]Oracolo!E31=RiconoscimentoEmozioni1quartile!C31),1,0)</f>
        <v>0</v>
      </c>
      <c r="D32" s="28">
        <f>IF(AND([2]Oracolo!F31="n",[2]Oracolo!F31=RiconoscimentoEmozioni1quartile!D31),1,0)</f>
        <v>0</v>
      </c>
      <c r="E32" s="28">
        <f>IF(AND([2]Oracolo!G31="n",[2]Oracolo!G31=RiconoscimentoEmozioni1quartile!E31),1,0)</f>
        <v>0</v>
      </c>
      <c r="F32" s="28">
        <f>IF(AND([2]Oracolo!H31="n",[2]Oracolo!H31=RiconoscimentoEmozioni1quartile!F31),1,0)</f>
        <v>0</v>
      </c>
      <c r="G32" s="28">
        <f>IF(AND([2]Oracolo!I31="n",[2]Oracolo!I31=RiconoscimentoEmozioni1quartile!G31),1,0)</f>
        <v>0</v>
      </c>
      <c r="H32" s="28">
        <f>IF(AND([2]Oracolo!J31="n",[2]Oracolo!J31=RiconoscimentoEmozioni1quartile!H31),1,0)</f>
        <v>0</v>
      </c>
      <c r="I32" s="30">
        <f>IF(AND([2]Oracolo!K31="n",[2]Oracolo!K31=RiconoscimentoEmozioni1quartile!I31),1,0)</f>
        <v>0</v>
      </c>
      <c r="J32" s="28">
        <f>IF(AND([2]Oracolo!D31="n",[2]Oracolo!D31=RiconoscimentoEmozioni2quartile!B31),1,0)</f>
        <v>0</v>
      </c>
      <c r="K32" s="28">
        <f>IF(AND([2]Oracolo!E31="n",[2]Oracolo!E31=RiconoscimentoEmozioni2quartile!C31),1,0)</f>
        <v>0</v>
      </c>
      <c r="L32" s="28">
        <f>IF(AND([2]Oracolo!F31="n",[2]Oracolo!F31=RiconoscimentoEmozioni2quartile!D31),1,0)</f>
        <v>0</v>
      </c>
      <c r="M32" s="28">
        <f>IF(AND([2]Oracolo!G31="n",[2]Oracolo!G31=RiconoscimentoEmozioni2quartile!E31),1,0)</f>
        <v>0</v>
      </c>
      <c r="N32" s="28">
        <f>IF(AND([2]Oracolo!H31="n",[2]Oracolo!H31=RiconoscimentoEmozioni2quartile!F31),1,0)</f>
        <v>0</v>
      </c>
      <c r="O32" s="28">
        <f>IF(AND([2]Oracolo!I31="n",[2]Oracolo!I31=RiconoscimentoEmozioni2quartile!G31),1,0)</f>
        <v>0</v>
      </c>
      <c r="P32" s="28">
        <f>IF(AND([2]Oracolo!J31="n",[2]Oracolo!J31=RiconoscimentoEmozioni2quartile!H31),1,0)</f>
        <v>0</v>
      </c>
      <c r="Q32" s="28">
        <f>IF(AND([2]Oracolo!K31="n",[2]Oracolo!K31=RiconoscimentoEmozioni2quartile!I31),1,0)</f>
        <v>0</v>
      </c>
      <c r="R32" s="29">
        <f>IF(AND([2]Oracolo!D31="n",[2]Oracolo!D31=RiconoscimentoEmozioni3quartile!B31),1,0)</f>
        <v>0</v>
      </c>
      <c r="S32" s="28">
        <f>IF(AND([2]Oracolo!E31="n",[2]Oracolo!E31=RiconoscimentoEmozioni3quartile!C31),1,0)</f>
        <v>1</v>
      </c>
      <c r="T32" s="28">
        <f>IF(AND([2]Oracolo!F31="n",[2]Oracolo!F31=RiconoscimentoEmozioni3quartile!D31),1,0)</f>
        <v>0</v>
      </c>
      <c r="U32" s="28">
        <f>IF(AND([2]Oracolo!G31="n",[2]Oracolo!G31=RiconoscimentoEmozioni3quartile!E31),1,0)</f>
        <v>0</v>
      </c>
      <c r="V32" s="28">
        <f>IF(AND([2]Oracolo!H31="n",[2]Oracolo!H31=RiconoscimentoEmozioni3quartile!F31),1,0)</f>
        <v>0</v>
      </c>
      <c r="W32" s="28">
        <f>IF(AND([2]Oracolo!I31="n",[2]Oracolo!I31=RiconoscimentoEmozioni3quartile!G31),1,0)</f>
        <v>0</v>
      </c>
      <c r="X32" s="28">
        <f>IF(AND([2]Oracolo!J31="n",[2]Oracolo!J31=RiconoscimentoEmozioni3quartile!H31),1,0)</f>
        <v>0</v>
      </c>
      <c r="Y32" s="30">
        <f>IF(AND([2]Oracolo!K31="n",[2]Oracolo!K31=RiconoscimentoEmozioni3quartile!I31),1,0)</f>
        <v>1</v>
      </c>
      <c r="Z32" s="29">
        <f>IF(AND([2]Oracolo!C31=1,AnalizzatoWin!G30=1),1,0)</f>
        <v>0</v>
      </c>
      <c r="AA32" s="46">
        <f>IF(AND([2]Oracolo!$C31=1,AnalizzatoWin!$J30=1),1,0)</f>
        <v>0</v>
      </c>
      <c r="AB32" s="29">
        <f>IF(AND([2]Oracolo!C31=3,AnalizzatoWin!G30=3),1,0)</f>
        <v>1</v>
      </c>
      <c r="AC32" s="46">
        <f>IF(AND([2]Oracolo!$C31=3,AnalizzatoWin!$J30=3),1,0)</f>
        <v>1</v>
      </c>
    </row>
    <row r="33" spans="1:29" ht="75" x14ac:dyDescent="0.25">
      <c r="A33" s="13" t="s">
        <v>30</v>
      </c>
      <c r="B33" s="29">
        <f>IF(AND([2]Oracolo!D32="n",[2]Oracolo!D32=RiconoscimentoEmozioni1quartile!B32),1,0)</f>
        <v>1</v>
      </c>
      <c r="C33" s="28">
        <f>IF(AND([2]Oracolo!E32="n",[2]Oracolo!E32=RiconoscimentoEmozioni1quartile!C32),1,0)</f>
        <v>1</v>
      </c>
      <c r="D33" s="28">
        <f>IF(AND([2]Oracolo!F32="n",[2]Oracolo!F32=RiconoscimentoEmozioni1quartile!D32),1,0)</f>
        <v>1</v>
      </c>
      <c r="E33" s="28">
        <f>IF(AND([2]Oracolo!G32="n",[2]Oracolo!G32=RiconoscimentoEmozioni1quartile!E32),1,0)</f>
        <v>1</v>
      </c>
      <c r="F33" s="28">
        <f>IF(AND([2]Oracolo!H32="n",[2]Oracolo!H32=RiconoscimentoEmozioni1quartile!F32),1,0)</f>
        <v>0</v>
      </c>
      <c r="G33" s="28">
        <f>IF(AND([2]Oracolo!I32="n",[2]Oracolo!I32=RiconoscimentoEmozioni1quartile!G32),1,0)</f>
        <v>0</v>
      </c>
      <c r="H33" s="28">
        <f>IF(AND([2]Oracolo!J32="n",[2]Oracolo!J32=RiconoscimentoEmozioni1quartile!H32),1,0)</f>
        <v>0</v>
      </c>
      <c r="I33" s="30">
        <f>IF(AND([2]Oracolo!K32="n",[2]Oracolo!K32=RiconoscimentoEmozioni1quartile!I32),1,0)</f>
        <v>1</v>
      </c>
      <c r="J33" s="28">
        <f>IF(AND([2]Oracolo!D32="n",[2]Oracolo!D32=RiconoscimentoEmozioni2quartile!B32),1,0)</f>
        <v>1</v>
      </c>
      <c r="K33" s="28">
        <f>IF(AND([2]Oracolo!E32="n",[2]Oracolo!E32=RiconoscimentoEmozioni2quartile!C32),1,0)</f>
        <v>1</v>
      </c>
      <c r="L33" s="28">
        <f>IF(AND([2]Oracolo!F32="n",[2]Oracolo!F32=RiconoscimentoEmozioni2quartile!D32),1,0)</f>
        <v>1</v>
      </c>
      <c r="M33" s="28">
        <f>IF(AND([2]Oracolo!G32="n",[2]Oracolo!G32=RiconoscimentoEmozioni2quartile!E32),1,0)</f>
        <v>1</v>
      </c>
      <c r="N33" s="28">
        <f>IF(AND([2]Oracolo!H32="n",[2]Oracolo!H32=RiconoscimentoEmozioni2quartile!F32),1,0)</f>
        <v>0</v>
      </c>
      <c r="O33" s="28">
        <f>IF(AND([2]Oracolo!I32="n",[2]Oracolo!I32=RiconoscimentoEmozioni2quartile!G32),1,0)</f>
        <v>0</v>
      </c>
      <c r="P33" s="28">
        <f>IF(AND([2]Oracolo!J32="n",[2]Oracolo!J32=RiconoscimentoEmozioni2quartile!H32),1,0)</f>
        <v>0</v>
      </c>
      <c r="Q33" s="28">
        <f>IF(AND([2]Oracolo!K32="n",[2]Oracolo!K32=RiconoscimentoEmozioni2quartile!I32),1,0)</f>
        <v>1</v>
      </c>
      <c r="R33" s="29">
        <f>IF(AND([2]Oracolo!D32="n",[2]Oracolo!D32=RiconoscimentoEmozioni3quartile!B32),1,0)</f>
        <v>1</v>
      </c>
      <c r="S33" s="28">
        <f>IF(AND([2]Oracolo!E32="n",[2]Oracolo!E32=RiconoscimentoEmozioni3quartile!C32),1,0)</f>
        <v>1</v>
      </c>
      <c r="T33" s="28">
        <f>IF(AND([2]Oracolo!F32="n",[2]Oracolo!F32=RiconoscimentoEmozioni3quartile!D32),1,0)</f>
        <v>1</v>
      </c>
      <c r="U33" s="28">
        <f>IF(AND([2]Oracolo!G32="n",[2]Oracolo!G32=RiconoscimentoEmozioni3quartile!E32),1,0)</f>
        <v>1</v>
      </c>
      <c r="V33" s="28">
        <f>IF(AND([2]Oracolo!H32="n",[2]Oracolo!H32=RiconoscimentoEmozioni3quartile!F32),1,0)</f>
        <v>0</v>
      </c>
      <c r="W33" s="28">
        <f>IF(AND([2]Oracolo!I32="n",[2]Oracolo!I32=RiconoscimentoEmozioni3quartile!G32),1,0)</f>
        <v>0</v>
      </c>
      <c r="X33" s="28">
        <f>IF(AND([2]Oracolo!J32="n",[2]Oracolo!J32=RiconoscimentoEmozioni3quartile!H32),1,0)</f>
        <v>0</v>
      </c>
      <c r="Y33" s="30">
        <f>IF(AND([2]Oracolo!K32="n",[2]Oracolo!K32=RiconoscimentoEmozioni3quartile!I32),1,0)</f>
        <v>1</v>
      </c>
      <c r="Z33" s="29">
        <f>IF(AND([2]Oracolo!C32=1,AnalizzatoWin!G31=1),1,0)</f>
        <v>0</v>
      </c>
      <c r="AA33" s="46">
        <f>IF(AND([2]Oracolo!$C32=1,AnalizzatoWin!$J31=1),1,0)</f>
        <v>0</v>
      </c>
      <c r="AB33" s="29">
        <f>IF(AND([2]Oracolo!C32=3,AnalizzatoWin!G31=3),1,0)</f>
        <v>0</v>
      </c>
      <c r="AC33" s="46">
        <f>IF(AND([2]Oracolo!$C32=3,AnalizzatoWin!$J31=3),1,0)</f>
        <v>1</v>
      </c>
    </row>
    <row r="34" spans="1:29" ht="60" x14ac:dyDescent="0.25">
      <c r="A34" s="13" t="s">
        <v>31</v>
      </c>
      <c r="B34" s="29">
        <f>IF(AND([2]Oracolo!D33="n",[2]Oracolo!D33=RiconoscimentoEmozioni1quartile!B33),1,0)</f>
        <v>1</v>
      </c>
      <c r="C34" s="28">
        <f>IF(AND([2]Oracolo!E33="n",[2]Oracolo!E33=RiconoscimentoEmozioni1quartile!C33),1,0)</f>
        <v>1</v>
      </c>
      <c r="D34" s="28">
        <f>IF(AND([2]Oracolo!F33="n",[2]Oracolo!F33=RiconoscimentoEmozioni1quartile!D33),1,0)</f>
        <v>1</v>
      </c>
      <c r="E34" s="28">
        <f>IF(AND([2]Oracolo!G33="n",[2]Oracolo!G33=RiconoscimentoEmozioni1quartile!E33),1,0)</f>
        <v>1</v>
      </c>
      <c r="F34" s="28">
        <f>IF(AND([2]Oracolo!H33="n",[2]Oracolo!H33=RiconoscimentoEmozioni1quartile!F33),1,0)</f>
        <v>0</v>
      </c>
      <c r="G34" s="28">
        <f>IF(AND([2]Oracolo!I33="n",[2]Oracolo!I33=RiconoscimentoEmozioni1quartile!G33),1,0)</f>
        <v>1</v>
      </c>
      <c r="H34" s="28">
        <f>IF(AND([2]Oracolo!J33="n",[2]Oracolo!J33=RiconoscimentoEmozioni1quartile!H33),1,0)</f>
        <v>1</v>
      </c>
      <c r="I34" s="30">
        <f>IF(AND([2]Oracolo!K33="n",[2]Oracolo!K33=RiconoscimentoEmozioni1quartile!I33),1,0)</f>
        <v>0</v>
      </c>
      <c r="J34" s="28">
        <f>IF(AND([2]Oracolo!D33="n",[2]Oracolo!D33=RiconoscimentoEmozioni2quartile!B33),1,0)</f>
        <v>1</v>
      </c>
      <c r="K34" s="28">
        <f>IF(AND([2]Oracolo!E33="n",[2]Oracolo!E33=RiconoscimentoEmozioni2quartile!C33),1,0)</f>
        <v>1</v>
      </c>
      <c r="L34" s="28">
        <f>IF(AND([2]Oracolo!F33="n",[2]Oracolo!F33=RiconoscimentoEmozioni2quartile!D33),1,0)</f>
        <v>1</v>
      </c>
      <c r="M34" s="28">
        <f>IF(AND([2]Oracolo!G33="n",[2]Oracolo!G33=RiconoscimentoEmozioni2quartile!E33),1,0)</f>
        <v>1</v>
      </c>
      <c r="N34" s="28">
        <f>IF(AND([2]Oracolo!H33="n",[2]Oracolo!H33=RiconoscimentoEmozioni2quartile!F33),1,0)</f>
        <v>0</v>
      </c>
      <c r="O34" s="28">
        <f>IF(AND([2]Oracolo!I33="n",[2]Oracolo!I33=RiconoscimentoEmozioni2quartile!G33),1,0)</f>
        <v>1</v>
      </c>
      <c r="P34" s="28">
        <f>IF(AND([2]Oracolo!J33="n",[2]Oracolo!J33=RiconoscimentoEmozioni2quartile!H33),1,0)</f>
        <v>1</v>
      </c>
      <c r="Q34" s="28">
        <f>IF(AND([2]Oracolo!K33="n",[2]Oracolo!K33=RiconoscimentoEmozioni2quartile!I33),1,0)</f>
        <v>0</v>
      </c>
      <c r="R34" s="29">
        <f>IF(AND([2]Oracolo!D33="n",[2]Oracolo!D33=RiconoscimentoEmozioni3quartile!B33),1,0)</f>
        <v>1</v>
      </c>
      <c r="S34" s="28">
        <f>IF(AND([2]Oracolo!E33="n",[2]Oracolo!E33=RiconoscimentoEmozioni3quartile!C33),1,0)</f>
        <v>1</v>
      </c>
      <c r="T34" s="28">
        <f>IF(AND([2]Oracolo!F33="n",[2]Oracolo!F33=RiconoscimentoEmozioni3quartile!D33),1,0)</f>
        <v>1</v>
      </c>
      <c r="U34" s="28">
        <f>IF(AND([2]Oracolo!G33="n",[2]Oracolo!G33=RiconoscimentoEmozioni3quartile!E33),1,0)</f>
        <v>1</v>
      </c>
      <c r="V34" s="28">
        <f>IF(AND([2]Oracolo!H33="n",[2]Oracolo!H33=RiconoscimentoEmozioni3quartile!F33),1,0)</f>
        <v>0</v>
      </c>
      <c r="W34" s="28">
        <f>IF(AND([2]Oracolo!I33="n",[2]Oracolo!I33=RiconoscimentoEmozioni3quartile!G33),1,0)</f>
        <v>1</v>
      </c>
      <c r="X34" s="28">
        <f>IF(AND([2]Oracolo!J33="n",[2]Oracolo!J33=RiconoscimentoEmozioni3quartile!H33),1,0)</f>
        <v>1</v>
      </c>
      <c r="Y34" s="30">
        <f>IF(AND([2]Oracolo!K33="n",[2]Oracolo!K33=RiconoscimentoEmozioni3quartile!I33),1,0)</f>
        <v>0</v>
      </c>
      <c r="Z34" s="29">
        <f>IF(AND([2]Oracolo!C33=1,AnalizzatoWin!G32=1),1,0)</f>
        <v>0</v>
      </c>
      <c r="AA34" s="46">
        <f>IF(AND([2]Oracolo!$C33=1,AnalizzatoWin!$J32=1),1,0)</f>
        <v>0</v>
      </c>
      <c r="AB34" s="29">
        <f>IF(AND([2]Oracolo!C33=3,AnalizzatoWin!G32=3),1,0)</f>
        <v>0</v>
      </c>
      <c r="AC34" s="46">
        <f>IF(AND([2]Oracolo!$C33=3,AnalizzatoWin!$J32=3),1,0)</f>
        <v>1</v>
      </c>
    </row>
    <row r="35" spans="1:29" ht="30" x14ac:dyDescent="0.25">
      <c r="A35" s="13" t="s">
        <v>32</v>
      </c>
      <c r="B35" s="29">
        <f>IF(AND([2]Oracolo!D34="n",[2]Oracolo!D34=RiconoscimentoEmozioni1quartile!B34),1,0)</f>
        <v>0</v>
      </c>
      <c r="C35" s="28">
        <f>IF(AND([2]Oracolo!E34="n",[2]Oracolo!E34=RiconoscimentoEmozioni1quartile!C34),1,0)</f>
        <v>0</v>
      </c>
      <c r="D35" s="28">
        <f>IF(AND([2]Oracolo!F34="n",[2]Oracolo!F34=RiconoscimentoEmozioni1quartile!D34),1,0)</f>
        <v>0</v>
      </c>
      <c r="E35" s="28">
        <f>IF(AND([2]Oracolo!G34="n",[2]Oracolo!G34=RiconoscimentoEmozioni1quartile!E34),1,0)</f>
        <v>0</v>
      </c>
      <c r="F35" s="28">
        <f>IF(AND([2]Oracolo!H34="n",[2]Oracolo!H34=RiconoscimentoEmozioni1quartile!F34),1,0)</f>
        <v>0</v>
      </c>
      <c r="G35" s="28">
        <f>IF(AND([2]Oracolo!I34="n",[2]Oracolo!I34=RiconoscimentoEmozioni1quartile!G34),1,0)</f>
        <v>0</v>
      </c>
      <c r="H35" s="28">
        <f>IF(AND([2]Oracolo!J34="n",[2]Oracolo!J34=RiconoscimentoEmozioni1quartile!H34),1,0)</f>
        <v>0</v>
      </c>
      <c r="I35" s="30">
        <f>IF(AND([2]Oracolo!K34="n",[2]Oracolo!K34=RiconoscimentoEmozioni1quartile!I34),1,0)</f>
        <v>0</v>
      </c>
      <c r="J35" s="28">
        <f>IF(AND([2]Oracolo!D34="n",[2]Oracolo!D34=RiconoscimentoEmozioni2quartile!B34),1,0)</f>
        <v>0</v>
      </c>
      <c r="K35" s="28">
        <f>IF(AND([2]Oracolo!E34="n",[2]Oracolo!E34=RiconoscimentoEmozioni2quartile!C34),1,0)</f>
        <v>0</v>
      </c>
      <c r="L35" s="28">
        <f>IF(AND([2]Oracolo!F34="n",[2]Oracolo!F34=RiconoscimentoEmozioni2quartile!D34),1,0)</f>
        <v>0</v>
      </c>
      <c r="M35" s="28">
        <f>IF(AND([2]Oracolo!G34="n",[2]Oracolo!G34=RiconoscimentoEmozioni2quartile!E34),1,0)</f>
        <v>0</v>
      </c>
      <c r="N35" s="28">
        <f>IF(AND([2]Oracolo!H34="n",[2]Oracolo!H34=RiconoscimentoEmozioni2quartile!F34),1,0)</f>
        <v>0</v>
      </c>
      <c r="O35" s="28">
        <f>IF(AND([2]Oracolo!I34="n",[2]Oracolo!I34=RiconoscimentoEmozioni2quartile!G34),1,0)</f>
        <v>1</v>
      </c>
      <c r="P35" s="28">
        <f>IF(AND([2]Oracolo!J34="n",[2]Oracolo!J34=RiconoscimentoEmozioni2quartile!H34),1,0)</f>
        <v>1</v>
      </c>
      <c r="Q35" s="28">
        <f>IF(AND([2]Oracolo!K34="n",[2]Oracolo!K34=RiconoscimentoEmozioni2quartile!I34),1,0)</f>
        <v>0</v>
      </c>
      <c r="R35" s="29">
        <f>IF(AND([2]Oracolo!D34="n",[2]Oracolo!D34=RiconoscimentoEmozioni3quartile!B34),1,0)</f>
        <v>1</v>
      </c>
      <c r="S35" s="28">
        <f>IF(AND([2]Oracolo!E34="n",[2]Oracolo!E34=RiconoscimentoEmozioni3quartile!C34),1,0)</f>
        <v>0</v>
      </c>
      <c r="T35" s="28">
        <f>IF(AND([2]Oracolo!F34="n",[2]Oracolo!F34=RiconoscimentoEmozioni3quartile!D34),1,0)</f>
        <v>1</v>
      </c>
      <c r="U35" s="28">
        <f>IF(AND([2]Oracolo!G34="n",[2]Oracolo!G34=RiconoscimentoEmozioni3quartile!E34),1,0)</f>
        <v>1</v>
      </c>
      <c r="V35" s="28">
        <f>IF(AND([2]Oracolo!H34="n",[2]Oracolo!H34=RiconoscimentoEmozioni3quartile!F34),1,0)</f>
        <v>0</v>
      </c>
      <c r="W35" s="28">
        <f>IF(AND([2]Oracolo!I34="n",[2]Oracolo!I34=RiconoscimentoEmozioni3quartile!G34),1,0)</f>
        <v>1</v>
      </c>
      <c r="X35" s="28">
        <f>IF(AND([2]Oracolo!J34="n",[2]Oracolo!J34=RiconoscimentoEmozioni3quartile!H34),1,0)</f>
        <v>1</v>
      </c>
      <c r="Y35" s="30">
        <f>IF(AND([2]Oracolo!K34="n",[2]Oracolo!K34=RiconoscimentoEmozioni3quartile!I34),1,0)</f>
        <v>1</v>
      </c>
      <c r="Z35" s="29">
        <f>IF(AND([2]Oracolo!C34=1,AnalizzatoWin!G33=1),1,0)</f>
        <v>0</v>
      </c>
      <c r="AA35" s="46">
        <f>IF(AND([2]Oracolo!$C34=1,AnalizzatoWin!$J33=1),1,0)</f>
        <v>0</v>
      </c>
      <c r="AB35" s="29">
        <f>IF(AND([2]Oracolo!C34=3,AnalizzatoWin!G33=3),1,0)</f>
        <v>1</v>
      </c>
      <c r="AC35" s="46">
        <f>IF(AND([2]Oracolo!$C34=3,AnalizzatoWin!$J33=3),1,0)</f>
        <v>1</v>
      </c>
    </row>
    <row r="36" spans="1:29" ht="45" x14ac:dyDescent="0.25">
      <c r="A36" s="14" t="s">
        <v>33</v>
      </c>
      <c r="B36" s="29">
        <f>IF(AND([2]Oracolo!D35="n",[2]Oracolo!D35=RiconoscimentoEmozioni1quartile!B35),1,0)</f>
        <v>0</v>
      </c>
      <c r="C36" s="28">
        <f>IF(AND([2]Oracolo!E35="n",[2]Oracolo!E35=RiconoscimentoEmozioni1quartile!C35),1,0)</f>
        <v>0</v>
      </c>
      <c r="D36" s="28">
        <f>IF(AND([2]Oracolo!F35="n",[2]Oracolo!F35=RiconoscimentoEmozioni1quartile!D35),1,0)</f>
        <v>0</v>
      </c>
      <c r="E36" s="28">
        <f>IF(AND([2]Oracolo!G35="n",[2]Oracolo!G35=RiconoscimentoEmozioni1quartile!E35),1,0)</f>
        <v>0</v>
      </c>
      <c r="F36" s="28">
        <f>IF(AND([2]Oracolo!H35="n",[2]Oracolo!H35=RiconoscimentoEmozioni1quartile!F35),1,0)</f>
        <v>0</v>
      </c>
      <c r="G36" s="28">
        <f>IF(AND([2]Oracolo!I35="n",[2]Oracolo!I35=RiconoscimentoEmozioni1quartile!G35),1,0)</f>
        <v>0</v>
      </c>
      <c r="H36" s="28">
        <f>IF(AND([2]Oracolo!J35="n",[2]Oracolo!J35=RiconoscimentoEmozioni1quartile!H35),1,0)</f>
        <v>0</v>
      </c>
      <c r="I36" s="30">
        <f>IF(AND([2]Oracolo!K35="n",[2]Oracolo!K35=RiconoscimentoEmozioni1quartile!I35),1,0)</f>
        <v>0</v>
      </c>
      <c r="J36" s="28">
        <f>IF(AND([2]Oracolo!D35="n",[2]Oracolo!D35=RiconoscimentoEmozioni2quartile!B35),1,0)</f>
        <v>0</v>
      </c>
      <c r="K36" s="28">
        <f>IF(AND([2]Oracolo!E35="n",[2]Oracolo!E35=RiconoscimentoEmozioni2quartile!C35),1,0)</f>
        <v>0</v>
      </c>
      <c r="L36" s="28">
        <f>IF(AND([2]Oracolo!F35="n",[2]Oracolo!F35=RiconoscimentoEmozioni2quartile!D35),1,0)</f>
        <v>0</v>
      </c>
      <c r="M36" s="28">
        <f>IF(AND([2]Oracolo!G35="n",[2]Oracolo!G35=RiconoscimentoEmozioni2quartile!E35),1,0)</f>
        <v>0</v>
      </c>
      <c r="N36" s="28">
        <f>IF(AND([2]Oracolo!H35="n",[2]Oracolo!H35=RiconoscimentoEmozioni2quartile!F35),1,0)</f>
        <v>0</v>
      </c>
      <c r="O36" s="28">
        <f>IF(AND([2]Oracolo!I35="n",[2]Oracolo!I35=RiconoscimentoEmozioni2quartile!G35),1,0)</f>
        <v>0</v>
      </c>
      <c r="P36" s="28">
        <f>IF(AND([2]Oracolo!J35="n",[2]Oracolo!J35=RiconoscimentoEmozioni2quartile!H35),1,0)</f>
        <v>0</v>
      </c>
      <c r="Q36" s="28">
        <f>IF(AND([2]Oracolo!K35="n",[2]Oracolo!K35=RiconoscimentoEmozioni2quartile!I35),1,0)</f>
        <v>0</v>
      </c>
      <c r="R36" s="29">
        <f>IF(AND([2]Oracolo!D35="n",[2]Oracolo!D35=RiconoscimentoEmozioni3quartile!B35),1,0)</f>
        <v>0</v>
      </c>
      <c r="S36" s="28">
        <f>IF(AND([2]Oracolo!E35="n",[2]Oracolo!E35=RiconoscimentoEmozioni3quartile!C35),1,0)</f>
        <v>0</v>
      </c>
      <c r="T36" s="28">
        <f>IF(AND([2]Oracolo!F35="n",[2]Oracolo!F35=RiconoscimentoEmozioni3quartile!D35),1,0)</f>
        <v>0</v>
      </c>
      <c r="U36" s="28">
        <f>IF(AND([2]Oracolo!G35="n",[2]Oracolo!G35=RiconoscimentoEmozioni3quartile!E35),1,0)</f>
        <v>0</v>
      </c>
      <c r="V36" s="28">
        <f>IF(AND([2]Oracolo!H35="n",[2]Oracolo!H35=RiconoscimentoEmozioni3quartile!F35),1,0)</f>
        <v>0</v>
      </c>
      <c r="W36" s="28">
        <f>IF(AND([2]Oracolo!I35="n",[2]Oracolo!I35=RiconoscimentoEmozioni3quartile!G35),1,0)</f>
        <v>0</v>
      </c>
      <c r="X36" s="28">
        <f>IF(AND([2]Oracolo!J35="n",[2]Oracolo!J35=RiconoscimentoEmozioni3quartile!H35),1,0)</f>
        <v>0</v>
      </c>
      <c r="Y36" s="30">
        <f>IF(AND([2]Oracolo!K35="n",[2]Oracolo!K35=RiconoscimentoEmozioni3quartile!I35),1,0)</f>
        <v>0</v>
      </c>
      <c r="Z36" s="29">
        <f>IF(AND([2]Oracolo!C35=1,AnalizzatoWin!G34=1),1,0)</f>
        <v>0</v>
      </c>
      <c r="AA36" s="46">
        <f>IF(AND([2]Oracolo!$C35=1,AnalizzatoWin!$J34=1),1,0)</f>
        <v>0</v>
      </c>
      <c r="AB36" s="29">
        <f>IF(AND([2]Oracolo!C35=3,AnalizzatoWin!G34=3),1,0)</f>
        <v>1</v>
      </c>
      <c r="AC36" s="46">
        <f>IF(AND([2]Oracolo!$C35=3,AnalizzatoWin!$J34=3),1,0)</f>
        <v>1</v>
      </c>
    </row>
    <row r="37" spans="1:29" ht="45" x14ac:dyDescent="0.25">
      <c r="A37" s="13" t="s">
        <v>34</v>
      </c>
      <c r="B37" s="29">
        <f>IF(AND([2]Oracolo!D36="n",[2]Oracolo!D36=RiconoscimentoEmozioni1quartile!B36),1,0)</f>
        <v>0</v>
      </c>
      <c r="C37" s="28">
        <f>IF(AND([2]Oracolo!E36="n",[2]Oracolo!E36=RiconoscimentoEmozioni1quartile!C36),1,0)</f>
        <v>0</v>
      </c>
      <c r="D37" s="28">
        <f>IF(AND([2]Oracolo!F36="n",[2]Oracolo!F36=RiconoscimentoEmozioni1quartile!D36),1,0)</f>
        <v>0</v>
      </c>
      <c r="E37" s="28">
        <f>IF(AND([2]Oracolo!G36="n",[2]Oracolo!G36=RiconoscimentoEmozioni1quartile!E36),1,0)</f>
        <v>0</v>
      </c>
      <c r="F37" s="28">
        <f>IF(AND([2]Oracolo!H36="n",[2]Oracolo!H36=RiconoscimentoEmozioni1quartile!F36),1,0)</f>
        <v>0</v>
      </c>
      <c r="G37" s="28">
        <f>IF(AND([2]Oracolo!I36="n",[2]Oracolo!I36=RiconoscimentoEmozioni1quartile!G36),1,0)</f>
        <v>0</v>
      </c>
      <c r="H37" s="28">
        <f>IF(AND([2]Oracolo!J36="n",[2]Oracolo!J36=RiconoscimentoEmozioni1quartile!H36),1,0)</f>
        <v>0</v>
      </c>
      <c r="I37" s="30">
        <f>IF(AND([2]Oracolo!K36="n",[2]Oracolo!K36=RiconoscimentoEmozioni1quartile!I36),1,0)</f>
        <v>0</v>
      </c>
      <c r="J37" s="28">
        <f>IF(AND([2]Oracolo!D36="n",[2]Oracolo!D36=RiconoscimentoEmozioni2quartile!B36),1,0)</f>
        <v>0</v>
      </c>
      <c r="K37" s="28">
        <f>IF(AND([2]Oracolo!E36="n",[2]Oracolo!E36=RiconoscimentoEmozioni2quartile!C36),1,0)</f>
        <v>0</v>
      </c>
      <c r="L37" s="28">
        <f>IF(AND([2]Oracolo!F36="n",[2]Oracolo!F36=RiconoscimentoEmozioni2quartile!D36),1,0)</f>
        <v>0</v>
      </c>
      <c r="M37" s="28">
        <f>IF(AND([2]Oracolo!G36="n",[2]Oracolo!G36=RiconoscimentoEmozioni2quartile!E36),1,0)</f>
        <v>0</v>
      </c>
      <c r="N37" s="28">
        <f>IF(AND([2]Oracolo!H36="n",[2]Oracolo!H36=RiconoscimentoEmozioni2quartile!F36),1,0)</f>
        <v>0</v>
      </c>
      <c r="O37" s="28">
        <f>IF(AND([2]Oracolo!I36="n",[2]Oracolo!I36=RiconoscimentoEmozioni2quartile!G36),1,0)</f>
        <v>0</v>
      </c>
      <c r="P37" s="28">
        <f>IF(AND([2]Oracolo!J36="n",[2]Oracolo!J36=RiconoscimentoEmozioni2quartile!H36),1,0)</f>
        <v>0</v>
      </c>
      <c r="Q37" s="28">
        <f>IF(AND([2]Oracolo!K36="n",[2]Oracolo!K36=RiconoscimentoEmozioni2quartile!I36),1,0)</f>
        <v>0</v>
      </c>
      <c r="R37" s="29">
        <f>IF(AND([2]Oracolo!D36="n",[2]Oracolo!D36=RiconoscimentoEmozioni3quartile!B36),1,0)</f>
        <v>1</v>
      </c>
      <c r="S37" s="28">
        <f>IF(AND([2]Oracolo!E36="n",[2]Oracolo!E36=RiconoscimentoEmozioni3quartile!C36),1,0)</f>
        <v>1</v>
      </c>
      <c r="T37" s="28">
        <f>IF(AND([2]Oracolo!F36="n",[2]Oracolo!F36=RiconoscimentoEmozioni3quartile!D36),1,0)</f>
        <v>1</v>
      </c>
      <c r="U37" s="28">
        <f>IF(AND([2]Oracolo!G36="n",[2]Oracolo!G36=RiconoscimentoEmozioni3quartile!E36),1,0)</f>
        <v>0</v>
      </c>
      <c r="V37" s="28">
        <f>IF(AND([2]Oracolo!H36="n",[2]Oracolo!H36=RiconoscimentoEmozioni3quartile!F36),1,0)</f>
        <v>0</v>
      </c>
      <c r="W37" s="28">
        <f>IF(AND([2]Oracolo!I36="n",[2]Oracolo!I36=RiconoscimentoEmozioni3quartile!G36),1,0)</f>
        <v>0</v>
      </c>
      <c r="X37" s="28">
        <f>IF(AND([2]Oracolo!J36="n",[2]Oracolo!J36=RiconoscimentoEmozioni3quartile!H36),1,0)</f>
        <v>0</v>
      </c>
      <c r="Y37" s="30">
        <f>IF(AND([2]Oracolo!K36="n",[2]Oracolo!K36=RiconoscimentoEmozioni3quartile!I36),1,0)</f>
        <v>1</v>
      </c>
      <c r="Z37" s="29">
        <f>IF(AND([2]Oracolo!C36=1,AnalizzatoWin!G35=1),1,0)</f>
        <v>0</v>
      </c>
      <c r="AA37" s="46">
        <f>IF(AND([2]Oracolo!$C36=1,AnalizzatoWin!$J35=1),1,0)</f>
        <v>0</v>
      </c>
      <c r="AB37" s="29">
        <f>IF(AND([2]Oracolo!C36=3,AnalizzatoWin!G35=3),1,0)</f>
        <v>1</v>
      </c>
      <c r="AC37" s="46">
        <f>IF(AND([2]Oracolo!$C36=3,AnalizzatoWin!$J35=3),1,0)</f>
        <v>1</v>
      </c>
    </row>
    <row r="38" spans="1:29" ht="45" x14ac:dyDescent="0.25">
      <c r="A38" s="13" t="s">
        <v>35</v>
      </c>
      <c r="B38" s="29">
        <f>IF(AND([2]Oracolo!D37="n",[2]Oracolo!D37=RiconoscimentoEmozioni1quartile!B37),1,0)</f>
        <v>1</v>
      </c>
      <c r="C38" s="28">
        <f>IF(AND([2]Oracolo!E37="n",[2]Oracolo!E37=RiconoscimentoEmozioni1quartile!C37),1,0)</f>
        <v>1</v>
      </c>
      <c r="D38" s="28">
        <f>IF(AND([2]Oracolo!F37="n",[2]Oracolo!F37=RiconoscimentoEmozioni1quartile!D37),1,0)</f>
        <v>1</v>
      </c>
      <c r="E38" s="28">
        <f>IF(AND([2]Oracolo!G37="n",[2]Oracolo!G37=RiconoscimentoEmozioni1quartile!E37),1,0)</f>
        <v>1</v>
      </c>
      <c r="F38" s="28">
        <f>IF(AND([2]Oracolo!H37="n",[2]Oracolo!H37=RiconoscimentoEmozioni1quartile!F37),1,0)</f>
        <v>0</v>
      </c>
      <c r="G38" s="28">
        <f>IF(AND([2]Oracolo!I37="n",[2]Oracolo!I37=RiconoscimentoEmozioni1quartile!G37),1,0)</f>
        <v>1</v>
      </c>
      <c r="H38" s="28">
        <f>IF(AND([2]Oracolo!J37="n",[2]Oracolo!J37=RiconoscimentoEmozioni1quartile!H37),1,0)</f>
        <v>1</v>
      </c>
      <c r="I38" s="30">
        <f>IF(AND([2]Oracolo!K37="n",[2]Oracolo!K37=RiconoscimentoEmozioni1quartile!I37),1,0)</f>
        <v>0</v>
      </c>
      <c r="J38" s="28">
        <f>IF(AND([2]Oracolo!D37="n",[2]Oracolo!D37=RiconoscimentoEmozioni2quartile!B37),1,0)</f>
        <v>1</v>
      </c>
      <c r="K38" s="28">
        <f>IF(AND([2]Oracolo!E37="n",[2]Oracolo!E37=RiconoscimentoEmozioni2quartile!C37),1,0)</f>
        <v>1</v>
      </c>
      <c r="L38" s="28">
        <f>IF(AND([2]Oracolo!F37="n",[2]Oracolo!F37=RiconoscimentoEmozioni2quartile!D37),1,0)</f>
        <v>1</v>
      </c>
      <c r="M38" s="28">
        <f>IF(AND([2]Oracolo!G37="n",[2]Oracolo!G37=RiconoscimentoEmozioni2quartile!E37),1,0)</f>
        <v>1</v>
      </c>
      <c r="N38" s="28">
        <f>IF(AND([2]Oracolo!H37="n",[2]Oracolo!H37=RiconoscimentoEmozioni2quartile!F37),1,0)</f>
        <v>0</v>
      </c>
      <c r="O38" s="28">
        <f>IF(AND([2]Oracolo!I37="n",[2]Oracolo!I37=RiconoscimentoEmozioni2quartile!G37),1,0)</f>
        <v>1</v>
      </c>
      <c r="P38" s="28">
        <f>IF(AND([2]Oracolo!J37="n",[2]Oracolo!J37=RiconoscimentoEmozioni2quartile!H37),1,0)</f>
        <v>1</v>
      </c>
      <c r="Q38" s="28">
        <f>IF(AND([2]Oracolo!K37="n",[2]Oracolo!K37=RiconoscimentoEmozioni2quartile!I37),1,0)</f>
        <v>0</v>
      </c>
      <c r="R38" s="29">
        <f>IF(AND([2]Oracolo!D37="n",[2]Oracolo!D37=RiconoscimentoEmozioni3quartile!B37),1,0)</f>
        <v>1</v>
      </c>
      <c r="S38" s="28">
        <f>IF(AND([2]Oracolo!E37="n",[2]Oracolo!E37=RiconoscimentoEmozioni3quartile!C37),1,0)</f>
        <v>1</v>
      </c>
      <c r="T38" s="28">
        <f>IF(AND([2]Oracolo!F37="n",[2]Oracolo!F37=RiconoscimentoEmozioni3quartile!D37),1,0)</f>
        <v>1</v>
      </c>
      <c r="U38" s="28">
        <f>IF(AND([2]Oracolo!G37="n",[2]Oracolo!G37=RiconoscimentoEmozioni3quartile!E37),1,0)</f>
        <v>1</v>
      </c>
      <c r="V38" s="28">
        <f>IF(AND([2]Oracolo!H37="n",[2]Oracolo!H37=RiconoscimentoEmozioni3quartile!F37),1,0)</f>
        <v>0</v>
      </c>
      <c r="W38" s="28">
        <f>IF(AND([2]Oracolo!I37="n",[2]Oracolo!I37=RiconoscimentoEmozioni3quartile!G37),1,0)</f>
        <v>1</v>
      </c>
      <c r="X38" s="28">
        <f>IF(AND([2]Oracolo!J37="n",[2]Oracolo!J37=RiconoscimentoEmozioni3quartile!H37),1,0)</f>
        <v>1</v>
      </c>
      <c r="Y38" s="30">
        <f>IF(AND([2]Oracolo!K37="n",[2]Oracolo!K37=RiconoscimentoEmozioni3quartile!I37),1,0)</f>
        <v>1</v>
      </c>
      <c r="Z38" s="29">
        <f>IF(AND([2]Oracolo!C37=1,AnalizzatoWin!G36=1),1,0)</f>
        <v>0</v>
      </c>
      <c r="AA38" s="46">
        <f>IF(AND([2]Oracolo!$C37=1,AnalizzatoWin!$J36=1),1,0)</f>
        <v>0</v>
      </c>
      <c r="AB38" s="29">
        <f>IF(AND([2]Oracolo!C37=3,AnalizzatoWin!G36=3),1,0)</f>
        <v>0</v>
      </c>
      <c r="AC38" s="46">
        <f>IF(AND([2]Oracolo!$C37=3,AnalizzatoWin!$J36=3),1,0)</f>
        <v>0</v>
      </c>
    </row>
    <row r="39" spans="1:29" ht="135" x14ac:dyDescent="0.25">
      <c r="A39" s="14" t="s">
        <v>36</v>
      </c>
      <c r="B39" s="29">
        <f>IF(AND([2]Oracolo!D38="n",[2]Oracolo!D38=RiconoscimentoEmozioni1quartile!B38),1,0)</f>
        <v>0</v>
      </c>
      <c r="C39" s="28">
        <f>IF(AND([2]Oracolo!E38="n",[2]Oracolo!E38=RiconoscimentoEmozioni1quartile!C38),1,0)</f>
        <v>0</v>
      </c>
      <c r="D39" s="28">
        <f>IF(AND([2]Oracolo!F38="n",[2]Oracolo!F38=RiconoscimentoEmozioni1quartile!D38),1,0)</f>
        <v>0</v>
      </c>
      <c r="E39" s="28">
        <f>IF(AND([2]Oracolo!G38="n",[2]Oracolo!G38=RiconoscimentoEmozioni1quartile!E38),1,0)</f>
        <v>0</v>
      </c>
      <c r="F39" s="28">
        <f>IF(AND([2]Oracolo!H38="n",[2]Oracolo!H38=RiconoscimentoEmozioni1quartile!F38),1,0)</f>
        <v>0</v>
      </c>
      <c r="G39" s="28">
        <f>IF(AND([2]Oracolo!I38="n",[2]Oracolo!I38=RiconoscimentoEmozioni1quartile!G38),1,0)</f>
        <v>0</v>
      </c>
      <c r="H39" s="28">
        <f>IF(AND([2]Oracolo!J38="n",[2]Oracolo!J38=RiconoscimentoEmozioni1quartile!H38),1,0)</f>
        <v>0</v>
      </c>
      <c r="I39" s="30">
        <f>IF(AND([2]Oracolo!K38="n",[2]Oracolo!K38=RiconoscimentoEmozioni1quartile!I38),1,0)</f>
        <v>0</v>
      </c>
      <c r="J39" s="28">
        <f>IF(AND([2]Oracolo!D38="n",[2]Oracolo!D38=RiconoscimentoEmozioni2quartile!B38),1,0)</f>
        <v>0</v>
      </c>
      <c r="K39" s="28">
        <f>IF(AND([2]Oracolo!E38="n",[2]Oracolo!E38=RiconoscimentoEmozioni2quartile!C38),1,0)</f>
        <v>1</v>
      </c>
      <c r="L39" s="28">
        <f>IF(AND([2]Oracolo!F38="n",[2]Oracolo!F38=RiconoscimentoEmozioni2quartile!D38),1,0)</f>
        <v>0</v>
      </c>
      <c r="M39" s="28">
        <f>IF(AND([2]Oracolo!G38="n",[2]Oracolo!G38=RiconoscimentoEmozioni2quartile!E38),1,0)</f>
        <v>0</v>
      </c>
      <c r="N39" s="28">
        <f>IF(AND([2]Oracolo!H38="n",[2]Oracolo!H38=RiconoscimentoEmozioni2quartile!F38),1,0)</f>
        <v>0</v>
      </c>
      <c r="O39" s="28">
        <f>IF(AND([2]Oracolo!I38="n",[2]Oracolo!I38=RiconoscimentoEmozioni2quartile!G38),1,0)</f>
        <v>0</v>
      </c>
      <c r="P39" s="28">
        <f>IF(AND([2]Oracolo!J38="n",[2]Oracolo!J38=RiconoscimentoEmozioni2quartile!H38),1,0)</f>
        <v>1</v>
      </c>
      <c r="Q39" s="28">
        <f>IF(AND([2]Oracolo!K38="n",[2]Oracolo!K38=RiconoscimentoEmozioni2quartile!I38),1,0)</f>
        <v>0</v>
      </c>
      <c r="R39" s="29">
        <f>IF(AND([2]Oracolo!D38="n",[2]Oracolo!D38=RiconoscimentoEmozioni3quartile!B38),1,0)</f>
        <v>0</v>
      </c>
      <c r="S39" s="28">
        <f>IF(AND([2]Oracolo!E38="n",[2]Oracolo!E38=RiconoscimentoEmozioni3quartile!C38),1,0)</f>
        <v>1</v>
      </c>
      <c r="T39" s="28">
        <f>IF(AND([2]Oracolo!F38="n",[2]Oracolo!F38=RiconoscimentoEmozioni3quartile!D38),1,0)</f>
        <v>0</v>
      </c>
      <c r="U39" s="28">
        <f>IF(AND([2]Oracolo!G38="n",[2]Oracolo!G38=RiconoscimentoEmozioni3quartile!E38),1,0)</f>
        <v>1</v>
      </c>
      <c r="V39" s="28">
        <f>IF(AND([2]Oracolo!H38="n",[2]Oracolo!H38=RiconoscimentoEmozioni3quartile!F38),1,0)</f>
        <v>0</v>
      </c>
      <c r="W39" s="28">
        <f>IF(AND([2]Oracolo!I38="n",[2]Oracolo!I38=RiconoscimentoEmozioni3quartile!G38),1,0)</f>
        <v>0</v>
      </c>
      <c r="X39" s="28">
        <f>IF(AND([2]Oracolo!J38="n",[2]Oracolo!J38=RiconoscimentoEmozioni3quartile!H38),1,0)</f>
        <v>1</v>
      </c>
      <c r="Y39" s="30">
        <f>IF(AND([2]Oracolo!K38="n",[2]Oracolo!K38=RiconoscimentoEmozioni3quartile!I38),1,0)</f>
        <v>0</v>
      </c>
      <c r="Z39" s="29">
        <f>IF(AND([2]Oracolo!C38=1,AnalizzatoWin!G37=1),1,0)</f>
        <v>0</v>
      </c>
      <c r="AA39" s="46">
        <f>IF(AND([2]Oracolo!$C38=1,AnalizzatoWin!$J37=1),1,0)</f>
        <v>0</v>
      </c>
      <c r="AB39" s="29">
        <f>IF(AND([2]Oracolo!C38=3,AnalizzatoWin!G37=3),1,0)</f>
        <v>0</v>
      </c>
      <c r="AC39" s="46">
        <f>IF(AND([2]Oracolo!$C38=3,AnalizzatoWin!$J37=3),1,0)</f>
        <v>0</v>
      </c>
    </row>
    <row r="40" spans="1:29" ht="60" x14ac:dyDescent="0.25">
      <c r="A40" s="14" t="s">
        <v>37</v>
      </c>
      <c r="B40" s="29">
        <f>IF(AND([2]Oracolo!D39="n",[2]Oracolo!D39=RiconoscimentoEmozioni1quartile!B39),1,0)</f>
        <v>0</v>
      </c>
      <c r="C40" s="28">
        <f>IF(AND([2]Oracolo!E39="n",[2]Oracolo!E39=RiconoscimentoEmozioni1quartile!C39),1,0)</f>
        <v>0</v>
      </c>
      <c r="D40" s="28">
        <f>IF(AND([2]Oracolo!F39="n",[2]Oracolo!F39=RiconoscimentoEmozioni1quartile!D39),1,0)</f>
        <v>0</v>
      </c>
      <c r="E40" s="28">
        <f>IF(AND([2]Oracolo!G39="n",[2]Oracolo!G39=RiconoscimentoEmozioni1quartile!E39),1,0)</f>
        <v>0</v>
      </c>
      <c r="F40" s="28">
        <f>IF(AND([2]Oracolo!H39="n",[2]Oracolo!H39=RiconoscimentoEmozioni1quartile!F39),1,0)</f>
        <v>0</v>
      </c>
      <c r="G40" s="28">
        <f>IF(AND([2]Oracolo!I39="n",[2]Oracolo!I39=RiconoscimentoEmozioni1quartile!G39),1,0)</f>
        <v>0</v>
      </c>
      <c r="H40" s="28">
        <f>IF(AND([2]Oracolo!J39="n",[2]Oracolo!J39=RiconoscimentoEmozioni1quartile!H39),1,0)</f>
        <v>0</v>
      </c>
      <c r="I40" s="30">
        <f>IF(AND([2]Oracolo!K39="n",[2]Oracolo!K39=RiconoscimentoEmozioni1quartile!I39),1,0)</f>
        <v>0</v>
      </c>
      <c r="J40" s="28">
        <f>IF(AND([2]Oracolo!D39="n",[2]Oracolo!D39=RiconoscimentoEmozioni2quartile!B39),1,0)</f>
        <v>0</v>
      </c>
      <c r="K40" s="28">
        <f>IF(AND([2]Oracolo!E39="n",[2]Oracolo!E39=RiconoscimentoEmozioni2quartile!C39),1,0)</f>
        <v>1</v>
      </c>
      <c r="L40" s="28">
        <f>IF(AND([2]Oracolo!F39="n",[2]Oracolo!F39=RiconoscimentoEmozioni2quartile!D39),1,0)</f>
        <v>0</v>
      </c>
      <c r="M40" s="28">
        <f>IF(AND([2]Oracolo!G39="n",[2]Oracolo!G39=RiconoscimentoEmozioni2quartile!E39),1,0)</f>
        <v>0</v>
      </c>
      <c r="N40" s="28">
        <f>IF(AND([2]Oracolo!H39="n",[2]Oracolo!H39=RiconoscimentoEmozioni2quartile!F39),1,0)</f>
        <v>0</v>
      </c>
      <c r="O40" s="28">
        <f>IF(AND([2]Oracolo!I39="n",[2]Oracolo!I39=RiconoscimentoEmozioni2quartile!G39),1,0)</f>
        <v>0</v>
      </c>
      <c r="P40" s="28">
        <f>IF(AND([2]Oracolo!J39="n",[2]Oracolo!J39=RiconoscimentoEmozioni2quartile!H39),1,0)</f>
        <v>0</v>
      </c>
      <c r="Q40" s="28">
        <f>IF(AND([2]Oracolo!K39="n",[2]Oracolo!K39=RiconoscimentoEmozioni2quartile!I39),1,0)</f>
        <v>0</v>
      </c>
      <c r="R40" s="29">
        <f>IF(AND([2]Oracolo!D39="n",[2]Oracolo!D39=RiconoscimentoEmozioni3quartile!B39),1,0)</f>
        <v>0</v>
      </c>
      <c r="S40" s="28">
        <f>IF(AND([2]Oracolo!E39="n",[2]Oracolo!E39=RiconoscimentoEmozioni3quartile!C39),1,0)</f>
        <v>1</v>
      </c>
      <c r="T40" s="28">
        <f>IF(AND([2]Oracolo!F39="n",[2]Oracolo!F39=RiconoscimentoEmozioni3quartile!D39),1,0)</f>
        <v>0</v>
      </c>
      <c r="U40" s="28">
        <f>IF(AND([2]Oracolo!G39="n",[2]Oracolo!G39=RiconoscimentoEmozioni3quartile!E39),1,0)</f>
        <v>1</v>
      </c>
      <c r="V40" s="28">
        <f>IF(AND([2]Oracolo!H39="n",[2]Oracolo!H39=RiconoscimentoEmozioni3quartile!F39),1,0)</f>
        <v>0</v>
      </c>
      <c r="W40" s="28">
        <f>IF(AND([2]Oracolo!I39="n",[2]Oracolo!I39=RiconoscimentoEmozioni3quartile!G39),1,0)</f>
        <v>0</v>
      </c>
      <c r="X40" s="28">
        <f>IF(AND([2]Oracolo!J39="n",[2]Oracolo!J39=RiconoscimentoEmozioni3quartile!H39),1,0)</f>
        <v>0</v>
      </c>
      <c r="Y40" s="30">
        <f>IF(AND([2]Oracolo!K39="n",[2]Oracolo!K39=RiconoscimentoEmozioni3quartile!I39),1,0)</f>
        <v>0</v>
      </c>
      <c r="Z40" s="29">
        <f>IF(AND([2]Oracolo!C39=1,AnalizzatoWin!G38=1),1,0)</f>
        <v>0</v>
      </c>
      <c r="AA40" s="46">
        <f>IF(AND([2]Oracolo!$C39=1,AnalizzatoWin!$J38=1),1,0)</f>
        <v>0</v>
      </c>
      <c r="AB40" s="29">
        <f>IF(AND([2]Oracolo!C39=3,AnalizzatoWin!G38=3),1,0)</f>
        <v>1</v>
      </c>
      <c r="AC40" s="46">
        <f>IF(AND([2]Oracolo!$C39=3,AnalizzatoWin!$J38=3),1,0)</f>
        <v>1</v>
      </c>
    </row>
    <row r="41" spans="1:29" ht="30" x14ac:dyDescent="0.25">
      <c r="A41" s="13" t="s">
        <v>38</v>
      </c>
      <c r="B41" s="29">
        <f>IF(AND([2]Oracolo!D40="n",[2]Oracolo!D40=RiconoscimentoEmozioni1quartile!B40),1,0)</f>
        <v>0</v>
      </c>
      <c r="C41" s="28">
        <f>IF(AND([2]Oracolo!E40="n",[2]Oracolo!E40=RiconoscimentoEmozioni1quartile!C40),1,0)</f>
        <v>0</v>
      </c>
      <c r="D41" s="28">
        <f>IF(AND([2]Oracolo!F40="n",[2]Oracolo!F40=RiconoscimentoEmozioni1quartile!D40),1,0)</f>
        <v>0</v>
      </c>
      <c r="E41" s="28">
        <f>IF(AND([2]Oracolo!G40="n",[2]Oracolo!G40=RiconoscimentoEmozioni1quartile!E40),1,0)</f>
        <v>0</v>
      </c>
      <c r="F41" s="28">
        <f>IF(AND([2]Oracolo!H40="n",[2]Oracolo!H40=RiconoscimentoEmozioni1quartile!F40),1,0)</f>
        <v>0</v>
      </c>
      <c r="G41" s="28">
        <f>IF(AND([2]Oracolo!I40="n",[2]Oracolo!I40=RiconoscimentoEmozioni1quartile!G40),1,0)</f>
        <v>0</v>
      </c>
      <c r="H41" s="28">
        <f>IF(AND([2]Oracolo!J40="n",[2]Oracolo!J40=RiconoscimentoEmozioni1quartile!H40),1,0)</f>
        <v>0</v>
      </c>
      <c r="I41" s="30">
        <f>IF(AND([2]Oracolo!K40="n",[2]Oracolo!K40=RiconoscimentoEmozioni1quartile!I40),1,0)</f>
        <v>0</v>
      </c>
      <c r="J41" s="28">
        <f>IF(AND([2]Oracolo!D40="n",[2]Oracolo!D40=RiconoscimentoEmozioni2quartile!B40),1,0)</f>
        <v>0</v>
      </c>
      <c r="K41" s="28">
        <f>IF(AND([2]Oracolo!E40="n",[2]Oracolo!E40=RiconoscimentoEmozioni2quartile!C40),1,0)</f>
        <v>0</v>
      </c>
      <c r="L41" s="28">
        <f>IF(AND([2]Oracolo!F40="n",[2]Oracolo!F40=RiconoscimentoEmozioni2quartile!D40),1,0)</f>
        <v>0</v>
      </c>
      <c r="M41" s="28">
        <f>IF(AND([2]Oracolo!G40="n",[2]Oracolo!G40=RiconoscimentoEmozioni2quartile!E40),1,0)</f>
        <v>0</v>
      </c>
      <c r="N41" s="28">
        <f>IF(AND([2]Oracolo!H40="n",[2]Oracolo!H40=RiconoscimentoEmozioni2quartile!F40),1,0)</f>
        <v>0</v>
      </c>
      <c r="O41" s="28">
        <f>IF(AND([2]Oracolo!I40="n",[2]Oracolo!I40=RiconoscimentoEmozioni2quartile!G40),1,0)</f>
        <v>0</v>
      </c>
      <c r="P41" s="28">
        <f>IF(AND([2]Oracolo!J40="n",[2]Oracolo!J40=RiconoscimentoEmozioni2quartile!H40),1,0)</f>
        <v>0</v>
      </c>
      <c r="Q41" s="28">
        <f>IF(AND([2]Oracolo!K40="n",[2]Oracolo!K40=RiconoscimentoEmozioni2quartile!I40),1,0)</f>
        <v>0</v>
      </c>
      <c r="R41" s="29">
        <f>IF(AND([2]Oracolo!D40="n",[2]Oracolo!D40=RiconoscimentoEmozioni3quartile!B40),1,0)</f>
        <v>0</v>
      </c>
      <c r="S41" s="28">
        <f>IF(AND([2]Oracolo!E40="n",[2]Oracolo!E40=RiconoscimentoEmozioni3quartile!C40),1,0)</f>
        <v>1</v>
      </c>
      <c r="T41" s="28">
        <f>IF(AND([2]Oracolo!F40="n",[2]Oracolo!F40=RiconoscimentoEmozioni3quartile!D40),1,0)</f>
        <v>0</v>
      </c>
      <c r="U41" s="28">
        <f>IF(AND([2]Oracolo!G40="n",[2]Oracolo!G40=RiconoscimentoEmozioni3quartile!E40),1,0)</f>
        <v>0</v>
      </c>
      <c r="V41" s="28">
        <f>IF(AND([2]Oracolo!H40="n",[2]Oracolo!H40=RiconoscimentoEmozioni3quartile!F40),1,0)</f>
        <v>0</v>
      </c>
      <c r="W41" s="28">
        <f>IF(AND([2]Oracolo!I40="n",[2]Oracolo!I40=RiconoscimentoEmozioni3quartile!G40),1,0)</f>
        <v>0</v>
      </c>
      <c r="X41" s="28">
        <f>IF(AND([2]Oracolo!J40="n",[2]Oracolo!J40=RiconoscimentoEmozioni3quartile!H40),1,0)</f>
        <v>0</v>
      </c>
      <c r="Y41" s="30">
        <f>IF(AND([2]Oracolo!K40="n",[2]Oracolo!K40=RiconoscimentoEmozioni3quartile!I40),1,0)</f>
        <v>0</v>
      </c>
      <c r="Z41" s="29">
        <f>IF(AND([2]Oracolo!C40=1,AnalizzatoWin!G39=1),1,0)</f>
        <v>0</v>
      </c>
      <c r="AA41" s="46">
        <f>IF(AND([2]Oracolo!$C40=1,AnalizzatoWin!$J39=1),1,0)</f>
        <v>0</v>
      </c>
      <c r="AB41" s="29">
        <f>IF(AND([2]Oracolo!C40=3,AnalizzatoWin!G39=3),1,0)</f>
        <v>0</v>
      </c>
      <c r="AC41" s="46">
        <f>IF(AND([2]Oracolo!$C40=3,AnalizzatoWin!$J39=3),1,0)</f>
        <v>1</v>
      </c>
    </row>
    <row r="42" spans="1:29" ht="60" x14ac:dyDescent="0.25">
      <c r="A42" s="14" t="s">
        <v>39</v>
      </c>
      <c r="B42" s="29">
        <f>IF(AND([2]Oracolo!D41="n",[2]Oracolo!D41=RiconoscimentoEmozioni1quartile!B41),1,0)</f>
        <v>0</v>
      </c>
      <c r="C42" s="28">
        <f>IF(AND([2]Oracolo!E41="n",[2]Oracolo!E41=RiconoscimentoEmozioni1quartile!C41),1,0)</f>
        <v>0</v>
      </c>
      <c r="D42" s="28">
        <f>IF(AND([2]Oracolo!F41="n",[2]Oracolo!F41=RiconoscimentoEmozioni1quartile!D41),1,0)</f>
        <v>0</v>
      </c>
      <c r="E42" s="28">
        <f>IF(AND([2]Oracolo!G41="n",[2]Oracolo!G41=RiconoscimentoEmozioni1quartile!E41),1,0)</f>
        <v>0</v>
      </c>
      <c r="F42" s="28">
        <f>IF(AND([2]Oracolo!H41="n",[2]Oracolo!H41=RiconoscimentoEmozioni1quartile!F41),1,0)</f>
        <v>0</v>
      </c>
      <c r="G42" s="28">
        <f>IF(AND([2]Oracolo!I41="n",[2]Oracolo!I41=RiconoscimentoEmozioni1quartile!G41),1,0)</f>
        <v>0</v>
      </c>
      <c r="H42" s="28">
        <f>IF(AND([2]Oracolo!J41="n",[2]Oracolo!J41=RiconoscimentoEmozioni1quartile!H41),1,0)</f>
        <v>0</v>
      </c>
      <c r="I42" s="30">
        <f>IF(AND([2]Oracolo!K41="n",[2]Oracolo!K41=RiconoscimentoEmozioni1quartile!I41),1,0)</f>
        <v>0</v>
      </c>
      <c r="J42" s="28">
        <f>IF(AND([2]Oracolo!D41="n",[2]Oracolo!D41=RiconoscimentoEmozioni2quartile!B41),1,0)</f>
        <v>0</v>
      </c>
      <c r="K42" s="28">
        <f>IF(AND([2]Oracolo!E41="n",[2]Oracolo!E41=RiconoscimentoEmozioni2quartile!C41),1,0)</f>
        <v>0</v>
      </c>
      <c r="L42" s="28">
        <f>IF(AND([2]Oracolo!F41="n",[2]Oracolo!F41=RiconoscimentoEmozioni2quartile!D41),1,0)</f>
        <v>0</v>
      </c>
      <c r="M42" s="28">
        <f>IF(AND([2]Oracolo!G41="n",[2]Oracolo!G41=RiconoscimentoEmozioni2quartile!E41),1,0)</f>
        <v>0</v>
      </c>
      <c r="N42" s="28">
        <f>IF(AND([2]Oracolo!H41="n",[2]Oracolo!H41=RiconoscimentoEmozioni2quartile!F41),1,0)</f>
        <v>0</v>
      </c>
      <c r="O42" s="28">
        <f>IF(AND([2]Oracolo!I41="n",[2]Oracolo!I41=RiconoscimentoEmozioni2quartile!G41),1,0)</f>
        <v>0</v>
      </c>
      <c r="P42" s="28">
        <f>IF(AND([2]Oracolo!J41="n",[2]Oracolo!J41=RiconoscimentoEmozioni2quartile!H41),1,0)</f>
        <v>0</v>
      </c>
      <c r="Q42" s="28">
        <f>IF(AND([2]Oracolo!K41="n",[2]Oracolo!K41=RiconoscimentoEmozioni2quartile!I41),1,0)</f>
        <v>0</v>
      </c>
      <c r="R42" s="29">
        <f>IF(AND([2]Oracolo!D41="n",[2]Oracolo!D41=RiconoscimentoEmozioni3quartile!B41),1,0)</f>
        <v>0</v>
      </c>
      <c r="S42" s="28">
        <f>IF(AND([2]Oracolo!E41="n",[2]Oracolo!E41=RiconoscimentoEmozioni3quartile!C41),1,0)</f>
        <v>0</v>
      </c>
      <c r="T42" s="28">
        <f>IF(AND([2]Oracolo!F41="n",[2]Oracolo!F41=RiconoscimentoEmozioni3quartile!D41),1,0)</f>
        <v>0</v>
      </c>
      <c r="U42" s="28">
        <f>IF(AND([2]Oracolo!G41="n",[2]Oracolo!G41=RiconoscimentoEmozioni3quartile!E41),1,0)</f>
        <v>0</v>
      </c>
      <c r="V42" s="28">
        <f>IF(AND([2]Oracolo!H41="n",[2]Oracolo!H41=RiconoscimentoEmozioni3quartile!F41),1,0)</f>
        <v>0</v>
      </c>
      <c r="W42" s="28">
        <f>IF(AND([2]Oracolo!I41="n",[2]Oracolo!I41=RiconoscimentoEmozioni3quartile!G41),1,0)</f>
        <v>0</v>
      </c>
      <c r="X42" s="28">
        <f>IF(AND([2]Oracolo!J41="n",[2]Oracolo!J41=RiconoscimentoEmozioni3quartile!H41),1,0)</f>
        <v>0</v>
      </c>
      <c r="Y42" s="30">
        <f>IF(AND([2]Oracolo!K41="n",[2]Oracolo!K41=RiconoscimentoEmozioni3quartile!I41),1,0)</f>
        <v>0</v>
      </c>
      <c r="Z42" s="29">
        <f>IF(AND([2]Oracolo!C41=1,AnalizzatoWin!G40=1),1,0)</f>
        <v>0</v>
      </c>
      <c r="AA42" s="46">
        <f>IF(AND([2]Oracolo!$C41=1,AnalizzatoWin!$J40=1),1,0)</f>
        <v>0</v>
      </c>
      <c r="AB42" s="29">
        <f>IF(AND([2]Oracolo!C41=3,AnalizzatoWin!G40=3),1,0)</f>
        <v>1</v>
      </c>
      <c r="AC42" s="46">
        <f>IF(AND([2]Oracolo!$C41=3,AnalizzatoWin!$J40=3),1,0)</f>
        <v>1</v>
      </c>
    </row>
    <row r="43" spans="1:29" ht="60" x14ac:dyDescent="0.25">
      <c r="A43" s="13" t="s">
        <v>40</v>
      </c>
      <c r="B43" s="29">
        <f>IF(AND([2]Oracolo!D42="n",[2]Oracolo!D42=RiconoscimentoEmozioni1quartile!B42),1,0)</f>
        <v>1</v>
      </c>
      <c r="C43" s="28">
        <f>IF(AND([2]Oracolo!E42="n",[2]Oracolo!E42=RiconoscimentoEmozioni1quartile!C42),1,0)</f>
        <v>0</v>
      </c>
      <c r="D43" s="28">
        <f>IF(AND([2]Oracolo!F42="n",[2]Oracolo!F42=RiconoscimentoEmozioni1quartile!D42),1,0)</f>
        <v>1</v>
      </c>
      <c r="E43" s="28">
        <f>IF(AND([2]Oracolo!G42="n",[2]Oracolo!G42=RiconoscimentoEmozioni1quartile!E42),1,0)</f>
        <v>1</v>
      </c>
      <c r="F43" s="28">
        <f>IF(AND([2]Oracolo!H42="n",[2]Oracolo!H42=RiconoscimentoEmozioni1quartile!F42),1,0)</f>
        <v>0</v>
      </c>
      <c r="G43" s="28">
        <f>IF(AND([2]Oracolo!I42="n",[2]Oracolo!I42=RiconoscimentoEmozioni1quartile!G42),1,0)</f>
        <v>1</v>
      </c>
      <c r="H43" s="28">
        <f>IF(AND([2]Oracolo!J42="n",[2]Oracolo!J42=RiconoscimentoEmozioni1quartile!H42),1,0)</f>
        <v>0</v>
      </c>
      <c r="I43" s="30">
        <f>IF(AND([2]Oracolo!K42="n",[2]Oracolo!K42=RiconoscimentoEmozioni1quartile!I42),1,0)</f>
        <v>0</v>
      </c>
      <c r="J43" s="28">
        <f>IF(AND([2]Oracolo!D42="n",[2]Oracolo!D42=RiconoscimentoEmozioni2quartile!B42),1,0)</f>
        <v>1</v>
      </c>
      <c r="K43" s="28">
        <f>IF(AND([2]Oracolo!E42="n",[2]Oracolo!E42=RiconoscimentoEmozioni2quartile!C42),1,0)</f>
        <v>1</v>
      </c>
      <c r="L43" s="28">
        <f>IF(AND([2]Oracolo!F42="n",[2]Oracolo!F42=RiconoscimentoEmozioni2quartile!D42),1,0)</f>
        <v>1</v>
      </c>
      <c r="M43" s="28">
        <f>IF(AND([2]Oracolo!G42="n",[2]Oracolo!G42=RiconoscimentoEmozioni2quartile!E42),1,0)</f>
        <v>1</v>
      </c>
      <c r="N43" s="28">
        <f>IF(AND([2]Oracolo!H42="n",[2]Oracolo!H42=RiconoscimentoEmozioni2quartile!F42),1,0)</f>
        <v>0</v>
      </c>
      <c r="O43" s="28">
        <f>IF(AND([2]Oracolo!I42="n",[2]Oracolo!I42=RiconoscimentoEmozioni2quartile!G42),1,0)</f>
        <v>1</v>
      </c>
      <c r="P43" s="28">
        <f>IF(AND([2]Oracolo!J42="n",[2]Oracolo!J42=RiconoscimentoEmozioni2quartile!H42),1,0)</f>
        <v>0</v>
      </c>
      <c r="Q43" s="28">
        <f>IF(AND([2]Oracolo!K42="n",[2]Oracolo!K42=RiconoscimentoEmozioni2quartile!I42),1,0)</f>
        <v>0</v>
      </c>
      <c r="R43" s="29">
        <f>IF(AND([2]Oracolo!D42="n",[2]Oracolo!D42=RiconoscimentoEmozioni3quartile!B42),1,0)</f>
        <v>1</v>
      </c>
      <c r="S43" s="28">
        <f>IF(AND([2]Oracolo!E42="n",[2]Oracolo!E42=RiconoscimentoEmozioni3quartile!C42),1,0)</f>
        <v>1</v>
      </c>
      <c r="T43" s="28">
        <f>IF(AND([2]Oracolo!F42="n",[2]Oracolo!F42=RiconoscimentoEmozioni3quartile!D42),1,0)</f>
        <v>1</v>
      </c>
      <c r="U43" s="28">
        <f>IF(AND([2]Oracolo!G42="n",[2]Oracolo!G42=RiconoscimentoEmozioni3quartile!E42),1,0)</f>
        <v>1</v>
      </c>
      <c r="V43" s="28">
        <f>IF(AND([2]Oracolo!H42="n",[2]Oracolo!H42=RiconoscimentoEmozioni3quartile!F42),1,0)</f>
        <v>0</v>
      </c>
      <c r="W43" s="28">
        <f>IF(AND([2]Oracolo!I42="n",[2]Oracolo!I42=RiconoscimentoEmozioni3quartile!G42),1,0)</f>
        <v>1</v>
      </c>
      <c r="X43" s="28">
        <f>IF(AND([2]Oracolo!J42="n",[2]Oracolo!J42=RiconoscimentoEmozioni3quartile!H42),1,0)</f>
        <v>0</v>
      </c>
      <c r="Y43" s="30">
        <f>IF(AND([2]Oracolo!K42="n",[2]Oracolo!K42=RiconoscimentoEmozioni3quartile!I42),1,0)</f>
        <v>0</v>
      </c>
      <c r="Z43" s="29">
        <f>IF(AND([2]Oracolo!C42=1,AnalizzatoWin!G41=1),1,0)</f>
        <v>0</v>
      </c>
      <c r="AA43" s="46">
        <f>IF(AND([2]Oracolo!$C42=1,AnalizzatoWin!$J41=1),1,0)</f>
        <v>0</v>
      </c>
      <c r="AB43" s="29">
        <f>IF(AND([2]Oracolo!C42=3,AnalizzatoWin!G41=3),1,0)</f>
        <v>1</v>
      </c>
      <c r="AC43" s="46">
        <f>IF(AND([2]Oracolo!$C42=3,AnalizzatoWin!$J41=3),1,0)</f>
        <v>1</v>
      </c>
    </row>
    <row r="44" spans="1:29" ht="45" x14ac:dyDescent="0.25">
      <c r="A44" s="13" t="s">
        <v>41</v>
      </c>
      <c r="B44" s="29">
        <f>IF(AND([2]Oracolo!D43="n",[2]Oracolo!D43=RiconoscimentoEmozioni1quartile!B43),1,0)</f>
        <v>0</v>
      </c>
      <c r="C44" s="28">
        <f>IF(AND([2]Oracolo!E43="n",[2]Oracolo!E43=RiconoscimentoEmozioni1quartile!C43),1,0)</f>
        <v>0</v>
      </c>
      <c r="D44" s="28">
        <f>IF(AND([2]Oracolo!F43="n",[2]Oracolo!F43=RiconoscimentoEmozioni1quartile!D43),1,0)</f>
        <v>0</v>
      </c>
      <c r="E44" s="28">
        <f>IF(AND([2]Oracolo!G43="n",[2]Oracolo!G43=RiconoscimentoEmozioni1quartile!E43),1,0)</f>
        <v>0</v>
      </c>
      <c r="F44" s="28">
        <f>IF(AND([2]Oracolo!H43="n",[2]Oracolo!H43=RiconoscimentoEmozioni1quartile!F43),1,0)</f>
        <v>0</v>
      </c>
      <c r="G44" s="28">
        <f>IF(AND([2]Oracolo!I43="n",[2]Oracolo!I43=RiconoscimentoEmozioni1quartile!G43),1,0)</f>
        <v>0</v>
      </c>
      <c r="H44" s="28">
        <f>IF(AND([2]Oracolo!J43="n",[2]Oracolo!J43=RiconoscimentoEmozioni1quartile!H43),1,0)</f>
        <v>0</v>
      </c>
      <c r="I44" s="30">
        <f>IF(AND([2]Oracolo!K43="n",[2]Oracolo!K43=RiconoscimentoEmozioni1quartile!I43),1,0)</f>
        <v>0</v>
      </c>
      <c r="J44" s="28">
        <f>IF(AND([2]Oracolo!D43="n",[2]Oracolo!D43=RiconoscimentoEmozioni2quartile!B43),1,0)</f>
        <v>0</v>
      </c>
      <c r="K44" s="28">
        <f>IF(AND([2]Oracolo!E43="n",[2]Oracolo!E43=RiconoscimentoEmozioni2quartile!C43),1,0)</f>
        <v>0</v>
      </c>
      <c r="L44" s="28">
        <f>IF(AND([2]Oracolo!F43="n",[2]Oracolo!F43=RiconoscimentoEmozioni2quartile!D43),1,0)</f>
        <v>0</v>
      </c>
      <c r="M44" s="28">
        <f>IF(AND([2]Oracolo!G43="n",[2]Oracolo!G43=RiconoscimentoEmozioni2quartile!E43),1,0)</f>
        <v>0</v>
      </c>
      <c r="N44" s="28">
        <f>IF(AND([2]Oracolo!H43="n",[2]Oracolo!H43=RiconoscimentoEmozioni2quartile!F43),1,0)</f>
        <v>0</v>
      </c>
      <c r="O44" s="28">
        <f>IF(AND([2]Oracolo!I43="n",[2]Oracolo!I43=RiconoscimentoEmozioni2quartile!G43),1,0)</f>
        <v>0</v>
      </c>
      <c r="P44" s="28">
        <f>IF(AND([2]Oracolo!J43="n",[2]Oracolo!J43=RiconoscimentoEmozioni2quartile!H43),1,0)</f>
        <v>0</v>
      </c>
      <c r="Q44" s="28">
        <f>IF(AND([2]Oracolo!K43="n",[2]Oracolo!K43=RiconoscimentoEmozioni2quartile!I43),1,0)</f>
        <v>0</v>
      </c>
      <c r="R44" s="29">
        <f>IF(AND([2]Oracolo!D43="n",[2]Oracolo!D43=RiconoscimentoEmozioni3quartile!B43),1,0)</f>
        <v>1</v>
      </c>
      <c r="S44" s="28">
        <f>IF(AND([2]Oracolo!E43="n",[2]Oracolo!E43=RiconoscimentoEmozioni3quartile!C43),1,0)</f>
        <v>1</v>
      </c>
      <c r="T44" s="28">
        <f>IF(AND([2]Oracolo!F43="n",[2]Oracolo!F43=RiconoscimentoEmozioni3quartile!D43),1,0)</f>
        <v>1</v>
      </c>
      <c r="U44" s="28">
        <f>IF(AND([2]Oracolo!G43="n",[2]Oracolo!G43=RiconoscimentoEmozioni3quartile!E43),1,0)</f>
        <v>1</v>
      </c>
      <c r="V44" s="28">
        <f>IF(AND([2]Oracolo!H43="n",[2]Oracolo!H43=RiconoscimentoEmozioni3quartile!F43),1,0)</f>
        <v>0</v>
      </c>
      <c r="W44" s="28">
        <f>IF(AND([2]Oracolo!I43="n",[2]Oracolo!I43=RiconoscimentoEmozioni3quartile!G43),1,0)</f>
        <v>1</v>
      </c>
      <c r="X44" s="28">
        <f>IF(AND([2]Oracolo!J43="n",[2]Oracolo!J43=RiconoscimentoEmozioni3quartile!H43),1,0)</f>
        <v>1</v>
      </c>
      <c r="Y44" s="30">
        <f>IF(AND([2]Oracolo!K43="n",[2]Oracolo!K43=RiconoscimentoEmozioni3quartile!I43),1,0)</f>
        <v>1</v>
      </c>
      <c r="Z44" s="29">
        <f>IF(AND([2]Oracolo!C43=1,AnalizzatoWin!G42=1),1,0)</f>
        <v>0</v>
      </c>
      <c r="AA44" s="46">
        <f>IF(AND([2]Oracolo!$C43=1,AnalizzatoWin!$J42=1),1,0)</f>
        <v>0</v>
      </c>
      <c r="AB44" s="29">
        <f>IF(AND([2]Oracolo!C43=3,AnalizzatoWin!G42=3),1,0)</f>
        <v>0</v>
      </c>
      <c r="AC44" s="46">
        <f>IF(AND([2]Oracolo!$C43=3,AnalizzatoWin!$J42=3),1,0)</f>
        <v>1</v>
      </c>
    </row>
    <row r="45" spans="1:29" ht="30" x14ac:dyDescent="0.25">
      <c r="A45" s="13" t="s">
        <v>42</v>
      </c>
      <c r="B45" s="29">
        <f>IF(AND([2]Oracolo!D44="n",[2]Oracolo!D44=RiconoscimentoEmozioni1quartile!B44),1,0)</f>
        <v>0</v>
      </c>
      <c r="C45" s="28">
        <f>IF(AND([2]Oracolo!E44="n",[2]Oracolo!E44=RiconoscimentoEmozioni1quartile!C44),1,0)</f>
        <v>0</v>
      </c>
      <c r="D45" s="28">
        <f>IF(AND([2]Oracolo!F44="n",[2]Oracolo!F44=RiconoscimentoEmozioni1quartile!D44),1,0)</f>
        <v>0</v>
      </c>
      <c r="E45" s="28">
        <f>IF(AND([2]Oracolo!G44="n",[2]Oracolo!G44=RiconoscimentoEmozioni1quartile!E44),1,0)</f>
        <v>0</v>
      </c>
      <c r="F45" s="28">
        <f>IF(AND([2]Oracolo!H44="n",[2]Oracolo!H44=RiconoscimentoEmozioni1quartile!F44),1,0)</f>
        <v>0</v>
      </c>
      <c r="G45" s="28">
        <f>IF(AND([2]Oracolo!I44="n",[2]Oracolo!I44=RiconoscimentoEmozioni1quartile!G44),1,0)</f>
        <v>0</v>
      </c>
      <c r="H45" s="28">
        <f>IF(AND([2]Oracolo!J44="n",[2]Oracolo!J44=RiconoscimentoEmozioni1quartile!H44),1,0)</f>
        <v>0</v>
      </c>
      <c r="I45" s="30">
        <f>IF(AND([2]Oracolo!K44="n",[2]Oracolo!K44=RiconoscimentoEmozioni1quartile!I44),1,0)</f>
        <v>0</v>
      </c>
      <c r="J45" s="28">
        <f>IF(AND([2]Oracolo!D44="n",[2]Oracolo!D44=RiconoscimentoEmozioni2quartile!B44),1,0)</f>
        <v>1</v>
      </c>
      <c r="K45" s="28">
        <f>IF(AND([2]Oracolo!E44="n",[2]Oracolo!E44=RiconoscimentoEmozioni2quartile!C44),1,0)</f>
        <v>0</v>
      </c>
      <c r="L45" s="28">
        <f>IF(AND([2]Oracolo!F44="n",[2]Oracolo!F44=RiconoscimentoEmozioni2quartile!D44),1,0)</f>
        <v>0</v>
      </c>
      <c r="M45" s="28">
        <f>IF(AND([2]Oracolo!G44="n",[2]Oracolo!G44=RiconoscimentoEmozioni2quartile!E44),1,0)</f>
        <v>0</v>
      </c>
      <c r="N45" s="28">
        <f>IF(AND([2]Oracolo!H44="n",[2]Oracolo!H44=RiconoscimentoEmozioni2quartile!F44),1,0)</f>
        <v>0</v>
      </c>
      <c r="O45" s="28">
        <f>IF(AND([2]Oracolo!I44="n",[2]Oracolo!I44=RiconoscimentoEmozioni2quartile!G44),1,0)</f>
        <v>0</v>
      </c>
      <c r="P45" s="28">
        <f>IF(AND([2]Oracolo!J44="n",[2]Oracolo!J44=RiconoscimentoEmozioni2quartile!H44),1,0)</f>
        <v>0</v>
      </c>
      <c r="Q45" s="28">
        <f>IF(AND([2]Oracolo!K44="n",[2]Oracolo!K44=RiconoscimentoEmozioni2quartile!I44),1,0)</f>
        <v>1</v>
      </c>
      <c r="R45" s="29">
        <f>IF(AND([2]Oracolo!D44="n",[2]Oracolo!D44=RiconoscimentoEmozioni3quartile!B44),1,0)</f>
        <v>1</v>
      </c>
      <c r="S45" s="28">
        <f>IF(AND([2]Oracolo!E44="n",[2]Oracolo!E44=RiconoscimentoEmozioni3quartile!C44),1,0)</f>
        <v>1</v>
      </c>
      <c r="T45" s="28">
        <f>IF(AND([2]Oracolo!F44="n",[2]Oracolo!F44=RiconoscimentoEmozioni3quartile!D44),1,0)</f>
        <v>1</v>
      </c>
      <c r="U45" s="28">
        <f>IF(AND([2]Oracolo!G44="n",[2]Oracolo!G44=RiconoscimentoEmozioni3quartile!E44),1,0)</f>
        <v>1</v>
      </c>
      <c r="V45" s="28">
        <f>IF(AND([2]Oracolo!H44="n",[2]Oracolo!H44=RiconoscimentoEmozioni3quartile!F44),1,0)</f>
        <v>0</v>
      </c>
      <c r="W45" s="28">
        <f>IF(AND([2]Oracolo!I44="n",[2]Oracolo!I44=RiconoscimentoEmozioni3quartile!G44),1,0)</f>
        <v>1</v>
      </c>
      <c r="X45" s="28">
        <f>IF(AND([2]Oracolo!J44="n",[2]Oracolo!J44=RiconoscimentoEmozioni3quartile!H44),1,0)</f>
        <v>0</v>
      </c>
      <c r="Y45" s="30">
        <f>IF(AND([2]Oracolo!K44="n",[2]Oracolo!K44=RiconoscimentoEmozioni3quartile!I44),1,0)</f>
        <v>1</v>
      </c>
      <c r="Z45" s="29">
        <f>IF(AND([2]Oracolo!C44=1,AnalizzatoWin!G43=1),1,0)</f>
        <v>0</v>
      </c>
      <c r="AA45" s="46">
        <f>IF(AND([2]Oracolo!$C44=1,AnalizzatoWin!$J43=1),1,0)</f>
        <v>0</v>
      </c>
      <c r="AB45" s="29">
        <f>IF(AND([2]Oracolo!C44=3,AnalizzatoWin!G43=3),1,0)</f>
        <v>1</v>
      </c>
      <c r="AC45" s="46">
        <f>IF(AND([2]Oracolo!$C44=3,AnalizzatoWin!$J43=3),1,0)</f>
        <v>1</v>
      </c>
    </row>
    <row r="46" spans="1:29" ht="30" x14ac:dyDescent="0.25">
      <c r="A46" s="13" t="s">
        <v>43</v>
      </c>
      <c r="B46" s="29">
        <f>IF(AND([2]Oracolo!D45="n",[2]Oracolo!D45=RiconoscimentoEmozioni1quartile!B45),1,0)</f>
        <v>0</v>
      </c>
      <c r="C46" s="28">
        <f>IF(AND([2]Oracolo!E45="n",[2]Oracolo!E45=RiconoscimentoEmozioni1quartile!C45),1,0)</f>
        <v>1</v>
      </c>
      <c r="D46" s="28">
        <f>IF(AND([2]Oracolo!F45="n",[2]Oracolo!F45=RiconoscimentoEmozioni1quartile!D45),1,0)</f>
        <v>0</v>
      </c>
      <c r="E46" s="28">
        <f>IF(AND([2]Oracolo!G45="n",[2]Oracolo!G45=RiconoscimentoEmozioni1quartile!E45),1,0)</f>
        <v>0</v>
      </c>
      <c r="F46" s="28">
        <f>IF(AND([2]Oracolo!H45="n",[2]Oracolo!H45=RiconoscimentoEmozioni1quartile!F45),1,0)</f>
        <v>0</v>
      </c>
      <c r="G46" s="28">
        <f>IF(AND([2]Oracolo!I45="n",[2]Oracolo!I45=RiconoscimentoEmozioni1quartile!G45),1,0)</f>
        <v>0</v>
      </c>
      <c r="H46" s="28">
        <f>IF(AND([2]Oracolo!J45="n",[2]Oracolo!J45=RiconoscimentoEmozioni1quartile!H45),1,0)</f>
        <v>1</v>
      </c>
      <c r="I46" s="30">
        <f>IF(AND([2]Oracolo!K45="n",[2]Oracolo!K45=RiconoscimentoEmozioni1quartile!I45),1,0)</f>
        <v>0</v>
      </c>
      <c r="J46" s="28">
        <f>IF(AND([2]Oracolo!D45="n",[2]Oracolo!D45=RiconoscimentoEmozioni2quartile!B45),1,0)</f>
        <v>0</v>
      </c>
      <c r="K46" s="28">
        <f>IF(AND([2]Oracolo!E45="n",[2]Oracolo!E45=RiconoscimentoEmozioni2quartile!C45),1,0)</f>
        <v>1</v>
      </c>
      <c r="L46" s="28">
        <f>IF(AND([2]Oracolo!F45="n",[2]Oracolo!F45=RiconoscimentoEmozioni2quartile!D45),1,0)</f>
        <v>0</v>
      </c>
      <c r="M46" s="28">
        <f>IF(AND([2]Oracolo!G45="n",[2]Oracolo!G45=RiconoscimentoEmozioni2quartile!E45),1,0)</f>
        <v>1</v>
      </c>
      <c r="N46" s="28">
        <f>IF(AND([2]Oracolo!H45="n",[2]Oracolo!H45=RiconoscimentoEmozioni2quartile!F45),1,0)</f>
        <v>0</v>
      </c>
      <c r="O46" s="28">
        <f>IF(AND([2]Oracolo!I45="n",[2]Oracolo!I45=RiconoscimentoEmozioni2quartile!G45),1,0)</f>
        <v>0</v>
      </c>
      <c r="P46" s="28">
        <f>IF(AND([2]Oracolo!J45="n",[2]Oracolo!J45=RiconoscimentoEmozioni2quartile!H45),1,0)</f>
        <v>1</v>
      </c>
      <c r="Q46" s="28">
        <f>IF(AND([2]Oracolo!K45="n",[2]Oracolo!K45=RiconoscimentoEmozioni2quartile!I45),1,0)</f>
        <v>0</v>
      </c>
      <c r="R46" s="29">
        <f>IF(AND([2]Oracolo!D45="n",[2]Oracolo!D45=RiconoscimentoEmozioni3quartile!B45),1,0)</f>
        <v>1</v>
      </c>
      <c r="S46" s="28">
        <f>IF(AND([2]Oracolo!E45="n",[2]Oracolo!E45=RiconoscimentoEmozioni3quartile!C45),1,0)</f>
        <v>1</v>
      </c>
      <c r="T46" s="28">
        <f>IF(AND([2]Oracolo!F45="n",[2]Oracolo!F45=RiconoscimentoEmozioni3quartile!D45),1,0)</f>
        <v>1</v>
      </c>
      <c r="U46" s="28">
        <f>IF(AND([2]Oracolo!G45="n",[2]Oracolo!G45=RiconoscimentoEmozioni3quartile!E45),1,0)</f>
        <v>1</v>
      </c>
      <c r="V46" s="28">
        <f>IF(AND([2]Oracolo!H45="n",[2]Oracolo!H45=RiconoscimentoEmozioni3quartile!F45),1,0)</f>
        <v>0</v>
      </c>
      <c r="W46" s="28">
        <f>IF(AND([2]Oracolo!I45="n",[2]Oracolo!I45=RiconoscimentoEmozioni3quartile!G45),1,0)</f>
        <v>1</v>
      </c>
      <c r="X46" s="28">
        <f>IF(AND([2]Oracolo!J45="n",[2]Oracolo!J45=RiconoscimentoEmozioni3quartile!H45),1,0)</f>
        <v>1</v>
      </c>
      <c r="Y46" s="30">
        <f>IF(AND([2]Oracolo!K45="n",[2]Oracolo!K45=RiconoscimentoEmozioni3quartile!I45),1,0)</f>
        <v>0</v>
      </c>
      <c r="Z46" s="29">
        <f>IF(AND([2]Oracolo!C45=1,AnalizzatoWin!G44=1),1,0)</f>
        <v>0</v>
      </c>
      <c r="AA46" s="46">
        <f>IF(AND([2]Oracolo!$C45=1,AnalizzatoWin!$J44=1),1,0)</f>
        <v>0</v>
      </c>
      <c r="AB46" s="29">
        <f>IF(AND([2]Oracolo!C45=3,AnalizzatoWin!G44=3),1,0)</f>
        <v>1</v>
      </c>
      <c r="AC46" s="46">
        <f>IF(AND([2]Oracolo!$C45=3,AnalizzatoWin!$J44=3),1,0)</f>
        <v>1</v>
      </c>
    </row>
    <row r="47" spans="1:29" ht="30" x14ac:dyDescent="0.25">
      <c r="A47" s="14" t="s">
        <v>44</v>
      </c>
      <c r="B47" s="29">
        <f>IF(AND([2]Oracolo!D46="n",[2]Oracolo!D46=RiconoscimentoEmozioni1quartile!B46),1,0)</f>
        <v>0</v>
      </c>
      <c r="C47" s="28">
        <f>IF(AND([2]Oracolo!E46="n",[2]Oracolo!E46=RiconoscimentoEmozioni1quartile!C46),1,0)</f>
        <v>0</v>
      </c>
      <c r="D47" s="28">
        <f>IF(AND([2]Oracolo!F46="n",[2]Oracolo!F46=RiconoscimentoEmozioni1quartile!D46),1,0)</f>
        <v>0</v>
      </c>
      <c r="E47" s="28">
        <f>IF(AND([2]Oracolo!G46="n",[2]Oracolo!G46=RiconoscimentoEmozioni1quartile!E46),1,0)</f>
        <v>0</v>
      </c>
      <c r="F47" s="28">
        <f>IF(AND([2]Oracolo!H46="n",[2]Oracolo!H46=RiconoscimentoEmozioni1quartile!F46),1,0)</f>
        <v>1</v>
      </c>
      <c r="G47" s="28">
        <f>IF(AND([2]Oracolo!I46="n",[2]Oracolo!I46=RiconoscimentoEmozioni1quartile!G46),1,0)</f>
        <v>0</v>
      </c>
      <c r="H47" s="28">
        <f>IF(AND([2]Oracolo!J46="n",[2]Oracolo!J46=RiconoscimentoEmozioni1quartile!H46),1,0)</f>
        <v>0</v>
      </c>
      <c r="I47" s="30">
        <f>IF(AND([2]Oracolo!K46="n",[2]Oracolo!K46=RiconoscimentoEmozioni1quartile!I46),1,0)</f>
        <v>0</v>
      </c>
      <c r="J47" s="28">
        <f>IF(AND([2]Oracolo!D46="n",[2]Oracolo!D46=RiconoscimentoEmozioni2quartile!B46),1,0)</f>
        <v>0</v>
      </c>
      <c r="K47" s="28">
        <f>IF(AND([2]Oracolo!E46="n",[2]Oracolo!E46=RiconoscimentoEmozioni2quartile!C46),1,0)</f>
        <v>0</v>
      </c>
      <c r="L47" s="28">
        <f>IF(AND([2]Oracolo!F46="n",[2]Oracolo!F46=RiconoscimentoEmozioni2quartile!D46),1,0)</f>
        <v>0</v>
      </c>
      <c r="M47" s="28">
        <f>IF(AND([2]Oracolo!G46="n",[2]Oracolo!G46=RiconoscimentoEmozioni2quartile!E46),1,0)</f>
        <v>0</v>
      </c>
      <c r="N47" s="28">
        <f>IF(AND([2]Oracolo!H46="n",[2]Oracolo!H46=RiconoscimentoEmozioni2quartile!F46),1,0)</f>
        <v>1</v>
      </c>
      <c r="O47" s="28">
        <f>IF(AND([2]Oracolo!I46="n",[2]Oracolo!I46=RiconoscimentoEmozioni2quartile!G46),1,0)</f>
        <v>0</v>
      </c>
      <c r="P47" s="28">
        <f>IF(AND([2]Oracolo!J46="n",[2]Oracolo!J46=RiconoscimentoEmozioni2quartile!H46),1,0)</f>
        <v>0</v>
      </c>
      <c r="Q47" s="28">
        <f>IF(AND([2]Oracolo!K46="n",[2]Oracolo!K46=RiconoscimentoEmozioni2quartile!I46),1,0)</f>
        <v>0</v>
      </c>
      <c r="R47" s="29">
        <f>IF(AND([2]Oracolo!D46="n",[2]Oracolo!D46=RiconoscimentoEmozioni3quartile!B46),1,0)</f>
        <v>0</v>
      </c>
      <c r="S47" s="28">
        <f>IF(AND([2]Oracolo!E46="n",[2]Oracolo!E46=RiconoscimentoEmozioni3quartile!C46),1,0)</f>
        <v>0</v>
      </c>
      <c r="T47" s="28">
        <f>IF(AND([2]Oracolo!F46="n",[2]Oracolo!F46=RiconoscimentoEmozioni3quartile!D46),1,0)</f>
        <v>0</v>
      </c>
      <c r="U47" s="28">
        <f>IF(AND([2]Oracolo!G46="n",[2]Oracolo!G46=RiconoscimentoEmozioni3quartile!E46),1,0)</f>
        <v>0</v>
      </c>
      <c r="V47" s="28">
        <f>IF(AND([2]Oracolo!H46="n",[2]Oracolo!H46=RiconoscimentoEmozioni3quartile!F46),1,0)</f>
        <v>1</v>
      </c>
      <c r="W47" s="28">
        <f>IF(AND([2]Oracolo!I46="n",[2]Oracolo!I46=RiconoscimentoEmozioni3quartile!G46),1,0)</f>
        <v>0</v>
      </c>
      <c r="X47" s="28">
        <f>IF(AND([2]Oracolo!J46="n",[2]Oracolo!J46=RiconoscimentoEmozioni3quartile!H46),1,0)</f>
        <v>1</v>
      </c>
      <c r="Y47" s="30">
        <f>IF(AND([2]Oracolo!K46="n",[2]Oracolo!K46=RiconoscimentoEmozioni3quartile!I46),1,0)</f>
        <v>0</v>
      </c>
      <c r="Z47" s="29">
        <f>IF(AND([2]Oracolo!C46=1,AnalizzatoWin!G45=1),1,0)</f>
        <v>0</v>
      </c>
      <c r="AA47" s="46">
        <f>IF(AND([2]Oracolo!$C46=1,AnalizzatoWin!$J45=1),1,0)</f>
        <v>0</v>
      </c>
      <c r="AB47" s="29">
        <f>IF(AND([2]Oracolo!C46=3,AnalizzatoWin!G45=3),1,0)</f>
        <v>0</v>
      </c>
      <c r="AC47" s="46">
        <f>IF(AND([2]Oracolo!$C46=3,AnalizzatoWin!$J45=3),1,0)</f>
        <v>1</v>
      </c>
    </row>
    <row r="48" spans="1:29" ht="60" x14ac:dyDescent="0.25">
      <c r="A48" s="13" t="s">
        <v>45</v>
      </c>
      <c r="B48" s="29">
        <f>IF(AND([2]Oracolo!D47="n",[2]Oracolo!D47=RiconoscimentoEmozioni1quartile!B47),1,0)</f>
        <v>1</v>
      </c>
      <c r="C48" s="28">
        <f>IF(AND([2]Oracolo!E47="n",[2]Oracolo!E47=RiconoscimentoEmozioni1quartile!C47),1,0)</f>
        <v>1</v>
      </c>
      <c r="D48" s="28">
        <f>IF(AND([2]Oracolo!F47="n",[2]Oracolo!F47=RiconoscimentoEmozioni1quartile!D47),1,0)</f>
        <v>1</v>
      </c>
      <c r="E48" s="28">
        <f>IF(AND([2]Oracolo!G47="n",[2]Oracolo!G47=RiconoscimentoEmozioni1quartile!E47),1,0)</f>
        <v>1</v>
      </c>
      <c r="F48" s="28">
        <f>IF(AND([2]Oracolo!H47="n",[2]Oracolo!H47=RiconoscimentoEmozioni1quartile!F47),1,0)</f>
        <v>0</v>
      </c>
      <c r="G48" s="28">
        <f>IF(AND([2]Oracolo!I47="n",[2]Oracolo!I47=RiconoscimentoEmozioni1quartile!G47),1,0)</f>
        <v>0</v>
      </c>
      <c r="H48" s="28">
        <f>IF(AND([2]Oracolo!J47="n",[2]Oracolo!J47=RiconoscimentoEmozioni1quartile!H47),1,0)</f>
        <v>0</v>
      </c>
      <c r="I48" s="30">
        <f>IF(AND([2]Oracolo!K47="n",[2]Oracolo!K47=RiconoscimentoEmozioni1quartile!I47),1,0)</f>
        <v>1</v>
      </c>
      <c r="J48" s="28">
        <f>IF(AND([2]Oracolo!D47="n",[2]Oracolo!D47=RiconoscimentoEmozioni2quartile!B47),1,0)</f>
        <v>1</v>
      </c>
      <c r="K48" s="28">
        <f>IF(AND([2]Oracolo!E47="n",[2]Oracolo!E47=RiconoscimentoEmozioni2quartile!C47),1,0)</f>
        <v>1</v>
      </c>
      <c r="L48" s="28">
        <f>IF(AND([2]Oracolo!F47="n",[2]Oracolo!F47=RiconoscimentoEmozioni2quartile!D47),1,0)</f>
        <v>1</v>
      </c>
      <c r="M48" s="28">
        <f>IF(AND([2]Oracolo!G47="n",[2]Oracolo!G47=RiconoscimentoEmozioni2quartile!E47),1,0)</f>
        <v>1</v>
      </c>
      <c r="N48" s="28">
        <f>IF(AND([2]Oracolo!H47="n",[2]Oracolo!H47=RiconoscimentoEmozioni2quartile!F47),1,0)</f>
        <v>0</v>
      </c>
      <c r="O48" s="28">
        <f>IF(AND([2]Oracolo!I47="n",[2]Oracolo!I47=RiconoscimentoEmozioni2quartile!G47),1,0)</f>
        <v>1</v>
      </c>
      <c r="P48" s="28">
        <f>IF(AND([2]Oracolo!J47="n",[2]Oracolo!J47=RiconoscimentoEmozioni2quartile!H47),1,0)</f>
        <v>0</v>
      </c>
      <c r="Q48" s="28">
        <f>IF(AND([2]Oracolo!K47="n",[2]Oracolo!K47=RiconoscimentoEmozioni2quartile!I47),1,0)</f>
        <v>1</v>
      </c>
      <c r="R48" s="29">
        <f>IF(AND([2]Oracolo!D47="n",[2]Oracolo!D47=RiconoscimentoEmozioni3quartile!B47),1,0)</f>
        <v>1</v>
      </c>
      <c r="S48" s="28">
        <f>IF(AND([2]Oracolo!E47="n",[2]Oracolo!E47=RiconoscimentoEmozioni3quartile!C47),1,0)</f>
        <v>1</v>
      </c>
      <c r="T48" s="28">
        <f>IF(AND([2]Oracolo!F47="n",[2]Oracolo!F47=RiconoscimentoEmozioni3quartile!D47),1,0)</f>
        <v>1</v>
      </c>
      <c r="U48" s="28">
        <f>IF(AND([2]Oracolo!G47="n",[2]Oracolo!G47=RiconoscimentoEmozioni3quartile!E47),1,0)</f>
        <v>1</v>
      </c>
      <c r="V48" s="28">
        <f>IF(AND([2]Oracolo!H47="n",[2]Oracolo!H47=RiconoscimentoEmozioni3quartile!F47),1,0)</f>
        <v>0</v>
      </c>
      <c r="W48" s="28">
        <f>IF(AND([2]Oracolo!I47="n",[2]Oracolo!I47=RiconoscimentoEmozioni3quartile!G47),1,0)</f>
        <v>1</v>
      </c>
      <c r="X48" s="28">
        <f>IF(AND([2]Oracolo!J47="n",[2]Oracolo!J47=RiconoscimentoEmozioni3quartile!H47),1,0)</f>
        <v>0</v>
      </c>
      <c r="Y48" s="30">
        <f>IF(AND([2]Oracolo!K47="n",[2]Oracolo!K47=RiconoscimentoEmozioni3quartile!I47),1,0)</f>
        <v>1</v>
      </c>
      <c r="Z48" s="29">
        <f>IF(AND([2]Oracolo!C47=1,AnalizzatoWin!G46=1),1,0)</f>
        <v>0</v>
      </c>
      <c r="AA48" s="46">
        <f>IF(AND([2]Oracolo!$C47=1,AnalizzatoWin!$J46=1),1,0)</f>
        <v>0</v>
      </c>
      <c r="AB48" s="29">
        <f>IF(AND([2]Oracolo!C47=3,AnalizzatoWin!G46=3),1,0)</f>
        <v>1</v>
      </c>
      <c r="AC48" s="46">
        <f>IF(AND([2]Oracolo!$C47=3,AnalizzatoWin!$J46=3),1,0)</f>
        <v>1</v>
      </c>
    </row>
    <row r="49" spans="1:29" ht="30" x14ac:dyDescent="0.25">
      <c r="A49" s="13" t="s">
        <v>46</v>
      </c>
      <c r="B49" s="29">
        <f>IF(AND([2]Oracolo!D48="n",[2]Oracolo!D48=RiconoscimentoEmozioni1quartile!B48),1,0)</f>
        <v>0</v>
      </c>
      <c r="C49" s="28">
        <f>IF(AND([2]Oracolo!E48="n",[2]Oracolo!E48=RiconoscimentoEmozioni1quartile!C48),1,0)</f>
        <v>0</v>
      </c>
      <c r="D49" s="28">
        <f>IF(AND([2]Oracolo!F48="n",[2]Oracolo!F48=RiconoscimentoEmozioni1quartile!D48),1,0)</f>
        <v>0</v>
      </c>
      <c r="E49" s="28">
        <f>IF(AND([2]Oracolo!G48="n",[2]Oracolo!G48=RiconoscimentoEmozioni1quartile!E48),1,0)</f>
        <v>0</v>
      </c>
      <c r="F49" s="28">
        <f>IF(AND([2]Oracolo!H48="n",[2]Oracolo!H48=RiconoscimentoEmozioni1quartile!F48),1,0)</f>
        <v>1</v>
      </c>
      <c r="G49" s="28">
        <f>IF(AND([2]Oracolo!I48="n",[2]Oracolo!I48=RiconoscimentoEmozioni1quartile!G48),1,0)</f>
        <v>0</v>
      </c>
      <c r="H49" s="28">
        <f>IF(AND([2]Oracolo!J48="n",[2]Oracolo!J48=RiconoscimentoEmozioni1quartile!H48),1,0)</f>
        <v>0</v>
      </c>
      <c r="I49" s="30">
        <f>IF(AND([2]Oracolo!K48="n",[2]Oracolo!K48=RiconoscimentoEmozioni1quartile!I48),1,0)</f>
        <v>0</v>
      </c>
      <c r="J49" s="28">
        <f>IF(AND([2]Oracolo!D48="n",[2]Oracolo!D48=RiconoscimentoEmozioni2quartile!B48),1,0)</f>
        <v>0</v>
      </c>
      <c r="K49" s="28">
        <f>IF(AND([2]Oracolo!E48="n",[2]Oracolo!E48=RiconoscimentoEmozioni2quartile!C48),1,0)</f>
        <v>0</v>
      </c>
      <c r="L49" s="28">
        <f>IF(AND([2]Oracolo!F48="n",[2]Oracolo!F48=RiconoscimentoEmozioni2quartile!D48),1,0)</f>
        <v>0</v>
      </c>
      <c r="M49" s="28">
        <f>IF(AND([2]Oracolo!G48="n",[2]Oracolo!G48=RiconoscimentoEmozioni2quartile!E48),1,0)</f>
        <v>0</v>
      </c>
      <c r="N49" s="28">
        <f>IF(AND([2]Oracolo!H48="n",[2]Oracolo!H48=RiconoscimentoEmozioni2quartile!F48),1,0)</f>
        <v>1</v>
      </c>
      <c r="O49" s="28">
        <f>IF(AND([2]Oracolo!I48="n",[2]Oracolo!I48=RiconoscimentoEmozioni2quartile!G48),1,0)</f>
        <v>0</v>
      </c>
      <c r="P49" s="28">
        <f>IF(AND([2]Oracolo!J48="n",[2]Oracolo!J48=RiconoscimentoEmozioni2quartile!H48),1,0)</f>
        <v>0</v>
      </c>
      <c r="Q49" s="28">
        <f>IF(AND([2]Oracolo!K48="n",[2]Oracolo!K48=RiconoscimentoEmozioni2quartile!I48),1,0)</f>
        <v>0</v>
      </c>
      <c r="R49" s="29">
        <f>IF(AND([2]Oracolo!D48="n",[2]Oracolo!D48=RiconoscimentoEmozioni3quartile!B48),1,0)</f>
        <v>0</v>
      </c>
      <c r="S49" s="28">
        <f>IF(AND([2]Oracolo!E48="n",[2]Oracolo!E48=RiconoscimentoEmozioni3quartile!C48),1,0)</f>
        <v>0</v>
      </c>
      <c r="T49" s="28">
        <f>IF(AND([2]Oracolo!F48="n",[2]Oracolo!F48=RiconoscimentoEmozioni3quartile!D48),1,0)</f>
        <v>0</v>
      </c>
      <c r="U49" s="28">
        <f>IF(AND([2]Oracolo!G48="n",[2]Oracolo!G48=RiconoscimentoEmozioni3quartile!E48),1,0)</f>
        <v>0</v>
      </c>
      <c r="V49" s="28">
        <f>IF(AND([2]Oracolo!H48="n",[2]Oracolo!H48=RiconoscimentoEmozioni3quartile!F48),1,0)</f>
        <v>1</v>
      </c>
      <c r="W49" s="28">
        <f>IF(AND([2]Oracolo!I48="n",[2]Oracolo!I48=RiconoscimentoEmozioni3quartile!G48),1,0)</f>
        <v>1</v>
      </c>
      <c r="X49" s="28">
        <f>IF(AND([2]Oracolo!J48="n",[2]Oracolo!J48=RiconoscimentoEmozioni3quartile!H48),1,0)</f>
        <v>1</v>
      </c>
      <c r="Y49" s="30">
        <f>IF(AND([2]Oracolo!K48="n",[2]Oracolo!K48=RiconoscimentoEmozioni3quartile!I48),1,0)</f>
        <v>0</v>
      </c>
      <c r="Z49" s="29">
        <f>IF(AND([2]Oracolo!C48=1,AnalizzatoWin!G47=1),1,0)</f>
        <v>0</v>
      </c>
      <c r="AA49" s="46">
        <f>IF(AND([2]Oracolo!$C48=1,AnalizzatoWin!$J47=1),1,0)</f>
        <v>0</v>
      </c>
      <c r="AB49" s="29">
        <f>IF(AND([2]Oracolo!C48=3,AnalizzatoWin!G47=3),1,0)</f>
        <v>0</v>
      </c>
      <c r="AC49" s="46">
        <f>IF(AND([2]Oracolo!$C48=3,AnalizzatoWin!$J47=3),1,0)</f>
        <v>1</v>
      </c>
    </row>
    <row r="50" spans="1:29" ht="45" x14ac:dyDescent="0.25">
      <c r="A50" s="13" t="s">
        <v>47</v>
      </c>
      <c r="B50" s="29">
        <f>IF(AND([2]Oracolo!D49="n",[2]Oracolo!D49=RiconoscimentoEmozioni1quartile!B49),1,0)</f>
        <v>1</v>
      </c>
      <c r="C50" s="28">
        <f>IF(AND([2]Oracolo!E49="n",[2]Oracolo!E49=RiconoscimentoEmozioni1quartile!C49),1,0)</f>
        <v>0</v>
      </c>
      <c r="D50" s="28">
        <f>IF(AND([2]Oracolo!F49="n",[2]Oracolo!F49=RiconoscimentoEmozioni1quartile!D49),1,0)</f>
        <v>1</v>
      </c>
      <c r="E50" s="28">
        <f>IF(AND([2]Oracolo!G49="n",[2]Oracolo!G49=RiconoscimentoEmozioni1quartile!E49),1,0)</f>
        <v>1</v>
      </c>
      <c r="F50" s="28">
        <f>IF(AND([2]Oracolo!H49="n",[2]Oracolo!H49=RiconoscimentoEmozioni1quartile!F49),1,0)</f>
        <v>0</v>
      </c>
      <c r="G50" s="28">
        <f>IF(AND([2]Oracolo!I49="n",[2]Oracolo!I49=RiconoscimentoEmozioni1quartile!G49),1,0)</f>
        <v>1</v>
      </c>
      <c r="H50" s="28">
        <f>IF(AND([2]Oracolo!J49="n",[2]Oracolo!J49=RiconoscimentoEmozioni1quartile!H49),1,0)</f>
        <v>0</v>
      </c>
      <c r="I50" s="30">
        <f>IF(AND([2]Oracolo!K49="n",[2]Oracolo!K49=RiconoscimentoEmozioni1quartile!I49),1,0)</f>
        <v>0</v>
      </c>
      <c r="J50" s="28">
        <f>IF(AND([2]Oracolo!D49="n",[2]Oracolo!D49=RiconoscimentoEmozioni2quartile!B49),1,0)</f>
        <v>1</v>
      </c>
      <c r="K50" s="28">
        <f>IF(AND([2]Oracolo!E49="n",[2]Oracolo!E49=RiconoscimentoEmozioni2quartile!C49),1,0)</f>
        <v>1</v>
      </c>
      <c r="L50" s="28">
        <f>IF(AND([2]Oracolo!F49="n",[2]Oracolo!F49=RiconoscimentoEmozioni2quartile!D49),1,0)</f>
        <v>1</v>
      </c>
      <c r="M50" s="28">
        <f>IF(AND([2]Oracolo!G49="n",[2]Oracolo!G49=RiconoscimentoEmozioni2quartile!E49),1,0)</f>
        <v>1</v>
      </c>
      <c r="N50" s="28">
        <f>IF(AND([2]Oracolo!H49="n",[2]Oracolo!H49=RiconoscimentoEmozioni2quartile!F49),1,0)</f>
        <v>0</v>
      </c>
      <c r="O50" s="28">
        <f>IF(AND([2]Oracolo!I49="n",[2]Oracolo!I49=RiconoscimentoEmozioni2quartile!G49),1,0)</f>
        <v>1</v>
      </c>
      <c r="P50" s="28">
        <f>IF(AND([2]Oracolo!J49="n",[2]Oracolo!J49=RiconoscimentoEmozioni2quartile!H49),1,0)</f>
        <v>0</v>
      </c>
      <c r="Q50" s="28">
        <f>IF(AND([2]Oracolo!K49="n",[2]Oracolo!K49=RiconoscimentoEmozioni2quartile!I49),1,0)</f>
        <v>0</v>
      </c>
      <c r="R50" s="29">
        <f>IF(AND([2]Oracolo!D49="n",[2]Oracolo!D49=RiconoscimentoEmozioni3quartile!B49),1,0)</f>
        <v>1</v>
      </c>
      <c r="S50" s="28">
        <f>IF(AND([2]Oracolo!E49="n",[2]Oracolo!E49=RiconoscimentoEmozioni3quartile!C49),1,0)</f>
        <v>1</v>
      </c>
      <c r="T50" s="28">
        <f>IF(AND([2]Oracolo!F49="n",[2]Oracolo!F49=RiconoscimentoEmozioni3quartile!D49),1,0)</f>
        <v>1</v>
      </c>
      <c r="U50" s="28">
        <f>IF(AND([2]Oracolo!G49="n",[2]Oracolo!G49=RiconoscimentoEmozioni3quartile!E49),1,0)</f>
        <v>1</v>
      </c>
      <c r="V50" s="28">
        <f>IF(AND([2]Oracolo!H49="n",[2]Oracolo!H49=RiconoscimentoEmozioni3quartile!F49),1,0)</f>
        <v>0</v>
      </c>
      <c r="W50" s="28">
        <f>IF(AND([2]Oracolo!I49="n",[2]Oracolo!I49=RiconoscimentoEmozioni3quartile!G49),1,0)</f>
        <v>1</v>
      </c>
      <c r="X50" s="28">
        <f>IF(AND([2]Oracolo!J49="n",[2]Oracolo!J49=RiconoscimentoEmozioni3quartile!H49),1,0)</f>
        <v>0</v>
      </c>
      <c r="Y50" s="30">
        <f>IF(AND([2]Oracolo!K49="n",[2]Oracolo!K49=RiconoscimentoEmozioni3quartile!I49),1,0)</f>
        <v>0</v>
      </c>
      <c r="Z50" s="29">
        <f>IF(AND([2]Oracolo!C49=1,AnalizzatoWin!G48=1),1,0)</f>
        <v>0</v>
      </c>
      <c r="AA50" s="46">
        <f>IF(AND([2]Oracolo!$C49=1,AnalizzatoWin!$J48=1),1,0)</f>
        <v>0</v>
      </c>
      <c r="AB50" s="29">
        <f>IF(AND([2]Oracolo!C49=3,AnalizzatoWin!G48=3),1,0)</f>
        <v>0</v>
      </c>
      <c r="AC50" s="46">
        <f>IF(AND([2]Oracolo!$C49=3,AnalizzatoWin!$J48=3),1,0)</f>
        <v>1</v>
      </c>
    </row>
    <row r="51" spans="1:29" ht="30" x14ac:dyDescent="0.25">
      <c r="A51" s="14" t="s">
        <v>560</v>
      </c>
      <c r="B51" s="29">
        <f>IF(AND([2]Oracolo!D50="n",[2]Oracolo!D50=RiconoscimentoEmozioni1quartile!B50),1,0)</f>
        <v>0</v>
      </c>
      <c r="C51" s="28">
        <f>IF(AND([2]Oracolo!E50="n",[2]Oracolo!E50=RiconoscimentoEmozioni1quartile!C50),1,0)</f>
        <v>0</v>
      </c>
      <c r="D51" s="28">
        <f>IF(AND([2]Oracolo!F50="n",[2]Oracolo!F50=RiconoscimentoEmozioni1quartile!D50),1,0)</f>
        <v>0</v>
      </c>
      <c r="E51" s="28">
        <f>IF(AND([2]Oracolo!G50="n",[2]Oracolo!G50=RiconoscimentoEmozioni1quartile!E50),1,0)</f>
        <v>0</v>
      </c>
      <c r="F51" s="28">
        <f>IF(AND([2]Oracolo!H50="n",[2]Oracolo!H50=RiconoscimentoEmozioni1quartile!F50),1,0)</f>
        <v>0</v>
      </c>
      <c r="G51" s="28">
        <f>IF(AND([2]Oracolo!I50="n",[2]Oracolo!I50=RiconoscimentoEmozioni1quartile!G50),1,0)</f>
        <v>0</v>
      </c>
      <c r="H51" s="28">
        <f>IF(AND([2]Oracolo!J50="n",[2]Oracolo!J50=RiconoscimentoEmozioni1quartile!H50),1,0)</f>
        <v>0</v>
      </c>
      <c r="I51" s="30">
        <f>IF(AND([2]Oracolo!K50="n",[2]Oracolo!K50=RiconoscimentoEmozioni1quartile!I50),1,0)</f>
        <v>0</v>
      </c>
      <c r="J51" s="28">
        <f>IF(AND([2]Oracolo!D50="n",[2]Oracolo!D50=RiconoscimentoEmozioni2quartile!B50),1,0)</f>
        <v>1</v>
      </c>
      <c r="K51" s="28">
        <f>IF(AND([2]Oracolo!E50="n",[2]Oracolo!E50=RiconoscimentoEmozioni2quartile!C50),1,0)</f>
        <v>0</v>
      </c>
      <c r="L51" s="28">
        <f>IF(AND([2]Oracolo!F50="n",[2]Oracolo!F50=RiconoscimentoEmozioni2quartile!D50),1,0)</f>
        <v>1</v>
      </c>
      <c r="M51" s="28">
        <f>IF(AND([2]Oracolo!G50="n",[2]Oracolo!G50=RiconoscimentoEmozioni2quartile!E50),1,0)</f>
        <v>1</v>
      </c>
      <c r="N51" s="28">
        <f>IF(AND([2]Oracolo!H50="n",[2]Oracolo!H50=RiconoscimentoEmozioni2quartile!F50),1,0)</f>
        <v>0</v>
      </c>
      <c r="O51" s="28">
        <f>IF(AND([2]Oracolo!I50="n",[2]Oracolo!I50=RiconoscimentoEmozioni2quartile!G50),1,0)</f>
        <v>0</v>
      </c>
      <c r="P51" s="28">
        <f>IF(AND([2]Oracolo!J50="n",[2]Oracolo!J50=RiconoscimentoEmozioni2quartile!H50),1,0)</f>
        <v>0</v>
      </c>
      <c r="Q51" s="28">
        <f>IF(AND([2]Oracolo!K50="n",[2]Oracolo!K50=RiconoscimentoEmozioni2quartile!I50),1,0)</f>
        <v>0</v>
      </c>
      <c r="R51" s="29">
        <f>IF(AND([2]Oracolo!D50="n",[2]Oracolo!D50=RiconoscimentoEmozioni3quartile!B50),1,0)</f>
        <v>1</v>
      </c>
      <c r="S51" s="28">
        <f>IF(AND([2]Oracolo!E50="n",[2]Oracolo!E50=RiconoscimentoEmozioni3quartile!C50),1,0)</f>
        <v>1</v>
      </c>
      <c r="T51" s="28">
        <f>IF(AND([2]Oracolo!F50="n",[2]Oracolo!F50=RiconoscimentoEmozioni3quartile!D50),1,0)</f>
        <v>1</v>
      </c>
      <c r="U51" s="28">
        <f>IF(AND([2]Oracolo!G50="n",[2]Oracolo!G50=RiconoscimentoEmozioni3quartile!E50),1,0)</f>
        <v>1</v>
      </c>
      <c r="V51" s="28">
        <f>IF(AND([2]Oracolo!H50="n",[2]Oracolo!H50=RiconoscimentoEmozioni3quartile!F50),1,0)</f>
        <v>0</v>
      </c>
      <c r="W51" s="28">
        <f>IF(AND([2]Oracolo!I50="n",[2]Oracolo!I50=RiconoscimentoEmozioni3quartile!G50),1,0)</f>
        <v>0</v>
      </c>
      <c r="X51" s="28">
        <f>IF(AND([2]Oracolo!J50="n",[2]Oracolo!J50=RiconoscimentoEmozioni3quartile!H50),1,0)</f>
        <v>0</v>
      </c>
      <c r="Y51" s="30">
        <f>IF(AND([2]Oracolo!K50="n",[2]Oracolo!K50=RiconoscimentoEmozioni3quartile!I50),1,0)</f>
        <v>0</v>
      </c>
      <c r="Z51" s="29">
        <f>IF(AND([2]Oracolo!C50=1,AnalizzatoWin!G49=1),1,0)</f>
        <v>0</v>
      </c>
      <c r="AA51" s="46">
        <f>IF(AND([2]Oracolo!$C50=1,AnalizzatoWin!$J49=1),1,0)</f>
        <v>0</v>
      </c>
      <c r="AB51" s="29">
        <f>IF(AND([2]Oracolo!C50=3,AnalizzatoWin!G49=3),1,0)</f>
        <v>1</v>
      </c>
      <c r="AC51" s="46">
        <f>IF(AND([2]Oracolo!$C50=3,AnalizzatoWin!$J49=3),1,0)</f>
        <v>0</v>
      </c>
    </row>
    <row r="52" spans="1:29" ht="30" x14ac:dyDescent="0.25">
      <c r="A52" s="13" t="s">
        <v>49</v>
      </c>
      <c r="B52" s="29">
        <f>IF(AND([2]Oracolo!D51="n",[2]Oracolo!D51=RiconoscimentoEmozioni1quartile!B51),1,0)</f>
        <v>0</v>
      </c>
      <c r="C52" s="28">
        <f>IF(AND([2]Oracolo!E51="n",[2]Oracolo!E51=RiconoscimentoEmozioni1quartile!C51),1,0)</f>
        <v>0</v>
      </c>
      <c r="D52" s="28">
        <f>IF(AND([2]Oracolo!F51="n",[2]Oracolo!F51=RiconoscimentoEmozioni1quartile!D51),1,0)</f>
        <v>1</v>
      </c>
      <c r="E52" s="28">
        <f>IF(AND([2]Oracolo!G51="n",[2]Oracolo!G51=RiconoscimentoEmozioni1quartile!E51),1,0)</f>
        <v>0</v>
      </c>
      <c r="F52" s="28">
        <f>IF(AND([2]Oracolo!H51="n",[2]Oracolo!H51=RiconoscimentoEmozioni1quartile!F51),1,0)</f>
        <v>0</v>
      </c>
      <c r="G52" s="28">
        <f>IF(AND([2]Oracolo!I51="n",[2]Oracolo!I51=RiconoscimentoEmozioni1quartile!G51),1,0)</f>
        <v>1</v>
      </c>
      <c r="H52" s="28">
        <f>IF(AND([2]Oracolo!J51="n",[2]Oracolo!J51=RiconoscimentoEmozioni1quartile!H51),1,0)</f>
        <v>1</v>
      </c>
      <c r="I52" s="30">
        <f>IF(AND([2]Oracolo!K51="n",[2]Oracolo!K51=RiconoscimentoEmozioni1quartile!I51),1,0)</f>
        <v>1</v>
      </c>
      <c r="J52" s="28">
        <f>IF(AND([2]Oracolo!D51="n",[2]Oracolo!D51=RiconoscimentoEmozioni2quartile!B51),1,0)</f>
        <v>0</v>
      </c>
      <c r="K52" s="28">
        <f>IF(AND([2]Oracolo!E51="n",[2]Oracolo!E51=RiconoscimentoEmozioni2quartile!C51),1,0)</f>
        <v>0</v>
      </c>
      <c r="L52" s="28">
        <f>IF(AND([2]Oracolo!F51="n",[2]Oracolo!F51=RiconoscimentoEmozioni2quartile!D51),1,0)</f>
        <v>1</v>
      </c>
      <c r="M52" s="28">
        <f>IF(AND([2]Oracolo!G51="n",[2]Oracolo!G51=RiconoscimentoEmozioni2quartile!E51),1,0)</f>
        <v>1</v>
      </c>
      <c r="N52" s="28">
        <f>IF(AND([2]Oracolo!H51="n",[2]Oracolo!H51=RiconoscimentoEmozioni2quartile!F51),1,0)</f>
        <v>0</v>
      </c>
      <c r="O52" s="28">
        <f>IF(AND([2]Oracolo!I51="n",[2]Oracolo!I51=RiconoscimentoEmozioni2quartile!G51),1,0)</f>
        <v>1</v>
      </c>
      <c r="P52" s="28">
        <f>IF(AND([2]Oracolo!J51="n",[2]Oracolo!J51=RiconoscimentoEmozioni2quartile!H51),1,0)</f>
        <v>1</v>
      </c>
      <c r="Q52" s="28">
        <f>IF(AND([2]Oracolo!K51="n",[2]Oracolo!K51=RiconoscimentoEmozioni2quartile!I51),1,0)</f>
        <v>1</v>
      </c>
      <c r="R52" s="29">
        <f>IF(AND([2]Oracolo!D51="n",[2]Oracolo!D51=RiconoscimentoEmozioni3quartile!B51),1,0)</f>
        <v>1</v>
      </c>
      <c r="S52" s="28">
        <f>IF(AND([2]Oracolo!E51="n",[2]Oracolo!E51=RiconoscimentoEmozioni3quartile!C51),1,0)</f>
        <v>0</v>
      </c>
      <c r="T52" s="28">
        <f>IF(AND([2]Oracolo!F51="n",[2]Oracolo!F51=RiconoscimentoEmozioni3quartile!D51),1,0)</f>
        <v>1</v>
      </c>
      <c r="U52" s="28">
        <f>IF(AND([2]Oracolo!G51="n",[2]Oracolo!G51=RiconoscimentoEmozioni3quartile!E51),1,0)</f>
        <v>1</v>
      </c>
      <c r="V52" s="28">
        <f>IF(AND([2]Oracolo!H51="n",[2]Oracolo!H51=RiconoscimentoEmozioni3quartile!F51),1,0)</f>
        <v>0</v>
      </c>
      <c r="W52" s="28">
        <f>IF(AND([2]Oracolo!I51="n",[2]Oracolo!I51=RiconoscimentoEmozioni3quartile!G51),1,0)</f>
        <v>1</v>
      </c>
      <c r="X52" s="28">
        <f>IF(AND([2]Oracolo!J51="n",[2]Oracolo!J51=RiconoscimentoEmozioni3quartile!H51),1,0)</f>
        <v>1</v>
      </c>
      <c r="Y52" s="30">
        <f>IF(AND([2]Oracolo!K51="n",[2]Oracolo!K51=RiconoscimentoEmozioni3quartile!I51),1,0)</f>
        <v>1</v>
      </c>
      <c r="Z52" s="29">
        <f>IF(AND([2]Oracolo!C51=1,AnalizzatoWin!G50=1),1,0)</f>
        <v>0</v>
      </c>
      <c r="AA52" s="46">
        <f>IF(AND([2]Oracolo!$C51=1,AnalizzatoWin!$J50=1),1,0)</f>
        <v>0</v>
      </c>
      <c r="AB52" s="29">
        <f>IF(AND([2]Oracolo!C51=3,AnalizzatoWin!G50=3),1,0)</f>
        <v>1</v>
      </c>
      <c r="AC52" s="46">
        <f>IF(AND([2]Oracolo!$C51=3,AnalizzatoWin!$J50=3),1,0)</f>
        <v>1</v>
      </c>
    </row>
    <row r="53" spans="1:29" ht="60" x14ac:dyDescent="0.25">
      <c r="A53" s="13" t="s">
        <v>50</v>
      </c>
      <c r="B53" s="29">
        <f>IF(AND([2]Oracolo!D52="n",[2]Oracolo!D52=RiconoscimentoEmozioni1quartile!B52),1,0)</f>
        <v>0</v>
      </c>
      <c r="C53" s="28">
        <f>IF(AND([2]Oracolo!E52="n",[2]Oracolo!E52=RiconoscimentoEmozioni1quartile!C52),1,0)</f>
        <v>0</v>
      </c>
      <c r="D53" s="28">
        <f>IF(AND([2]Oracolo!F52="n",[2]Oracolo!F52=RiconoscimentoEmozioni1quartile!D52),1,0)</f>
        <v>0</v>
      </c>
      <c r="E53" s="28">
        <f>IF(AND([2]Oracolo!G52="n",[2]Oracolo!G52=RiconoscimentoEmozioni1quartile!E52),1,0)</f>
        <v>0</v>
      </c>
      <c r="F53" s="28">
        <f>IF(AND([2]Oracolo!H52="n",[2]Oracolo!H52=RiconoscimentoEmozioni1quartile!F52),1,0)</f>
        <v>0</v>
      </c>
      <c r="G53" s="28">
        <f>IF(AND([2]Oracolo!I52="n",[2]Oracolo!I52=RiconoscimentoEmozioni1quartile!G52),1,0)</f>
        <v>0</v>
      </c>
      <c r="H53" s="28">
        <f>IF(AND([2]Oracolo!J52="n",[2]Oracolo!J52=RiconoscimentoEmozioni1quartile!H52),1,0)</f>
        <v>0</v>
      </c>
      <c r="I53" s="30">
        <f>IF(AND([2]Oracolo!K52="n",[2]Oracolo!K52=RiconoscimentoEmozioni1quartile!I52),1,0)</f>
        <v>0</v>
      </c>
      <c r="J53" s="28">
        <f>IF(AND([2]Oracolo!D52="n",[2]Oracolo!D52=RiconoscimentoEmozioni2quartile!B52),1,0)</f>
        <v>0</v>
      </c>
      <c r="K53" s="28">
        <f>IF(AND([2]Oracolo!E52="n",[2]Oracolo!E52=RiconoscimentoEmozioni2quartile!C52),1,0)</f>
        <v>0</v>
      </c>
      <c r="L53" s="28">
        <f>IF(AND([2]Oracolo!F52="n",[2]Oracolo!F52=RiconoscimentoEmozioni2quartile!D52),1,0)</f>
        <v>0</v>
      </c>
      <c r="M53" s="28">
        <f>IF(AND([2]Oracolo!G52="n",[2]Oracolo!G52=RiconoscimentoEmozioni2quartile!E52),1,0)</f>
        <v>0</v>
      </c>
      <c r="N53" s="28">
        <f>IF(AND([2]Oracolo!H52="n",[2]Oracolo!H52=RiconoscimentoEmozioni2quartile!F52),1,0)</f>
        <v>0</v>
      </c>
      <c r="O53" s="28">
        <f>IF(AND([2]Oracolo!I52="n",[2]Oracolo!I52=RiconoscimentoEmozioni2quartile!G52),1,0)</f>
        <v>0</v>
      </c>
      <c r="P53" s="28">
        <f>IF(AND([2]Oracolo!J52="n",[2]Oracolo!J52=RiconoscimentoEmozioni2quartile!H52),1,0)</f>
        <v>0</v>
      </c>
      <c r="Q53" s="28">
        <f>IF(AND([2]Oracolo!K52="n",[2]Oracolo!K52=RiconoscimentoEmozioni2quartile!I52),1,0)</f>
        <v>0</v>
      </c>
      <c r="R53" s="29">
        <f>IF(AND([2]Oracolo!D52="n",[2]Oracolo!D52=RiconoscimentoEmozioni3quartile!B52),1,0)</f>
        <v>0</v>
      </c>
      <c r="S53" s="28">
        <f>IF(AND([2]Oracolo!E52="n",[2]Oracolo!E52=RiconoscimentoEmozioni3quartile!C52),1,0)</f>
        <v>1</v>
      </c>
      <c r="T53" s="28">
        <f>IF(AND([2]Oracolo!F52="n",[2]Oracolo!F52=RiconoscimentoEmozioni3quartile!D52),1,0)</f>
        <v>0</v>
      </c>
      <c r="U53" s="28">
        <f>IF(AND([2]Oracolo!G52="n",[2]Oracolo!G52=RiconoscimentoEmozioni3quartile!E52),1,0)</f>
        <v>0</v>
      </c>
      <c r="V53" s="28">
        <f>IF(AND([2]Oracolo!H52="n",[2]Oracolo!H52=RiconoscimentoEmozioni3quartile!F52),1,0)</f>
        <v>0</v>
      </c>
      <c r="W53" s="28">
        <f>IF(AND([2]Oracolo!I52="n",[2]Oracolo!I52=RiconoscimentoEmozioni3quartile!G52),1,0)</f>
        <v>0</v>
      </c>
      <c r="X53" s="28">
        <f>IF(AND([2]Oracolo!J52="n",[2]Oracolo!J52=RiconoscimentoEmozioni3quartile!H52),1,0)</f>
        <v>1</v>
      </c>
      <c r="Y53" s="30">
        <f>IF(AND([2]Oracolo!K52="n",[2]Oracolo!K52=RiconoscimentoEmozioni3quartile!I52),1,0)</f>
        <v>0</v>
      </c>
      <c r="Z53" s="29">
        <f>IF(AND([2]Oracolo!C52=1,AnalizzatoWin!G51=1),1,0)</f>
        <v>0</v>
      </c>
      <c r="AA53" s="46">
        <f>IF(AND([2]Oracolo!$C52=1,AnalizzatoWin!$J51=1),1,0)</f>
        <v>0</v>
      </c>
      <c r="AB53" s="29">
        <f>IF(AND([2]Oracolo!C52=3,AnalizzatoWin!G51=3),1,0)</f>
        <v>1</v>
      </c>
      <c r="AC53" s="46">
        <f>IF(AND([2]Oracolo!$C52=3,AnalizzatoWin!$J51=3),1,0)</f>
        <v>1</v>
      </c>
    </row>
    <row r="54" spans="1:29" ht="45" x14ac:dyDescent="0.25">
      <c r="A54" s="13" t="s">
        <v>51</v>
      </c>
      <c r="B54" s="29">
        <f>IF(AND([2]Oracolo!D53="n",[2]Oracolo!D53=RiconoscimentoEmozioni1quartile!B53),1,0)</f>
        <v>0</v>
      </c>
      <c r="C54" s="28">
        <f>IF(AND([2]Oracolo!E53="n",[2]Oracolo!E53=RiconoscimentoEmozioni1quartile!C53),1,0)</f>
        <v>0</v>
      </c>
      <c r="D54" s="28">
        <f>IF(AND([2]Oracolo!F53="n",[2]Oracolo!F53=RiconoscimentoEmozioni1quartile!D53),1,0)</f>
        <v>0</v>
      </c>
      <c r="E54" s="28">
        <f>IF(AND([2]Oracolo!G53="n",[2]Oracolo!G53=RiconoscimentoEmozioni1quartile!E53),1,0)</f>
        <v>0</v>
      </c>
      <c r="F54" s="28">
        <f>IF(AND([2]Oracolo!H53="n",[2]Oracolo!H53=RiconoscimentoEmozioni1quartile!F53),1,0)</f>
        <v>0</v>
      </c>
      <c r="G54" s="28">
        <f>IF(AND([2]Oracolo!I53="n",[2]Oracolo!I53=RiconoscimentoEmozioni1quartile!G53),1,0)</f>
        <v>0</v>
      </c>
      <c r="H54" s="28">
        <f>IF(AND([2]Oracolo!J53="n",[2]Oracolo!J53=RiconoscimentoEmozioni1quartile!H53),1,0)</f>
        <v>0</v>
      </c>
      <c r="I54" s="30">
        <f>IF(AND([2]Oracolo!K53="n",[2]Oracolo!K53=RiconoscimentoEmozioni1quartile!I53),1,0)</f>
        <v>0</v>
      </c>
      <c r="J54" s="28">
        <f>IF(AND([2]Oracolo!D53="n",[2]Oracolo!D53=RiconoscimentoEmozioni2quartile!B53),1,0)</f>
        <v>0</v>
      </c>
      <c r="K54" s="28">
        <f>IF(AND([2]Oracolo!E53="n",[2]Oracolo!E53=RiconoscimentoEmozioni2quartile!C53),1,0)</f>
        <v>1</v>
      </c>
      <c r="L54" s="28">
        <f>IF(AND([2]Oracolo!F53="n",[2]Oracolo!F53=RiconoscimentoEmozioni2quartile!D53),1,0)</f>
        <v>0</v>
      </c>
      <c r="M54" s="28">
        <f>IF(AND([2]Oracolo!G53="n",[2]Oracolo!G53=RiconoscimentoEmozioni2quartile!E53),1,0)</f>
        <v>0</v>
      </c>
      <c r="N54" s="28">
        <f>IF(AND([2]Oracolo!H53="n",[2]Oracolo!H53=RiconoscimentoEmozioni2quartile!F53),1,0)</f>
        <v>0</v>
      </c>
      <c r="O54" s="28">
        <f>IF(AND([2]Oracolo!I53="n",[2]Oracolo!I53=RiconoscimentoEmozioni2quartile!G53),1,0)</f>
        <v>0</v>
      </c>
      <c r="P54" s="28">
        <f>IF(AND([2]Oracolo!J53="n",[2]Oracolo!J53=RiconoscimentoEmozioni2quartile!H53),1,0)</f>
        <v>1</v>
      </c>
      <c r="Q54" s="28">
        <f>IF(AND([2]Oracolo!K53="n",[2]Oracolo!K53=RiconoscimentoEmozioni2quartile!I53),1,0)</f>
        <v>0</v>
      </c>
      <c r="R54" s="29">
        <f>IF(AND([2]Oracolo!D53="n",[2]Oracolo!D53=RiconoscimentoEmozioni3quartile!B53),1,0)</f>
        <v>1</v>
      </c>
      <c r="S54" s="28">
        <f>IF(AND([2]Oracolo!E53="n",[2]Oracolo!E53=RiconoscimentoEmozioni3quartile!C53),1,0)</f>
        <v>1</v>
      </c>
      <c r="T54" s="28">
        <f>IF(AND([2]Oracolo!F53="n",[2]Oracolo!F53=RiconoscimentoEmozioni3quartile!D53),1,0)</f>
        <v>1</v>
      </c>
      <c r="U54" s="28">
        <f>IF(AND([2]Oracolo!G53="n",[2]Oracolo!G53=RiconoscimentoEmozioni3quartile!E53),1,0)</f>
        <v>1</v>
      </c>
      <c r="V54" s="28">
        <f>IF(AND([2]Oracolo!H53="n",[2]Oracolo!H53=RiconoscimentoEmozioni3quartile!F53),1,0)</f>
        <v>0</v>
      </c>
      <c r="W54" s="28">
        <f>IF(AND([2]Oracolo!I53="n",[2]Oracolo!I53=RiconoscimentoEmozioni3quartile!G53),1,0)</f>
        <v>1</v>
      </c>
      <c r="X54" s="28">
        <f>IF(AND([2]Oracolo!J53="n",[2]Oracolo!J53=RiconoscimentoEmozioni3quartile!H53),1,0)</f>
        <v>1</v>
      </c>
      <c r="Y54" s="30">
        <f>IF(AND([2]Oracolo!K53="n",[2]Oracolo!K53=RiconoscimentoEmozioni3quartile!I53),1,0)</f>
        <v>0</v>
      </c>
      <c r="Z54" s="29">
        <f>IF(AND([2]Oracolo!C53=1,AnalizzatoWin!G52=1),1,0)</f>
        <v>0</v>
      </c>
      <c r="AA54" s="46">
        <f>IF(AND([2]Oracolo!$C53=1,AnalizzatoWin!$J52=1),1,0)</f>
        <v>0</v>
      </c>
      <c r="AB54" s="29">
        <f>IF(AND([2]Oracolo!C53=3,AnalizzatoWin!G52=3),1,0)</f>
        <v>1</v>
      </c>
      <c r="AC54" s="46">
        <f>IF(AND([2]Oracolo!$C53=3,AnalizzatoWin!$J52=3),1,0)</f>
        <v>1</v>
      </c>
    </row>
    <row r="55" spans="1:29" ht="30" x14ac:dyDescent="0.25">
      <c r="A55" s="13" t="s">
        <v>52</v>
      </c>
      <c r="B55" s="29">
        <f>IF(AND([2]Oracolo!D54="n",[2]Oracolo!D54=RiconoscimentoEmozioni1quartile!B54),1,0)</f>
        <v>0</v>
      </c>
      <c r="C55" s="28">
        <f>IF(AND([2]Oracolo!E54="n",[2]Oracolo!E54=RiconoscimentoEmozioni1quartile!C54),1,0)</f>
        <v>1</v>
      </c>
      <c r="D55" s="28">
        <f>IF(AND([2]Oracolo!F54="n",[2]Oracolo!F54=RiconoscimentoEmozioni1quartile!D54),1,0)</f>
        <v>0</v>
      </c>
      <c r="E55" s="28">
        <f>IF(AND([2]Oracolo!G54="n",[2]Oracolo!G54=RiconoscimentoEmozioni1quartile!E54),1,0)</f>
        <v>1</v>
      </c>
      <c r="F55" s="28">
        <f>IF(AND([2]Oracolo!H54="n",[2]Oracolo!H54=RiconoscimentoEmozioni1quartile!F54),1,0)</f>
        <v>0</v>
      </c>
      <c r="G55" s="28">
        <f>IF(AND([2]Oracolo!I54="n",[2]Oracolo!I54=RiconoscimentoEmozioni1quartile!G54),1,0)</f>
        <v>0</v>
      </c>
      <c r="H55" s="28">
        <f>IF(AND([2]Oracolo!J54="n",[2]Oracolo!J54=RiconoscimentoEmozioni1quartile!H54),1,0)</f>
        <v>0</v>
      </c>
      <c r="I55" s="30">
        <f>IF(AND([2]Oracolo!K54="n",[2]Oracolo!K54=RiconoscimentoEmozioni1quartile!I54),1,0)</f>
        <v>0</v>
      </c>
      <c r="J55" s="28">
        <f>IF(AND([2]Oracolo!D54="n",[2]Oracolo!D54=RiconoscimentoEmozioni2quartile!B54),1,0)</f>
        <v>1</v>
      </c>
      <c r="K55" s="28">
        <f>IF(AND([2]Oracolo!E54="n",[2]Oracolo!E54=RiconoscimentoEmozioni2quartile!C54),1,0)</f>
        <v>1</v>
      </c>
      <c r="L55" s="28">
        <f>IF(AND([2]Oracolo!F54="n",[2]Oracolo!F54=RiconoscimentoEmozioni2quartile!D54),1,0)</f>
        <v>1</v>
      </c>
      <c r="M55" s="28">
        <f>IF(AND([2]Oracolo!G54="n",[2]Oracolo!G54=RiconoscimentoEmozioni2quartile!E54),1,0)</f>
        <v>1</v>
      </c>
      <c r="N55" s="28">
        <f>IF(AND([2]Oracolo!H54="n",[2]Oracolo!H54=RiconoscimentoEmozioni2quartile!F54),1,0)</f>
        <v>0</v>
      </c>
      <c r="O55" s="28">
        <f>IF(AND([2]Oracolo!I54="n",[2]Oracolo!I54=RiconoscimentoEmozioni2quartile!G54),1,0)</f>
        <v>1</v>
      </c>
      <c r="P55" s="28">
        <f>IF(AND([2]Oracolo!J54="n",[2]Oracolo!J54=RiconoscimentoEmozioni2quartile!H54),1,0)</f>
        <v>0</v>
      </c>
      <c r="Q55" s="28">
        <f>IF(AND([2]Oracolo!K54="n",[2]Oracolo!K54=RiconoscimentoEmozioni2quartile!I54),1,0)</f>
        <v>0</v>
      </c>
      <c r="R55" s="29">
        <f>IF(AND([2]Oracolo!D54="n",[2]Oracolo!D54=RiconoscimentoEmozioni3quartile!B54),1,0)</f>
        <v>1</v>
      </c>
      <c r="S55" s="28">
        <f>IF(AND([2]Oracolo!E54="n",[2]Oracolo!E54=RiconoscimentoEmozioni3quartile!C54),1,0)</f>
        <v>1</v>
      </c>
      <c r="T55" s="28">
        <f>IF(AND([2]Oracolo!F54="n",[2]Oracolo!F54=RiconoscimentoEmozioni3quartile!D54),1,0)</f>
        <v>1</v>
      </c>
      <c r="U55" s="28">
        <f>IF(AND([2]Oracolo!G54="n",[2]Oracolo!G54=RiconoscimentoEmozioni3quartile!E54),1,0)</f>
        <v>1</v>
      </c>
      <c r="V55" s="28">
        <f>IF(AND([2]Oracolo!H54="n",[2]Oracolo!H54=RiconoscimentoEmozioni3quartile!F54),1,0)</f>
        <v>0</v>
      </c>
      <c r="W55" s="28">
        <f>IF(AND([2]Oracolo!I54="n",[2]Oracolo!I54=RiconoscimentoEmozioni3quartile!G54),1,0)</f>
        <v>1</v>
      </c>
      <c r="X55" s="28">
        <f>IF(AND([2]Oracolo!J54="n",[2]Oracolo!J54=RiconoscimentoEmozioni3quartile!H54),1,0)</f>
        <v>1</v>
      </c>
      <c r="Y55" s="30">
        <f>IF(AND([2]Oracolo!K54="n",[2]Oracolo!K54=RiconoscimentoEmozioni3quartile!I54),1,0)</f>
        <v>0</v>
      </c>
      <c r="Z55" s="29">
        <f>IF(AND([2]Oracolo!C54=1,AnalizzatoWin!G53=1),1,0)</f>
        <v>0</v>
      </c>
      <c r="AA55" s="46">
        <f>IF(AND([2]Oracolo!$C54=1,AnalizzatoWin!$J53=1),1,0)</f>
        <v>0</v>
      </c>
      <c r="AB55" s="29">
        <f>IF(AND([2]Oracolo!C54=3,AnalizzatoWin!G53=3),1,0)</f>
        <v>0</v>
      </c>
      <c r="AC55" s="46">
        <f>IF(AND([2]Oracolo!$C54=3,AnalizzatoWin!$J53=3),1,0)</f>
        <v>1</v>
      </c>
    </row>
    <row r="56" spans="1:29" ht="30" x14ac:dyDescent="0.25">
      <c r="A56" s="13" t="s">
        <v>53</v>
      </c>
      <c r="B56" s="29">
        <f>IF(AND([2]Oracolo!D55="n",[2]Oracolo!D55=RiconoscimentoEmozioni1quartile!B55),1,0)</f>
        <v>0</v>
      </c>
      <c r="C56" s="28">
        <f>IF(AND([2]Oracolo!E55="n",[2]Oracolo!E55=RiconoscimentoEmozioni1quartile!C55),1,0)</f>
        <v>0</v>
      </c>
      <c r="D56" s="28">
        <f>IF(AND([2]Oracolo!F55="n",[2]Oracolo!F55=RiconoscimentoEmozioni1quartile!D55),1,0)</f>
        <v>0</v>
      </c>
      <c r="E56" s="28">
        <f>IF(AND([2]Oracolo!G55="n",[2]Oracolo!G55=RiconoscimentoEmozioni1quartile!E55),1,0)</f>
        <v>0</v>
      </c>
      <c r="F56" s="28">
        <f>IF(AND([2]Oracolo!H55="n",[2]Oracolo!H55=RiconoscimentoEmozioni1quartile!F55),1,0)</f>
        <v>0</v>
      </c>
      <c r="G56" s="28">
        <f>IF(AND([2]Oracolo!I55="n",[2]Oracolo!I55=RiconoscimentoEmozioni1quartile!G55),1,0)</f>
        <v>0</v>
      </c>
      <c r="H56" s="28">
        <f>IF(AND([2]Oracolo!J55="n",[2]Oracolo!J55=RiconoscimentoEmozioni1quartile!H55),1,0)</f>
        <v>0</v>
      </c>
      <c r="I56" s="30">
        <f>IF(AND([2]Oracolo!K55="n",[2]Oracolo!K55=RiconoscimentoEmozioni1quartile!I55),1,0)</f>
        <v>0</v>
      </c>
      <c r="J56" s="28">
        <f>IF(AND([2]Oracolo!D55="n",[2]Oracolo!D55=RiconoscimentoEmozioni2quartile!B55),1,0)</f>
        <v>0</v>
      </c>
      <c r="K56" s="28">
        <f>IF(AND([2]Oracolo!E55="n",[2]Oracolo!E55=RiconoscimentoEmozioni2quartile!C55),1,0)</f>
        <v>0</v>
      </c>
      <c r="L56" s="28">
        <f>IF(AND([2]Oracolo!F55="n",[2]Oracolo!F55=RiconoscimentoEmozioni2quartile!D55),1,0)</f>
        <v>0</v>
      </c>
      <c r="M56" s="28">
        <f>IF(AND([2]Oracolo!G55="n",[2]Oracolo!G55=RiconoscimentoEmozioni2quartile!E55),1,0)</f>
        <v>0</v>
      </c>
      <c r="N56" s="28">
        <f>IF(AND([2]Oracolo!H55="n",[2]Oracolo!H55=RiconoscimentoEmozioni2quartile!F55),1,0)</f>
        <v>0</v>
      </c>
      <c r="O56" s="28">
        <f>IF(AND([2]Oracolo!I55="n",[2]Oracolo!I55=RiconoscimentoEmozioni2quartile!G55),1,0)</f>
        <v>0</v>
      </c>
      <c r="P56" s="28">
        <f>IF(AND([2]Oracolo!J55="n",[2]Oracolo!J55=RiconoscimentoEmozioni2quartile!H55),1,0)</f>
        <v>0</v>
      </c>
      <c r="Q56" s="28">
        <f>IF(AND([2]Oracolo!K55="n",[2]Oracolo!K55=RiconoscimentoEmozioni2quartile!I55),1,0)</f>
        <v>0</v>
      </c>
      <c r="R56" s="29">
        <f>IF(AND([2]Oracolo!D55="n",[2]Oracolo!D55=RiconoscimentoEmozioni3quartile!B55),1,0)</f>
        <v>1</v>
      </c>
      <c r="S56" s="28">
        <f>IF(AND([2]Oracolo!E55="n",[2]Oracolo!E55=RiconoscimentoEmozioni3quartile!C55),1,0)</f>
        <v>0</v>
      </c>
      <c r="T56" s="28">
        <f>IF(AND([2]Oracolo!F55="n",[2]Oracolo!F55=RiconoscimentoEmozioni3quartile!D55),1,0)</f>
        <v>1</v>
      </c>
      <c r="U56" s="28">
        <f>IF(AND([2]Oracolo!G55="n",[2]Oracolo!G55=RiconoscimentoEmozioni3quartile!E55),1,0)</f>
        <v>0</v>
      </c>
      <c r="V56" s="28">
        <f>IF(AND([2]Oracolo!H55="n",[2]Oracolo!H55=RiconoscimentoEmozioni3quartile!F55),1,0)</f>
        <v>0</v>
      </c>
      <c r="W56" s="28">
        <f>IF(AND([2]Oracolo!I55="n",[2]Oracolo!I55=RiconoscimentoEmozioni3quartile!G55),1,0)</f>
        <v>1</v>
      </c>
      <c r="X56" s="28">
        <f>IF(AND([2]Oracolo!J55="n",[2]Oracolo!J55=RiconoscimentoEmozioni3quartile!H55),1,0)</f>
        <v>1</v>
      </c>
      <c r="Y56" s="30">
        <f>IF(AND([2]Oracolo!K55="n",[2]Oracolo!K55=RiconoscimentoEmozioni3quartile!I55),1,0)</f>
        <v>0</v>
      </c>
      <c r="Z56" s="29">
        <f>IF(AND([2]Oracolo!C55=1,AnalizzatoWin!G54=1),1,0)</f>
        <v>0</v>
      </c>
      <c r="AA56" s="46">
        <f>IF(AND([2]Oracolo!$C55=1,AnalizzatoWin!$J54=1),1,0)</f>
        <v>0</v>
      </c>
      <c r="AB56" s="29">
        <f>IF(AND([2]Oracolo!C55=3,AnalizzatoWin!G54=3),1,0)</f>
        <v>1</v>
      </c>
      <c r="AC56" s="46">
        <f>IF(AND([2]Oracolo!$C55=3,AnalizzatoWin!$J54=3),1,0)</f>
        <v>1</v>
      </c>
    </row>
    <row r="57" spans="1:29" ht="30" x14ac:dyDescent="0.25">
      <c r="A57" s="14" t="s">
        <v>54</v>
      </c>
      <c r="B57" s="29">
        <f>IF(AND([2]Oracolo!D56="n",[2]Oracolo!D56=RiconoscimentoEmozioni1quartile!B56),1,0)</f>
        <v>0</v>
      </c>
      <c r="C57" s="28">
        <f>IF(AND([2]Oracolo!E56="n",[2]Oracolo!E56=RiconoscimentoEmozioni1quartile!C56),1,0)</f>
        <v>0</v>
      </c>
      <c r="D57" s="28">
        <f>IF(AND([2]Oracolo!F56="n",[2]Oracolo!F56=RiconoscimentoEmozioni1quartile!D56),1,0)</f>
        <v>0</v>
      </c>
      <c r="E57" s="28">
        <f>IF(AND([2]Oracolo!G56="n",[2]Oracolo!G56=RiconoscimentoEmozioni1quartile!E56),1,0)</f>
        <v>0</v>
      </c>
      <c r="F57" s="28">
        <f>IF(AND([2]Oracolo!H56="n",[2]Oracolo!H56=RiconoscimentoEmozioni1quartile!F56),1,0)</f>
        <v>0</v>
      </c>
      <c r="G57" s="28">
        <f>IF(AND([2]Oracolo!I56="n",[2]Oracolo!I56=RiconoscimentoEmozioni1quartile!G56),1,0)</f>
        <v>0</v>
      </c>
      <c r="H57" s="28">
        <f>IF(AND([2]Oracolo!J56="n",[2]Oracolo!J56=RiconoscimentoEmozioni1quartile!H56),1,0)</f>
        <v>0</v>
      </c>
      <c r="I57" s="30">
        <f>IF(AND([2]Oracolo!K56="n",[2]Oracolo!K56=RiconoscimentoEmozioni1quartile!I56),1,0)</f>
        <v>0</v>
      </c>
      <c r="J57" s="28">
        <f>IF(AND([2]Oracolo!D56="n",[2]Oracolo!D56=RiconoscimentoEmozioni2quartile!B56),1,0)</f>
        <v>0</v>
      </c>
      <c r="K57" s="28">
        <f>IF(AND([2]Oracolo!E56="n",[2]Oracolo!E56=RiconoscimentoEmozioni2quartile!C56),1,0)</f>
        <v>1</v>
      </c>
      <c r="L57" s="28">
        <f>IF(AND([2]Oracolo!F56="n",[2]Oracolo!F56=RiconoscimentoEmozioni2quartile!D56),1,0)</f>
        <v>0</v>
      </c>
      <c r="M57" s="28">
        <f>IF(AND([2]Oracolo!G56="n",[2]Oracolo!G56=RiconoscimentoEmozioni2quartile!E56),1,0)</f>
        <v>0</v>
      </c>
      <c r="N57" s="28">
        <f>IF(AND([2]Oracolo!H56="n",[2]Oracolo!H56=RiconoscimentoEmozioni2quartile!F56),1,0)</f>
        <v>0</v>
      </c>
      <c r="O57" s="28">
        <f>IF(AND([2]Oracolo!I56="n",[2]Oracolo!I56=RiconoscimentoEmozioni2quartile!G56),1,0)</f>
        <v>0</v>
      </c>
      <c r="P57" s="28">
        <f>IF(AND([2]Oracolo!J56="n",[2]Oracolo!J56=RiconoscimentoEmozioni2quartile!H56),1,0)</f>
        <v>1</v>
      </c>
      <c r="Q57" s="28">
        <f>IF(AND([2]Oracolo!K56="n",[2]Oracolo!K56=RiconoscimentoEmozioni2quartile!I56),1,0)</f>
        <v>1</v>
      </c>
      <c r="R57" s="29">
        <f>IF(AND([2]Oracolo!D56="n",[2]Oracolo!D56=RiconoscimentoEmozioni3quartile!B56),1,0)</f>
        <v>0</v>
      </c>
      <c r="S57" s="28">
        <f>IF(AND([2]Oracolo!E56="n",[2]Oracolo!E56=RiconoscimentoEmozioni3quartile!C56),1,0)</f>
        <v>1</v>
      </c>
      <c r="T57" s="28">
        <f>IF(AND([2]Oracolo!F56="n",[2]Oracolo!F56=RiconoscimentoEmozioni3quartile!D56),1,0)</f>
        <v>0</v>
      </c>
      <c r="U57" s="28">
        <f>IF(AND([2]Oracolo!G56="n",[2]Oracolo!G56=RiconoscimentoEmozioni3quartile!E56),1,0)</f>
        <v>0</v>
      </c>
      <c r="V57" s="28">
        <f>IF(AND([2]Oracolo!H56="n",[2]Oracolo!H56=RiconoscimentoEmozioni3quartile!F56),1,0)</f>
        <v>0</v>
      </c>
      <c r="W57" s="28">
        <f>IF(AND([2]Oracolo!I56="n",[2]Oracolo!I56=RiconoscimentoEmozioni3quartile!G56),1,0)</f>
        <v>0</v>
      </c>
      <c r="X57" s="28">
        <f>IF(AND([2]Oracolo!J56="n",[2]Oracolo!J56=RiconoscimentoEmozioni3quartile!H56),1,0)</f>
        <v>1</v>
      </c>
      <c r="Y57" s="30">
        <f>IF(AND([2]Oracolo!K56="n",[2]Oracolo!K56=RiconoscimentoEmozioni3quartile!I56),1,0)</f>
        <v>1</v>
      </c>
      <c r="Z57" s="29">
        <f>IF(AND([2]Oracolo!C56=1,AnalizzatoWin!G55=1),1,0)</f>
        <v>0</v>
      </c>
      <c r="AA57" s="46">
        <f>IF(AND([2]Oracolo!$C56=1,AnalizzatoWin!$J55=1),1,0)</f>
        <v>0</v>
      </c>
      <c r="AB57" s="29">
        <f>IF(AND([2]Oracolo!C56=3,AnalizzatoWin!G55=3),1,0)</f>
        <v>1</v>
      </c>
      <c r="AC57" s="46">
        <f>IF(AND([2]Oracolo!$C56=3,AnalizzatoWin!$J55=3),1,0)</f>
        <v>1</v>
      </c>
    </row>
    <row r="58" spans="1:29" ht="60" x14ac:dyDescent="0.25">
      <c r="A58" s="13" t="s">
        <v>55</v>
      </c>
      <c r="B58" s="29">
        <f>IF(AND([2]Oracolo!D57="n",[2]Oracolo!D57=RiconoscimentoEmozioni1quartile!B57),1,0)</f>
        <v>1</v>
      </c>
      <c r="C58" s="28">
        <f>IF(AND([2]Oracolo!E57="n",[2]Oracolo!E57=RiconoscimentoEmozioni1quartile!C57),1,0)</f>
        <v>1</v>
      </c>
      <c r="D58" s="28">
        <f>IF(AND([2]Oracolo!F57="n",[2]Oracolo!F57=RiconoscimentoEmozioni1quartile!D57),1,0)</f>
        <v>1</v>
      </c>
      <c r="E58" s="28">
        <f>IF(AND([2]Oracolo!G57="n",[2]Oracolo!G57=RiconoscimentoEmozioni1quartile!E57),1,0)</f>
        <v>1</v>
      </c>
      <c r="F58" s="28">
        <f>IF(AND([2]Oracolo!H57="n",[2]Oracolo!H57=RiconoscimentoEmozioni1quartile!F57),1,0)</f>
        <v>0</v>
      </c>
      <c r="G58" s="28">
        <f>IF(AND([2]Oracolo!I57="n",[2]Oracolo!I57=RiconoscimentoEmozioni1quartile!G57),1,0)</f>
        <v>1</v>
      </c>
      <c r="H58" s="28">
        <f>IF(AND([2]Oracolo!J57="n",[2]Oracolo!J57=RiconoscimentoEmozioni1quartile!H57),1,0)</f>
        <v>1</v>
      </c>
      <c r="I58" s="30">
        <f>IF(AND([2]Oracolo!K57="n",[2]Oracolo!K57=RiconoscimentoEmozioni1quartile!I57),1,0)</f>
        <v>0</v>
      </c>
      <c r="J58" s="28">
        <f>IF(AND([2]Oracolo!D57="n",[2]Oracolo!D57=RiconoscimentoEmozioni2quartile!B57),1,0)</f>
        <v>1</v>
      </c>
      <c r="K58" s="28">
        <f>IF(AND([2]Oracolo!E57="n",[2]Oracolo!E57=RiconoscimentoEmozioni2quartile!C57),1,0)</f>
        <v>1</v>
      </c>
      <c r="L58" s="28">
        <f>IF(AND([2]Oracolo!F57="n",[2]Oracolo!F57=RiconoscimentoEmozioni2quartile!D57),1,0)</f>
        <v>1</v>
      </c>
      <c r="M58" s="28">
        <f>IF(AND([2]Oracolo!G57="n",[2]Oracolo!G57=RiconoscimentoEmozioni2quartile!E57),1,0)</f>
        <v>1</v>
      </c>
      <c r="N58" s="28">
        <f>IF(AND([2]Oracolo!H57="n",[2]Oracolo!H57=RiconoscimentoEmozioni2quartile!F57),1,0)</f>
        <v>0</v>
      </c>
      <c r="O58" s="28">
        <f>IF(AND([2]Oracolo!I57="n",[2]Oracolo!I57=RiconoscimentoEmozioni2quartile!G57),1,0)</f>
        <v>1</v>
      </c>
      <c r="P58" s="28">
        <f>IF(AND([2]Oracolo!J57="n",[2]Oracolo!J57=RiconoscimentoEmozioni2quartile!H57),1,0)</f>
        <v>1</v>
      </c>
      <c r="Q58" s="28">
        <f>IF(AND([2]Oracolo!K57="n",[2]Oracolo!K57=RiconoscimentoEmozioni2quartile!I57),1,0)</f>
        <v>0</v>
      </c>
      <c r="R58" s="29">
        <f>IF(AND([2]Oracolo!D57="n",[2]Oracolo!D57=RiconoscimentoEmozioni3quartile!B57),1,0)</f>
        <v>1</v>
      </c>
      <c r="S58" s="28">
        <f>IF(AND([2]Oracolo!E57="n",[2]Oracolo!E57=RiconoscimentoEmozioni3quartile!C57),1,0)</f>
        <v>1</v>
      </c>
      <c r="T58" s="28">
        <f>IF(AND([2]Oracolo!F57="n",[2]Oracolo!F57=RiconoscimentoEmozioni3quartile!D57),1,0)</f>
        <v>1</v>
      </c>
      <c r="U58" s="28">
        <f>IF(AND([2]Oracolo!G57="n",[2]Oracolo!G57=RiconoscimentoEmozioni3quartile!E57),1,0)</f>
        <v>1</v>
      </c>
      <c r="V58" s="28">
        <f>IF(AND([2]Oracolo!H57="n",[2]Oracolo!H57=RiconoscimentoEmozioni3quartile!F57),1,0)</f>
        <v>0</v>
      </c>
      <c r="W58" s="28">
        <f>IF(AND([2]Oracolo!I57="n",[2]Oracolo!I57=RiconoscimentoEmozioni3quartile!G57),1,0)</f>
        <v>1</v>
      </c>
      <c r="X58" s="28">
        <f>IF(AND([2]Oracolo!J57="n",[2]Oracolo!J57=RiconoscimentoEmozioni3quartile!H57),1,0)</f>
        <v>1</v>
      </c>
      <c r="Y58" s="30">
        <f>IF(AND([2]Oracolo!K57="n",[2]Oracolo!K57=RiconoscimentoEmozioni3quartile!I57),1,0)</f>
        <v>0</v>
      </c>
      <c r="Z58" s="29">
        <f>IF(AND([2]Oracolo!C57=1,AnalizzatoWin!G56=1),1,0)</f>
        <v>0</v>
      </c>
      <c r="AA58" s="46">
        <f>IF(AND([2]Oracolo!$C57=1,AnalizzatoWin!$J56=1),1,0)</f>
        <v>0</v>
      </c>
      <c r="AB58" s="29">
        <f>IF(AND([2]Oracolo!C57=3,AnalizzatoWin!G56=3),1,0)</f>
        <v>0</v>
      </c>
      <c r="AC58" s="46">
        <f>IF(AND([2]Oracolo!$C57=3,AnalizzatoWin!$J56=3),1,0)</f>
        <v>1</v>
      </c>
    </row>
    <row r="59" spans="1:29" ht="30" x14ac:dyDescent="0.25">
      <c r="A59" s="13" t="s">
        <v>56</v>
      </c>
      <c r="B59" s="29">
        <f>IF(AND([2]Oracolo!D58="n",[2]Oracolo!D58=RiconoscimentoEmozioni1quartile!B58),1,0)</f>
        <v>0</v>
      </c>
      <c r="C59" s="28">
        <f>IF(AND([2]Oracolo!E58="n",[2]Oracolo!E58=RiconoscimentoEmozioni1quartile!C58),1,0)</f>
        <v>0</v>
      </c>
      <c r="D59" s="28">
        <f>IF(AND([2]Oracolo!F58="n",[2]Oracolo!F58=RiconoscimentoEmozioni1quartile!D58),1,0)</f>
        <v>0</v>
      </c>
      <c r="E59" s="28">
        <f>IF(AND([2]Oracolo!G58="n",[2]Oracolo!G58=RiconoscimentoEmozioni1quartile!E58),1,0)</f>
        <v>0</v>
      </c>
      <c r="F59" s="28">
        <f>IF(AND([2]Oracolo!H58="n",[2]Oracolo!H58=RiconoscimentoEmozioni1quartile!F58),1,0)</f>
        <v>0</v>
      </c>
      <c r="G59" s="28">
        <f>IF(AND([2]Oracolo!I58="n",[2]Oracolo!I58=RiconoscimentoEmozioni1quartile!G58),1,0)</f>
        <v>0</v>
      </c>
      <c r="H59" s="28">
        <f>IF(AND([2]Oracolo!J58="n",[2]Oracolo!J58=RiconoscimentoEmozioni1quartile!H58),1,0)</f>
        <v>0</v>
      </c>
      <c r="I59" s="30">
        <f>IF(AND([2]Oracolo!K58="n",[2]Oracolo!K58=RiconoscimentoEmozioni1quartile!I58),1,0)</f>
        <v>0</v>
      </c>
      <c r="J59" s="28">
        <f>IF(AND([2]Oracolo!D58="n",[2]Oracolo!D58=RiconoscimentoEmozioni2quartile!B58),1,0)</f>
        <v>1</v>
      </c>
      <c r="K59" s="28">
        <f>IF(AND([2]Oracolo!E58="n",[2]Oracolo!E58=RiconoscimentoEmozioni2quartile!C58),1,0)</f>
        <v>0</v>
      </c>
      <c r="L59" s="28">
        <f>IF(AND([2]Oracolo!F58="n",[2]Oracolo!F58=RiconoscimentoEmozioni2quartile!D58),1,0)</f>
        <v>0</v>
      </c>
      <c r="M59" s="28">
        <f>IF(AND([2]Oracolo!G58="n",[2]Oracolo!G58=RiconoscimentoEmozioni2quartile!E58),1,0)</f>
        <v>0</v>
      </c>
      <c r="N59" s="28">
        <f>IF(AND([2]Oracolo!H58="n",[2]Oracolo!H58=RiconoscimentoEmozioni2quartile!F58),1,0)</f>
        <v>0</v>
      </c>
      <c r="O59" s="28">
        <f>IF(AND([2]Oracolo!I58="n",[2]Oracolo!I58=RiconoscimentoEmozioni2quartile!G58),1,0)</f>
        <v>0</v>
      </c>
      <c r="P59" s="28">
        <f>IF(AND([2]Oracolo!J58="n",[2]Oracolo!J58=RiconoscimentoEmozioni2quartile!H58),1,0)</f>
        <v>0</v>
      </c>
      <c r="Q59" s="28">
        <f>IF(AND([2]Oracolo!K58="n",[2]Oracolo!K58=RiconoscimentoEmozioni2quartile!I58),1,0)</f>
        <v>0</v>
      </c>
      <c r="R59" s="29">
        <f>IF(AND([2]Oracolo!D58="n",[2]Oracolo!D58=RiconoscimentoEmozioni3quartile!B58),1,0)</f>
        <v>1</v>
      </c>
      <c r="S59" s="28">
        <f>IF(AND([2]Oracolo!E58="n",[2]Oracolo!E58=RiconoscimentoEmozioni3quartile!C58),1,0)</f>
        <v>0</v>
      </c>
      <c r="T59" s="28">
        <f>IF(AND([2]Oracolo!F58="n",[2]Oracolo!F58=RiconoscimentoEmozioni3quartile!D58),1,0)</f>
        <v>1</v>
      </c>
      <c r="U59" s="28">
        <f>IF(AND([2]Oracolo!G58="n",[2]Oracolo!G58=RiconoscimentoEmozioni3quartile!E58),1,0)</f>
        <v>1</v>
      </c>
      <c r="V59" s="28">
        <f>IF(AND([2]Oracolo!H58="n",[2]Oracolo!H58=RiconoscimentoEmozioni3quartile!F58),1,0)</f>
        <v>0</v>
      </c>
      <c r="W59" s="28">
        <f>IF(AND([2]Oracolo!I58="n",[2]Oracolo!I58=RiconoscimentoEmozioni3quartile!G58),1,0)</f>
        <v>1</v>
      </c>
      <c r="X59" s="28">
        <f>IF(AND([2]Oracolo!J58="n",[2]Oracolo!J58=RiconoscimentoEmozioni3quartile!H58),1,0)</f>
        <v>1</v>
      </c>
      <c r="Y59" s="30">
        <f>IF(AND([2]Oracolo!K58="n",[2]Oracolo!K58=RiconoscimentoEmozioni3quartile!I58),1,0)</f>
        <v>0</v>
      </c>
      <c r="Z59" s="29">
        <f>IF(AND([2]Oracolo!C58=1,AnalizzatoWin!G57=1),1,0)</f>
        <v>0</v>
      </c>
      <c r="AA59" s="46">
        <f>IF(AND([2]Oracolo!$C58=1,AnalizzatoWin!$J57=1),1,0)</f>
        <v>0</v>
      </c>
      <c r="AB59" s="29">
        <f>IF(AND([2]Oracolo!C58=3,AnalizzatoWin!G57=3),1,0)</f>
        <v>0</v>
      </c>
      <c r="AC59" s="46">
        <f>IF(AND([2]Oracolo!$C58=3,AnalizzatoWin!$J57=3),1,0)</f>
        <v>0</v>
      </c>
    </row>
    <row r="60" spans="1:29" ht="60" x14ac:dyDescent="0.25">
      <c r="A60" s="13" t="s">
        <v>57</v>
      </c>
      <c r="B60" s="29">
        <f>IF(AND([2]Oracolo!D59="n",[2]Oracolo!D59=RiconoscimentoEmozioni1quartile!B59),1,0)</f>
        <v>1</v>
      </c>
      <c r="C60" s="28">
        <f>IF(AND([2]Oracolo!E59="n",[2]Oracolo!E59=RiconoscimentoEmozioni1quartile!C59),1,0)</f>
        <v>0</v>
      </c>
      <c r="D60" s="28">
        <f>IF(AND([2]Oracolo!F59="n",[2]Oracolo!F59=RiconoscimentoEmozioni1quartile!D59),1,0)</f>
        <v>1</v>
      </c>
      <c r="E60" s="28">
        <f>IF(AND([2]Oracolo!G59="n",[2]Oracolo!G59=RiconoscimentoEmozioni1quartile!E59),1,0)</f>
        <v>1</v>
      </c>
      <c r="F60" s="28">
        <f>IF(AND([2]Oracolo!H59="n",[2]Oracolo!H59=RiconoscimentoEmozioni1quartile!F59),1,0)</f>
        <v>0</v>
      </c>
      <c r="G60" s="28">
        <f>IF(AND([2]Oracolo!I59="n",[2]Oracolo!I59=RiconoscimentoEmozioni1quartile!G59),1,0)</f>
        <v>1</v>
      </c>
      <c r="H60" s="28">
        <f>IF(AND([2]Oracolo!J59="n",[2]Oracolo!J59=RiconoscimentoEmozioni1quartile!H59),1,0)</f>
        <v>0</v>
      </c>
      <c r="I60" s="30">
        <f>IF(AND([2]Oracolo!K59="n",[2]Oracolo!K59=RiconoscimentoEmozioni1quartile!I59),1,0)</f>
        <v>0</v>
      </c>
      <c r="J60" s="28">
        <f>IF(AND([2]Oracolo!D59="n",[2]Oracolo!D59=RiconoscimentoEmozioni2quartile!B59),1,0)</f>
        <v>1</v>
      </c>
      <c r="K60" s="28">
        <f>IF(AND([2]Oracolo!E59="n",[2]Oracolo!E59=RiconoscimentoEmozioni2quartile!C59),1,0)</f>
        <v>1</v>
      </c>
      <c r="L60" s="28">
        <f>IF(AND([2]Oracolo!F59="n",[2]Oracolo!F59=RiconoscimentoEmozioni2quartile!D59),1,0)</f>
        <v>1</v>
      </c>
      <c r="M60" s="28">
        <f>IF(AND([2]Oracolo!G59="n",[2]Oracolo!G59=RiconoscimentoEmozioni2quartile!E59),1,0)</f>
        <v>1</v>
      </c>
      <c r="N60" s="28">
        <f>IF(AND([2]Oracolo!H59="n",[2]Oracolo!H59=RiconoscimentoEmozioni2quartile!F59),1,0)</f>
        <v>0</v>
      </c>
      <c r="O60" s="28">
        <f>IF(AND([2]Oracolo!I59="n",[2]Oracolo!I59=RiconoscimentoEmozioni2quartile!G59),1,0)</f>
        <v>1</v>
      </c>
      <c r="P60" s="28">
        <f>IF(AND([2]Oracolo!J59="n",[2]Oracolo!J59=RiconoscimentoEmozioni2quartile!H59),1,0)</f>
        <v>0</v>
      </c>
      <c r="Q60" s="28">
        <f>IF(AND([2]Oracolo!K59="n",[2]Oracolo!K59=RiconoscimentoEmozioni2quartile!I59),1,0)</f>
        <v>0</v>
      </c>
      <c r="R60" s="29">
        <f>IF(AND([2]Oracolo!D59="n",[2]Oracolo!D59=RiconoscimentoEmozioni3quartile!B59),1,0)</f>
        <v>1</v>
      </c>
      <c r="S60" s="28">
        <f>IF(AND([2]Oracolo!E59="n",[2]Oracolo!E59=RiconoscimentoEmozioni3quartile!C59),1,0)</f>
        <v>1</v>
      </c>
      <c r="T60" s="28">
        <f>IF(AND([2]Oracolo!F59="n",[2]Oracolo!F59=RiconoscimentoEmozioni3quartile!D59),1,0)</f>
        <v>1</v>
      </c>
      <c r="U60" s="28">
        <f>IF(AND([2]Oracolo!G59="n",[2]Oracolo!G59=RiconoscimentoEmozioni3quartile!E59),1,0)</f>
        <v>1</v>
      </c>
      <c r="V60" s="28">
        <f>IF(AND([2]Oracolo!H59="n",[2]Oracolo!H59=RiconoscimentoEmozioni3quartile!F59),1,0)</f>
        <v>0</v>
      </c>
      <c r="W60" s="28">
        <f>IF(AND([2]Oracolo!I59="n",[2]Oracolo!I59=RiconoscimentoEmozioni3quartile!G59),1,0)</f>
        <v>1</v>
      </c>
      <c r="X60" s="28">
        <f>IF(AND([2]Oracolo!J59="n",[2]Oracolo!J59=RiconoscimentoEmozioni3quartile!H59),1,0)</f>
        <v>0</v>
      </c>
      <c r="Y60" s="30">
        <f>IF(AND([2]Oracolo!K59="n",[2]Oracolo!K59=RiconoscimentoEmozioni3quartile!I59),1,0)</f>
        <v>0</v>
      </c>
      <c r="Z60" s="29">
        <f>IF(AND([2]Oracolo!C59=1,AnalizzatoWin!G58=1),1,0)</f>
        <v>0</v>
      </c>
      <c r="AA60" s="46">
        <f>IF(AND([2]Oracolo!$C59=1,AnalizzatoWin!$J58=1),1,0)</f>
        <v>0</v>
      </c>
      <c r="AB60" s="29">
        <f>IF(AND([2]Oracolo!C59=3,AnalizzatoWin!G58=3),1,0)</f>
        <v>1</v>
      </c>
      <c r="AC60" s="46">
        <f>IF(AND([2]Oracolo!$C59=3,AnalizzatoWin!$J58=3),1,0)</f>
        <v>0</v>
      </c>
    </row>
    <row r="61" spans="1:29" ht="30" x14ac:dyDescent="0.25">
      <c r="A61" s="13" t="s">
        <v>58</v>
      </c>
      <c r="B61" s="29">
        <f>IF(AND([2]Oracolo!D60="n",[2]Oracolo!D60=RiconoscimentoEmozioni1quartile!B60),1,0)</f>
        <v>0</v>
      </c>
      <c r="C61" s="28">
        <f>IF(AND([2]Oracolo!E60="n",[2]Oracolo!E60=RiconoscimentoEmozioni1quartile!C60),1,0)</f>
        <v>0</v>
      </c>
      <c r="D61" s="28">
        <f>IF(AND([2]Oracolo!F60="n",[2]Oracolo!F60=RiconoscimentoEmozioni1quartile!D60),1,0)</f>
        <v>0</v>
      </c>
      <c r="E61" s="28">
        <f>IF(AND([2]Oracolo!G60="n",[2]Oracolo!G60=RiconoscimentoEmozioni1quartile!E60),1,0)</f>
        <v>0</v>
      </c>
      <c r="F61" s="28">
        <f>IF(AND([2]Oracolo!H60="n",[2]Oracolo!H60=RiconoscimentoEmozioni1quartile!F60),1,0)</f>
        <v>0</v>
      </c>
      <c r="G61" s="28">
        <f>IF(AND([2]Oracolo!I60="n",[2]Oracolo!I60=RiconoscimentoEmozioni1quartile!G60),1,0)</f>
        <v>0</v>
      </c>
      <c r="H61" s="28">
        <f>IF(AND([2]Oracolo!J60="n",[2]Oracolo!J60=RiconoscimentoEmozioni1quartile!H60),1,0)</f>
        <v>0</v>
      </c>
      <c r="I61" s="30">
        <f>IF(AND([2]Oracolo!K60="n",[2]Oracolo!K60=RiconoscimentoEmozioni1quartile!I60),1,0)</f>
        <v>0</v>
      </c>
      <c r="J61" s="28">
        <f>IF(AND([2]Oracolo!D60="n",[2]Oracolo!D60=RiconoscimentoEmozioni2quartile!B60),1,0)</f>
        <v>1</v>
      </c>
      <c r="K61" s="28">
        <f>IF(AND([2]Oracolo!E60="n",[2]Oracolo!E60=RiconoscimentoEmozioni2quartile!C60),1,0)</f>
        <v>0</v>
      </c>
      <c r="L61" s="28">
        <f>IF(AND([2]Oracolo!F60="n",[2]Oracolo!F60=RiconoscimentoEmozioni2quartile!D60),1,0)</f>
        <v>0</v>
      </c>
      <c r="M61" s="28">
        <f>IF(AND([2]Oracolo!G60="n",[2]Oracolo!G60=RiconoscimentoEmozioni2quartile!E60),1,0)</f>
        <v>0</v>
      </c>
      <c r="N61" s="28">
        <f>IF(AND([2]Oracolo!H60="n",[2]Oracolo!H60=RiconoscimentoEmozioni2quartile!F60),1,0)</f>
        <v>0</v>
      </c>
      <c r="O61" s="28">
        <f>IF(AND([2]Oracolo!I60="n",[2]Oracolo!I60=RiconoscimentoEmozioni2quartile!G60),1,0)</f>
        <v>1</v>
      </c>
      <c r="P61" s="28">
        <f>IF(AND([2]Oracolo!J60="n",[2]Oracolo!J60=RiconoscimentoEmozioni2quartile!H60),1,0)</f>
        <v>0</v>
      </c>
      <c r="Q61" s="28">
        <f>IF(AND([2]Oracolo!K60="n",[2]Oracolo!K60=RiconoscimentoEmozioni2quartile!I60),1,0)</f>
        <v>1</v>
      </c>
      <c r="R61" s="29">
        <f>IF(AND([2]Oracolo!D60="n",[2]Oracolo!D60=RiconoscimentoEmozioni3quartile!B60),1,0)</f>
        <v>1</v>
      </c>
      <c r="S61" s="28">
        <f>IF(AND([2]Oracolo!E60="n",[2]Oracolo!E60=RiconoscimentoEmozioni3quartile!C60),1,0)</f>
        <v>0</v>
      </c>
      <c r="T61" s="28">
        <f>IF(AND([2]Oracolo!F60="n",[2]Oracolo!F60=RiconoscimentoEmozioni3quartile!D60),1,0)</f>
        <v>1</v>
      </c>
      <c r="U61" s="28">
        <f>IF(AND([2]Oracolo!G60="n",[2]Oracolo!G60=RiconoscimentoEmozioni3quartile!E60),1,0)</f>
        <v>1</v>
      </c>
      <c r="V61" s="28">
        <f>IF(AND([2]Oracolo!H60="n",[2]Oracolo!H60=RiconoscimentoEmozioni3quartile!F60),1,0)</f>
        <v>0</v>
      </c>
      <c r="W61" s="28">
        <f>IF(AND([2]Oracolo!I60="n",[2]Oracolo!I60=RiconoscimentoEmozioni3quartile!G60),1,0)</f>
        <v>1</v>
      </c>
      <c r="X61" s="28">
        <f>IF(AND([2]Oracolo!J60="n",[2]Oracolo!J60=RiconoscimentoEmozioni3quartile!H60),1,0)</f>
        <v>0</v>
      </c>
      <c r="Y61" s="30">
        <f>IF(AND([2]Oracolo!K60="n",[2]Oracolo!K60=RiconoscimentoEmozioni3quartile!I60),1,0)</f>
        <v>1</v>
      </c>
      <c r="Z61" s="29">
        <f>IF(AND([2]Oracolo!C60=1,AnalizzatoWin!G59=1),1,0)</f>
        <v>0</v>
      </c>
      <c r="AA61" s="46">
        <f>IF(AND([2]Oracolo!$C60=1,AnalizzatoWin!$J59=1),1,0)</f>
        <v>0</v>
      </c>
      <c r="AB61" s="29">
        <f>IF(AND([2]Oracolo!C60=3,AnalizzatoWin!G59=3),1,0)</f>
        <v>1</v>
      </c>
      <c r="AC61" s="46">
        <f>IF(AND([2]Oracolo!$C60=3,AnalizzatoWin!$J59=3),1,0)</f>
        <v>0</v>
      </c>
    </row>
    <row r="62" spans="1:29" ht="135" x14ac:dyDescent="0.25">
      <c r="A62" s="15" t="s">
        <v>59</v>
      </c>
      <c r="B62" s="29">
        <f>IF(AND([2]Oracolo!D61="n",[2]Oracolo!D61=RiconoscimentoEmozioni1quartile!B61),1,0)</f>
        <v>0</v>
      </c>
      <c r="C62" s="28">
        <f>IF(AND([2]Oracolo!E61="n",[2]Oracolo!E61=RiconoscimentoEmozioni1quartile!C61),1,0)</f>
        <v>0</v>
      </c>
      <c r="D62" s="28">
        <f>IF(AND([2]Oracolo!F61="n",[2]Oracolo!F61=RiconoscimentoEmozioni1quartile!D61),1,0)</f>
        <v>0</v>
      </c>
      <c r="E62" s="28">
        <f>IF(AND([2]Oracolo!G61="n",[2]Oracolo!G61=RiconoscimentoEmozioni1quartile!E61),1,0)</f>
        <v>0</v>
      </c>
      <c r="F62" s="28">
        <f>IF(AND([2]Oracolo!H61="n",[2]Oracolo!H61=RiconoscimentoEmozioni1quartile!F61),1,0)</f>
        <v>0</v>
      </c>
      <c r="G62" s="28">
        <f>IF(AND([2]Oracolo!I61="n",[2]Oracolo!I61=RiconoscimentoEmozioni1quartile!G61),1,0)</f>
        <v>0</v>
      </c>
      <c r="H62" s="28">
        <f>IF(AND([2]Oracolo!J61="n",[2]Oracolo!J61=RiconoscimentoEmozioni1quartile!H61),1,0)</f>
        <v>0</v>
      </c>
      <c r="I62" s="30">
        <f>IF(AND([2]Oracolo!K61="n",[2]Oracolo!K61=RiconoscimentoEmozioni1quartile!I61),1,0)</f>
        <v>0</v>
      </c>
      <c r="J62" s="28">
        <f>IF(AND([2]Oracolo!D61="n",[2]Oracolo!D61=RiconoscimentoEmozioni2quartile!B61),1,0)</f>
        <v>0</v>
      </c>
      <c r="K62" s="28">
        <f>IF(AND([2]Oracolo!E61="n",[2]Oracolo!E61=RiconoscimentoEmozioni2quartile!C61),1,0)</f>
        <v>0</v>
      </c>
      <c r="L62" s="28">
        <f>IF(AND([2]Oracolo!F61="n",[2]Oracolo!F61=RiconoscimentoEmozioni2quartile!D61),1,0)</f>
        <v>0</v>
      </c>
      <c r="M62" s="28">
        <f>IF(AND([2]Oracolo!G61="n",[2]Oracolo!G61=RiconoscimentoEmozioni2quartile!E61),1,0)</f>
        <v>0</v>
      </c>
      <c r="N62" s="28">
        <f>IF(AND([2]Oracolo!H61="n",[2]Oracolo!H61=RiconoscimentoEmozioni2quartile!F61),1,0)</f>
        <v>0</v>
      </c>
      <c r="O62" s="28">
        <f>IF(AND([2]Oracolo!I61="n",[2]Oracolo!I61=RiconoscimentoEmozioni2quartile!G61),1,0)</f>
        <v>0</v>
      </c>
      <c r="P62" s="28">
        <f>IF(AND([2]Oracolo!J61="n",[2]Oracolo!J61=RiconoscimentoEmozioni2quartile!H61),1,0)</f>
        <v>0</v>
      </c>
      <c r="Q62" s="28">
        <f>IF(AND([2]Oracolo!K61="n",[2]Oracolo!K61=RiconoscimentoEmozioni2quartile!I61),1,0)</f>
        <v>0</v>
      </c>
      <c r="R62" s="29">
        <f>IF(AND([2]Oracolo!D61="n",[2]Oracolo!D61=RiconoscimentoEmozioni3quartile!B61),1,0)</f>
        <v>0</v>
      </c>
      <c r="S62" s="28">
        <f>IF(AND([2]Oracolo!E61="n",[2]Oracolo!E61=RiconoscimentoEmozioni3quartile!C61),1,0)</f>
        <v>1</v>
      </c>
      <c r="T62" s="28">
        <f>IF(AND([2]Oracolo!F61="n",[2]Oracolo!F61=RiconoscimentoEmozioni3quartile!D61),1,0)</f>
        <v>1</v>
      </c>
      <c r="U62" s="28">
        <f>IF(AND([2]Oracolo!G61="n",[2]Oracolo!G61=RiconoscimentoEmozioni3quartile!E61),1,0)</f>
        <v>1</v>
      </c>
      <c r="V62" s="28">
        <f>IF(AND([2]Oracolo!H61="n",[2]Oracolo!H61=RiconoscimentoEmozioni3quartile!F61),1,0)</f>
        <v>0</v>
      </c>
      <c r="W62" s="28">
        <f>IF(AND([2]Oracolo!I61="n",[2]Oracolo!I61=RiconoscimentoEmozioni3quartile!G61),1,0)</f>
        <v>1</v>
      </c>
      <c r="X62" s="28">
        <f>IF(AND([2]Oracolo!J61="n",[2]Oracolo!J61=RiconoscimentoEmozioni3quartile!H61),1,0)</f>
        <v>0</v>
      </c>
      <c r="Y62" s="30">
        <f>IF(AND([2]Oracolo!K61="n",[2]Oracolo!K61=RiconoscimentoEmozioni3quartile!I61),1,0)</f>
        <v>0</v>
      </c>
      <c r="Z62" s="29">
        <f>IF(AND([2]Oracolo!C61=1,AnalizzatoWin!G60=1),1,0)</f>
        <v>0</v>
      </c>
      <c r="AA62" s="46">
        <f>IF(AND([2]Oracolo!$C61=1,AnalizzatoWin!$J60=1),1,0)</f>
        <v>0</v>
      </c>
      <c r="AB62" s="29">
        <f>IF(AND([2]Oracolo!C61=3,AnalizzatoWin!G60=3),1,0)</f>
        <v>1</v>
      </c>
      <c r="AC62" s="46">
        <f>IF(AND([2]Oracolo!$C61=3,AnalizzatoWin!$J60=3),1,0)</f>
        <v>0</v>
      </c>
    </row>
    <row r="63" spans="1:29" ht="45" x14ac:dyDescent="0.25">
      <c r="A63" s="13" t="s">
        <v>60</v>
      </c>
      <c r="B63" s="29">
        <f>IF(AND([2]Oracolo!D62="n",[2]Oracolo!D62=RiconoscimentoEmozioni1quartile!B62),1,0)</f>
        <v>0</v>
      </c>
      <c r="C63" s="28">
        <f>IF(AND([2]Oracolo!E62="n",[2]Oracolo!E62=RiconoscimentoEmozioni1quartile!C62),1,0)</f>
        <v>0</v>
      </c>
      <c r="D63" s="28">
        <f>IF(AND([2]Oracolo!F62="n",[2]Oracolo!F62=RiconoscimentoEmozioni1quartile!D62),1,0)</f>
        <v>0</v>
      </c>
      <c r="E63" s="28">
        <f>IF(AND([2]Oracolo!G62="n",[2]Oracolo!G62=RiconoscimentoEmozioni1quartile!E62),1,0)</f>
        <v>0</v>
      </c>
      <c r="F63" s="28">
        <f>IF(AND([2]Oracolo!H62="n",[2]Oracolo!H62=RiconoscimentoEmozioni1quartile!F62),1,0)</f>
        <v>0</v>
      </c>
      <c r="G63" s="28">
        <f>IF(AND([2]Oracolo!I62="n",[2]Oracolo!I62=RiconoscimentoEmozioni1quartile!G62),1,0)</f>
        <v>0</v>
      </c>
      <c r="H63" s="28">
        <f>IF(AND([2]Oracolo!J62="n",[2]Oracolo!J62=RiconoscimentoEmozioni1quartile!H62),1,0)</f>
        <v>0</v>
      </c>
      <c r="I63" s="30">
        <f>IF(AND([2]Oracolo!K62="n",[2]Oracolo!K62=RiconoscimentoEmozioni1quartile!I62),1,0)</f>
        <v>0</v>
      </c>
      <c r="J63" s="28">
        <f>IF(AND([2]Oracolo!D62="n",[2]Oracolo!D62=RiconoscimentoEmozioni2quartile!B62),1,0)</f>
        <v>0</v>
      </c>
      <c r="K63" s="28">
        <f>IF(AND([2]Oracolo!E62="n",[2]Oracolo!E62=RiconoscimentoEmozioni2quartile!C62),1,0)</f>
        <v>0</v>
      </c>
      <c r="L63" s="28">
        <f>IF(AND([2]Oracolo!F62="n",[2]Oracolo!F62=RiconoscimentoEmozioni2quartile!D62),1,0)</f>
        <v>1</v>
      </c>
      <c r="M63" s="28">
        <f>IF(AND([2]Oracolo!G62="n",[2]Oracolo!G62=RiconoscimentoEmozioni2quartile!E62),1,0)</f>
        <v>0</v>
      </c>
      <c r="N63" s="28">
        <f>IF(AND([2]Oracolo!H62="n",[2]Oracolo!H62=RiconoscimentoEmozioni2quartile!F62),1,0)</f>
        <v>0</v>
      </c>
      <c r="O63" s="28">
        <f>IF(AND([2]Oracolo!I62="n",[2]Oracolo!I62=RiconoscimentoEmozioni2quartile!G62),1,0)</f>
        <v>1</v>
      </c>
      <c r="P63" s="28">
        <f>IF(AND([2]Oracolo!J62="n",[2]Oracolo!J62=RiconoscimentoEmozioni2quartile!H62),1,0)</f>
        <v>1</v>
      </c>
      <c r="Q63" s="28">
        <f>IF(AND([2]Oracolo!K62="n",[2]Oracolo!K62=RiconoscimentoEmozioni2quartile!I62),1,0)</f>
        <v>0</v>
      </c>
      <c r="R63" s="29">
        <f>IF(AND([2]Oracolo!D62="n",[2]Oracolo!D62=RiconoscimentoEmozioni3quartile!B62),1,0)</f>
        <v>1</v>
      </c>
      <c r="S63" s="28">
        <f>IF(AND([2]Oracolo!E62="n",[2]Oracolo!E62=RiconoscimentoEmozioni3quartile!C62),1,0)</f>
        <v>0</v>
      </c>
      <c r="T63" s="28">
        <f>IF(AND([2]Oracolo!F62="n",[2]Oracolo!F62=RiconoscimentoEmozioni3quartile!D62),1,0)</f>
        <v>1</v>
      </c>
      <c r="U63" s="28">
        <f>IF(AND([2]Oracolo!G62="n",[2]Oracolo!G62=RiconoscimentoEmozioni3quartile!E62),1,0)</f>
        <v>0</v>
      </c>
      <c r="V63" s="28">
        <f>IF(AND([2]Oracolo!H62="n",[2]Oracolo!H62=RiconoscimentoEmozioni3quartile!F62),1,0)</f>
        <v>0</v>
      </c>
      <c r="W63" s="28">
        <f>IF(AND([2]Oracolo!I62="n",[2]Oracolo!I62=RiconoscimentoEmozioni3quartile!G62),1,0)</f>
        <v>1</v>
      </c>
      <c r="X63" s="28">
        <f>IF(AND([2]Oracolo!J62="n",[2]Oracolo!J62=RiconoscimentoEmozioni3quartile!H62),1,0)</f>
        <v>1</v>
      </c>
      <c r="Y63" s="30">
        <f>IF(AND([2]Oracolo!K62="n",[2]Oracolo!K62=RiconoscimentoEmozioni3quartile!I62),1,0)</f>
        <v>0</v>
      </c>
      <c r="Z63" s="29">
        <f>IF(AND([2]Oracolo!C62=1,AnalizzatoWin!G61=1),1,0)</f>
        <v>0</v>
      </c>
      <c r="AA63" s="46">
        <f>IF(AND([2]Oracolo!$C62=1,AnalizzatoWin!$J61=1),1,0)</f>
        <v>0</v>
      </c>
      <c r="AB63" s="29">
        <f>IF(AND([2]Oracolo!C62=3,AnalizzatoWin!G61=3),1,0)</f>
        <v>1</v>
      </c>
      <c r="AC63" s="46">
        <f>IF(AND([2]Oracolo!$C62=3,AnalizzatoWin!$J61=3),1,0)</f>
        <v>1</v>
      </c>
    </row>
    <row r="64" spans="1:29" ht="75" x14ac:dyDescent="0.25">
      <c r="A64" s="13" t="s">
        <v>61</v>
      </c>
      <c r="B64" s="29">
        <f>IF(AND([2]Oracolo!D63="n",[2]Oracolo!D63=RiconoscimentoEmozioni1quartile!B63),1,0)</f>
        <v>0</v>
      </c>
      <c r="C64" s="28">
        <f>IF(AND([2]Oracolo!E63="n",[2]Oracolo!E63=RiconoscimentoEmozioni1quartile!C63),1,0)</f>
        <v>0</v>
      </c>
      <c r="D64" s="28">
        <f>IF(AND([2]Oracolo!F63="n",[2]Oracolo!F63=RiconoscimentoEmozioni1quartile!D63),1,0)</f>
        <v>0</v>
      </c>
      <c r="E64" s="28">
        <f>IF(AND([2]Oracolo!G63="n",[2]Oracolo!G63=RiconoscimentoEmozioni1quartile!E63),1,0)</f>
        <v>0</v>
      </c>
      <c r="F64" s="28">
        <f>IF(AND([2]Oracolo!H63="n",[2]Oracolo!H63=RiconoscimentoEmozioni1quartile!F63),1,0)</f>
        <v>0</v>
      </c>
      <c r="G64" s="28">
        <f>IF(AND([2]Oracolo!I63="n",[2]Oracolo!I63=RiconoscimentoEmozioni1quartile!G63),1,0)</f>
        <v>0</v>
      </c>
      <c r="H64" s="28">
        <f>IF(AND([2]Oracolo!J63="n",[2]Oracolo!J63=RiconoscimentoEmozioni1quartile!H63),1,0)</f>
        <v>0</v>
      </c>
      <c r="I64" s="30">
        <f>IF(AND([2]Oracolo!K63="n",[2]Oracolo!K63=RiconoscimentoEmozioni1quartile!I63),1,0)</f>
        <v>0</v>
      </c>
      <c r="J64" s="28">
        <f>IF(AND([2]Oracolo!D63="n",[2]Oracolo!D63=RiconoscimentoEmozioni2quartile!B63),1,0)</f>
        <v>0</v>
      </c>
      <c r="K64" s="28">
        <f>IF(AND([2]Oracolo!E63="n",[2]Oracolo!E63=RiconoscimentoEmozioni2quartile!C63),1,0)</f>
        <v>0</v>
      </c>
      <c r="L64" s="28">
        <f>IF(AND([2]Oracolo!F63="n",[2]Oracolo!F63=RiconoscimentoEmozioni2quartile!D63),1,0)</f>
        <v>0</v>
      </c>
      <c r="M64" s="28">
        <f>IF(AND([2]Oracolo!G63="n",[2]Oracolo!G63=RiconoscimentoEmozioni2quartile!E63),1,0)</f>
        <v>0</v>
      </c>
      <c r="N64" s="28">
        <f>IF(AND([2]Oracolo!H63="n",[2]Oracolo!H63=RiconoscimentoEmozioni2quartile!F63),1,0)</f>
        <v>0</v>
      </c>
      <c r="O64" s="28">
        <f>IF(AND([2]Oracolo!I63="n",[2]Oracolo!I63=RiconoscimentoEmozioni2quartile!G63),1,0)</f>
        <v>0</v>
      </c>
      <c r="P64" s="28">
        <f>IF(AND([2]Oracolo!J63="n",[2]Oracolo!J63=RiconoscimentoEmozioni2quartile!H63),1,0)</f>
        <v>0</v>
      </c>
      <c r="Q64" s="28">
        <f>IF(AND([2]Oracolo!K63="n",[2]Oracolo!K63=RiconoscimentoEmozioni2quartile!I63),1,0)</f>
        <v>0</v>
      </c>
      <c r="R64" s="29">
        <f>IF(AND([2]Oracolo!D63="n",[2]Oracolo!D63=RiconoscimentoEmozioni3quartile!B63),1,0)</f>
        <v>0</v>
      </c>
      <c r="S64" s="28">
        <f>IF(AND([2]Oracolo!E63="n",[2]Oracolo!E63=RiconoscimentoEmozioni3quartile!C63),1,0)</f>
        <v>1</v>
      </c>
      <c r="T64" s="28">
        <f>IF(AND([2]Oracolo!F63="n",[2]Oracolo!F63=RiconoscimentoEmozioni3quartile!D63),1,0)</f>
        <v>0</v>
      </c>
      <c r="U64" s="28">
        <f>IF(AND([2]Oracolo!G63="n",[2]Oracolo!G63=RiconoscimentoEmozioni3quartile!E63),1,0)</f>
        <v>0</v>
      </c>
      <c r="V64" s="28">
        <f>IF(AND([2]Oracolo!H63="n",[2]Oracolo!H63=RiconoscimentoEmozioni3quartile!F63),1,0)</f>
        <v>0</v>
      </c>
      <c r="W64" s="28">
        <f>IF(AND([2]Oracolo!I63="n",[2]Oracolo!I63=RiconoscimentoEmozioni3quartile!G63),1,0)</f>
        <v>1</v>
      </c>
      <c r="X64" s="28">
        <f>IF(AND([2]Oracolo!J63="n",[2]Oracolo!J63=RiconoscimentoEmozioni3quartile!H63),1,0)</f>
        <v>0</v>
      </c>
      <c r="Y64" s="30">
        <f>IF(AND([2]Oracolo!K63="n",[2]Oracolo!K63=RiconoscimentoEmozioni3quartile!I63),1,0)</f>
        <v>1</v>
      </c>
      <c r="Z64" s="29">
        <f>IF(AND([2]Oracolo!C63=1,AnalizzatoWin!G62=1),1,0)</f>
        <v>0</v>
      </c>
      <c r="AA64" s="46">
        <f>IF(AND([2]Oracolo!$C63=1,AnalizzatoWin!$J62=1),1,0)</f>
        <v>0</v>
      </c>
      <c r="AB64" s="29">
        <f>IF(AND([2]Oracolo!C63=3,AnalizzatoWin!G62=3),1,0)</f>
        <v>0</v>
      </c>
      <c r="AC64" s="46">
        <f>IF(AND([2]Oracolo!$C63=3,AnalizzatoWin!$J62=3),1,0)</f>
        <v>1</v>
      </c>
    </row>
    <row r="65" spans="1:29" ht="30" x14ac:dyDescent="0.25">
      <c r="A65" s="13" t="s">
        <v>62</v>
      </c>
      <c r="B65" s="29">
        <f>IF(AND([2]Oracolo!D64="n",[2]Oracolo!D64=RiconoscimentoEmozioni1quartile!B64),1,0)</f>
        <v>0</v>
      </c>
      <c r="C65" s="28">
        <f>IF(AND([2]Oracolo!E64="n",[2]Oracolo!E64=RiconoscimentoEmozioni1quartile!C64),1,0)</f>
        <v>1</v>
      </c>
      <c r="D65" s="28">
        <f>IF(AND([2]Oracolo!F64="n",[2]Oracolo!F64=RiconoscimentoEmozioni1quartile!D64),1,0)</f>
        <v>0</v>
      </c>
      <c r="E65" s="28">
        <f>IF(AND([2]Oracolo!G64="n",[2]Oracolo!G64=RiconoscimentoEmozioni1quartile!E64),1,0)</f>
        <v>0</v>
      </c>
      <c r="F65" s="28">
        <f>IF(AND([2]Oracolo!H64="n",[2]Oracolo!H64=RiconoscimentoEmozioni1quartile!F64),1,0)</f>
        <v>0</v>
      </c>
      <c r="G65" s="28">
        <f>IF(AND([2]Oracolo!I64="n",[2]Oracolo!I64=RiconoscimentoEmozioni1quartile!G64),1,0)</f>
        <v>0</v>
      </c>
      <c r="H65" s="28">
        <f>IF(AND([2]Oracolo!J64="n",[2]Oracolo!J64=RiconoscimentoEmozioni1quartile!H64),1,0)</f>
        <v>0</v>
      </c>
      <c r="I65" s="30">
        <f>IF(AND([2]Oracolo!K64="n",[2]Oracolo!K64=RiconoscimentoEmozioni1quartile!I64),1,0)</f>
        <v>1</v>
      </c>
      <c r="J65" s="28">
        <f>IF(AND([2]Oracolo!D64="n",[2]Oracolo!D64=RiconoscimentoEmozioni2quartile!B64),1,0)</f>
        <v>0</v>
      </c>
      <c r="K65" s="28">
        <f>IF(AND([2]Oracolo!E64="n",[2]Oracolo!E64=RiconoscimentoEmozioni2quartile!C64),1,0)</f>
        <v>1</v>
      </c>
      <c r="L65" s="28">
        <f>IF(AND([2]Oracolo!F64="n",[2]Oracolo!F64=RiconoscimentoEmozioni2quartile!D64),1,0)</f>
        <v>0</v>
      </c>
      <c r="M65" s="28">
        <f>IF(AND([2]Oracolo!G64="n",[2]Oracolo!G64=RiconoscimentoEmozioni2quartile!E64),1,0)</f>
        <v>0</v>
      </c>
      <c r="N65" s="28">
        <f>IF(AND([2]Oracolo!H64="n",[2]Oracolo!H64=RiconoscimentoEmozioni2quartile!F64),1,0)</f>
        <v>0</v>
      </c>
      <c r="O65" s="28">
        <f>IF(AND([2]Oracolo!I64="n",[2]Oracolo!I64=RiconoscimentoEmozioni2quartile!G64),1,0)</f>
        <v>0</v>
      </c>
      <c r="P65" s="28">
        <f>IF(AND([2]Oracolo!J64="n",[2]Oracolo!J64=RiconoscimentoEmozioni2quartile!H64),1,0)</f>
        <v>0</v>
      </c>
      <c r="Q65" s="28">
        <f>IF(AND([2]Oracolo!K64="n",[2]Oracolo!K64=RiconoscimentoEmozioni2quartile!I64),1,0)</f>
        <v>1</v>
      </c>
      <c r="R65" s="29">
        <f>IF(AND([2]Oracolo!D64="n",[2]Oracolo!D64=RiconoscimentoEmozioni3quartile!B64),1,0)</f>
        <v>0</v>
      </c>
      <c r="S65" s="28">
        <f>IF(AND([2]Oracolo!E64="n",[2]Oracolo!E64=RiconoscimentoEmozioni3quartile!C64),1,0)</f>
        <v>1</v>
      </c>
      <c r="T65" s="28">
        <f>IF(AND([2]Oracolo!F64="n",[2]Oracolo!F64=RiconoscimentoEmozioni3quartile!D64),1,0)</f>
        <v>0</v>
      </c>
      <c r="U65" s="28">
        <f>IF(AND([2]Oracolo!G64="n",[2]Oracolo!G64=RiconoscimentoEmozioni3quartile!E64),1,0)</f>
        <v>1</v>
      </c>
      <c r="V65" s="28">
        <f>IF(AND([2]Oracolo!H64="n",[2]Oracolo!H64=RiconoscimentoEmozioni3quartile!F64),1,0)</f>
        <v>0</v>
      </c>
      <c r="W65" s="28">
        <f>IF(AND([2]Oracolo!I64="n",[2]Oracolo!I64=RiconoscimentoEmozioni3quartile!G64),1,0)</f>
        <v>0</v>
      </c>
      <c r="X65" s="28">
        <f>IF(AND([2]Oracolo!J64="n",[2]Oracolo!J64=RiconoscimentoEmozioni3quartile!H64),1,0)</f>
        <v>0</v>
      </c>
      <c r="Y65" s="30">
        <f>IF(AND([2]Oracolo!K64="n",[2]Oracolo!K64=RiconoscimentoEmozioni3quartile!I64),1,0)</f>
        <v>1</v>
      </c>
      <c r="Z65" s="29">
        <f>IF(AND([2]Oracolo!C64=1,AnalizzatoWin!G63=1),1,0)</f>
        <v>0</v>
      </c>
      <c r="AA65" s="46">
        <f>IF(AND([2]Oracolo!$C64=1,AnalizzatoWin!$J63=1),1,0)</f>
        <v>0</v>
      </c>
      <c r="AB65" s="29">
        <f>IF(AND([2]Oracolo!C64=3,AnalizzatoWin!G63=3),1,0)</f>
        <v>1</v>
      </c>
      <c r="AC65" s="46">
        <f>IF(AND([2]Oracolo!$C64=3,AnalizzatoWin!$J63=3),1,0)</f>
        <v>1</v>
      </c>
    </row>
    <row r="66" spans="1:29" ht="60" x14ac:dyDescent="0.25">
      <c r="A66" s="13" t="s">
        <v>63</v>
      </c>
      <c r="B66" s="29">
        <f>IF(AND([2]Oracolo!D65="n",[2]Oracolo!D65=RiconoscimentoEmozioni1quartile!B65),1,0)</f>
        <v>0</v>
      </c>
      <c r="C66" s="28">
        <f>IF(AND([2]Oracolo!E65="n",[2]Oracolo!E65=RiconoscimentoEmozioni1quartile!C65),1,0)</f>
        <v>0</v>
      </c>
      <c r="D66" s="28">
        <f>IF(AND([2]Oracolo!F65="n",[2]Oracolo!F65=RiconoscimentoEmozioni1quartile!D65),1,0)</f>
        <v>0</v>
      </c>
      <c r="E66" s="28">
        <f>IF(AND([2]Oracolo!G65="n",[2]Oracolo!G65=RiconoscimentoEmozioni1quartile!E65),1,0)</f>
        <v>0</v>
      </c>
      <c r="F66" s="28">
        <f>IF(AND([2]Oracolo!H65="n",[2]Oracolo!H65=RiconoscimentoEmozioni1quartile!F65),1,0)</f>
        <v>0</v>
      </c>
      <c r="G66" s="28">
        <f>IF(AND([2]Oracolo!I65="n",[2]Oracolo!I65=RiconoscimentoEmozioni1quartile!G65),1,0)</f>
        <v>0</v>
      </c>
      <c r="H66" s="28">
        <f>IF(AND([2]Oracolo!J65="n",[2]Oracolo!J65=RiconoscimentoEmozioni1quartile!H65),1,0)</f>
        <v>0</v>
      </c>
      <c r="I66" s="30">
        <f>IF(AND([2]Oracolo!K65="n",[2]Oracolo!K65=RiconoscimentoEmozioni1quartile!I65),1,0)</f>
        <v>0</v>
      </c>
      <c r="J66" s="28">
        <f>IF(AND([2]Oracolo!D65="n",[2]Oracolo!D65=RiconoscimentoEmozioni2quartile!B65),1,0)</f>
        <v>1</v>
      </c>
      <c r="K66" s="28">
        <f>IF(AND([2]Oracolo!E65="n",[2]Oracolo!E65=RiconoscimentoEmozioni2quartile!C65),1,0)</f>
        <v>0</v>
      </c>
      <c r="L66" s="28">
        <f>IF(AND([2]Oracolo!F65="n",[2]Oracolo!F65=RiconoscimentoEmozioni2quartile!D65),1,0)</f>
        <v>1</v>
      </c>
      <c r="M66" s="28">
        <f>IF(AND([2]Oracolo!G65="n",[2]Oracolo!G65=RiconoscimentoEmozioni2quartile!E65),1,0)</f>
        <v>0</v>
      </c>
      <c r="N66" s="28">
        <f>IF(AND([2]Oracolo!H65="n",[2]Oracolo!H65=RiconoscimentoEmozioni2quartile!F65),1,0)</f>
        <v>0</v>
      </c>
      <c r="O66" s="28">
        <f>IF(AND([2]Oracolo!I65="n",[2]Oracolo!I65=RiconoscimentoEmozioni2quartile!G65),1,0)</f>
        <v>1</v>
      </c>
      <c r="P66" s="28">
        <f>IF(AND([2]Oracolo!J65="n",[2]Oracolo!J65=RiconoscimentoEmozioni2quartile!H65),1,0)</f>
        <v>0</v>
      </c>
      <c r="Q66" s="28">
        <f>IF(AND([2]Oracolo!K65="n",[2]Oracolo!K65=RiconoscimentoEmozioni2quartile!I65),1,0)</f>
        <v>1</v>
      </c>
      <c r="R66" s="29">
        <f>IF(AND([2]Oracolo!D65="n",[2]Oracolo!D65=RiconoscimentoEmozioni3quartile!B65),1,0)</f>
        <v>1</v>
      </c>
      <c r="S66" s="28">
        <f>IF(AND([2]Oracolo!E65="n",[2]Oracolo!E65=RiconoscimentoEmozioni3quartile!C65),1,0)</f>
        <v>0</v>
      </c>
      <c r="T66" s="28">
        <f>IF(AND([2]Oracolo!F65="n",[2]Oracolo!F65=RiconoscimentoEmozioni3quartile!D65),1,0)</f>
        <v>1</v>
      </c>
      <c r="U66" s="28">
        <f>IF(AND([2]Oracolo!G65="n",[2]Oracolo!G65=RiconoscimentoEmozioni3quartile!E65),1,0)</f>
        <v>1</v>
      </c>
      <c r="V66" s="28">
        <f>IF(AND([2]Oracolo!H65="n",[2]Oracolo!H65=RiconoscimentoEmozioni3quartile!F65),1,0)</f>
        <v>0</v>
      </c>
      <c r="W66" s="28">
        <f>IF(AND([2]Oracolo!I65="n",[2]Oracolo!I65=RiconoscimentoEmozioni3quartile!G65),1,0)</f>
        <v>1</v>
      </c>
      <c r="X66" s="28">
        <f>IF(AND([2]Oracolo!J65="n",[2]Oracolo!J65=RiconoscimentoEmozioni3quartile!H65),1,0)</f>
        <v>0</v>
      </c>
      <c r="Y66" s="30">
        <f>IF(AND([2]Oracolo!K65="n",[2]Oracolo!K65=RiconoscimentoEmozioni3quartile!I65),1,0)</f>
        <v>1</v>
      </c>
      <c r="Z66" s="29">
        <f>IF(AND([2]Oracolo!C65=1,AnalizzatoWin!G64=1),1,0)</f>
        <v>0</v>
      </c>
      <c r="AA66" s="46">
        <f>IF(AND([2]Oracolo!$C65=1,AnalizzatoWin!$J64=1),1,0)</f>
        <v>0</v>
      </c>
      <c r="AB66" s="29">
        <f>IF(AND([2]Oracolo!C65=3,AnalizzatoWin!G64=3),1,0)</f>
        <v>0</v>
      </c>
      <c r="AC66" s="46">
        <f>IF(AND([2]Oracolo!$C65=3,AnalizzatoWin!$J64=3),1,0)</f>
        <v>0</v>
      </c>
    </row>
    <row r="67" spans="1:29" ht="45" x14ac:dyDescent="0.25">
      <c r="A67" s="14" t="s">
        <v>64</v>
      </c>
      <c r="B67" s="29">
        <f>IF(AND([2]Oracolo!D66="n",[2]Oracolo!D66=RiconoscimentoEmozioni1quartile!B66),1,0)</f>
        <v>0</v>
      </c>
      <c r="C67" s="28">
        <f>IF(AND([2]Oracolo!E66="n",[2]Oracolo!E66=RiconoscimentoEmozioni1quartile!C66),1,0)</f>
        <v>0</v>
      </c>
      <c r="D67" s="28">
        <f>IF(AND([2]Oracolo!F66="n",[2]Oracolo!F66=RiconoscimentoEmozioni1quartile!D66),1,0)</f>
        <v>0</v>
      </c>
      <c r="E67" s="28">
        <f>IF(AND([2]Oracolo!G66="n",[2]Oracolo!G66=RiconoscimentoEmozioni1quartile!E66),1,0)</f>
        <v>0</v>
      </c>
      <c r="F67" s="28">
        <f>IF(AND([2]Oracolo!H66="n",[2]Oracolo!H66=RiconoscimentoEmozioni1quartile!F66),1,0)</f>
        <v>0</v>
      </c>
      <c r="G67" s="28">
        <f>IF(AND([2]Oracolo!I66="n",[2]Oracolo!I66=RiconoscimentoEmozioni1quartile!G66),1,0)</f>
        <v>0</v>
      </c>
      <c r="H67" s="28">
        <f>IF(AND([2]Oracolo!J66="n",[2]Oracolo!J66=RiconoscimentoEmozioni1quartile!H66),1,0)</f>
        <v>0</v>
      </c>
      <c r="I67" s="30">
        <f>IF(AND([2]Oracolo!K66="n",[2]Oracolo!K66=RiconoscimentoEmozioni1quartile!I66),1,0)</f>
        <v>0</v>
      </c>
      <c r="J67" s="28">
        <f>IF(AND([2]Oracolo!D66="n",[2]Oracolo!D66=RiconoscimentoEmozioni2quartile!B66),1,0)</f>
        <v>0</v>
      </c>
      <c r="K67" s="28">
        <f>IF(AND([2]Oracolo!E66="n",[2]Oracolo!E66=RiconoscimentoEmozioni2quartile!C66),1,0)</f>
        <v>1</v>
      </c>
      <c r="L67" s="28">
        <f>IF(AND([2]Oracolo!F66="n",[2]Oracolo!F66=RiconoscimentoEmozioni2quartile!D66),1,0)</f>
        <v>0</v>
      </c>
      <c r="M67" s="28">
        <f>IF(AND([2]Oracolo!G66="n",[2]Oracolo!G66=RiconoscimentoEmozioni2quartile!E66),1,0)</f>
        <v>1</v>
      </c>
      <c r="N67" s="28">
        <f>IF(AND([2]Oracolo!H66="n",[2]Oracolo!H66=RiconoscimentoEmozioni2quartile!F66),1,0)</f>
        <v>0</v>
      </c>
      <c r="O67" s="28">
        <f>IF(AND([2]Oracolo!I66="n",[2]Oracolo!I66=RiconoscimentoEmozioni2quartile!G66),1,0)</f>
        <v>0</v>
      </c>
      <c r="P67" s="28">
        <f>IF(AND([2]Oracolo!J66="n",[2]Oracolo!J66=RiconoscimentoEmozioni2quartile!H66),1,0)</f>
        <v>0</v>
      </c>
      <c r="Q67" s="28">
        <f>IF(AND([2]Oracolo!K66="n",[2]Oracolo!K66=RiconoscimentoEmozioni2quartile!I66),1,0)</f>
        <v>1</v>
      </c>
      <c r="R67" s="29">
        <f>IF(AND([2]Oracolo!D66="n",[2]Oracolo!D66=RiconoscimentoEmozioni3quartile!B66),1,0)</f>
        <v>0</v>
      </c>
      <c r="S67" s="28">
        <f>IF(AND([2]Oracolo!E66="n",[2]Oracolo!E66=RiconoscimentoEmozioni3quartile!C66),1,0)</f>
        <v>1</v>
      </c>
      <c r="T67" s="28">
        <f>IF(AND([2]Oracolo!F66="n",[2]Oracolo!F66=RiconoscimentoEmozioni3quartile!D66),1,0)</f>
        <v>1</v>
      </c>
      <c r="U67" s="28">
        <f>IF(AND([2]Oracolo!G66="n",[2]Oracolo!G66=RiconoscimentoEmozioni3quartile!E66),1,0)</f>
        <v>1</v>
      </c>
      <c r="V67" s="28">
        <f>IF(AND([2]Oracolo!H66="n",[2]Oracolo!H66=RiconoscimentoEmozioni3quartile!F66),1,0)</f>
        <v>0</v>
      </c>
      <c r="W67" s="28">
        <f>IF(AND([2]Oracolo!I66="n",[2]Oracolo!I66=RiconoscimentoEmozioni3quartile!G66),1,0)</f>
        <v>0</v>
      </c>
      <c r="X67" s="28">
        <f>IF(AND([2]Oracolo!J66="n",[2]Oracolo!J66=RiconoscimentoEmozioni3quartile!H66),1,0)</f>
        <v>0</v>
      </c>
      <c r="Y67" s="30">
        <f>IF(AND([2]Oracolo!K66="n",[2]Oracolo!K66=RiconoscimentoEmozioni3quartile!I66),1,0)</f>
        <v>1</v>
      </c>
      <c r="Z67" s="29">
        <f>IF(AND([2]Oracolo!C66=1,AnalizzatoWin!G65=1),1,0)</f>
        <v>0</v>
      </c>
      <c r="AA67" s="46">
        <f>IF(AND([2]Oracolo!$C66=1,AnalizzatoWin!$J65=1),1,0)</f>
        <v>0</v>
      </c>
      <c r="AB67" s="29">
        <f>IF(AND([2]Oracolo!C66=3,AnalizzatoWin!G65=3),1,0)</f>
        <v>0</v>
      </c>
      <c r="AC67" s="46">
        <f>IF(AND([2]Oracolo!$C66=3,AnalizzatoWin!$J65=3),1,0)</f>
        <v>0</v>
      </c>
    </row>
    <row r="68" spans="1:29" ht="60" x14ac:dyDescent="0.25">
      <c r="A68" s="14" t="s">
        <v>561</v>
      </c>
      <c r="B68" s="29">
        <f>IF(AND([2]Oracolo!D67="n",[2]Oracolo!D67=RiconoscimentoEmozioni1quartile!B67),1,0)</f>
        <v>0</v>
      </c>
      <c r="C68" s="28">
        <f>IF(AND([2]Oracolo!E67="n",[2]Oracolo!E67=RiconoscimentoEmozioni1quartile!C67),1,0)</f>
        <v>0</v>
      </c>
      <c r="D68" s="28">
        <f>IF(AND([2]Oracolo!F67="n",[2]Oracolo!F67=RiconoscimentoEmozioni1quartile!D67),1,0)</f>
        <v>0</v>
      </c>
      <c r="E68" s="28">
        <f>IF(AND([2]Oracolo!G67="n",[2]Oracolo!G67=RiconoscimentoEmozioni1quartile!E67),1,0)</f>
        <v>0</v>
      </c>
      <c r="F68" s="28">
        <f>IF(AND([2]Oracolo!H67="n",[2]Oracolo!H67=RiconoscimentoEmozioni1quartile!F67),1,0)</f>
        <v>0</v>
      </c>
      <c r="G68" s="28">
        <f>IF(AND([2]Oracolo!I67="n",[2]Oracolo!I67=RiconoscimentoEmozioni1quartile!G67),1,0)</f>
        <v>0</v>
      </c>
      <c r="H68" s="28">
        <f>IF(AND([2]Oracolo!J67="n",[2]Oracolo!J67=RiconoscimentoEmozioni1quartile!H67),1,0)</f>
        <v>0</v>
      </c>
      <c r="I68" s="30">
        <f>IF(AND([2]Oracolo!K67="n",[2]Oracolo!K67=RiconoscimentoEmozioni1quartile!I67),1,0)</f>
        <v>0</v>
      </c>
      <c r="J68" s="28">
        <f>IF(AND([2]Oracolo!D67="n",[2]Oracolo!D67=RiconoscimentoEmozioni2quartile!B67),1,0)</f>
        <v>0</v>
      </c>
      <c r="K68" s="28">
        <f>IF(AND([2]Oracolo!E67="n",[2]Oracolo!E67=RiconoscimentoEmozioni2quartile!C67),1,0)</f>
        <v>0</v>
      </c>
      <c r="L68" s="28">
        <f>IF(AND([2]Oracolo!F67="n",[2]Oracolo!F67=RiconoscimentoEmozioni2quartile!D67),1,0)</f>
        <v>0</v>
      </c>
      <c r="M68" s="28">
        <f>IF(AND([2]Oracolo!G67="n",[2]Oracolo!G67=RiconoscimentoEmozioni2quartile!E67),1,0)</f>
        <v>0</v>
      </c>
      <c r="N68" s="28">
        <f>IF(AND([2]Oracolo!H67="n",[2]Oracolo!H67=RiconoscimentoEmozioni2quartile!F67),1,0)</f>
        <v>0</v>
      </c>
      <c r="O68" s="28">
        <f>IF(AND([2]Oracolo!I67="n",[2]Oracolo!I67=RiconoscimentoEmozioni2quartile!G67),1,0)</f>
        <v>0</v>
      </c>
      <c r="P68" s="28">
        <f>IF(AND([2]Oracolo!J67="n",[2]Oracolo!J67=RiconoscimentoEmozioni2quartile!H67),1,0)</f>
        <v>0</v>
      </c>
      <c r="Q68" s="28">
        <f>IF(AND([2]Oracolo!K67="n",[2]Oracolo!K67=RiconoscimentoEmozioni2quartile!I67),1,0)</f>
        <v>0</v>
      </c>
      <c r="R68" s="29">
        <f>IF(AND([2]Oracolo!D67="n",[2]Oracolo!D67=RiconoscimentoEmozioni3quartile!B67),1,0)</f>
        <v>0</v>
      </c>
      <c r="S68" s="28">
        <f>IF(AND([2]Oracolo!E67="n",[2]Oracolo!E67=RiconoscimentoEmozioni3quartile!C67),1,0)</f>
        <v>1</v>
      </c>
      <c r="T68" s="28">
        <f>IF(AND([2]Oracolo!F67="n",[2]Oracolo!F67=RiconoscimentoEmozioni3quartile!D67),1,0)</f>
        <v>1</v>
      </c>
      <c r="U68" s="28">
        <f>IF(AND([2]Oracolo!G67="n",[2]Oracolo!G67=RiconoscimentoEmozioni3quartile!E67),1,0)</f>
        <v>1</v>
      </c>
      <c r="V68" s="28">
        <f>IF(AND([2]Oracolo!H67="n",[2]Oracolo!H67=RiconoscimentoEmozioni3quartile!F67),1,0)</f>
        <v>0</v>
      </c>
      <c r="W68" s="28">
        <f>IF(AND([2]Oracolo!I67="n",[2]Oracolo!I67=RiconoscimentoEmozioni3quartile!G67),1,0)</f>
        <v>1</v>
      </c>
      <c r="X68" s="28">
        <f>IF(AND([2]Oracolo!J67="n",[2]Oracolo!J67=RiconoscimentoEmozioni3quartile!H67),1,0)</f>
        <v>0</v>
      </c>
      <c r="Y68" s="30">
        <f>IF(AND([2]Oracolo!K67="n",[2]Oracolo!K67=RiconoscimentoEmozioni3quartile!I67),1,0)</f>
        <v>1</v>
      </c>
      <c r="Z68" s="29">
        <f>IF(AND([2]Oracolo!C67=1,AnalizzatoWin!G66=1),1,0)</f>
        <v>0</v>
      </c>
      <c r="AA68" s="46">
        <f>IF(AND([2]Oracolo!$C67=1,AnalizzatoWin!$J66=1),1,0)</f>
        <v>0</v>
      </c>
      <c r="AB68" s="29">
        <f>IF(AND([2]Oracolo!C67=3,AnalizzatoWin!G66=3),1,0)</f>
        <v>0</v>
      </c>
      <c r="AC68" s="46">
        <f>IF(AND([2]Oracolo!$C67=3,AnalizzatoWin!$J66=3),1,0)</f>
        <v>0</v>
      </c>
    </row>
    <row r="69" spans="1:29" ht="30" x14ac:dyDescent="0.25">
      <c r="A69" s="14" t="s">
        <v>66</v>
      </c>
      <c r="B69" s="29">
        <f>IF(AND([2]Oracolo!D68="n",[2]Oracolo!D68=RiconoscimentoEmozioni1quartile!B68),1,0)</f>
        <v>0</v>
      </c>
      <c r="C69" s="28">
        <f>IF(AND([2]Oracolo!E68="n",[2]Oracolo!E68=RiconoscimentoEmozioni1quartile!C68),1,0)</f>
        <v>0</v>
      </c>
      <c r="D69" s="28">
        <f>IF(AND([2]Oracolo!F68="n",[2]Oracolo!F68=RiconoscimentoEmozioni1quartile!D68),1,0)</f>
        <v>0</v>
      </c>
      <c r="E69" s="28">
        <f>IF(AND([2]Oracolo!G68="n",[2]Oracolo!G68=RiconoscimentoEmozioni1quartile!E68),1,0)</f>
        <v>0</v>
      </c>
      <c r="F69" s="28">
        <f>IF(AND([2]Oracolo!H68="n",[2]Oracolo!H68=RiconoscimentoEmozioni1quartile!F68),1,0)</f>
        <v>0</v>
      </c>
      <c r="G69" s="28">
        <f>IF(AND([2]Oracolo!I68="n",[2]Oracolo!I68=RiconoscimentoEmozioni1quartile!G68),1,0)</f>
        <v>0</v>
      </c>
      <c r="H69" s="28">
        <f>IF(AND([2]Oracolo!J68="n",[2]Oracolo!J68=RiconoscimentoEmozioni1quartile!H68),1,0)</f>
        <v>0</v>
      </c>
      <c r="I69" s="30">
        <f>IF(AND([2]Oracolo!K68="n",[2]Oracolo!K68=RiconoscimentoEmozioni1quartile!I68),1,0)</f>
        <v>0</v>
      </c>
      <c r="J69" s="28">
        <f>IF(AND([2]Oracolo!D68="n",[2]Oracolo!D68=RiconoscimentoEmozioni2quartile!B68),1,0)</f>
        <v>0</v>
      </c>
      <c r="K69" s="28">
        <f>IF(AND([2]Oracolo!E68="n",[2]Oracolo!E68=RiconoscimentoEmozioni2quartile!C68),1,0)</f>
        <v>1</v>
      </c>
      <c r="L69" s="28">
        <f>IF(AND([2]Oracolo!F68="n",[2]Oracolo!F68=RiconoscimentoEmozioni2quartile!D68),1,0)</f>
        <v>0</v>
      </c>
      <c r="M69" s="28">
        <f>IF(AND([2]Oracolo!G68="n",[2]Oracolo!G68=RiconoscimentoEmozioni2quartile!E68),1,0)</f>
        <v>0</v>
      </c>
      <c r="N69" s="28">
        <f>IF(AND([2]Oracolo!H68="n",[2]Oracolo!H68=RiconoscimentoEmozioni2quartile!F68),1,0)</f>
        <v>0</v>
      </c>
      <c r="O69" s="28">
        <f>IF(AND([2]Oracolo!I68="n",[2]Oracolo!I68=RiconoscimentoEmozioni2quartile!G68),1,0)</f>
        <v>0</v>
      </c>
      <c r="P69" s="28">
        <f>IF(AND([2]Oracolo!J68="n",[2]Oracolo!J68=RiconoscimentoEmozioni2quartile!H68),1,0)</f>
        <v>0</v>
      </c>
      <c r="Q69" s="28">
        <f>IF(AND([2]Oracolo!K68="n",[2]Oracolo!K68=RiconoscimentoEmozioni2quartile!I68),1,0)</f>
        <v>0</v>
      </c>
      <c r="R69" s="29">
        <f>IF(AND([2]Oracolo!D68="n",[2]Oracolo!D68=RiconoscimentoEmozioni3quartile!B68),1,0)</f>
        <v>0</v>
      </c>
      <c r="S69" s="28">
        <f>IF(AND([2]Oracolo!E68="n",[2]Oracolo!E68=RiconoscimentoEmozioni3quartile!C68),1,0)</f>
        <v>1</v>
      </c>
      <c r="T69" s="28">
        <f>IF(AND([2]Oracolo!F68="n",[2]Oracolo!F68=RiconoscimentoEmozioni3quartile!D68),1,0)</f>
        <v>0</v>
      </c>
      <c r="U69" s="28">
        <f>IF(AND([2]Oracolo!G68="n",[2]Oracolo!G68=RiconoscimentoEmozioni3quartile!E68),1,0)</f>
        <v>1</v>
      </c>
      <c r="V69" s="28">
        <f>IF(AND([2]Oracolo!H68="n",[2]Oracolo!H68=RiconoscimentoEmozioni3quartile!F68),1,0)</f>
        <v>0</v>
      </c>
      <c r="W69" s="28">
        <f>IF(AND([2]Oracolo!I68="n",[2]Oracolo!I68=RiconoscimentoEmozioni3quartile!G68),1,0)</f>
        <v>0</v>
      </c>
      <c r="X69" s="28">
        <f>IF(AND([2]Oracolo!J68="n",[2]Oracolo!J68=RiconoscimentoEmozioni3quartile!H68),1,0)</f>
        <v>1</v>
      </c>
      <c r="Y69" s="30">
        <f>IF(AND([2]Oracolo!K68="n",[2]Oracolo!K68=RiconoscimentoEmozioni3quartile!I68),1,0)</f>
        <v>0</v>
      </c>
      <c r="Z69" s="29">
        <f>IF(AND([2]Oracolo!C68=1,AnalizzatoWin!G67=1),1,0)</f>
        <v>0</v>
      </c>
      <c r="AA69" s="46">
        <f>IF(AND([2]Oracolo!$C68=1,AnalizzatoWin!$J67=1),1,0)</f>
        <v>0</v>
      </c>
      <c r="AB69" s="29">
        <f>IF(AND([2]Oracolo!C68=3,AnalizzatoWin!G67=3),1,0)</f>
        <v>1</v>
      </c>
      <c r="AC69" s="46">
        <f>IF(AND([2]Oracolo!$C68=3,AnalizzatoWin!$J67=3),1,0)</f>
        <v>1</v>
      </c>
    </row>
    <row r="70" spans="1:29" ht="45" x14ac:dyDescent="0.25">
      <c r="A70" s="13" t="s">
        <v>67</v>
      </c>
      <c r="B70" s="29">
        <f>IF(AND([2]Oracolo!D69="n",[2]Oracolo!D69=RiconoscimentoEmozioni1quartile!B69),1,0)</f>
        <v>0</v>
      </c>
      <c r="C70" s="28">
        <f>IF(AND([2]Oracolo!E69="n",[2]Oracolo!E69=RiconoscimentoEmozioni1quartile!C69),1,0)</f>
        <v>1</v>
      </c>
      <c r="D70" s="28">
        <f>IF(AND([2]Oracolo!F69="n",[2]Oracolo!F69=RiconoscimentoEmozioni1quartile!D69),1,0)</f>
        <v>1</v>
      </c>
      <c r="E70" s="28">
        <f>IF(AND([2]Oracolo!G69="n",[2]Oracolo!G69=RiconoscimentoEmozioni1quartile!E69),1,0)</f>
        <v>1</v>
      </c>
      <c r="F70" s="28">
        <f>IF(AND([2]Oracolo!H69="n",[2]Oracolo!H69=RiconoscimentoEmozioni1quartile!F69),1,0)</f>
        <v>0</v>
      </c>
      <c r="G70" s="28">
        <f>IF(AND([2]Oracolo!I69="n",[2]Oracolo!I69=RiconoscimentoEmozioni1quartile!G69),1,0)</f>
        <v>1</v>
      </c>
      <c r="H70" s="28">
        <f>IF(AND([2]Oracolo!J69="n",[2]Oracolo!J69=RiconoscimentoEmozioni1quartile!H69),1,0)</f>
        <v>1</v>
      </c>
      <c r="I70" s="30">
        <f>IF(AND([2]Oracolo!K69="n",[2]Oracolo!K69=RiconoscimentoEmozioni1quartile!I69),1,0)</f>
        <v>0</v>
      </c>
      <c r="J70" s="28">
        <f>IF(AND([2]Oracolo!D69="n",[2]Oracolo!D69=RiconoscimentoEmozioni2quartile!B69),1,0)</f>
        <v>1</v>
      </c>
      <c r="K70" s="28">
        <f>IF(AND([2]Oracolo!E69="n",[2]Oracolo!E69=RiconoscimentoEmozioni2quartile!C69),1,0)</f>
        <v>1</v>
      </c>
      <c r="L70" s="28">
        <f>IF(AND([2]Oracolo!F69="n",[2]Oracolo!F69=RiconoscimentoEmozioni2quartile!D69),1,0)</f>
        <v>1</v>
      </c>
      <c r="M70" s="28">
        <f>IF(AND([2]Oracolo!G69="n",[2]Oracolo!G69=RiconoscimentoEmozioni2quartile!E69),1,0)</f>
        <v>1</v>
      </c>
      <c r="N70" s="28">
        <f>IF(AND([2]Oracolo!H69="n",[2]Oracolo!H69=RiconoscimentoEmozioni2quartile!F69),1,0)</f>
        <v>0</v>
      </c>
      <c r="O70" s="28">
        <f>IF(AND([2]Oracolo!I69="n",[2]Oracolo!I69=RiconoscimentoEmozioni2quartile!G69),1,0)</f>
        <v>1</v>
      </c>
      <c r="P70" s="28">
        <f>IF(AND([2]Oracolo!J69="n",[2]Oracolo!J69=RiconoscimentoEmozioni2quartile!H69),1,0)</f>
        <v>1</v>
      </c>
      <c r="Q70" s="28">
        <f>IF(AND([2]Oracolo!K69="n",[2]Oracolo!K69=RiconoscimentoEmozioni2quartile!I69),1,0)</f>
        <v>0</v>
      </c>
      <c r="R70" s="29">
        <f>IF(AND([2]Oracolo!D69="n",[2]Oracolo!D69=RiconoscimentoEmozioni3quartile!B69),1,0)</f>
        <v>1</v>
      </c>
      <c r="S70" s="28">
        <f>IF(AND([2]Oracolo!E69="n",[2]Oracolo!E69=RiconoscimentoEmozioni3quartile!C69),1,0)</f>
        <v>1</v>
      </c>
      <c r="T70" s="28">
        <f>IF(AND([2]Oracolo!F69="n",[2]Oracolo!F69=RiconoscimentoEmozioni3quartile!D69),1,0)</f>
        <v>1</v>
      </c>
      <c r="U70" s="28">
        <f>IF(AND([2]Oracolo!G69="n",[2]Oracolo!G69=RiconoscimentoEmozioni3quartile!E69),1,0)</f>
        <v>1</v>
      </c>
      <c r="V70" s="28">
        <f>IF(AND([2]Oracolo!H69="n",[2]Oracolo!H69=RiconoscimentoEmozioni3quartile!F69),1,0)</f>
        <v>0</v>
      </c>
      <c r="W70" s="28">
        <f>IF(AND([2]Oracolo!I69="n",[2]Oracolo!I69=RiconoscimentoEmozioni3quartile!G69),1,0)</f>
        <v>1</v>
      </c>
      <c r="X70" s="28">
        <f>IF(AND([2]Oracolo!J69="n",[2]Oracolo!J69=RiconoscimentoEmozioni3quartile!H69),1,0)</f>
        <v>1</v>
      </c>
      <c r="Y70" s="30">
        <f>IF(AND([2]Oracolo!K69="n",[2]Oracolo!K69=RiconoscimentoEmozioni3quartile!I69),1,0)</f>
        <v>0</v>
      </c>
      <c r="Z70" s="29">
        <f>IF(AND([2]Oracolo!C69=1,AnalizzatoWin!G68=1),1,0)</f>
        <v>0</v>
      </c>
      <c r="AA70" s="46">
        <f>IF(AND([2]Oracolo!$C69=1,AnalizzatoWin!$J68=1),1,0)</f>
        <v>0</v>
      </c>
      <c r="AB70" s="29">
        <f>IF(AND([2]Oracolo!C69=3,AnalizzatoWin!G68=3),1,0)</f>
        <v>1</v>
      </c>
      <c r="AC70" s="46">
        <f>IF(AND([2]Oracolo!$C69=3,AnalizzatoWin!$J68=3),1,0)</f>
        <v>1</v>
      </c>
    </row>
    <row r="71" spans="1:29" ht="75" x14ac:dyDescent="0.25">
      <c r="A71" s="13" t="s">
        <v>68</v>
      </c>
      <c r="B71" s="29">
        <f>IF(AND([2]Oracolo!D70="n",[2]Oracolo!D70=RiconoscimentoEmozioni1quartile!B70),1,0)</f>
        <v>0</v>
      </c>
      <c r="C71" s="28">
        <f>IF(AND([2]Oracolo!E70="n",[2]Oracolo!E70=RiconoscimentoEmozioni1quartile!C70),1,0)</f>
        <v>0</v>
      </c>
      <c r="D71" s="28">
        <f>IF(AND([2]Oracolo!F70="n",[2]Oracolo!F70=RiconoscimentoEmozioni1quartile!D70),1,0)</f>
        <v>0</v>
      </c>
      <c r="E71" s="28">
        <f>IF(AND([2]Oracolo!G70="n",[2]Oracolo!G70=RiconoscimentoEmozioni1quartile!E70),1,0)</f>
        <v>0</v>
      </c>
      <c r="F71" s="28">
        <f>IF(AND([2]Oracolo!H70="n",[2]Oracolo!H70=RiconoscimentoEmozioni1quartile!F70),1,0)</f>
        <v>0</v>
      </c>
      <c r="G71" s="28">
        <f>IF(AND([2]Oracolo!I70="n",[2]Oracolo!I70=RiconoscimentoEmozioni1quartile!G70),1,0)</f>
        <v>0</v>
      </c>
      <c r="H71" s="28">
        <f>IF(AND([2]Oracolo!J70="n",[2]Oracolo!J70=RiconoscimentoEmozioni1quartile!H70),1,0)</f>
        <v>0</v>
      </c>
      <c r="I71" s="30">
        <f>IF(AND([2]Oracolo!K70="n",[2]Oracolo!K70=RiconoscimentoEmozioni1quartile!I70),1,0)</f>
        <v>0</v>
      </c>
      <c r="J71" s="28">
        <f>IF(AND([2]Oracolo!D70="n",[2]Oracolo!D70=RiconoscimentoEmozioni2quartile!B70),1,0)</f>
        <v>0</v>
      </c>
      <c r="K71" s="28">
        <f>IF(AND([2]Oracolo!E70="n",[2]Oracolo!E70=RiconoscimentoEmozioni2quartile!C70),1,0)</f>
        <v>0</v>
      </c>
      <c r="L71" s="28">
        <f>IF(AND([2]Oracolo!F70="n",[2]Oracolo!F70=RiconoscimentoEmozioni2quartile!D70),1,0)</f>
        <v>0</v>
      </c>
      <c r="M71" s="28">
        <f>IF(AND([2]Oracolo!G70="n",[2]Oracolo!G70=RiconoscimentoEmozioni2quartile!E70),1,0)</f>
        <v>0</v>
      </c>
      <c r="N71" s="28">
        <f>IF(AND([2]Oracolo!H70="n",[2]Oracolo!H70=RiconoscimentoEmozioni2quartile!F70),1,0)</f>
        <v>0</v>
      </c>
      <c r="O71" s="28">
        <f>IF(AND([2]Oracolo!I70="n",[2]Oracolo!I70=RiconoscimentoEmozioni2quartile!G70),1,0)</f>
        <v>0</v>
      </c>
      <c r="P71" s="28">
        <f>IF(AND([2]Oracolo!J70="n",[2]Oracolo!J70=RiconoscimentoEmozioni2quartile!H70),1,0)</f>
        <v>0</v>
      </c>
      <c r="Q71" s="28">
        <f>IF(AND([2]Oracolo!K70="n",[2]Oracolo!K70=RiconoscimentoEmozioni2quartile!I70),1,0)</f>
        <v>0</v>
      </c>
      <c r="R71" s="29">
        <f>IF(AND([2]Oracolo!D70="n",[2]Oracolo!D70=RiconoscimentoEmozioni3quartile!B70),1,0)</f>
        <v>1</v>
      </c>
      <c r="S71" s="28">
        <f>IF(AND([2]Oracolo!E70="n",[2]Oracolo!E70=RiconoscimentoEmozioni3quartile!C70),1,0)</f>
        <v>1</v>
      </c>
      <c r="T71" s="28">
        <f>IF(AND([2]Oracolo!F70="n",[2]Oracolo!F70=RiconoscimentoEmozioni3quartile!D70),1,0)</f>
        <v>0</v>
      </c>
      <c r="U71" s="28">
        <f>IF(AND([2]Oracolo!G70="n",[2]Oracolo!G70=RiconoscimentoEmozioni3quartile!E70),1,0)</f>
        <v>0</v>
      </c>
      <c r="V71" s="28">
        <f>IF(AND([2]Oracolo!H70="n",[2]Oracolo!H70=RiconoscimentoEmozioni3quartile!F70),1,0)</f>
        <v>0</v>
      </c>
      <c r="W71" s="28">
        <f>IF(AND([2]Oracolo!I70="n",[2]Oracolo!I70=RiconoscimentoEmozioni3quartile!G70),1,0)</f>
        <v>0</v>
      </c>
      <c r="X71" s="28">
        <f>IF(AND([2]Oracolo!J70="n",[2]Oracolo!J70=RiconoscimentoEmozioni3quartile!H70),1,0)</f>
        <v>0</v>
      </c>
      <c r="Y71" s="30">
        <f>IF(AND([2]Oracolo!K70="n",[2]Oracolo!K70=RiconoscimentoEmozioni3quartile!I70),1,0)</f>
        <v>0</v>
      </c>
      <c r="Z71" s="29">
        <f>IF(AND([2]Oracolo!C70=1,AnalizzatoWin!G69=1),1,0)</f>
        <v>0</v>
      </c>
      <c r="AA71" s="46">
        <f>IF(AND([2]Oracolo!$C70=1,AnalizzatoWin!$J69=1),1,0)</f>
        <v>0</v>
      </c>
      <c r="AB71" s="29">
        <f>IF(AND([2]Oracolo!C70=3,AnalizzatoWin!G69=3),1,0)</f>
        <v>1</v>
      </c>
      <c r="AC71" s="46">
        <f>IF(AND([2]Oracolo!$C70=3,AnalizzatoWin!$J69=3),1,0)</f>
        <v>0</v>
      </c>
    </row>
    <row r="72" spans="1:29" x14ac:dyDescent="0.25">
      <c r="A72" s="14" t="s">
        <v>69</v>
      </c>
      <c r="B72" s="29">
        <f>IF(AND([2]Oracolo!D71="n",[2]Oracolo!D71=RiconoscimentoEmozioni1quartile!B71),1,0)</f>
        <v>0</v>
      </c>
      <c r="C72" s="28">
        <f>IF(AND([2]Oracolo!E71="n",[2]Oracolo!E71=RiconoscimentoEmozioni1quartile!C71),1,0)</f>
        <v>1</v>
      </c>
      <c r="D72" s="28">
        <f>IF(AND([2]Oracolo!F71="n",[2]Oracolo!F71=RiconoscimentoEmozioni1quartile!D71),1,0)</f>
        <v>1</v>
      </c>
      <c r="E72" s="28">
        <f>IF(AND([2]Oracolo!G71="n",[2]Oracolo!G71=RiconoscimentoEmozioni1quartile!E71),1,0)</f>
        <v>1</v>
      </c>
      <c r="F72" s="28">
        <f>IF(AND([2]Oracolo!H71="n",[2]Oracolo!H71=RiconoscimentoEmozioni1quartile!F71),1,0)</f>
        <v>0</v>
      </c>
      <c r="G72" s="28">
        <f>IF(AND([2]Oracolo!I71="n",[2]Oracolo!I71=RiconoscimentoEmozioni1quartile!G71),1,0)</f>
        <v>1</v>
      </c>
      <c r="H72" s="28">
        <f>IF(AND([2]Oracolo!J71="n",[2]Oracolo!J71=RiconoscimentoEmozioni1quartile!H71),1,0)</f>
        <v>1</v>
      </c>
      <c r="I72" s="30">
        <f>IF(AND([2]Oracolo!K71="n",[2]Oracolo!K71=RiconoscimentoEmozioni1quartile!I71),1,0)</f>
        <v>0</v>
      </c>
      <c r="J72" s="28">
        <f>IF(AND([2]Oracolo!D71="n",[2]Oracolo!D71=RiconoscimentoEmozioni2quartile!B71),1,0)</f>
        <v>1</v>
      </c>
      <c r="K72" s="28">
        <f>IF(AND([2]Oracolo!E71="n",[2]Oracolo!E71=RiconoscimentoEmozioni2quartile!C71),1,0)</f>
        <v>1</v>
      </c>
      <c r="L72" s="28">
        <f>IF(AND([2]Oracolo!F71="n",[2]Oracolo!F71=RiconoscimentoEmozioni2quartile!D71),1,0)</f>
        <v>1</v>
      </c>
      <c r="M72" s="28">
        <f>IF(AND([2]Oracolo!G71="n",[2]Oracolo!G71=RiconoscimentoEmozioni2quartile!E71),1,0)</f>
        <v>1</v>
      </c>
      <c r="N72" s="28">
        <f>IF(AND([2]Oracolo!H71="n",[2]Oracolo!H71=RiconoscimentoEmozioni2quartile!F71),1,0)</f>
        <v>0</v>
      </c>
      <c r="O72" s="28">
        <f>IF(AND([2]Oracolo!I71="n",[2]Oracolo!I71=RiconoscimentoEmozioni2quartile!G71),1,0)</f>
        <v>1</v>
      </c>
      <c r="P72" s="28">
        <f>IF(AND([2]Oracolo!J71="n",[2]Oracolo!J71=RiconoscimentoEmozioni2quartile!H71),1,0)</f>
        <v>1</v>
      </c>
      <c r="Q72" s="28">
        <f>IF(AND([2]Oracolo!K71="n",[2]Oracolo!K71=RiconoscimentoEmozioni2quartile!I71),1,0)</f>
        <v>1</v>
      </c>
      <c r="R72" s="29">
        <f>IF(AND([2]Oracolo!D71="n",[2]Oracolo!D71=RiconoscimentoEmozioni3quartile!B71),1,0)</f>
        <v>1</v>
      </c>
      <c r="S72" s="28">
        <f>IF(AND([2]Oracolo!E71="n",[2]Oracolo!E71=RiconoscimentoEmozioni3quartile!C71),1,0)</f>
        <v>1</v>
      </c>
      <c r="T72" s="28">
        <f>IF(AND([2]Oracolo!F71="n",[2]Oracolo!F71=RiconoscimentoEmozioni3quartile!D71),1,0)</f>
        <v>1</v>
      </c>
      <c r="U72" s="28">
        <f>IF(AND([2]Oracolo!G71="n",[2]Oracolo!G71=RiconoscimentoEmozioni3quartile!E71),1,0)</f>
        <v>1</v>
      </c>
      <c r="V72" s="28">
        <f>IF(AND([2]Oracolo!H71="n",[2]Oracolo!H71=RiconoscimentoEmozioni3quartile!F71),1,0)</f>
        <v>0</v>
      </c>
      <c r="W72" s="28">
        <f>IF(AND([2]Oracolo!I71="n",[2]Oracolo!I71=RiconoscimentoEmozioni3quartile!G71),1,0)</f>
        <v>1</v>
      </c>
      <c r="X72" s="28">
        <f>IF(AND([2]Oracolo!J71="n",[2]Oracolo!J71=RiconoscimentoEmozioni3quartile!H71),1,0)</f>
        <v>1</v>
      </c>
      <c r="Y72" s="30">
        <f>IF(AND([2]Oracolo!K71="n",[2]Oracolo!K71=RiconoscimentoEmozioni3quartile!I71),1,0)</f>
        <v>1</v>
      </c>
      <c r="Z72" s="29">
        <f>IF(AND([2]Oracolo!C71=1,AnalizzatoWin!G70=1),1,0)</f>
        <v>0</v>
      </c>
      <c r="AA72" s="46">
        <f>IF(AND([2]Oracolo!$C71=1,AnalizzatoWin!$J70=1),1,0)</f>
        <v>0</v>
      </c>
      <c r="AB72" s="29">
        <f>IF(AND([2]Oracolo!C71=3,AnalizzatoWin!G70=3),1,0)</f>
        <v>0</v>
      </c>
      <c r="AC72" s="46">
        <f>IF(AND([2]Oracolo!$C71=3,AnalizzatoWin!$J70=3),1,0)</f>
        <v>0</v>
      </c>
    </row>
    <row r="73" spans="1:29" ht="105" x14ac:dyDescent="0.25">
      <c r="A73" s="14" t="s">
        <v>70</v>
      </c>
      <c r="B73" s="29">
        <f>IF(AND([2]Oracolo!D72="n",[2]Oracolo!D72=RiconoscimentoEmozioni1quartile!B72),1,0)</f>
        <v>0</v>
      </c>
      <c r="C73" s="28">
        <f>IF(AND([2]Oracolo!E72="n",[2]Oracolo!E72=RiconoscimentoEmozioni1quartile!C72),1,0)</f>
        <v>0</v>
      </c>
      <c r="D73" s="28">
        <f>IF(AND([2]Oracolo!F72="n",[2]Oracolo!F72=RiconoscimentoEmozioni1quartile!D72),1,0)</f>
        <v>0</v>
      </c>
      <c r="E73" s="28">
        <f>IF(AND([2]Oracolo!G72="n",[2]Oracolo!G72=RiconoscimentoEmozioni1quartile!E72),1,0)</f>
        <v>0</v>
      </c>
      <c r="F73" s="28">
        <f>IF(AND([2]Oracolo!H72="n",[2]Oracolo!H72=RiconoscimentoEmozioni1quartile!F72),1,0)</f>
        <v>0</v>
      </c>
      <c r="G73" s="28">
        <f>IF(AND([2]Oracolo!I72="n",[2]Oracolo!I72=RiconoscimentoEmozioni1quartile!G72),1,0)</f>
        <v>0</v>
      </c>
      <c r="H73" s="28">
        <f>IF(AND([2]Oracolo!J72="n",[2]Oracolo!J72=RiconoscimentoEmozioni1quartile!H72),1,0)</f>
        <v>0</v>
      </c>
      <c r="I73" s="30">
        <f>IF(AND([2]Oracolo!K72="n",[2]Oracolo!K72=RiconoscimentoEmozioni1quartile!I72),1,0)</f>
        <v>0</v>
      </c>
      <c r="J73" s="28">
        <f>IF(AND([2]Oracolo!D72="n",[2]Oracolo!D72=RiconoscimentoEmozioni2quartile!B72),1,0)</f>
        <v>0</v>
      </c>
      <c r="K73" s="28">
        <f>IF(AND([2]Oracolo!E72="n",[2]Oracolo!E72=RiconoscimentoEmozioni2quartile!C72),1,0)</f>
        <v>0</v>
      </c>
      <c r="L73" s="28">
        <f>IF(AND([2]Oracolo!F72="n",[2]Oracolo!F72=RiconoscimentoEmozioni2quartile!D72),1,0)</f>
        <v>0</v>
      </c>
      <c r="M73" s="28">
        <f>IF(AND([2]Oracolo!G72="n",[2]Oracolo!G72=RiconoscimentoEmozioni2quartile!E72),1,0)</f>
        <v>0</v>
      </c>
      <c r="N73" s="28">
        <f>IF(AND([2]Oracolo!H72="n",[2]Oracolo!H72=RiconoscimentoEmozioni2quartile!F72),1,0)</f>
        <v>0</v>
      </c>
      <c r="O73" s="28">
        <f>IF(AND([2]Oracolo!I72="n",[2]Oracolo!I72=RiconoscimentoEmozioni2quartile!G72),1,0)</f>
        <v>0</v>
      </c>
      <c r="P73" s="28">
        <f>IF(AND([2]Oracolo!J72="n",[2]Oracolo!J72=RiconoscimentoEmozioni2quartile!H72),1,0)</f>
        <v>0</v>
      </c>
      <c r="Q73" s="28">
        <f>IF(AND([2]Oracolo!K72="n",[2]Oracolo!K72=RiconoscimentoEmozioni2quartile!I72),1,0)</f>
        <v>0</v>
      </c>
      <c r="R73" s="29">
        <f>IF(AND([2]Oracolo!D72="n",[2]Oracolo!D72=RiconoscimentoEmozioni3quartile!B72),1,0)</f>
        <v>0</v>
      </c>
      <c r="S73" s="28">
        <f>IF(AND([2]Oracolo!E72="n",[2]Oracolo!E72=RiconoscimentoEmozioni3quartile!C72),1,0)</f>
        <v>0</v>
      </c>
      <c r="T73" s="28">
        <f>IF(AND([2]Oracolo!F72="n",[2]Oracolo!F72=RiconoscimentoEmozioni3quartile!D72),1,0)</f>
        <v>0</v>
      </c>
      <c r="U73" s="28">
        <f>IF(AND([2]Oracolo!G72="n",[2]Oracolo!G72=RiconoscimentoEmozioni3quartile!E72),1,0)</f>
        <v>0</v>
      </c>
      <c r="V73" s="28">
        <f>IF(AND([2]Oracolo!H72="n",[2]Oracolo!H72=RiconoscimentoEmozioni3quartile!F72),1,0)</f>
        <v>0</v>
      </c>
      <c r="W73" s="28">
        <f>IF(AND([2]Oracolo!I72="n",[2]Oracolo!I72=RiconoscimentoEmozioni3quartile!G72),1,0)</f>
        <v>0</v>
      </c>
      <c r="X73" s="28">
        <f>IF(AND([2]Oracolo!J72="n",[2]Oracolo!J72=RiconoscimentoEmozioni3quartile!H72),1,0)</f>
        <v>0</v>
      </c>
      <c r="Y73" s="30">
        <f>IF(AND([2]Oracolo!K72="n",[2]Oracolo!K72=RiconoscimentoEmozioni3quartile!I72),1,0)</f>
        <v>0</v>
      </c>
      <c r="Z73" s="29">
        <f>IF(AND([2]Oracolo!C72=1,AnalizzatoWin!G71=1),1,0)</f>
        <v>0</v>
      </c>
      <c r="AA73" s="46">
        <f>IF(AND([2]Oracolo!$C72=1,AnalizzatoWin!$J71=1),1,0)</f>
        <v>0</v>
      </c>
      <c r="AB73" s="29">
        <f>IF(AND([2]Oracolo!C72=3,AnalizzatoWin!G71=3),1,0)</f>
        <v>0</v>
      </c>
      <c r="AC73" s="46">
        <f>IF(AND([2]Oracolo!$C72=3,AnalizzatoWin!$J71=3),1,0)</f>
        <v>0</v>
      </c>
    </row>
    <row r="74" spans="1:29" ht="60" x14ac:dyDescent="0.25">
      <c r="A74" s="13" t="s">
        <v>71</v>
      </c>
      <c r="B74" s="29">
        <f>IF(AND([2]Oracolo!D73="n",[2]Oracolo!D73=RiconoscimentoEmozioni1quartile!B73),1,0)</f>
        <v>0</v>
      </c>
      <c r="C74" s="28">
        <f>IF(AND([2]Oracolo!E73="n",[2]Oracolo!E73=RiconoscimentoEmozioni1quartile!C73),1,0)</f>
        <v>0</v>
      </c>
      <c r="D74" s="28">
        <f>IF(AND([2]Oracolo!F73="n",[2]Oracolo!F73=RiconoscimentoEmozioni1quartile!D73),1,0)</f>
        <v>0</v>
      </c>
      <c r="E74" s="28">
        <f>IF(AND([2]Oracolo!G73="n",[2]Oracolo!G73=RiconoscimentoEmozioni1quartile!E73),1,0)</f>
        <v>0</v>
      </c>
      <c r="F74" s="28">
        <f>IF(AND([2]Oracolo!H73="n",[2]Oracolo!H73=RiconoscimentoEmozioni1quartile!F73),1,0)</f>
        <v>0</v>
      </c>
      <c r="G74" s="28">
        <f>IF(AND([2]Oracolo!I73="n",[2]Oracolo!I73=RiconoscimentoEmozioni1quartile!G73),1,0)</f>
        <v>0</v>
      </c>
      <c r="H74" s="28">
        <f>IF(AND([2]Oracolo!J73="n",[2]Oracolo!J73=RiconoscimentoEmozioni1quartile!H73),1,0)</f>
        <v>0</v>
      </c>
      <c r="I74" s="30">
        <f>IF(AND([2]Oracolo!K73="n",[2]Oracolo!K73=RiconoscimentoEmozioni1quartile!I73),1,0)</f>
        <v>0</v>
      </c>
      <c r="J74" s="28">
        <f>IF(AND([2]Oracolo!D73="n",[2]Oracolo!D73=RiconoscimentoEmozioni2quartile!B73),1,0)</f>
        <v>0</v>
      </c>
      <c r="K74" s="28">
        <f>IF(AND([2]Oracolo!E73="n",[2]Oracolo!E73=RiconoscimentoEmozioni2quartile!C73),1,0)</f>
        <v>1</v>
      </c>
      <c r="L74" s="28">
        <f>IF(AND([2]Oracolo!F73="n",[2]Oracolo!F73=RiconoscimentoEmozioni2quartile!D73),1,0)</f>
        <v>0</v>
      </c>
      <c r="M74" s="28">
        <f>IF(AND([2]Oracolo!G73="n",[2]Oracolo!G73=RiconoscimentoEmozioni2quartile!E73),1,0)</f>
        <v>0</v>
      </c>
      <c r="N74" s="28">
        <f>IF(AND([2]Oracolo!H73="n",[2]Oracolo!H73=RiconoscimentoEmozioni2quartile!F73),1,0)</f>
        <v>0</v>
      </c>
      <c r="O74" s="28">
        <f>IF(AND([2]Oracolo!I73="n",[2]Oracolo!I73=RiconoscimentoEmozioni2quartile!G73),1,0)</f>
        <v>0</v>
      </c>
      <c r="P74" s="28">
        <f>IF(AND([2]Oracolo!J73="n",[2]Oracolo!J73=RiconoscimentoEmozioni2quartile!H73),1,0)</f>
        <v>0</v>
      </c>
      <c r="Q74" s="28">
        <f>IF(AND([2]Oracolo!K73="n",[2]Oracolo!K73=RiconoscimentoEmozioni2quartile!I73),1,0)</f>
        <v>0</v>
      </c>
      <c r="R74" s="29">
        <f>IF(AND([2]Oracolo!D73="n",[2]Oracolo!D73=RiconoscimentoEmozioni3quartile!B73),1,0)</f>
        <v>1</v>
      </c>
      <c r="S74" s="28">
        <f>IF(AND([2]Oracolo!E73="n",[2]Oracolo!E73=RiconoscimentoEmozioni3quartile!C73),1,0)</f>
        <v>1</v>
      </c>
      <c r="T74" s="28">
        <f>IF(AND([2]Oracolo!F73="n",[2]Oracolo!F73=RiconoscimentoEmozioni3quartile!D73),1,0)</f>
        <v>1</v>
      </c>
      <c r="U74" s="28">
        <f>IF(AND([2]Oracolo!G73="n",[2]Oracolo!G73=RiconoscimentoEmozioni3quartile!E73),1,0)</f>
        <v>0</v>
      </c>
      <c r="V74" s="28">
        <f>IF(AND([2]Oracolo!H73="n",[2]Oracolo!H73=RiconoscimentoEmozioni3quartile!F73),1,0)</f>
        <v>0</v>
      </c>
      <c r="W74" s="28">
        <f>IF(AND([2]Oracolo!I73="n",[2]Oracolo!I73=RiconoscimentoEmozioni3quartile!G73),1,0)</f>
        <v>1</v>
      </c>
      <c r="X74" s="28">
        <f>IF(AND([2]Oracolo!J73="n",[2]Oracolo!J73=RiconoscimentoEmozioni3quartile!H73),1,0)</f>
        <v>0</v>
      </c>
      <c r="Y74" s="30">
        <f>IF(AND([2]Oracolo!K73="n",[2]Oracolo!K73=RiconoscimentoEmozioni3quartile!I73),1,0)</f>
        <v>0</v>
      </c>
      <c r="Z74" s="29">
        <f>IF(AND([2]Oracolo!C73=1,AnalizzatoWin!G72=1),1,0)</f>
        <v>0</v>
      </c>
      <c r="AA74" s="46">
        <f>IF(AND([2]Oracolo!$C73=1,AnalizzatoWin!$J72=1),1,0)</f>
        <v>0</v>
      </c>
      <c r="AB74" s="29">
        <f>IF(AND([2]Oracolo!C73=3,AnalizzatoWin!G72=3),1,0)</f>
        <v>0</v>
      </c>
      <c r="AC74" s="46">
        <f>IF(AND([2]Oracolo!$C73=3,AnalizzatoWin!$J72=3),1,0)</f>
        <v>1</v>
      </c>
    </row>
    <row r="75" spans="1:29" ht="45" x14ac:dyDescent="0.25">
      <c r="A75" s="13" t="s">
        <v>72</v>
      </c>
      <c r="B75" s="29">
        <f>IF(AND([2]Oracolo!D74="n",[2]Oracolo!D74=RiconoscimentoEmozioni1quartile!B74),1,0)</f>
        <v>0</v>
      </c>
      <c r="C75" s="28">
        <f>IF(AND([2]Oracolo!E74="n",[2]Oracolo!E74=RiconoscimentoEmozioni1quartile!C74),1,0)</f>
        <v>0</v>
      </c>
      <c r="D75" s="28">
        <f>IF(AND([2]Oracolo!F74="n",[2]Oracolo!F74=RiconoscimentoEmozioni1quartile!D74),1,0)</f>
        <v>0</v>
      </c>
      <c r="E75" s="28">
        <f>IF(AND([2]Oracolo!G74="n",[2]Oracolo!G74=RiconoscimentoEmozioni1quartile!E74),1,0)</f>
        <v>0</v>
      </c>
      <c r="F75" s="28">
        <f>IF(AND([2]Oracolo!H74="n",[2]Oracolo!H74=RiconoscimentoEmozioni1quartile!F74),1,0)</f>
        <v>0</v>
      </c>
      <c r="G75" s="28">
        <f>IF(AND([2]Oracolo!I74="n",[2]Oracolo!I74=RiconoscimentoEmozioni1quartile!G74),1,0)</f>
        <v>0</v>
      </c>
      <c r="H75" s="28">
        <f>IF(AND([2]Oracolo!J74="n",[2]Oracolo!J74=RiconoscimentoEmozioni1quartile!H74),1,0)</f>
        <v>0</v>
      </c>
      <c r="I75" s="30">
        <f>IF(AND([2]Oracolo!K74="n",[2]Oracolo!K74=RiconoscimentoEmozioni1quartile!I74),1,0)</f>
        <v>0</v>
      </c>
      <c r="J75" s="28">
        <f>IF(AND([2]Oracolo!D74="n",[2]Oracolo!D74=RiconoscimentoEmozioni2quartile!B74),1,0)</f>
        <v>1</v>
      </c>
      <c r="K75" s="28">
        <f>IF(AND([2]Oracolo!E74="n",[2]Oracolo!E74=RiconoscimentoEmozioni2quartile!C74),1,0)</f>
        <v>0</v>
      </c>
      <c r="L75" s="28">
        <f>IF(AND([2]Oracolo!F74="n",[2]Oracolo!F74=RiconoscimentoEmozioni2quartile!D74),1,0)</f>
        <v>1</v>
      </c>
      <c r="M75" s="28">
        <f>IF(AND([2]Oracolo!G74="n",[2]Oracolo!G74=RiconoscimentoEmozioni2quartile!E74),1,0)</f>
        <v>0</v>
      </c>
      <c r="N75" s="28">
        <f>IF(AND([2]Oracolo!H74="n",[2]Oracolo!H74=RiconoscimentoEmozioni2quartile!F74),1,0)</f>
        <v>0</v>
      </c>
      <c r="O75" s="28">
        <f>IF(AND([2]Oracolo!I74="n",[2]Oracolo!I74=RiconoscimentoEmozioni2quartile!G74),1,0)</f>
        <v>1</v>
      </c>
      <c r="P75" s="28">
        <f>IF(AND([2]Oracolo!J74="n",[2]Oracolo!J74=RiconoscimentoEmozioni2quartile!H74),1,0)</f>
        <v>0</v>
      </c>
      <c r="Q75" s="28">
        <f>IF(AND([2]Oracolo!K74="n",[2]Oracolo!K74=RiconoscimentoEmozioni2quartile!I74),1,0)</f>
        <v>0</v>
      </c>
      <c r="R75" s="29">
        <f>IF(AND([2]Oracolo!D74="n",[2]Oracolo!D74=RiconoscimentoEmozioni3quartile!B74),1,0)</f>
        <v>1</v>
      </c>
      <c r="S75" s="28">
        <f>IF(AND([2]Oracolo!E74="n",[2]Oracolo!E74=RiconoscimentoEmozioni3quartile!C74),1,0)</f>
        <v>0</v>
      </c>
      <c r="T75" s="28">
        <f>IF(AND([2]Oracolo!F74="n",[2]Oracolo!F74=RiconoscimentoEmozioni3quartile!D74),1,0)</f>
        <v>1</v>
      </c>
      <c r="U75" s="28">
        <f>IF(AND([2]Oracolo!G74="n",[2]Oracolo!G74=RiconoscimentoEmozioni3quartile!E74),1,0)</f>
        <v>1</v>
      </c>
      <c r="V75" s="28">
        <f>IF(AND([2]Oracolo!H74="n",[2]Oracolo!H74=RiconoscimentoEmozioni3quartile!F74),1,0)</f>
        <v>0</v>
      </c>
      <c r="W75" s="28">
        <f>IF(AND([2]Oracolo!I74="n",[2]Oracolo!I74=RiconoscimentoEmozioni3quartile!G74),1,0)</f>
        <v>1</v>
      </c>
      <c r="X75" s="28">
        <f>IF(AND([2]Oracolo!J74="n",[2]Oracolo!J74=RiconoscimentoEmozioni3quartile!H74),1,0)</f>
        <v>0</v>
      </c>
      <c r="Y75" s="30">
        <f>IF(AND([2]Oracolo!K74="n",[2]Oracolo!K74=RiconoscimentoEmozioni3quartile!I74),1,0)</f>
        <v>0</v>
      </c>
      <c r="Z75" s="29">
        <f>IF(AND([2]Oracolo!C74=1,AnalizzatoWin!G73=1),1,0)</f>
        <v>0</v>
      </c>
      <c r="AA75" s="46">
        <f>IF(AND([2]Oracolo!$C74=1,AnalizzatoWin!$J73=1),1,0)</f>
        <v>0</v>
      </c>
      <c r="AB75" s="29">
        <f>IF(AND([2]Oracolo!C74=3,AnalizzatoWin!G73=3),1,0)</f>
        <v>1</v>
      </c>
      <c r="AC75" s="46">
        <f>IF(AND([2]Oracolo!$C74=3,AnalizzatoWin!$J73=3),1,0)</f>
        <v>1</v>
      </c>
    </row>
    <row r="76" spans="1:29" ht="75" x14ac:dyDescent="0.25">
      <c r="A76" s="13" t="s">
        <v>73</v>
      </c>
      <c r="B76" s="29">
        <f>IF(AND([2]Oracolo!D75="n",[2]Oracolo!D75=RiconoscimentoEmozioni1quartile!B75),1,0)</f>
        <v>0</v>
      </c>
      <c r="C76" s="28">
        <f>IF(AND([2]Oracolo!E75="n",[2]Oracolo!E75=RiconoscimentoEmozioni1quartile!C75),1,0)</f>
        <v>0</v>
      </c>
      <c r="D76" s="28">
        <f>IF(AND([2]Oracolo!F75="n",[2]Oracolo!F75=RiconoscimentoEmozioni1quartile!D75),1,0)</f>
        <v>0</v>
      </c>
      <c r="E76" s="28">
        <f>IF(AND([2]Oracolo!G75="n",[2]Oracolo!G75=RiconoscimentoEmozioni1quartile!E75),1,0)</f>
        <v>0</v>
      </c>
      <c r="F76" s="28">
        <f>IF(AND([2]Oracolo!H75="n",[2]Oracolo!H75=RiconoscimentoEmozioni1quartile!F75),1,0)</f>
        <v>0</v>
      </c>
      <c r="G76" s="28">
        <f>IF(AND([2]Oracolo!I75="n",[2]Oracolo!I75=RiconoscimentoEmozioni1quartile!G75),1,0)</f>
        <v>0</v>
      </c>
      <c r="H76" s="28">
        <f>IF(AND([2]Oracolo!J75="n",[2]Oracolo!J75=RiconoscimentoEmozioni1quartile!H75),1,0)</f>
        <v>0</v>
      </c>
      <c r="I76" s="30">
        <f>IF(AND([2]Oracolo!K75="n",[2]Oracolo!K75=RiconoscimentoEmozioni1quartile!I75),1,0)</f>
        <v>0</v>
      </c>
      <c r="J76" s="28">
        <f>IF(AND([2]Oracolo!D75="n",[2]Oracolo!D75=RiconoscimentoEmozioni2quartile!B75),1,0)</f>
        <v>0</v>
      </c>
      <c r="K76" s="28">
        <f>IF(AND([2]Oracolo!E75="n",[2]Oracolo!E75=RiconoscimentoEmozioni2quartile!C75),1,0)</f>
        <v>0</v>
      </c>
      <c r="L76" s="28">
        <f>IF(AND([2]Oracolo!F75="n",[2]Oracolo!F75=RiconoscimentoEmozioni2quartile!D75),1,0)</f>
        <v>0</v>
      </c>
      <c r="M76" s="28">
        <f>IF(AND([2]Oracolo!G75="n",[2]Oracolo!G75=RiconoscimentoEmozioni2quartile!E75),1,0)</f>
        <v>0</v>
      </c>
      <c r="N76" s="28">
        <f>IF(AND([2]Oracolo!H75="n",[2]Oracolo!H75=RiconoscimentoEmozioni2quartile!F75),1,0)</f>
        <v>0</v>
      </c>
      <c r="O76" s="28">
        <f>IF(AND([2]Oracolo!I75="n",[2]Oracolo!I75=RiconoscimentoEmozioni2quartile!G75),1,0)</f>
        <v>0</v>
      </c>
      <c r="P76" s="28">
        <f>IF(AND([2]Oracolo!J75="n",[2]Oracolo!J75=RiconoscimentoEmozioni2quartile!H75),1,0)</f>
        <v>0</v>
      </c>
      <c r="Q76" s="28">
        <f>IF(AND([2]Oracolo!K75="n",[2]Oracolo!K75=RiconoscimentoEmozioni2quartile!I75),1,0)</f>
        <v>0</v>
      </c>
      <c r="R76" s="29">
        <f>IF(AND([2]Oracolo!D75="n",[2]Oracolo!D75=RiconoscimentoEmozioni3quartile!B75),1,0)</f>
        <v>0</v>
      </c>
      <c r="S76" s="28">
        <f>IF(AND([2]Oracolo!E75="n",[2]Oracolo!E75=RiconoscimentoEmozioni3quartile!C75),1,0)</f>
        <v>1</v>
      </c>
      <c r="T76" s="28">
        <f>IF(AND([2]Oracolo!F75="n",[2]Oracolo!F75=RiconoscimentoEmozioni3quartile!D75),1,0)</f>
        <v>0</v>
      </c>
      <c r="U76" s="28">
        <f>IF(AND([2]Oracolo!G75="n",[2]Oracolo!G75=RiconoscimentoEmozioni3quartile!E75),1,0)</f>
        <v>1</v>
      </c>
      <c r="V76" s="28">
        <f>IF(AND([2]Oracolo!H75="n",[2]Oracolo!H75=RiconoscimentoEmozioni3quartile!F75),1,0)</f>
        <v>0</v>
      </c>
      <c r="W76" s="28">
        <f>IF(AND([2]Oracolo!I75="n",[2]Oracolo!I75=RiconoscimentoEmozioni3quartile!G75),1,0)</f>
        <v>1</v>
      </c>
      <c r="X76" s="28">
        <f>IF(AND([2]Oracolo!J75="n",[2]Oracolo!J75=RiconoscimentoEmozioni3quartile!H75),1,0)</f>
        <v>0</v>
      </c>
      <c r="Y76" s="30">
        <f>IF(AND([2]Oracolo!K75="n",[2]Oracolo!K75=RiconoscimentoEmozioni3quartile!I75),1,0)</f>
        <v>1</v>
      </c>
      <c r="Z76" s="29">
        <f>IF(AND([2]Oracolo!C75=1,AnalizzatoWin!G74=1),1,0)</f>
        <v>0</v>
      </c>
      <c r="AA76" s="46">
        <f>IF(AND([2]Oracolo!$C75=1,AnalizzatoWin!$J74=1),1,0)</f>
        <v>0</v>
      </c>
      <c r="AB76" s="29">
        <f>IF(AND([2]Oracolo!C75=3,AnalizzatoWin!G74=3),1,0)</f>
        <v>1</v>
      </c>
      <c r="AC76" s="46">
        <f>IF(AND([2]Oracolo!$C75=3,AnalizzatoWin!$J74=3),1,0)</f>
        <v>1</v>
      </c>
    </row>
    <row r="77" spans="1:29" ht="30" x14ac:dyDescent="0.25">
      <c r="A77" s="13" t="s">
        <v>74</v>
      </c>
      <c r="B77" s="29">
        <f>IF(AND([2]Oracolo!D76="n",[2]Oracolo!D76=RiconoscimentoEmozioni1quartile!B76),1,0)</f>
        <v>1</v>
      </c>
      <c r="C77" s="28">
        <f>IF(AND([2]Oracolo!E76="n",[2]Oracolo!E76=RiconoscimentoEmozioni1quartile!C76),1,0)</f>
        <v>1</v>
      </c>
      <c r="D77" s="28">
        <f>IF(AND([2]Oracolo!F76="n",[2]Oracolo!F76=RiconoscimentoEmozioni1quartile!D76),1,0)</f>
        <v>1</v>
      </c>
      <c r="E77" s="28">
        <f>IF(AND([2]Oracolo!G76="n",[2]Oracolo!G76=RiconoscimentoEmozioni1quartile!E76),1,0)</f>
        <v>1</v>
      </c>
      <c r="F77" s="28">
        <f>IF(AND([2]Oracolo!H76="n",[2]Oracolo!H76=RiconoscimentoEmozioni1quartile!F76),1,0)</f>
        <v>0</v>
      </c>
      <c r="G77" s="28">
        <f>IF(AND([2]Oracolo!I76="n",[2]Oracolo!I76=RiconoscimentoEmozioni1quartile!G76),1,0)</f>
        <v>1</v>
      </c>
      <c r="H77" s="28">
        <f>IF(AND([2]Oracolo!J76="n",[2]Oracolo!J76=RiconoscimentoEmozioni1quartile!H76),1,0)</f>
        <v>1</v>
      </c>
      <c r="I77" s="30">
        <f>IF(AND([2]Oracolo!K76="n",[2]Oracolo!K76=RiconoscimentoEmozioni1quartile!I76),1,0)</f>
        <v>0</v>
      </c>
      <c r="J77" s="28">
        <f>IF(AND([2]Oracolo!D76="n",[2]Oracolo!D76=RiconoscimentoEmozioni2quartile!B76),1,0)</f>
        <v>1</v>
      </c>
      <c r="K77" s="28">
        <f>IF(AND([2]Oracolo!E76="n",[2]Oracolo!E76=RiconoscimentoEmozioni2quartile!C76),1,0)</f>
        <v>1</v>
      </c>
      <c r="L77" s="28">
        <f>IF(AND([2]Oracolo!F76="n",[2]Oracolo!F76=RiconoscimentoEmozioni2quartile!D76),1,0)</f>
        <v>1</v>
      </c>
      <c r="M77" s="28">
        <f>IF(AND([2]Oracolo!G76="n",[2]Oracolo!G76=RiconoscimentoEmozioni2quartile!E76),1,0)</f>
        <v>1</v>
      </c>
      <c r="N77" s="28">
        <f>IF(AND([2]Oracolo!H76="n",[2]Oracolo!H76=RiconoscimentoEmozioni2quartile!F76),1,0)</f>
        <v>0</v>
      </c>
      <c r="O77" s="28">
        <f>IF(AND([2]Oracolo!I76="n",[2]Oracolo!I76=RiconoscimentoEmozioni2quartile!G76),1,0)</f>
        <v>1</v>
      </c>
      <c r="P77" s="28">
        <f>IF(AND([2]Oracolo!J76="n",[2]Oracolo!J76=RiconoscimentoEmozioni2quartile!H76),1,0)</f>
        <v>1</v>
      </c>
      <c r="Q77" s="28">
        <f>IF(AND([2]Oracolo!K76="n",[2]Oracolo!K76=RiconoscimentoEmozioni2quartile!I76),1,0)</f>
        <v>0</v>
      </c>
      <c r="R77" s="29">
        <f>IF(AND([2]Oracolo!D76="n",[2]Oracolo!D76=RiconoscimentoEmozioni3quartile!B76),1,0)</f>
        <v>1</v>
      </c>
      <c r="S77" s="28">
        <f>IF(AND([2]Oracolo!E76="n",[2]Oracolo!E76=RiconoscimentoEmozioni3quartile!C76),1,0)</f>
        <v>1</v>
      </c>
      <c r="T77" s="28">
        <f>IF(AND([2]Oracolo!F76="n",[2]Oracolo!F76=RiconoscimentoEmozioni3quartile!D76),1,0)</f>
        <v>1</v>
      </c>
      <c r="U77" s="28">
        <f>IF(AND([2]Oracolo!G76="n",[2]Oracolo!G76=RiconoscimentoEmozioni3quartile!E76),1,0)</f>
        <v>1</v>
      </c>
      <c r="V77" s="28">
        <f>IF(AND([2]Oracolo!H76="n",[2]Oracolo!H76=RiconoscimentoEmozioni3quartile!F76),1,0)</f>
        <v>0</v>
      </c>
      <c r="W77" s="28">
        <f>IF(AND([2]Oracolo!I76="n",[2]Oracolo!I76=RiconoscimentoEmozioni3quartile!G76),1,0)</f>
        <v>1</v>
      </c>
      <c r="X77" s="28">
        <f>IF(AND([2]Oracolo!J76="n",[2]Oracolo!J76=RiconoscimentoEmozioni3quartile!H76),1,0)</f>
        <v>1</v>
      </c>
      <c r="Y77" s="30">
        <f>IF(AND([2]Oracolo!K76="n",[2]Oracolo!K76=RiconoscimentoEmozioni3quartile!I76),1,0)</f>
        <v>0</v>
      </c>
      <c r="Z77" s="29">
        <f>IF(AND([2]Oracolo!C76=1,AnalizzatoWin!G75=1),1,0)</f>
        <v>0</v>
      </c>
      <c r="AA77" s="46">
        <f>IF(AND([2]Oracolo!$C76=1,AnalizzatoWin!$J75=1),1,0)</f>
        <v>0</v>
      </c>
      <c r="AB77" s="29">
        <f>IF(AND([2]Oracolo!C76=3,AnalizzatoWin!G75=3),1,0)</f>
        <v>1</v>
      </c>
      <c r="AC77" s="46">
        <f>IF(AND([2]Oracolo!$C76=3,AnalizzatoWin!$J75=3),1,0)</f>
        <v>1</v>
      </c>
    </row>
    <row r="78" spans="1:29" ht="90" x14ac:dyDescent="0.25">
      <c r="A78" s="14" t="s">
        <v>75</v>
      </c>
      <c r="B78" s="29">
        <f>IF(AND([2]Oracolo!D77="n",[2]Oracolo!D77=RiconoscimentoEmozioni1quartile!B77),1,0)</f>
        <v>0</v>
      </c>
      <c r="C78" s="28">
        <f>IF(AND([2]Oracolo!E77="n",[2]Oracolo!E77=RiconoscimentoEmozioni1quartile!C77),1,0)</f>
        <v>1</v>
      </c>
      <c r="D78" s="28">
        <f>IF(AND([2]Oracolo!F77="n",[2]Oracolo!F77=RiconoscimentoEmozioni1quartile!D77),1,0)</f>
        <v>0</v>
      </c>
      <c r="E78" s="28">
        <f>IF(AND([2]Oracolo!G77="n",[2]Oracolo!G77=RiconoscimentoEmozioni1quartile!E77),1,0)</f>
        <v>0</v>
      </c>
      <c r="F78" s="28">
        <f>IF(AND([2]Oracolo!H77="n",[2]Oracolo!H77=RiconoscimentoEmozioni1quartile!F77),1,0)</f>
        <v>0</v>
      </c>
      <c r="G78" s="28">
        <f>IF(AND([2]Oracolo!I77="n",[2]Oracolo!I77=RiconoscimentoEmozioni1quartile!G77),1,0)</f>
        <v>0</v>
      </c>
      <c r="H78" s="28">
        <f>IF(AND([2]Oracolo!J77="n",[2]Oracolo!J77=RiconoscimentoEmozioni1quartile!H77),1,0)</f>
        <v>1</v>
      </c>
      <c r="I78" s="30">
        <f>IF(AND([2]Oracolo!K77="n",[2]Oracolo!K77=RiconoscimentoEmozioni1quartile!I77),1,0)</f>
        <v>0</v>
      </c>
      <c r="J78" s="28">
        <f>IF(AND([2]Oracolo!D77="n",[2]Oracolo!D77=RiconoscimentoEmozioni2quartile!B77),1,0)</f>
        <v>0</v>
      </c>
      <c r="K78" s="28">
        <f>IF(AND([2]Oracolo!E77="n",[2]Oracolo!E77=RiconoscimentoEmozioni2quartile!C77),1,0)</f>
        <v>1</v>
      </c>
      <c r="L78" s="28">
        <f>IF(AND([2]Oracolo!F77="n",[2]Oracolo!F77=RiconoscimentoEmozioni2quartile!D77),1,0)</f>
        <v>0</v>
      </c>
      <c r="M78" s="28">
        <f>IF(AND([2]Oracolo!G77="n",[2]Oracolo!G77=RiconoscimentoEmozioni2quartile!E77),1,0)</f>
        <v>1</v>
      </c>
      <c r="N78" s="28">
        <f>IF(AND([2]Oracolo!H77="n",[2]Oracolo!H77=RiconoscimentoEmozioni2quartile!F77),1,0)</f>
        <v>0</v>
      </c>
      <c r="O78" s="28">
        <f>IF(AND([2]Oracolo!I77="n",[2]Oracolo!I77=RiconoscimentoEmozioni2quartile!G77),1,0)</f>
        <v>0</v>
      </c>
      <c r="P78" s="28">
        <f>IF(AND([2]Oracolo!J77="n",[2]Oracolo!J77=RiconoscimentoEmozioni2quartile!H77),1,0)</f>
        <v>1</v>
      </c>
      <c r="Q78" s="28">
        <f>IF(AND([2]Oracolo!K77="n",[2]Oracolo!K77=RiconoscimentoEmozioni2quartile!I77),1,0)</f>
        <v>0</v>
      </c>
      <c r="R78" s="29">
        <f>IF(AND([2]Oracolo!D77="n",[2]Oracolo!D77=RiconoscimentoEmozioni3quartile!B77),1,0)</f>
        <v>1</v>
      </c>
      <c r="S78" s="28">
        <f>IF(AND([2]Oracolo!E77="n",[2]Oracolo!E77=RiconoscimentoEmozioni3quartile!C77),1,0)</f>
        <v>1</v>
      </c>
      <c r="T78" s="28">
        <f>IF(AND([2]Oracolo!F77="n",[2]Oracolo!F77=RiconoscimentoEmozioni3quartile!D77),1,0)</f>
        <v>1</v>
      </c>
      <c r="U78" s="28">
        <f>IF(AND([2]Oracolo!G77="n",[2]Oracolo!G77=RiconoscimentoEmozioni3quartile!E77),1,0)</f>
        <v>1</v>
      </c>
      <c r="V78" s="28">
        <f>IF(AND([2]Oracolo!H77="n",[2]Oracolo!H77=RiconoscimentoEmozioni3quartile!F77),1,0)</f>
        <v>0</v>
      </c>
      <c r="W78" s="28">
        <f>IF(AND([2]Oracolo!I77="n",[2]Oracolo!I77=RiconoscimentoEmozioni3quartile!G77),1,0)</f>
        <v>1</v>
      </c>
      <c r="X78" s="28">
        <f>IF(AND([2]Oracolo!J77="n",[2]Oracolo!J77=RiconoscimentoEmozioni3quartile!H77),1,0)</f>
        <v>1</v>
      </c>
      <c r="Y78" s="30">
        <f>IF(AND([2]Oracolo!K77="n",[2]Oracolo!K77=RiconoscimentoEmozioni3quartile!I77),1,0)</f>
        <v>0</v>
      </c>
      <c r="Z78" s="29">
        <f>IF(AND([2]Oracolo!C77=1,AnalizzatoWin!G76=1),1,0)</f>
        <v>0</v>
      </c>
      <c r="AA78" s="46">
        <f>IF(AND([2]Oracolo!$C77=1,AnalizzatoWin!$J76=1),1,0)</f>
        <v>0</v>
      </c>
      <c r="AB78" s="29">
        <f>IF(AND([2]Oracolo!C77=3,AnalizzatoWin!G76=3),1,0)</f>
        <v>0</v>
      </c>
      <c r="AC78" s="46">
        <f>IF(AND([2]Oracolo!$C77=3,AnalizzatoWin!$J76=3),1,0)</f>
        <v>1</v>
      </c>
    </row>
    <row r="79" spans="1:29" ht="30" x14ac:dyDescent="0.25">
      <c r="A79" s="13" t="s">
        <v>76</v>
      </c>
      <c r="B79" s="29">
        <f>IF(AND([2]Oracolo!D78="n",[2]Oracolo!D78=RiconoscimentoEmozioni1quartile!B78),1,0)</f>
        <v>0</v>
      </c>
      <c r="C79" s="28">
        <f>IF(AND([2]Oracolo!E78="n",[2]Oracolo!E78=RiconoscimentoEmozioni1quartile!C78),1,0)</f>
        <v>1</v>
      </c>
      <c r="D79" s="28">
        <f>IF(AND([2]Oracolo!F78="n",[2]Oracolo!F78=RiconoscimentoEmozioni1quartile!D78),1,0)</f>
        <v>0</v>
      </c>
      <c r="E79" s="28">
        <f>IF(AND([2]Oracolo!G78="n",[2]Oracolo!G78=RiconoscimentoEmozioni1quartile!E78),1,0)</f>
        <v>0</v>
      </c>
      <c r="F79" s="28">
        <f>IF(AND([2]Oracolo!H78="n",[2]Oracolo!H78=RiconoscimentoEmozioni1quartile!F78),1,0)</f>
        <v>0</v>
      </c>
      <c r="G79" s="28">
        <f>IF(AND([2]Oracolo!I78="n",[2]Oracolo!I78=RiconoscimentoEmozioni1quartile!G78),1,0)</f>
        <v>0</v>
      </c>
      <c r="H79" s="28">
        <f>IF(AND([2]Oracolo!J78="n",[2]Oracolo!J78=RiconoscimentoEmozioni1quartile!H78),1,0)</f>
        <v>0</v>
      </c>
      <c r="I79" s="30">
        <f>IF(AND([2]Oracolo!K78="n",[2]Oracolo!K78=RiconoscimentoEmozioni1quartile!I78),1,0)</f>
        <v>0</v>
      </c>
      <c r="J79" s="28">
        <f>IF(AND([2]Oracolo!D78="n",[2]Oracolo!D78=RiconoscimentoEmozioni2quartile!B78),1,0)</f>
        <v>1</v>
      </c>
      <c r="K79" s="28">
        <f>IF(AND([2]Oracolo!E78="n",[2]Oracolo!E78=RiconoscimentoEmozioni2quartile!C78),1,0)</f>
        <v>1</v>
      </c>
      <c r="L79" s="28">
        <f>IF(AND([2]Oracolo!F78="n",[2]Oracolo!F78=RiconoscimentoEmozioni2quartile!D78),1,0)</f>
        <v>1</v>
      </c>
      <c r="M79" s="28">
        <f>IF(AND([2]Oracolo!G78="n",[2]Oracolo!G78=RiconoscimentoEmozioni2quartile!E78),1,0)</f>
        <v>1</v>
      </c>
      <c r="N79" s="28">
        <f>IF(AND([2]Oracolo!H78="n",[2]Oracolo!H78=RiconoscimentoEmozioni2quartile!F78),1,0)</f>
        <v>0</v>
      </c>
      <c r="O79" s="28">
        <f>IF(AND([2]Oracolo!I78="n",[2]Oracolo!I78=RiconoscimentoEmozioni2quartile!G78),1,0)</f>
        <v>1</v>
      </c>
      <c r="P79" s="28">
        <f>IF(AND([2]Oracolo!J78="n",[2]Oracolo!J78=RiconoscimentoEmozioni2quartile!H78),1,0)</f>
        <v>1</v>
      </c>
      <c r="Q79" s="28">
        <f>IF(AND([2]Oracolo!K78="n",[2]Oracolo!K78=RiconoscimentoEmozioni2quartile!I78),1,0)</f>
        <v>0</v>
      </c>
      <c r="R79" s="29">
        <f>IF(AND([2]Oracolo!D78="n",[2]Oracolo!D78=RiconoscimentoEmozioni3quartile!B78),1,0)</f>
        <v>1</v>
      </c>
      <c r="S79" s="28">
        <f>IF(AND([2]Oracolo!E78="n",[2]Oracolo!E78=RiconoscimentoEmozioni3quartile!C78),1,0)</f>
        <v>1</v>
      </c>
      <c r="T79" s="28">
        <f>IF(AND([2]Oracolo!F78="n",[2]Oracolo!F78=RiconoscimentoEmozioni3quartile!D78),1,0)</f>
        <v>1</v>
      </c>
      <c r="U79" s="28">
        <f>IF(AND([2]Oracolo!G78="n",[2]Oracolo!G78=RiconoscimentoEmozioni3quartile!E78),1,0)</f>
        <v>1</v>
      </c>
      <c r="V79" s="28">
        <f>IF(AND([2]Oracolo!H78="n",[2]Oracolo!H78=RiconoscimentoEmozioni3quartile!F78),1,0)</f>
        <v>0</v>
      </c>
      <c r="W79" s="28">
        <f>IF(AND([2]Oracolo!I78="n",[2]Oracolo!I78=RiconoscimentoEmozioni3quartile!G78),1,0)</f>
        <v>1</v>
      </c>
      <c r="X79" s="28">
        <f>IF(AND([2]Oracolo!J78="n",[2]Oracolo!J78=RiconoscimentoEmozioni3quartile!H78),1,0)</f>
        <v>1</v>
      </c>
      <c r="Y79" s="30">
        <f>IF(AND([2]Oracolo!K78="n",[2]Oracolo!K78=RiconoscimentoEmozioni3quartile!I78),1,0)</f>
        <v>0</v>
      </c>
      <c r="Z79" s="29">
        <f>IF(AND([2]Oracolo!C78=1,AnalizzatoWin!G77=1),1,0)</f>
        <v>0</v>
      </c>
      <c r="AA79" s="46">
        <f>IF(AND([2]Oracolo!$C78=1,AnalizzatoWin!$J77=1),1,0)</f>
        <v>0</v>
      </c>
      <c r="AB79" s="29">
        <f>IF(AND([2]Oracolo!C78=3,AnalizzatoWin!G77=3),1,0)</f>
        <v>1</v>
      </c>
      <c r="AC79" s="46">
        <f>IF(AND([2]Oracolo!$C78=3,AnalizzatoWin!$J77=3),1,0)</f>
        <v>1</v>
      </c>
    </row>
    <row r="80" spans="1:29" ht="30" x14ac:dyDescent="0.25">
      <c r="A80" s="13" t="s">
        <v>77</v>
      </c>
      <c r="B80" s="29">
        <f>IF(AND([2]Oracolo!D79="n",[2]Oracolo!D79=RiconoscimentoEmozioni1quartile!B79),1,0)</f>
        <v>1</v>
      </c>
      <c r="C80" s="28">
        <f>IF(AND([2]Oracolo!E79="n",[2]Oracolo!E79=RiconoscimentoEmozioni1quartile!C79),1,0)</f>
        <v>0</v>
      </c>
      <c r="D80" s="28">
        <f>IF(AND([2]Oracolo!F79="n",[2]Oracolo!F79=RiconoscimentoEmozioni1quartile!D79),1,0)</f>
        <v>1</v>
      </c>
      <c r="E80" s="28">
        <f>IF(AND([2]Oracolo!G79="n",[2]Oracolo!G79=RiconoscimentoEmozioni1quartile!E79),1,0)</f>
        <v>1</v>
      </c>
      <c r="F80" s="28">
        <f>IF(AND([2]Oracolo!H79="n",[2]Oracolo!H79=RiconoscimentoEmozioni1quartile!F79),1,0)</f>
        <v>0</v>
      </c>
      <c r="G80" s="28">
        <f>IF(AND([2]Oracolo!I79="n",[2]Oracolo!I79=RiconoscimentoEmozioni1quartile!G79),1,0)</f>
        <v>1</v>
      </c>
      <c r="H80" s="28">
        <f>IF(AND([2]Oracolo!J79="n",[2]Oracolo!J79=RiconoscimentoEmozioni1quartile!H79),1,0)</f>
        <v>1</v>
      </c>
      <c r="I80" s="30">
        <f>IF(AND([2]Oracolo!K79="n",[2]Oracolo!K79=RiconoscimentoEmozioni1quartile!I79),1,0)</f>
        <v>0</v>
      </c>
      <c r="J80" s="28">
        <f>IF(AND([2]Oracolo!D79="n",[2]Oracolo!D79=RiconoscimentoEmozioni2quartile!B79),1,0)</f>
        <v>1</v>
      </c>
      <c r="K80" s="28">
        <f>IF(AND([2]Oracolo!E79="n",[2]Oracolo!E79=RiconoscimentoEmozioni2quartile!C79),1,0)</f>
        <v>0</v>
      </c>
      <c r="L80" s="28">
        <f>IF(AND([2]Oracolo!F79="n",[2]Oracolo!F79=RiconoscimentoEmozioni2quartile!D79),1,0)</f>
        <v>1</v>
      </c>
      <c r="M80" s="28">
        <f>IF(AND([2]Oracolo!G79="n",[2]Oracolo!G79=RiconoscimentoEmozioni2quartile!E79),1,0)</f>
        <v>1</v>
      </c>
      <c r="N80" s="28">
        <f>IF(AND([2]Oracolo!H79="n",[2]Oracolo!H79=RiconoscimentoEmozioni2quartile!F79),1,0)</f>
        <v>0</v>
      </c>
      <c r="O80" s="28">
        <f>IF(AND([2]Oracolo!I79="n",[2]Oracolo!I79=RiconoscimentoEmozioni2quartile!G79),1,0)</f>
        <v>1</v>
      </c>
      <c r="P80" s="28">
        <f>IF(AND([2]Oracolo!J79="n",[2]Oracolo!J79=RiconoscimentoEmozioni2quartile!H79),1,0)</f>
        <v>1</v>
      </c>
      <c r="Q80" s="28">
        <f>IF(AND([2]Oracolo!K79="n",[2]Oracolo!K79=RiconoscimentoEmozioni2quartile!I79),1,0)</f>
        <v>0</v>
      </c>
      <c r="R80" s="29">
        <f>IF(AND([2]Oracolo!D79="n",[2]Oracolo!D79=RiconoscimentoEmozioni3quartile!B79),1,0)</f>
        <v>1</v>
      </c>
      <c r="S80" s="28">
        <f>IF(AND([2]Oracolo!E79="n",[2]Oracolo!E79=RiconoscimentoEmozioni3quartile!C79),1,0)</f>
        <v>1</v>
      </c>
      <c r="T80" s="28">
        <f>IF(AND([2]Oracolo!F79="n",[2]Oracolo!F79=RiconoscimentoEmozioni3quartile!D79),1,0)</f>
        <v>1</v>
      </c>
      <c r="U80" s="28">
        <f>IF(AND([2]Oracolo!G79="n",[2]Oracolo!G79=RiconoscimentoEmozioni3quartile!E79),1,0)</f>
        <v>1</v>
      </c>
      <c r="V80" s="28">
        <f>IF(AND([2]Oracolo!H79="n",[2]Oracolo!H79=RiconoscimentoEmozioni3quartile!F79),1,0)</f>
        <v>0</v>
      </c>
      <c r="W80" s="28">
        <f>IF(AND([2]Oracolo!I79="n",[2]Oracolo!I79=RiconoscimentoEmozioni3quartile!G79),1,0)</f>
        <v>1</v>
      </c>
      <c r="X80" s="28">
        <f>IF(AND([2]Oracolo!J79="n",[2]Oracolo!J79=RiconoscimentoEmozioni3quartile!H79),1,0)</f>
        <v>1</v>
      </c>
      <c r="Y80" s="30">
        <f>IF(AND([2]Oracolo!K79="n",[2]Oracolo!K79=RiconoscimentoEmozioni3quartile!I79),1,0)</f>
        <v>0</v>
      </c>
      <c r="Z80" s="29">
        <f>IF(AND([2]Oracolo!C79=1,AnalizzatoWin!G78=1),1,0)</f>
        <v>0</v>
      </c>
      <c r="AA80" s="46">
        <f>IF(AND([2]Oracolo!$C79=1,AnalizzatoWin!$J78=1),1,0)</f>
        <v>0</v>
      </c>
      <c r="AB80" s="29">
        <f>IF(AND([2]Oracolo!C79=3,AnalizzatoWin!G78=3),1,0)</f>
        <v>0</v>
      </c>
      <c r="AC80" s="46">
        <f>IF(AND([2]Oracolo!$C79=3,AnalizzatoWin!$J78=3),1,0)</f>
        <v>1</v>
      </c>
    </row>
    <row r="81" spans="1:29" ht="30" x14ac:dyDescent="0.25">
      <c r="A81" s="14" t="s">
        <v>78</v>
      </c>
      <c r="B81" s="29">
        <f>IF(AND([2]Oracolo!D80="n",[2]Oracolo!D80=RiconoscimentoEmozioni1quartile!B80),1,0)</f>
        <v>1</v>
      </c>
      <c r="C81" s="28">
        <f>IF(AND([2]Oracolo!E80="n",[2]Oracolo!E80=RiconoscimentoEmozioni1quartile!C80),1,0)</f>
        <v>1</v>
      </c>
      <c r="D81" s="28">
        <f>IF(AND([2]Oracolo!F80="n",[2]Oracolo!F80=RiconoscimentoEmozioni1quartile!D80),1,0)</f>
        <v>1</v>
      </c>
      <c r="E81" s="28">
        <f>IF(AND([2]Oracolo!G80="n",[2]Oracolo!G80=RiconoscimentoEmozioni1quartile!E80),1,0)</f>
        <v>1</v>
      </c>
      <c r="F81" s="28">
        <f>IF(AND([2]Oracolo!H80="n",[2]Oracolo!H80=RiconoscimentoEmozioni1quartile!F80),1,0)</f>
        <v>0</v>
      </c>
      <c r="G81" s="28">
        <f>IF(AND([2]Oracolo!I80="n",[2]Oracolo!I80=RiconoscimentoEmozioni1quartile!G80),1,0)</f>
        <v>1</v>
      </c>
      <c r="H81" s="28">
        <f>IF(AND([2]Oracolo!J80="n",[2]Oracolo!J80=RiconoscimentoEmozioni1quartile!H80),1,0)</f>
        <v>1</v>
      </c>
      <c r="I81" s="30">
        <f>IF(AND([2]Oracolo!K80="n",[2]Oracolo!K80=RiconoscimentoEmozioni1quartile!I80),1,0)</f>
        <v>0</v>
      </c>
      <c r="J81" s="28">
        <f>IF(AND([2]Oracolo!D80="n",[2]Oracolo!D80=RiconoscimentoEmozioni2quartile!B80),1,0)</f>
        <v>1</v>
      </c>
      <c r="K81" s="28">
        <f>IF(AND([2]Oracolo!E80="n",[2]Oracolo!E80=RiconoscimentoEmozioni2quartile!C80),1,0)</f>
        <v>1</v>
      </c>
      <c r="L81" s="28">
        <f>IF(AND([2]Oracolo!F80="n",[2]Oracolo!F80=RiconoscimentoEmozioni2quartile!D80),1,0)</f>
        <v>1</v>
      </c>
      <c r="M81" s="28">
        <f>IF(AND([2]Oracolo!G80="n",[2]Oracolo!G80=RiconoscimentoEmozioni2quartile!E80),1,0)</f>
        <v>1</v>
      </c>
      <c r="N81" s="28">
        <f>IF(AND([2]Oracolo!H80="n",[2]Oracolo!H80=RiconoscimentoEmozioni2quartile!F80),1,0)</f>
        <v>0</v>
      </c>
      <c r="O81" s="28">
        <f>IF(AND([2]Oracolo!I80="n",[2]Oracolo!I80=RiconoscimentoEmozioni2quartile!G80),1,0)</f>
        <v>1</v>
      </c>
      <c r="P81" s="28">
        <f>IF(AND([2]Oracolo!J80="n",[2]Oracolo!J80=RiconoscimentoEmozioni2quartile!H80),1,0)</f>
        <v>1</v>
      </c>
      <c r="Q81" s="28">
        <f>IF(AND([2]Oracolo!K80="n",[2]Oracolo!K80=RiconoscimentoEmozioni2quartile!I80),1,0)</f>
        <v>0</v>
      </c>
      <c r="R81" s="29">
        <f>IF(AND([2]Oracolo!D80="n",[2]Oracolo!D80=RiconoscimentoEmozioni3quartile!B80),1,0)</f>
        <v>1</v>
      </c>
      <c r="S81" s="28">
        <f>IF(AND([2]Oracolo!E80="n",[2]Oracolo!E80=RiconoscimentoEmozioni3quartile!C80),1,0)</f>
        <v>1</v>
      </c>
      <c r="T81" s="28">
        <f>IF(AND([2]Oracolo!F80="n",[2]Oracolo!F80=RiconoscimentoEmozioni3quartile!D80),1,0)</f>
        <v>1</v>
      </c>
      <c r="U81" s="28">
        <f>IF(AND([2]Oracolo!G80="n",[2]Oracolo!G80=RiconoscimentoEmozioni3quartile!E80),1,0)</f>
        <v>1</v>
      </c>
      <c r="V81" s="28">
        <f>IF(AND([2]Oracolo!H80="n",[2]Oracolo!H80=RiconoscimentoEmozioni3quartile!F80),1,0)</f>
        <v>0</v>
      </c>
      <c r="W81" s="28">
        <f>IF(AND([2]Oracolo!I80="n",[2]Oracolo!I80=RiconoscimentoEmozioni3quartile!G80),1,0)</f>
        <v>1</v>
      </c>
      <c r="X81" s="28">
        <f>IF(AND([2]Oracolo!J80="n",[2]Oracolo!J80=RiconoscimentoEmozioni3quartile!H80),1,0)</f>
        <v>1</v>
      </c>
      <c r="Y81" s="30">
        <f>IF(AND([2]Oracolo!K80="n",[2]Oracolo!K80=RiconoscimentoEmozioni3quartile!I80),1,0)</f>
        <v>0</v>
      </c>
      <c r="Z81" s="29">
        <f>IF(AND([2]Oracolo!C80=1,AnalizzatoWin!G79=1),1,0)</f>
        <v>0</v>
      </c>
      <c r="AA81" s="46">
        <f>IF(AND([2]Oracolo!$C80=1,AnalizzatoWin!$J79=1),1,0)</f>
        <v>0</v>
      </c>
      <c r="AB81" s="29">
        <f>IF(AND([2]Oracolo!C80=3,AnalizzatoWin!G79=3),1,0)</f>
        <v>1</v>
      </c>
      <c r="AC81" s="46">
        <f>IF(AND([2]Oracolo!$C80=3,AnalizzatoWin!$J79=3),1,0)</f>
        <v>1</v>
      </c>
    </row>
    <row r="82" spans="1:29" ht="30" x14ac:dyDescent="0.25">
      <c r="A82" s="13" t="s">
        <v>79</v>
      </c>
      <c r="B82" s="29">
        <f>IF(AND([2]Oracolo!D81="n",[2]Oracolo!D81=RiconoscimentoEmozioni1quartile!B81),1,0)</f>
        <v>1</v>
      </c>
      <c r="C82" s="28">
        <f>IF(AND([2]Oracolo!E81="n",[2]Oracolo!E81=RiconoscimentoEmozioni1quartile!C81),1,0)</f>
        <v>1</v>
      </c>
      <c r="D82" s="28">
        <f>IF(AND([2]Oracolo!F81="n",[2]Oracolo!F81=RiconoscimentoEmozioni1quartile!D81),1,0)</f>
        <v>1</v>
      </c>
      <c r="E82" s="28">
        <f>IF(AND([2]Oracolo!G81="n",[2]Oracolo!G81=RiconoscimentoEmozioni1quartile!E81),1,0)</f>
        <v>1</v>
      </c>
      <c r="F82" s="28">
        <f>IF(AND([2]Oracolo!H81="n",[2]Oracolo!H81=RiconoscimentoEmozioni1quartile!F81),1,0)</f>
        <v>0</v>
      </c>
      <c r="G82" s="28">
        <f>IF(AND([2]Oracolo!I81="n",[2]Oracolo!I81=RiconoscimentoEmozioni1quartile!G81),1,0)</f>
        <v>1</v>
      </c>
      <c r="H82" s="28">
        <f>IF(AND([2]Oracolo!J81="n",[2]Oracolo!J81=RiconoscimentoEmozioni1quartile!H81),1,0)</f>
        <v>0</v>
      </c>
      <c r="I82" s="30">
        <f>IF(AND([2]Oracolo!K81="n",[2]Oracolo!K81=RiconoscimentoEmozioni1quartile!I81),1,0)</f>
        <v>0</v>
      </c>
      <c r="J82" s="28">
        <f>IF(AND([2]Oracolo!D81="n",[2]Oracolo!D81=RiconoscimentoEmozioni2quartile!B81),1,0)</f>
        <v>1</v>
      </c>
      <c r="K82" s="28">
        <f>IF(AND([2]Oracolo!E81="n",[2]Oracolo!E81=RiconoscimentoEmozioni2quartile!C81),1,0)</f>
        <v>1</v>
      </c>
      <c r="L82" s="28">
        <f>IF(AND([2]Oracolo!F81="n",[2]Oracolo!F81=RiconoscimentoEmozioni2quartile!D81),1,0)</f>
        <v>1</v>
      </c>
      <c r="M82" s="28">
        <f>IF(AND([2]Oracolo!G81="n",[2]Oracolo!G81=RiconoscimentoEmozioni2quartile!E81),1,0)</f>
        <v>1</v>
      </c>
      <c r="N82" s="28">
        <f>IF(AND([2]Oracolo!H81="n",[2]Oracolo!H81=RiconoscimentoEmozioni2quartile!F81),1,0)</f>
        <v>0</v>
      </c>
      <c r="O82" s="28">
        <f>IF(AND([2]Oracolo!I81="n",[2]Oracolo!I81=RiconoscimentoEmozioni2quartile!G81),1,0)</f>
        <v>1</v>
      </c>
      <c r="P82" s="28">
        <f>IF(AND([2]Oracolo!J81="n",[2]Oracolo!J81=RiconoscimentoEmozioni2quartile!H81),1,0)</f>
        <v>1</v>
      </c>
      <c r="Q82" s="28">
        <f>IF(AND([2]Oracolo!K81="n",[2]Oracolo!K81=RiconoscimentoEmozioni2quartile!I81),1,0)</f>
        <v>0</v>
      </c>
      <c r="R82" s="29">
        <f>IF(AND([2]Oracolo!D81="n",[2]Oracolo!D81=RiconoscimentoEmozioni3quartile!B81),1,0)</f>
        <v>1</v>
      </c>
      <c r="S82" s="28">
        <f>IF(AND([2]Oracolo!E81="n",[2]Oracolo!E81=RiconoscimentoEmozioni3quartile!C81),1,0)</f>
        <v>1</v>
      </c>
      <c r="T82" s="28">
        <f>IF(AND([2]Oracolo!F81="n",[2]Oracolo!F81=RiconoscimentoEmozioni3quartile!D81),1,0)</f>
        <v>1</v>
      </c>
      <c r="U82" s="28">
        <f>IF(AND([2]Oracolo!G81="n",[2]Oracolo!G81=RiconoscimentoEmozioni3quartile!E81),1,0)</f>
        <v>1</v>
      </c>
      <c r="V82" s="28">
        <f>IF(AND([2]Oracolo!H81="n",[2]Oracolo!H81=RiconoscimentoEmozioni3quartile!F81),1,0)</f>
        <v>0</v>
      </c>
      <c r="W82" s="28">
        <f>IF(AND([2]Oracolo!I81="n",[2]Oracolo!I81=RiconoscimentoEmozioni3quartile!G81),1,0)</f>
        <v>1</v>
      </c>
      <c r="X82" s="28">
        <f>IF(AND([2]Oracolo!J81="n",[2]Oracolo!J81=RiconoscimentoEmozioni3quartile!H81),1,0)</f>
        <v>1</v>
      </c>
      <c r="Y82" s="30">
        <f>IF(AND([2]Oracolo!K81="n",[2]Oracolo!K81=RiconoscimentoEmozioni3quartile!I81),1,0)</f>
        <v>0</v>
      </c>
      <c r="Z82" s="29">
        <f>IF(AND([2]Oracolo!C81=1,AnalizzatoWin!G80=1),1,0)</f>
        <v>0</v>
      </c>
      <c r="AA82" s="46">
        <f>IF(AND([2]Oracolo!$C81=1,AnalizzatoWin!$J80=1),1,0)</f>
        <v>0</v>
      </c>
      <c r="AB82" s="29">
        <f>IF(AND([2]Oracolo!C81=3,AnalizzatoWin!G80=3),1,0)</f>
        <v>0</v>
      </c>
      <c r="AC82" s="46">
        <f>IF(AND([2]Oracolo!$C81=3,AnalizzatoWin!$J80=3),1,0)</f>
        <v>1</v>
      </c>
    </row>
    <row r="83" spans="1:29" ht="45" x14ac:dyDescent="0.25">
      <c r="A83" s="13" t="s">
        <v>80</v>
      </c>
      <c r="B83" s="29">
        <f>IF(AND([2]Oracolo!D82="n",[2]Oracolo!D82=RiconoscimentoEmozioni1quartile!B82),1,0)</f>
        <v>0</v>
      </c>
      <c r="C83" s="28">
        <f>IF(AND([2]Oracolo!E82="n",[2]Oracolo!E82=RiconoscimentoEmozioni1quartile!C82),1,0)</f>
        <v>0</v>
      </c>
      <c r="D83" s="28">
        <f>IF(AND([2]Oracolo!F82="n",[2]Oracolo!F82=RiconoscimentoEmozioni1quartile!D82),1,0)</f>
        <v>0</v>
      </c>
      <c r="E83" s="28">
        <f>IF(AND([2]Oracolo!G82="n",[2]Oracolo!G82=RiconoscimentoEmozioni1quartile!E82),1,0)</f>
        <v>0</v>
      </c>
      <c r="F83" s="28">
        <f>IF(AND([2]Oracolo!H82="n",[2]Oracolo!H82=RiconoscimentoEmozioni1quartile!F82),1,0)</f>
        <v>0</v>
      </c>
      <c r="G83" s="28">
        <f>IF(AND([2]Oracolo!I82="n",[2]Oracolo!I82=RiconoscimentoEmozioni1quartile!G82),1,0)</f>
        <v>0</v>
      </c>
      <c r="H83" s="28">
        <f>IF(AND([2]Oracolo!J82="n",[2]Oracolo!J82=RiconoscimentoEmozioni1quartile!H82),1,0)</f>
        <v>0</v>
      </c>
      <c r="I83" s="30">
        <f>IF(AND([2]Oracolo!K82="n",[2]Oracolo!K82=RiconoscimentoEmozioni1quartile!I82),1,0)</f>
        <v>0</v>
      </c>
      <c r="J83" s="28">
        <f>IF(AND([2]Oracolo!D82="n",[2]Oracolo!D82=RiconoscimentoEmozioni2quartile!B82),1,0)</f>
        <v>0</v>
      </c>
      <c r="K83" s="28">
        <f>IF(AND([2]Oracolo!E82="n",[2]Oracolo!E82=RiconoscimentoEmozioni2quartile!C82),1,0)</f>
        <v>1</v>
      </c>
      <c r="L83" s="28">
        <f>IF(AND([2]Oracolo!F82="n",[2]Oracolo!F82=RiconoscimentoEmozioni2quartile!D82),1,0)</f>
        <v>0</v>
      </c>
      <c r="M83" s="28">
        <f>IF(AND([2]Oracolo!G82="n",[2]Oracolo!G82=RiconoscimentoEmozioni2quartile!E82),1,0)</f>
        <v>1</v>
      </c>
      <c r="N83" s="28">
        <f>IF(AND([2]Oracolo!H82="n",[2]Oracolo!H82=RiconoscimentoEmozioni2quartile!F82),1,0)</f>
        <v>0</v>
      </c>
      <c r="O83" s="28">
        <f>IF(AND([2]Oracolo!I82="n",[2]Oracolo!I82=RiconoscimentoEmozioni2quartile!G82),1,0)</f>
        <v>0</v>
      </c>
      <c r="P83" s="28">
        <f>IF(AND([2]Oracolo!J82="n",[2]Oracolo!J82=RiconoscimentoEmozioni2quartile!H82),1,0)</f>
        <v>1</v>
      </c>
      <c r="Q83" s="28">
        <f>IF(AND([2]Oracolo!K82="n",[2]Oracolo!K82=RiconoscimentoEmozioni2quartile!I82),1,0)</f>
        <v>0</v>
      </c>
      <c r="R83" s="29">
        <f>IF(AND([2]Oracolo!D82="n",[2]Oracolo!D82=RiconoscimentoEmozioni3quartile!B82),1,0)</f>
        <v>1</v>
      </c>
      <c r="S83" s="28">
        <f>IF(AND([2]Oracolo!E82="n",[2]Oracolo!E82=RiconoscimentoEmozioni3quartile!C82),1,0)</f>
        <v>1</v>
      </c>
      <c r="T83" s="28">
        <f>IF(AND([2]Oracolo!F82="n",[2]Oracolo!F82=RiconoscimentoEmozioni3quartile!D82),1,0)</f>
        <v>1</v>
      </c>
      <c r="U83" s="28">
        <f>IF(AND([2]Oracolo!G82="n",[2]Oracolo!G82=RiconoscimentoEmozioni3quartile!E82),1,0)</f>
        <v>1</v>
      </c>
      <c r="V83" s="28">
        <f>IF(AND([2]Oracolo!H82="n",[2]Oracolo!H82=RiconoscimentoEmozioni3quartile!F82),1,0)</f>
        <v>1</v>
      </c>
      <c r="W83" s="28">
        <f>IF(AND([2]Oracolo!I82="n",[2]Oracolo!I82=RiconoscimentoEmozioni3quartile!G82),1,0)</f>
        <v>1</v>
      </c>
      <c r="X83" s="28">
        <f>IF(AND([2]Oracolo!J82="n",[2]Oracolo!J82=RiconoscimentoEmozioni3quartile!H82),1,0)</f>
        <v>1</v>
      </c>
      <c r="Y83" s="30">
        <f>IF(AND([2]Oracolo!K82="n",[2]Oracolo!K82=RiconoscimentoEmozioni3quartile!I82),1,0)</f>
        <v>0</v>
      </c>
      <c r="Z83" s="29">
        <f>IF(AND([2]Oracolo!C82=1,AnalizzatoWin!G81=1),1,0)</f>
        <v>0</v>
      </c>
      <c r="AA83" s="46">
        <f>IF(AND([2]Oracolo!$C82=1,AnalizzatoWin!$J81=1),1,0)</f>
        <v>0</v>
      </c>
      <c r="AB83" s="29">
        <f>IF(AND([2]Oracolo!C82=3,AnalizzatoWin!G81=3),1,0)</f>
        <v>0</v>
      </c>
      <c r="AC83" s="46">
        <f>IF(AND([2]Oracolo!$C82=3,AnalizzatoWin!$J81=3),1,0)</f>
        <v>1</v>
      </c>
    </row>
    <row r="84" spans="1:29" ht="120" x14ac:dyDescent="0.25">
      <c r="A84" s="13" t="s">
        <v>81</v>
      </c>
      <c r="B84" s="29">
        <f>IF(AND([2]Oracolo!D83="n",[2]Oracolo!D83=RiconoscimentoEmozioni1quartile!B83),1,0)</f>
        <v>1</v>
      </c>
      <c r="C84" s="28">
        <f>IF(AND([2]Oracolo!E83="n",[2]Oracolo!E83=RiconoscimentoEmozioni1quartile!C83),1,0)</f>
        <v>1</v>
      </c>
      <c r="D84" s="28">
        <f>IF(AND([2]Oracolo!F83="n",[2]Oracolo!F83=RiconoscimentoEmozioni1quartile!D83),1,0)</f>
        <v>1</v>
      </c>
      <c r="E84" s="28">
        <f>IF(AND([2]Oracolo!G83="n",[2]Oracolo!G83=RiconoscimentoEmozioni1quartile!E83),1,0)</f>
        <v>1</v>
      </c>
      <c r="F84" s="28">
        <f>IF(AND([2]Oracolo!H83="n",[2]Oracolo!H83=RiconoscimentoEmozioni1quartile!F83),1,0)</f>
        <v>0</v>
      </c>
      <c r="G84" s="28">
        <f>IF(AND([2]Oracolo!I83="n",[2]Oracolo!I83=RiconoscimentoEmozioni1quartile!G83),1,0)</f>
        <v>1</v>
      </c>
      <c r="H84" s="28">
        <f>IF(AND([2]Oracolo!J83="n",[2]Oracolo!J83=RiconoscimentoEmozioni1quartile!H83),1,0)</f>
        <v>0</v>
      </c>
      <c r="I84" s="30">
        <f>IF(AND([2]Oracolo!K83="n",[2]Oracolo!K83=RiconoscimentoEmozioni1quartile!I83),1,0)</f>
        <v>1</v>
      </c>
      <c r="J84" s="28">
        <f>IF(AND([2]Oracolo!D83="n",[2]Oracolo!D83=RiconoscimentoEmozioni2quartile!B83),1,0)</f>
        <v>1</v>
      </c>
      <c r="K84" s="28">
        <f>IF(AND([2]Oracolo!E83="n",[2]Oracolo!E83=RiconoscimentoEmozioni2quartile!C83),1,0)</f>
        <v>1</v>
      </c>
      <c r="L84" s="28">
        <f>IF(AND([2]Oracolo!F83="n",[2]Oracolo!F83=RiconoscimentoEmozioni2quartile!D83),1,0)</f>
        <v>1</v>
      </c>
      <c r="M84" s="28">
        <f>IF(AND([2]Oracolo!G83="n",[2]Oracolo!G83=RiconoscimentoEmozioni2quartile!E83),1,0)</f>
        <v>1</v>
      </c>
      <c r="N84" s="28">
        <f>IF(AND([2]Oracolo!H83="n",[2]Oracolo!H83=RiconoscimentoEmozioni2quartile!F83),1,0)</f>
        <v>0</v>
      </c>
      <c r="O84" s="28">
        <f>IF(AND([2]Oracolo!I83="n",[2]Oracolo!I83=RiconoscimentoEmozioni2quartile!G83),1,0)</f>
        <v>1</v>
      </c>
      <c r="P84" s="28">
        <f>IF(AND([2]Oracolo!J83="n",[2]Oracolo!J83=RiconoscimentoEmozioni2quartile!H83),1,0)</f>
        <v>0</v>
      </c>
      <c r="Q84" s="28">
        <f>IF(AND([2]Oracolo!K83="n",[2]Oracolo!K83=RiconoscimentoEmozioni2quartile!I83),1,0)</f>
        <v>1</v>
      </c>
      <c r="R84" s="29">
        <f>IF(AND([2]Oracolo!D83="n",[2]Oracolo!D83=RiconoscimentoEmozioni3quartile!B83),1,0)</f>
        <v>1</v>
      </c>
      <c r="S84" s="28">
        <f>IF(AND([2]Oracolo!E83="n",[2]Oracolo!E83=RiconoscimentoEmozioni3quartile!C83),1,0)</f>
        <v>1</v>
      </c>
      <c r="T84" s="28">
        <f>IF(AND([2]Oracolo!F83="n",[2]Oracolo!F83=RiconoscimentoEmozioni3quartile!D83),1,0)</f>
        <v>1</v>
      </c>
      <c r="U84" s="28">
        <f>IF(AND([2]Oracolo!G83="n",[2]Oracolo!G83=RiconoscimentoEmozioni3quartile!E83),1,0)</f>
        <v>1</v>
      </c>
      <c r="V84" s="28">
        <f>IF(AND([2]Oracolo!H83="n",[2]Oracolo!H83=RiconoscimentoEmozioni3quartile!F83),1,0)</f>
        <v>0</v>
      </c>
      <c r="W84" s="28">
        <f>IF(AND([2]Oracolo!I83="n",[2]Oracolo!I83=RiconoscimentoEmozioni3quartile!G83),1,0)</f>
        <v>1</v>
      </c>
      <c r="X84" s="28">
        <f>IF(AND([2]Oracolo!J83="n",[2]Oracolo!J83=RiconoscimentoEmozioni3quartile!H83),1,0)</f>
        <v>0</v>
      </c>
      <c r="Y84" s="30">
        <f>IF(AND([2]Oracolo!K83="n",[2]Oracolo!K83=RiconoscimentoEmozioni3quartile!I83),1,0)</f>
        <v>1</v>
      </c>
      <c r="Z84" s="29">
        <f>IF(AND([2]Oracolo!C83=1,AnalizzatoWin!G82=1),1,0)</f>
        <v>0</v>
      </c>
      <c r="AA84" s="46">
        <f>IF(AND([2]Oracolo!$C83=1,AnalizzatoWin!$J82=1),1,0)</f>
        <v>0</v>
      </c>
      <c r="AB84" s="29">
        <f>IF(AND([2]Oracolo!C83=3,AnalizzatoWin!G82=3),1,0)</f>
        <v>1</v>
      </c>
      <c r="AC84" s="46">
        <f>IF(AND([2]Oracolo!$C83=3,AnalizzatoWin!$J82=3),1,0)</f>
        <v>1</v>
      </c>
    </row>
    <row r="85" spans="1:29" ht="30" x14ac:dyDescent="0.25">
      <c r="A85" s="13" t="s">
        <v>82</v>
      </c>
      <c r="B85" s="29">
        <f>IF(AND([2]Oracolo!D84="n",[2]Oracolo!D84=RiconoscimentoEmozioni1quartile!B84),1,0)</f>
        <v>0</v>
      </c>
      <c r="C85" s="28">
        <f>IF(AND([2]Oracolo!E84="n",[2]Oracolo!E84=RiconoscimentoEmozioni1quartile!C84),1,0)</f>
        <v>0</v>
      </c>
      <c r="D85" s="28">
        <f>IF(AND([2]Oracolo!F84="n",[2]Oracolo!F84=RiconoscimentoEmozioni1quartile!D84),1,0)</f>
        <v>0</v>
      </c>
      <c r="E85" s="28">
        <f>IF(AND([2]Oracolo!G84="n",[2]Oracolo!G84=RiconoscimentoEmozioni1quartile!E84),1,0)</f>
        <v>0</v>
      </c>
      <c r="F85" s="28">
        <f>IF(AND([2]Oracolo!H84="n",[2]Oracolo!H84=RiconoscimentoEmozioni1quartile!F84),1,0)</f>
        <v>0</v>
      </c>
      <c r="G85" s="28">
        <f>IF(AND([2]Oracolo!I84="n",[2]Oracolo!I84=RiconoscimentoEmozioni1quartile!G84),1,0)</f>
        <v>0</v>
      </c>
      <c r="H85" s="28">
        <f>IF(AND([2]Oracolo!J84="n",[2]Oracolo!J84=RiconoscimentoEmozioni1quartile!H84),1,0)</f>
        <v>0</v>
      </c>
      <c r="I85" s="30">
        <f>IF(AND([2]Oracolo!K84="n",[2]Oracolo!K84=RiconoscimentoEmozioni1quartile!I84),1,0)</f>
        <v>0</v>
      </c>
      <c r="J85" s="28">
        <f>IF(AND([2]Oracolo!D84="n",[2]Oracolo!D84=RiconoscimentoEmozioni2quartile!B84),1,0)</f>
        <v>1</v>
      </c>
      <c r="K85" s="28">
        <f>IF(AND([2]Oracolo!E84="n",[2]Oracolo!E84=RiconoscimentoEmozioni2quartile!C84),1,0)</f>
        <v>0</v>
      </c>
      <c r="L85" s="28">
        <f>IF(AND([2]Oracolo!F84="n",[2]Oracolo!F84=RiconoscimentoEmozioni2quartile!D84),1,0)</f>
        <v>1</v>
      </c>
      <c r="M85" s="28">
        <f>IF(AND([2]Oracolo!G84="n",[2]Oracolo!G84=RiconoscimentoEmozioni2quartile!E84),1,0)</f>
        <v>0</v>
      </c>
      <c r="N85" s="28">
        <f>IF(AND([2]Oracolo!H84="n",[2]Oracolo!H84=RiconoscimentoEmozioni2quartile!F84),1,0)</f>
        <v>1</v>
      </c>
      <c r="O85" s="28">
        <f>IF(AND([2]Oracolo!I84="n",[2]Oracolo!I84=RiconoscimentoEmozioni2quartile!G84),1,0)</f>
        <v>1</v>
      </c>
      <c r="P85" s="28">
        <f>IF(AND([2]Oracolo!J84="n",[2]Oracolo!J84=RiconoscimentoEmozioni2quartile!H84),1,0)</f>
        <v>0</v>
      </c>
      <c r="Q85" s="28">
        <f>IF(AND([2]Oracolo!K84="n",[2]Oracolo!K84=RiconoscimentoEmozioni2quartile!I84),1,0)</f>
        <v>0</v>
      </c>
      <c r="R85" s="29">
        <f>IF(AND([2]Oracolo!D84="n",[2]Oracolo!D84=RiconoscimentoEmozioni3quartile!B84),1,0)</f>
        <v>1</v>
      </c>
      <c r="S85" s="28">
        <f>IF(AND([2]Oracolo!E84="n",[2]Oracolo!E84=RiconoscimentoEmozioni3quartile!C84),1,0)</f>
        <v>0</v>
      </c>
      <c r="T85" s="28">
        <f>IF(AND([2]Oracolo!F84="n",[2]Oracolo!F84=RiconoscimentoEmozioni3quartile!D84),1,0)</f>
        <v>1</v>
      </c>
      <c r="U85" s="28">
        <f>IF(AND([2]Oracolo!G84="n",[2]Oracolo!G84=RiconoscimentoEmozioni3quartile!E84),1,0)</f>
        <v>1</v>
      </c>
      <c r="V85" s="28">
        <f>IF(AND([2]Oracolo!H84="n",[2]Oracolo!H84=RiconoscimentoEmozioni3quartile!F84),1,0)</f>
        <v>1</v>
      </c>
      <c r="W85" s="28">
        <f>IF(AND([2]Oracolo!I84="n",[2]Oracolo!I84=RiconoscimentoEmozioni3quartile!G84),1,0)</f>
        <v>1</v>
      </c>
      <c r="X85" s="28">
        <f>IF(AND([2]Oracolo!J84="n",[2]Oracolo!J84=RiconoscimentoEmozioni3quartile!H84),1,0)</f>
        <v>0</v>
      </c>
      <c r="Y85" s="30">
        <f>IF(AND([2]Oracolo!K84="n",[2]Oracolo!K84=RiconoscimentoEmozioni3quartile!I84),1,0)</f>
        <v>0</v>
      </c>
      <c r="Z85" s="29">
        <f>IF(AND([2]Oracolo!C84=1,AnalizzatoWin!G83=1),1,0)</f>
        <v>0</v>
      </c>
      <c r="AA85" s="46">
        <f>IF(AND([2]Oracolo!$C84=1,AnalizzatoWin!$J83=1),1,0)</f>
        <v>0</v>
      </c>
      <c r="AB85" s="29">
        <f>IF(AND([2]Oracolo!C84=3,AnalizzatoWin!G83=3),1,0)</f>
        <v>0</v>
      </c>
      <c r="AC85" s="46">
        <f>IF(AND([2]Oracolo!$C84=3,AnalizzatoWin!$J83=3),1,0)</f>
        <v>0</v>
      </c>
    </row>
    <row r="86" spans="1:29" ht="60" x14ac:dyDescent="0.25">
      <c r="A86" s="13" t="s">
        <v>83</v>
      </c>
      <c r="B86" s="29">
        <f>IF(AND([2]Oracolo!D85="n",[2]Oracolo!D85=RiconoscimentoEmozioni1quartile!B85),1,0)</f>
        <v>1</v>
      </c>
      <c r="C86" s="28">
        <f>IF(AND([2]Oracolo!E85="n",[2]Oracolo!E85=RiconoscimentoEmozioni1quartile!C85),1,0)</f>
        <v>1</v>
      </c>
      <c r="D86" s="28">
        <f>IF(AND([2]Oracolo!F85="n",[2]Oracolo!F85=RiconoscimentoEmozioni1quartile!D85),1,0)</f>
        <v>1</v>
      </c>
      <c r="E86" s="28">
        <f>IF(AND([2]Oracolo!G85="n",[2]Oracolo!G85=RiconoscimentoEmozioni1quartile!E85),1,0)</f>
        <v>1</v>
      </c>
      <c r="F86" s="28">
        <f>IF(AND([2]Oracolo!H85="n",[2]Oracolo!H85=RiconoscimentoEmozioni1quartile!F85),1,0)</f>
        <v>0</v>
      </c>
      <c r="G86" s="28">
        <f>IF(AND([2]Oracolo!I85="n",[2]Oracolo!I85=RiconoscimentoEmozioni1quartile!G85),1,0)</f>
        <v>1</v>
      </c>
      <c r="H86" s="28">
        <f>IF(AND([2]Oracolo!J85="n",[2]Oracolo!J85=RiconoscimentoEmozioni1quartile!H85),1,0)</f>
        <v>0</v>
      </c>
      <c r="I86" s="30">
        <f>IF(AND([2]Oracolo!K85="n",[2]Oracolo!K85=RiconoscimentoEmozioni1quartile!I85),1,0)</f>
        <v>1</v>
      </c>
      <c r="J86" s="28">
        <f>IF(AND([2]Oracolo!D85="n",[2]Oracolo!D85=RiconoscimentoEmozioni2quartile!B85),1,0)</f>
        <v>1</v>
      </c>
      <c r="K86" s="28">
        <f>IF(AND([2]Oracolo!E85="n",[2]Oracolo!E85=RiconoscimentoEmozioni2quartile!C85),1,0)</f>
        <v>1</v>
      </c>
      <c r="L86" s="28">
        <f>IF(AND([2]Oracolo!F85="n",[2]Oracolo!F85=RiconoscimentoEmozioni2quartile!D85),1,0)</f>
        <v>1</v>
      </c>
      <c r="M86" s="28">
        <f>IF(AND([2]Oracolo!G85="n",[2]Oracolo!G85=RiconoscimentoEmozioni2quartile!E85),1,0)</f>
        <v>1</v>
      </c>
      <c r="N86" s="28">
        <f>IF(AND([2]Oracolo!H85="n",[2]Oracolo!H85=RiconoscimentoEmozioni2quartile!F85),1,0)</f>
        <v>0</v>
      </c>
      <c r="O86" s="28">
        <f>IF(AND([2]Oracolo!I85="n",[2]Oracolo!I85=RiconoscimentoEmozioni2quartile!G85),1,0)</f>
        <v>1</v>
      </c>
      <c r="P86" s="28">
        <f>IF(AND([2]Oracolo!J85="n",[2]Oracolo!J85=RiconoscimentoEmozioni2quartile!H85),1,0)</f>
        <v>0</v>
      </c>
      <c r="Q86" s="28">
        <f>IF(AND([2]Oracolo!K85="n",[2]Oracolo!K85=RiconoscimentoEmozioni2quartile!I85),1,0)</f>
        <v>1</v>
      </c>
      <c r="R86" s="29">
        <f>IF(AND([2]Oracolo!D85="n",[2]Oracolo!D85=RiconoscimentoEmozioni3quartile!B85),1,0)</f>
        <v>1</v>
      </c>
      <c r="S86" s="28">
        <f>IF(AND([2]Oracolo!E85="n",[2]Oracolo!E85=RiconoscimentoEmozioni3quartile!C85),1,0)</f>
        <v>1</v>
      </c>
      <c r="T86" s="28">
        <f>IF(AND([2]Oracolo!F85="n",[2]Oracolo!F85=RiconoscimentoEmozioni3quartile!D85),1,0)</f>
        <v>1</v>
      </c>
      <c r="U86" s="28">
        <f>IF(AND([2]Oracolo!G85="n",[2]Oracolo!G85=RiconoscimentoEmozioni3quartile!E85),1,0)</f>
        <v>1</v>
      </c>
      <c r="V86" s="28">
        <f>IF(AND([2]Oracolo!H85="n",[2]Oracolo!H85=RiconoscimentoEmozioni3quartile!F85),1,0)</f>
        <v>0</v>
      </c>
      <c r="W86" s="28">
        <f>IF(AND([2]Oracolo!I85="n",[2]Oracolo!I85=RiconoscimentoEmozioni3quartile!G85),1,0)</f>
        <v>1</v>
      </c>
      <c r="X86" s="28">
        <f>IF(AND([2]Oracolo!J85="n",[2]Oracolo!J85=RiconoscimentoEmozioni3quartile!H85),1,0)</f>
        <v>0</v>
      </c>
      <c r="Y86" s="30">
        <f>IF(AND([2]Oracolo!K85="n",[2]Oracolo!K85=RiconoscimentoEmozioni3quartile!I85),1,0)</f>
        <v>1</v>
      </c>
      <c r="Z86" s="29">
        <f>IF(AND([2]Oracolo!C85=1,AnalizzatoWin!G84=1),1,0)</f>
        <v>0</v>
      </c>
      <c r="AA86" s="46">
        <f>IF(AND([2]Oracolo!$C85=1,AnalizzatoWin!$J84=1),1,0)</f>
        <v>0</v>
      </c>
      <c r="AB86" s="29">
        <f>IF(AND([2]Oracolo!C85=3,AnalizzatoWin!G84=3),1,0)</f>
        <v>0</v>
      </c>
      <c r="AC86" s="46">
        <f>IF(AND([2]Oracolo!$C85=3,AnalizzatoWin!$J84=3),1,0)</f>
        <v>1</v>
      </c>
    </row>
    <row r="87" spans="1:29" ht="45" x14ac:dyDescent="0.25">
      <c r="A87" s="14" t="s">
        <v>84</v>
      </c>
      <c r="B87" s="29">
        <f>IF(AND([2]Oracolo!D86="n",[2]Oracolo!D86=RiconoscimentoEmozioni1quartile!B86),1,0)</f>
        <v>1</v>
      </c>
      <c r="C87" s="28">
        <f>IF(AND([2]Oracolo!E86="n",[2]Oracolo!E86=RiconoscimentoEmozioni1quartile!C86),1,0)</f>
        <v>0</v>
      </c>
      <c r="D87" s="28">
        <f>IF(AND([2]Oracolo!F86="n",[2]Oracolo!F86=RiconoscimentoEmozioni1quartile!D86),1,0)</f>
        <v>1</v>
      </c>
      <c r="E87" s="28">
        <f>IF(AND([2]Oracolo!G86="n",[2]Oracolo!G86=RiconoscimentoEmozioni1quartile!E86),1,0)</f>
        <v>1</v>
      </c>
      <c r="F87" s="28">
        <f>IF(AND([2]Oracolo!H86="n",[2]Oracolo!H86=RiconoscimentoEmozioni1quartile!F86),1,0)</f>
        <v>0</v>
      </c>
      <c r="G87" s="28">
        <f>IF(AND([2]Oracolo!I86="n",[2]Oracolo!I86=RiconoscimentoEmozioni1quartile!G86),1,0)</f>
        <v>1</v>
      </c>
      <c r="H87" s="28">
        <f>IF(AND([2]Oracolo!J86="n",[2]Oracolo!J86=RiconoscimentoEmozioni1quartile!H86),1,0)</f>
        <v>0</v>
      </c>
      <c r="I87" s="30">
        <f>IF(AND([2]Oracolo!K86="n",[2]Oracolo!K86=RiconoscimentoEmozioni1quartile!I86),1,0)</f>
        <v>1</v>
      </c>
      <c r="J87" s="28">
        <f>IF(AND([2]Oracolo!D86="n",[2]Oracolo!D86=RiconoscimentoEmozioni2quartile!B86),1,0)</f>
        <v>1</v>
      </c>
      <c r="K87" s="28">
        <f>IF(AND([2]Oracolo!E86="n",[2]Oracolo!E86=RiconoscimentoEmozioni2quartile!C86),1,0)</f>
        <v>1</v>
      </c>
      <c r="L87" s="28">
        <f>IF(AND([2]Oracolo!F86="n",[2]Oracolo!F86=RiconoscimentoEmozioni2quartile!D86),1,0)</f>
        <v>1</v>
      </c>
      <c r="M87" s="28">
        <f>IF(AND([2]Oracolo!G86="n",[2]Oracolo!G86=RiconoscimentoEmozioni2quartile!E86),1,0)</f>
        <v>1</v>
      </c>
      <c r="N87" s="28">
        <f>IF(AND([2]Oracolo!H86="n",[2]Oracolo!H86=RiconoscimentoEmozioni2quartile!F86),1,0)</f>
        <v>0</v>
      </c>
      <c r="O87" s="28">
        <f>IF(AND([2]Oracolo!I86="n",[2]Oracolo!I86=RiconoscimentoEmozioni2quartile!G86),1,0)</f>
        <v>1</v>
      </c>
      <c r="P87" s="28">
        <f>IF(AND([2]Oracolo!J86="n",[2]Oracolo!J86=RiconoscimentoEmozioni2quartile!H86),1,0)</f>
        <v>0</v>
      </c>
      <c r="Q87" s="28">
        <f>IF(AND([2]Oracolo!K86="n",[2]Oracolo!K86=RiconoscimentoEmozioni2quartile!I86),1,0)</f>
        <v>1</v>
      </c>
      <c r="R87" s="29">
        <f>IF(AND([2]Oracolo!D86="n",[2]Oracolo!D86=RiconoscimentoEmozioni3quartile!B86),1,0)</f>
        <v>1</v>
      </c>
      <c r="S87" s="28">
        <f>IF(AND([2]Oracolo!E86="n",[2]Oracolo!E86=RiconoscimentoEmozioni3quartile!C86),1,0)</f>
        <v>1</v>
      </c>
      <c r="T87" s="28">
        <f>IF(AND([2]Oracolo!F86="n",[2]Oracolo!F86=RiconoscimentoEmozioni3quartile!D86),1,0)</f>
        <v>1</v>
      </c>
      <c r="U87" s="28">
        <f>IF(AND([2]Oracolo!G86="n",[2]Oracolo!G86=RiconoscimentoEmozioni3quartile!E86),1,0)</f>
        <v>1</v>
      </c>
      <c r="V87" s="28">
        <f>IF(AND([2]Oracolo!H86="n",[2]Oracolo!H86=RiconoscimentoEmozioni3quartile!F86),1,0)</f>
        <v>0</v>
      </c>
      <c r="W87" s="28">
        <f>IF(AND([2]Oracolo!I86="n",[2]Oracolo!I86=RiconoscimentoEmozioni3quartile!G86),1,0)</f>
        <v>1</v>
      </c>
      <c r="X87" s="28">
        <f>IF(AND([2]Oracolo!J86="n",[2]Oracolo!J86=RiconoscimentoEmozioni3quartile!H86),1,0)</f>
        <v>0</v>
      </c>
      <c r="Y87" s="30">
        <f>IF(AND([2]Oracolo!K86="n",[2]Oracolo!K86=RiconoscimentoEmozioni3quartile!I86),1,0)</f>
        <v>1</v>
      </c>
      <c r="Z87" s="29">
        <f>IF(AND([2]Oracolo!C86=1,AnalizzatoWin!G85=1),1,0)</f>
        <v>0</v>
      </c>
      <c r="AA87" s="46">
        <f>IF(AND([2]Oracolo!$C86=1,AnalizzatoWin!$J85=1),1,0)</f>
        <v>0</v>
      </c>
      <c r="AB87" s="29">
        <f>IF(AND([2]Oracolo!C86=3,AnalizzatoWin!G85=3),1,0)</f>
        <v>0</v>
      </c>
      <c r="AC87" s="46">
        <f>IF(AND([2]Oracolo!$C86=3,AnalizzatoWin!$J85=3),1,0)</f>
        <v>0</v>
      </c>
    </row>
    <row r="88" spans="1:29" ht="60" x14ac:dyDescent="0.25">
      <c r="A88" s="14" t="s">
        <v>85</v>
      </c>
      <c r="B88" s="29">
        <f>IF(AND([2]Oracolo!D87="n",[2]Oracolo!D87=RiconoscimentoEmozioni1quartile!B87),1,0)</f>
        <v>0</v>
      </c>
      <c r="C88" s="28">
        <f>IF(AND([2]Oracolo!E87="n",[2]Oracolo!E87=RiconoscimentoEmozioni1quartile!C87),1,0)</f>
        <v>0</v>
      </c>
      <c r="D88" s="28">
        <f>IF(AND([2]Oracolo!F87="n",[2]Oracolo!F87=RiconoscimentoEmozioni1quartile!D87),1,0)</f>
        <v>0</v>
      </c>
      <c r="E88" s="28">
        <f>IF(AND([2]Oracolo!G87="n",[2]Oracolo!G87=RiconoscimentoEmozioni1quartile!E87),1,0)</f>
        <v>0</v>
      </c>
      <c r="F88" s="28">
        <f>IF(AND([2]Oracolo!H87="n",[2]Oracolo!H87=RiconoscimentoEmozioni1quartile!F87),1,0)</f>
        <v>0</v>
      </c>
      <c r="G88" s="28">
        <f>IF(AND([2]Oracolo!I87="n",[2]Oracolo!I87=RiconoscimentoEmozioni1quartile!G87),1,0)</f>
        <v>0</v>
      </c>
      <c r="H88" s="28">
        <f>IF(AND([2]Oracolo!J87="n",[2]Oracolo!J87=RiconoscimentoEmozioni1quartile!H87),1,0)</f>
        <v>0</v>
      </c>
      <c r="I88" s="30">
        <f>IF(AND([2]Oracolo!K87="n",[2]Oracolo!K87=RiconoscimentoEmozioni1quartile!I87),1,0)</f>
        <v>0</v>
      </c>
      <c r="J88" s="28">
        <f>IF(AND([2]Oracolo!D87="n",[2]Oracolo!D87=RiconoscimentoEmozioni2quartile!B87),1,0)</f>
        <v>0</v>
      </c>
      <c r="K88" s="28">
        <f>IF(AND([2]Oracolo!E87="n",[2]Oracolo!E87=RiconoscimentoEmozioni2quartile!C87),1,0)</f>
        <v>1</v>
      </c>
      <c r="L88" s="28">
        <f>IF(AND([2]Oracolo!F87="n",[2]Oracolo!F87=RiconoscimentoEmozioni2quartile!D87),1,0)</f>
        <v>0</v>
      </c>
      <c r="M88" s="28">
        <f>IF(AND([2]Oracolo!G87="n",[2]Oracolo!G87=RiconoscimentoEmozioni2quartile!E87),1,0)</f>
        <v>0</v>
      </c>
      <c r="N88" s="28">
        <f>IF(AND([2]Oracolo!H87="n",[2]Oracolo!H87=RiconoscimentoEmozioni2quartile!F87),1,0)</f>
        <v>0</v>
      </c>
      <c r="O88" s="28">
        <f>IF(AND([2]Oracolo!I87="n",[2]Oracolo!I87=RiconoscimentoEmozioni2quartile!G87),1,0)</f>
        <v>0</v>
      </c>
      <c r="P88" s="28">
        <f>IF(AND([2]Oracolo!J87="n",[2]Oracolo!J87=RiconoscimentoEmozioni2quartile!H87),1,0)</f>
        <v>0</v>
      </c>
      <c r="Q88" s="28">
        <f>IF(AND([2]Oracolo!K87="n",[2]Oracolo!K87=RiconoscimentoEmozioni2quartile!I87),1,0)</f>
        <v>0</v>
      </c>
      <c r="R88" s="29">
        <f>IF(AND([2]Oracolo!D87="n",[2]Oracolo!D87=RiconoscimentoEmozioni3quartile!B87),1,0)</f>
        <v>1</v>
      </c>
      <c r="S88" s="28">
        <f>IF(AND([2]Oracolo!E87="n",[2]Oracolo!E87=RiconoscimentoEmozioni3quartile!C87),1,0)</f>
        <v>1</v>
      </c>
      <c r="T88" s="28">
        <f>IF(AND([2]Oracolo!F87="n",[2]Oracolo!F87=RiconoscimentoEmozioni3quartile!D87),1,0)</f>
        <v>1</v>
      </c>
      <c r="U88" s="28">
        <f>IF(AND([2]Oracolo!G87="n",[2]Oracolo!G87=RiconoscimentoEmozioni3quartile!E87),1,0)</f>
        <v>1</v>
      </c>
      <c r="V88" s="28">
        <f>IF(AND([2]Oracolo!H87="n",[2]Oracolo!H87=RiconoscimentoEmozioni3quartile!F87),1,0)</f>
        <v>0</v>
      </c>
      <c r="W88" s="28">
        <f>IF(AND([2]Oracolo!I87="n",[2]Oracolo!I87=RiconoscimentoEmozioni3quartile!G87),1,0)</f>
        <v>1</v>
      </c>
      <c r="X88" s="28">
        <f>IF(AND([2]Oracolo!J87="n",[2]Oracolo!J87=RiconoscimentoEmozioni3quartile!H87),1,0)</f>
        <v>0</v>
      </c>
      <c r="Y88" s="30">
        <f>IF(AND([2]Oracolo!K87="n",[2]Oracolo!K87=RiconoscimentoEmozioni3quartile!I87),1,0)</f>
        <v>0</v>
      </c>
      <c r="Z88" s="29">
        <f>IF(AND([2]Oracolo!C87=1,AnalizzatoWin!G86=1),1,0)</f>
        <v>0</v>
      </c>
      <c r="AA88" s="46">
        <f>IF(AND([2]Oracolo!$C87=1,AnalizzatoWin!$J86=1),1,0)</f>
        <v>0</v>
      </c>
      <c r="AB88" s="29">
        <f>IF(AND([2]Oracolo!C87=3,AnalizzatoWin!G86=3),1,0)</f>
        <v>0</v>
      </c>
      <c r="AC88" s="46">
        <f>IF(AND([2]Oracolo!$C87=3,AnalizzatoWin!$J86=3),1,0)</f>
        <v>1</v>
      </c>
    </row>
    <row r="89" spans="1:29" ht="75" x14ac:dyDescent="0.25">
      <c r="A89" s="13" t="s">
        <v>86</v>
      </c>
      <c r="B89" s="29">
        <f>IF(AND([2]Oracolo!D88="n",[2]Oracolo!D88=RiconoscimentoEmozioni1quartile!B88),1,0)</f>
        <v>0</v>
      </c>
      <c r="C89" s="28">
        <f>IF(AND([2]Oracolo!E88="n",[2]Oracolo!E88=RiconoscimentoEmozioni1quartile!C88),1,0)</f>
        <v>0</v>
      </c>
      <c r="D89" s="28">
        <f>IF(AND([2]Oracolo!F88="n",[2]Oracolo!F88=RiconoscimentoEmozioni1quartile!D88),1,0)</f>
        <v>0</v>
      </c>
      <c r="E89" s="28">
        <f>IF(AND([2]Oracolo!G88="n",[2]Oracolo!G88=RiconoscimentoEmozioni1quartile!E88),1,0)</f>
        <v>0</v>
      </c>
      <c r="F89" s="28">
        <f>IF(AND([2]Oracolo!H88="n",[2]Oracolo!H88=RiconoscimentoEmozioni1quartile!F88),1,0)</f>
        <v>0</v>
      </c>
      <c r="G89" s="28">
        <f>IF(AND([2]Oracolo!I88="n",[2]Oracolo!I88=RiconoscimentoEmozioni1quartile!G88),1,0)</f>
        <v>0</v>
      </c>
      <c r="H89" s="28">
        <f>IF(AND([2]Oracolo!J88="n",[2]Oracolo!J88=RiconoscimentoEmozioni1quartile!H88),1,0)</f>
        <v>0</v>
      </c>
      <c r="I89" s="30">
        <f>IF(AND([2]Oracolo!K88="n",[2]Oracolo!K88=RiconoscimentoEmozioni1quartile!I88),1,0)</f>
        <v>0</v>
      </c>
      <c r="J89" s="28">
        <f>IF(AND([2]Oracolo!D88="n",[2]Oracolo!D88=RiconoscimentoEmozioni2quartile!B88),1,0)</f>
        <v>0</v>
      </c>
      <c r="K89" s="28">
        <f>IF(AND([2]Oracolo!E88="n",[2]Oracolo!E88=RiconoscimentoEmozioni2quartile!C88),1,0)</f>
        <v>1</v>
      </c>
      <c r="L89" s="28">
        <f>IF(AND([2]Oracolo!F88="n",[2]Oracolo!F88=RiconoscimentoEmozioni2quartile!D88),1,0)</f>
        <v>0</v>
      </c>
      <c r="M89" s="28">
        <f>IF(AND([2]Oracolo!G88="n",[2]Oracolo!G88=RiconoscimentoEmozioni2quartile!E88),1,0)</f>
        <v>0</v>
      </c>
      <c r="N89" s="28">
        <f>IF(AND([2]Oracolo!H88="n",[2]Oracolo!H88=RiconoscimentoEmozioni2quartile!F88),1,0)</f>
        <v>1</v>
      </c>
      <c r="O89" s="28">
        <f>IF(AND([2]Oracolo!I88="n",[2]Oracolo!I88=RiconoscimentoEmozioni2quartile!G88),1,0)</f>
        <v>0</v>
      </c>
      <c r="P89" s="28">
        <f>IF(AND([2]Oracolo!J88="n",[2]Oracolo!J88=RiconoscimentoEmozioni2quartile!H88),1,0)</f>
        <v>0</v>
      </c>
      <c r="Q89" s="28">
        <f>IF(AND([2]Oracolo!K88="n",[2]Oracolo!K88=RiconoscimentoEmozioni2quartile!I88),1,0)</f>
        <v>0</v>
      </c>
      <c r="R89" s="29">
        <f>IF(AND([2]Oracolo!D88="n",[2]Oracolo!D88=RiconoscimentoEmozioni3quartile!B88),1,0)</f>
        <v>1</v>
      </c>
      <c r="S89" s="28">
        <f>IF(AND([2]Oracolo!E88="n",[2]Oracolo!E88=RiconoscimentoEmozioni3quartile!C88),1,0)</f>
        <v>1</v>
      </c>
      <c r="T89" s="28">
        <f>IF(AND([2]Oracolo!F88="n",[2]Oracolo!F88=RiconoscimentoEmozioni3quartile!D88),1,0)</f>
        <v>1</v>
      </c>
      <c r="U89" s="28">
        <f>IF(AND([2]Oracolo!G88="n",[2]Oracolo!G88=RiconoscimentoEmozioni3quartile!E88),1,0)</f>
        <v>1</v>
      </c>
      <c r="V89" s="28">
        <f>IF(AND([2]Oracolo!H88="n",[2]Oracolo!H88=RiconoscimentoEmozioni3quartile!F88),1,0)</f>
        <v>1</v>
      </c>
      <c r="W89" s="28">
        <f>IF(AND([2]Oracolo!I88="n",[2]Oracolo!I88=RiconoscimentoEmozioni3quartile!G88),1,0)</f>
        <v>1</v>
      </c>
      <c r="X89" s="28">
        <f>IF(AND([2]Oracolo!J88="n",[2]Oracolo!J88=RiconoscimentoEmozioni3quartile!H88),1,0)</f>
        <v>0</v>
      </c>
      <c r="Y89" s="30">
        <f>IF(AND([2]Oracolo!K88="n",[2]Oracolo!K88=RiconoscimentoEmozioni3quartile!I88),1,0)</f>
        <v>0</v>
      </c>
      <c r="Z89" s="29">
        <f>IF(AND([2]Oracolo!C88=1,AnalizzatoWin!G87=1),1,0)</f>
        <v>0</v>
      </c>
      <c r="AA89" s="46">
        <f>IF(AND([2]Oracolo!$C88=1,AnalizzatoWin!$J87=1),1,0)</f>
        <v>0</v>
      </c>
      <c r="AB89" s="29">
        <f>IF(AND([2]Oracolo!C88=3,AnalizzatoWin!G87=3),1,0)</f>
        <v>0</v>
      </c>
      <c r="AC89" s="46">
        <f>IF(AND([2]Oracolo!$C88=3,AnalizzatoWin!$J87=3),1,0)</f>
        <v>1</v>
      </c>
    </row>
    <row r="90" spans="1:29" ht="45" x14ac:dyDescent="0.25">
      <c r="A90" s="13" t="s">
        <v>87</v>
      </c>
      <c r="B90" s="29">
        <f>IF(AND([2]Oracolo!D89="n",[2]Oracolo!D89=RiconoscimentoEmozioni1quartile!B89),1,0)</f>
        <v>0</v>
      </c>
      <c r="C90" s="28">
        <f>IF(AND([2]Oracolo!E89="n",[2]Oracolo!E89=RiconoscimentoEmozioni1quartile!C89),1,0)</f>
        <v>0</v>
      </c>
      <c r="D90" s="28">
        <f>IF(AND([2]Oracolo!F89="n",[2]Oracolo!F89=RiconoscimentoEmozioni1quartile!D89),1,0)</f>
        <v>0</v>
      </c>
      <c r="E90" s="28">
        <f>IF(AND([2]Oracolo!G89="n",[2]Oracolo!G89=RiconoscimentoEmozioni1quartile!E89),1,0)</f>
        <v>1</v>
      </c>
      <c r="F90" s="28">
        <f>IF(AND([2]Oracolo!H89="n",[2]Oracolo!H89=RiconoscimentoEmozioni1quartile!F89),1,0)</f>
        <v>0</v>
      </c>
      <c r="G90" s="28">
        <f>IF(AND([2]Oracolo!I89="n",[2]Oracolo!I89=RiconoscimentoEmozioni1quartile!G89),1,0)</f>
        <v>0</v>
      </c>
      <c r="H90" s="28">
        <f>IF(AND([2]Oracolo!J89="n",[2]Oracolo!J89=RiconoscimentoEmozioni1quartile!H89),1,0)</f>
        <v>1</v>
      </c>
      <c r="I90" s="30">
        <f>IF(AND([2]Oracolo!K89="n",[2]Oracolo!K89=RiconoscimentoEmozioni1quartile!I89),1,0)</f>
        <v>0</v>
      </c>
      <c r="J90" s="28">
        <f>IF(AND([2]Oracolo!D89="n",[2]Oracolo!D89=RiconoscimentoEmozioni2quartile!B89),1,0)</f>
        <v>1</v>
      </c>
      <c r="K90" s="28">
        <f>IF(AND([2]Oracolo!E89="n",[2]Oracolo!E89=RiconoscimentoEmozioni2quartile!C89),1,0)</f>
        <v>1</v>
      </c>
      <c r="L90" s="28">
        <f>IF(AND([2]Oracolo!F89="n",[2]Oracolo!F89=RiconoscimentoEmozioni2quartile!D89),1,0)</f>
        <v>1</v>
      </c>
      <c r="M90" s="28">
        <f>IF(AND([2]Oracolo!G89="n",[2]Oracolo!G89=RiconoscimentoEmozioni2quartile!E89),1,0)</f>
        <v>1</v>
      </c>
      <c r="N90" s="28">
        <f>IF(AND([2]Oracolo!H89="n",[2]Oracolo!H89=RiconoscimentoEmozioni2quartile!F89),1,0)</f>
        <v>0</v>
      </c>
      <c r="O90" s="28">
        <f>IF(AND([2]Oracolo!I89="n",[2]Oracolo!I89=RiconoscimentoEmozioni2quartile!G89),1,0)</f>
        <v>1</v>
      </c>
      <c r="P90" s="28">
        <f>IF(AND([2]Oracolo!J89="n",[2]Oracolo!J89=RiconoscimentoEmozioni2quartile!H89),1,0)</f>
        <v>1</v>
      </c>
      <c r="Q90" s="28">
        <f>IF(AND([2]Oracolo!K89="n",[2]Oracolo!K89=RiconoscimentoEmozioni2quartile!I89),1,0)</f>
        <v>0</v>
      </c>
      <c r="R90" s="29">
        <f>IF(AND([2]Oracolo!D89="n",[2]Oracolo!D89=RiconoscimentoEmozioni3quartile!B89),1,0)</f>
        <v>1</v>
      </c>
      <c r="S90" s="28">
        <f>IF(AND([2]Oracolo!E89="n",[2]Oracolo!E89=RiconoscimentoEmozioni3quartile!C89),1,0)</f>
        <v>1</v>
      </c>
      <c r="T90" s="28">
        <f>IF(AND([2]Oracolo!F89="n",[2]Oracolo!F89=RiconoscimentoEmozioni3quartile!D89),1,0)</f>
        <v>1</v>
      </c>
      <c r="U90" s="28">
        <f>IF(AND([2]Oracolo!G89="n",[2]Oracolo!G89=RiconoscimentoEmozioni3quartile!E89),1,0)</f>
        <v>1</v>
      </c>
      <c r="V90" s="28">
        <f>IF(AND([2]Oracolo!H89="n",[2]Oracolo!H89=RiconoscimentoEmozioni3quartile!F89),1,0)</f>
        <v>0</v>
      </c>
      <c r="W90" s="28">
        <f>IF(AND([2]Oracolo!I89="n",[2]Oracolo!I89=RiconoscimentoEmozioni3quartile!G89),1,0)</f>
        <v>1</v>
      </c>
      <c r="X90" s="28">
        <f>IF(AND([2]Oracolo!J89="n",[2]Oracolo!J89=RiconoscimentoEmozioni3quartile!H89),1,0)</f>
        <v>1</v>
      </c>
      <c r="Y90" s="30">
        <f>IF(AND([2]Oracolo!K89="n",[2]Oracolo!K89=RiconoscimentoEmozioni3quartile!I89),1,0)</f>
        <v>0</v>
      </c>
      <c r="Z90" s="29">
        <f>IF(AND([2]Oracolo!C89=1,AnalizzatoWin!G88=1),1,0)</f>
        <v>0</v>
      </c>
      <c r="AA90" s="46">
        <f>IF(AND([2]Oracolo!$C89=1,AnalizzatoWin!$J88=1),1,0)</f>
        <v>0</v>
      </c>
      <c r="AB90" s="29">
        <f>IF(AND([2]Oracolo!C89=3,AnalizzatoWin!G88=3),1,0)</f>
        <v>0</v>
      </c>
      <c r="AC90" s="46">
        <f>IF(AND([2]Oracolo!$C89=3,AnalizzatoWin!$J88=3),1,0)</f>
        <v>1</v>
      </c>
    </row>
    <row r="91" spans="1:29" ht="105" x14ac:dyDescent="0.25">
      <c r="A91" s="13" t="s">
        <v>88</v>
      </c>
      <c r="B91" s="29">
        <f>IF(AND([2]Oracolo!D90="n",[2]Oracolo!D90=RiconoscimentoEmozioni1quartile!B90),1,0)</f>
        <v>0</v>
      </c>
      <c r="C91" s="28">
        <f>IF(AND([2]Oracolo!E90="n",[2]Oracolo!E90=RiconoscimentoEmozioni1quartile!C90),1,0)</f>
        <v>0</v>
      </c>
      <c r="D91" s="28">
        <f>IF(AND([2]Oracolo!F90="n",[2]Oracolo!F90=RiconoscimentoEmozioni1quartile!D90),1,0)</f>
        <v>0</v>
      </c>
      <c r="E91" s="28">
        <f>IF(AND([2]Oracolo!G90="n",[2]Oracolo!G90=RiconoscimentoEmozioni1quartile!E90),1,0)</f>
        <v>0</v>
      </c>
      <c r="F91" s="28">
        <f>IF(AND([2]Oracolo!H90="n",[2]Oracolo!H90=RiconoscimentoEmozioni1quartile!F90),1,0)</f>
        <v>0</v>
      </c>
      <c r="G91" s="28">
        <f>IF(AND([2]Oracolo!I90="n",[2]Oracolo!I90=RiconoscimentoEmozioni1quartile!G90),1,0)</f>
        <v>0</v>
      </c>
      <c r="H91" s="28">
        <f>IF(AND([2]Oracolo!J90="n",[2]Oracolo!J90=RiconoscimentoEmozioni1quartile!H90),1,0)</f>
        <v>0</v>
      </c>
      <c r="I91" s="30">
        <f>IF(AND([2]Oracolo!K90="n",[2]Oracolo!K90=RiconoscimentoEmozioni1quartile!I90),1,0)</f>
        <v>1</v>
      </c>
      <c r="J91" s="28">
        <f>IF(AND([2]Oracolo!D90="n",[2]Oracolo!D90=RiconoscimentoEmozioni2quartile!B90),1,0)</f>
        <v>0</v>
      </c>
      <c r="K91" s="28">
        <f>IF(AND([2]Oracolo!E90="n",[2]Oracolo!E90=RiconoscimentoEmozioni2quartile!C90),1,0)</f>
        <v>1</v>
      </c>
      <c r="L91" s="28">
        <f>IF(AND([2]Oracolo!F90="n",[2]Oracolo!F90=RiconoscimentoEmozioni2quartile!D90),1,0)</f>
        <v>1</v>
      </c>
      <c r="M91" s="28">
        <f>IF(AND([2]Oracolo!G90="n",[2]Oracolo!G90=RiconoscimentoEmozioni2quartile!E90),1,0)</f>
        <v>1</v>
      </c>
      <c r="N91" s="28">
        <f>IF(AND([2]Oracolo!H90="n",[2]Oracolo!H90=RiconoscimentoEmozioni2quartile!F90),1,0)</f>
        <v>1</v>
      </c>
      <c r="O91" s="28">
        <f>IF(AND([2]Oracolo!I90="n",[2]Oracolo!I90=RiconoscimentoEmozioni2quartile!G90),1,0)</f>
        <v>0</v>
      </c>
      <c r="P91" s="28">
        <f>IF(AND([2]Oracolo!J90="n",[2]Oracolo!J90=RiconoscimentoEmozioni2quartile!H90),1,0)</f>
        <v>0</v>
      </c>
      <c r="Q91" s="28">
        <f>IF(AND([2]Oracolo!K90="n",[2]Oracolo!K90=RiconoscimentoEmozioni2quartile!I90),1,0)</f>
        <v>1</v>
      </c>
      <c r="R91" s="29">
        <f>IF(AND([2]Oracolo!D90="n",[2]Oracolo!D90=RiconoscimentoEmozioni3quartile!B90),1,0)</f>
        <v>0</v>
      </c>
      <c r="S91" s="28">
        <f>IF(AND([2]Oracolo!E90="n",[2]Oracolo!E90=RiconoscimentoEmozioni3quartile!C90),1,0)</f>
        <v>1</v>
      </c>
      <c r="T91" s="28">
        <f>IF(AND([2]Oracolo!F90="n",[2]Oracolo!F90=RiconoscimentoEmozioni3quartile!D90),1,0)</f>
        <v>1</v>
      </c>
      <c r="U91" s="28">
        <f>IF(AND([2]Oracolo!G90="n",[2]Oracolo!G90=RiconoscimentoEmozioni3quartile!E90),1,0)</f>
        <v>1</v>
      </c>
      <c r="V91" s="28">
        <f>IF(AND([2]Oracolo!H90="n",[2]Oracolo!H90=RiconoscimentoEmozioni3quartile!F90),1,0)</f>
        <v>1</v>
      </c>
      <c r="W91" s="28">
        <f>IF(AND([2]Oracolo!I90="n",[2]Oracolo!I90=RiconoscimentoEmozioni3quartile!G90),1,0)</f>
        <v>0</v>
      </c>
      <c r="X91" s="28">
        <f>IF(AND([2]Oracolo!J90="n",[2]Oracolo!J90=RiconoscimentoEmozioni3quartile!H90),1,0)</f>
        <v>0</v>
      </c>
      <c r="Y91" s="30">
        <f>IF(AND([2]Oracolo!K90="n",[2]Oracolo!K90=RiconoscimentoEmozioni3quartile!I90),1,0)</f>
        <v>1</v>
      </c>
      <c r="Z91" s="29">
        <f>IF(AND([2]Oracolo!C90=1,AnalizzatoWin!G89=1),1,0)</f>
        <v>1</v>
      </c>
      <c r="AA91" s="46">
        <f>IF(AND([2]Oracolo!$C90=1,AnalizzatoWin!$J89=1),1,0)</f>
        <v>1</v>
      </c>
      <c r="AB91" s="29">
        <f>IF(AND([2]Oracolo!C90=3,AnalizzatoWin!G89=3),1,0)</f>
        <v>0</v>
      </c>
      <c r="AC91" s="46">
        <f>IF(AND([2]Oracolo!$C90=3,AnalizzatoWin!$J89=3),1,0)</f>
        <v>0</v>
      </c>
    </row>
    <row r="92" spans="1:29" ht="135" x14ac:dyDescent="0.25">
      <c r="A92" s="14" t="s">
        <v>89</v>
      </c>
      <c r="B92" s="29">
        <f>IF(AND([2]Oracolo!D91="n",[2]Oracolo!D91=RiconoscimentoEmozioni1quartile!B91),1,0)</f>
        <v>0</v>
      </c>
      <c r="C92" s="28">
        <f>IF(AND([2]Oracolo!E91="n",[2]Oracolo!E91=RiconoscimentoEmozioni1quartile!C91),1,0)</f>
        <v>0</v>
      </c>
      <c r="D92" s="28">
        <f>IF(AND([2]Oracolo!F91="n",[2]Oracolo!F91=RiconoscimentoEmozioni1quartile!D91),1,0)</f>
        <v>0</v>
      </c>
      <c r="E92" s="28">
        <f>IF(AND([2]Oracolo!G91="n",[2]Oracolo!G91=RiconoscimentoEmozioni1quartile!E91),1,0)</f>
        <v>0</v>
      </c>
      <c r="F92" s="28">
        <f>IF(AND([2]Oracolo!H91="n",[2]Oracolo!H91=RiconoscimentoEmozioni1quartile!F91),1,0)</f>
        <v>1</v>
      </c>
      <c r="G92" s="28">
        <f>IF(AND([2]Oracolo!I91="n",[2]Oracolo!I91=RiconoscimentoEmozioni1quartile!G91),1,0)</f>
        <v>0</v>
      </c>
      <c r="H92" s="28">
        <f>IF(AND([2]Oracolo!J91="n",[2]Oracolo!J91=RiconoscimentoEmozioni1quartile!H91),1,0)</f>
        <v>0</v>
      </c>
      <c r="I92" s="30">
        <f>IF(AND([2]Oracolo!K91="n",[2]Oracolo!K91=RiconoscimentoEmozioni1quartile!I91),1,0)</f>
        <v>0</v>
      </c>
      <c r="J92" s="28">
        <f>IF(AND([2]Oracolo!D91="n",[2]Oracolo!D91=RiconoscimentoEmozioni2quartile!B91),1,0)</f>
        <v>0</v>
      </c>
      <c r="K92" s="28">
        <f>IF(AND([2]Oracolo!E91="n",[2]Oracolo!E91=RiconoscimentoEmozioni2quartile!C91),1,0)</f>
        <v>0</v>
      </c>
      <c r="L92" s="28">
        <f>IF(AND([2]Oracolo!F91="n",[2]Oracolo!F91=RiconoscimentoEmozioni2quartile!D91),1,0)</f>
        <v>0</v>
      </c>
      <c r="M92" s="28">
        <f>IF(AND([2]Oracolo!G91="n",[2]Oracolo!G91=RiconoscimentoEmozioni2quartile!E91),1,0)</f>
        <v>0</v>
      </c>
      <c r="N92" s="28">
        <f>IF(AND([2]Oracolo!H91="n",[2]Oracolo!H91=RiconoscimentoEmozioni2quartile!F91),1,0)</f>
        <v>1</v>
      </c>
      <c r="O92" s="28">
        <f>IF(AND([2]Oracolo!I91="n",[2]Oracolo!I91=RiconoscimentoEmozioni2quartile!G91),1,0)</f>
        <v>0</v>
      </c>
      <c r="P92" s="28">
        <f>IF(AND([2]Oracolo!J91="n",[2]Oracolo!J91=RiconoscimentoEmozioni2quartile!H91),1,0)</f>
        <v>0</v>
      </c>
      <c r="Q92" s="28">
        <f>IF(AND([2]Oracolo!K91="n",[2]Oracolo!K91=RiconoscimentoEmozioni2quartile!I91),1,0)</f>
        <v>0</v>
      </c>
      <c r="R92" s="29">
        <f>IF(AND([2]Oracolo!D91="n",[2]Oracolo!D91=RiconoscimentoEmozioni3quartile!B91),1,0)</f>
        <v>0</v>
      </c>
      <c r="S92" s="28">
        <f>IF(AND([2]Oracolo!E91="n",[2]Oracolo!E91=RiconoscimentoEmozioni3quartile!C91),1,0)</f>
        <v>0</v>
      </c>
      <c r="T92" s="28">
        <f>IF(AND([2]Oracolo!F91="n",[2]Oracolo!F91=RiconoscimentoEmozioni3quartile!D91),1,0)</f>
        <v>0</v>
      </c>
      <c r="U92" s="28">
        <f>IF(AND([2]Oracolo!G91="n",[2]Oracolo!G91=RiconoscimentoEmozioni3quartile!E91),1,0)</f>
        <v>0</v>
      </c>
      <c r="V92" s="28">
        <f>IF(AND([2]Oracolo!H91="n",[2]Oracolo!H91=RiconoscimentoEmozioni3quartile!F91),1,0)</f>
        <v>1</v>
      </c>
      <c r="W92" s="28">
        <f>IF(AND([2]Oracolo!I91="n",[2]Oracolo!I91=RiconoscimentoEmozioni3quartile!G91),1,0)</f>
        <v>0</v>
      </c>
      <c r="X92" s="28">
        <f>IF(AND([2]Oracolo!J91="n",[2]Oracolo!J91=RiconoscimentoEmozioni3quartile!H91),1,0)</f>
        <v>0</v>
      </c>
      <c r="Y92" s="30">
        <f>IF(AND([2]Oracolo!K91="n",[2]Oracolo!K91=RiconoscimentoEmozioni3quartile!I91),1,0)</f>
        <v>0</v>
      </c>
      <c r="Z92" s="29">
        <f>IF(AND([2]Oracolo!C91=1,AnalizzatoWin!G90=1),1,0)</f>
        <v>0</v>
      </c>
      <c r="AA92" s="46">
        <f>IF(AND([2]Oracolo!$C91=1,AnalizzatoWin!$J90=1),1,0)</f>
        <v>1</v>
      </c>
      <c r="AB92" s="29">
        <f>IF(AND([2]Oracolo!C91=3,AnalizzatoWin!G90=3),1,0)</f>
        <v>0</v>
      </c>
      <c r="AC92" s="46">
        <f>IF(AND([2]Oracolo!$C91=3,AnalizzatoWin!$J90=3),1,0)</f>
        <v>0</v>
      </c>
    </row>
    <row r="93" spans="1:29" ht="135" x14ac:dyDescent="0.25">
      <c r="A93" s="14" t="s">
        <v>90</v>
      </c>
      <c r="B93" s="29">
        <f>IF(AND([2]Oracolo!D92="n",[2]Oracolo!D92=RiconoscimentoEmozioni1quartile!B92),1,0)</f>
        <v>0</v>
      </c>
      <c r="C93" s="28">
        <f>IF(AND([2]Oracolo!E92="n",[2]Oracolo!E92=RiconoscimentoEmozioni1quartile!C92),1,0)</f>
        <v>1</v>
      </c>
      <c r="D93" s="28">
        <f>IF(AND([2]Oracolo!F92="n",[2]Oracolo!F92=RiconoscimentoEmozioni1quartile!D92),1,0)</f>
        <v>0</v>
      </c>
      <c r="E93" s="28">
        <f>IF(AND([2]Oracolo!G92="n",[2]Oracolo!G92=RiconoscimentoEmozioni1quartile!E92),1,0)</f>
        <v>1</v>
      </c>
      <c r="F93" s="28">
        <f>IF(AND([2]Oracolo!H92="n",[2]Oracolo!H92=RiconoscimentoEmozioni1quartile!F92),1,0)</f>
        <v>0</v>
      </c>
      <c r="G93" s="28">
        <f>IF(AND([2]Oracolo!I92="n",[2]Oracolo!I92=RiconoscimentoEmozioni1quartile!G92),1,0)</f>
        <v>0</v>
      </c>
      <c r="H93" s="28">
        <f>IF(AND([2]Oracolo!J92="n",[2]Oracolo!J92=RiconoscimentoEmozioni1quartile!H92),1,0)</f>
        <v>0</v>
      </c>
      <c r="I93" s="30">
        <f>IF(AND([2]Oracolo!K92="n",[2]Oracolo!K92=RiconoscimentoEmozioni1quartile!I92),1,0)</f>
        <v>1</v>
      </c>
      <c r="J93" s="28">
        <f>IF(AND([2]Oracolo!D92="n",[2]Oracolo!D92=RiconoscimentoEmozioni2quartile!B92),1,0)</f>
        <v>0</v>
      </c>
      <c r="K93" s="28">
        <f>IF(AND([2]Oracolo!E92="n",[2]Oracolo!E92=RiconoscimentoEmozioni2quartile!C92),1,0)</f>
        <v>1</v>
      </c>
      <c r="L93" s="28">
        <f>IF(AND([2]Oracolo!F92="n",[2]Oracolo!F92=RiconoscimentoEmozioni2quartile!D92),1,0)</f>
        <v>0</v>
      </c>
      <c r="M93" s="28">
        <f>IF(AND([2]Oracolo!G92="n",[2]Oracolo!G92=RiconoscimentoEmozioni2quartile!E92),1,0)</f>
        <v>1</v>
      </c>
      <c r="N93" s="28">
        <f>IF(AND([2]Oracolo!H92="n",[2]Oracolo!H92=RiconoscimentoEmozioni2quartile!F92),1,0)</f>
        <v>0</v>
      </c>
      <c r="O93" s="28">
        <f>IF(AND([2]Oracolo!I92="n",[2]Oracolo!I92=RiconoscimentoEmozioni2quartile!G92),1,0)</f>
        <v>0</v>
      </c>
      <c r="P93" s="28">
        <f>IF(AND([2]Oracolo!J92="n",[2]Oracolo!J92=RiconoscimentoEmozioni2quartile!H92),1,0)</f>
        <v>0</v>
      </c>
      <c r="Q93" s="28">
        <f>IF(AND([2]Oracolo!K92="n",[2]Oracolo!K92=RiconoscimentoEmozioni2quartile!I92),1,0)</f>
        <v>1</v>
      </c>
      <c r="R93" s="29">
        <f>IF(AND([2]Oracolo!D92="n",[2]Oracolo!D92=RiconoscimentoEmozioni3quartile!B92),1,0)</f>
        <v>0</v>
      </c>
      <c r="S93" s="28">
        <f>IF(AND([2]Oracolo!E92="n",[2]Oracolo!E92=RiconoscimentoEmozioni3quartile!C92),1,0)</f>
        <v>1</v>
      </c>
      <c r="T93" s="28">
        <f>IF(AND([2]Oracolo!F92="n",[2]Oracolo!F92=RiconoscimentoEmozioni3quartile!D92),1,0)</f>
        <v>0</v>
      </c>
      <c r="U93" s="28">
        <f>IF(AND([2]Oracolo!G92="n",[2]Oracolo!G92=RiconoscimentoEmozioni3quartile!E92),1,0)</f>
        <v>1</v>
      </c>
      <c r="V93" s="28">
        <f>IF(AND([2]Oracolo!H92="n",[2]Oracolo!H92=RiconoscimentoEmozioni3quartile!F92),1,0)</f>
        <v>1</v>
      </c>
      <c r="W93" s="28">
        <f>IF(AND([2]Oracolo!I92="n",[2]Oracolo!I92=RiconoscimentoEmozioni3quartile!G92),1,0)</f>
        <v>0</v>
      </c>
      <c r="X93" s="28">
        <f>IF(AND([2]Oracolo!J92="n",[2]Oracolo!J92=RiconoscimentoEmozioni3quartile!H92),1,0)</f>
        <v>1</v>
      </c>
      <c r="Y93" s="30">
        <f>IF(AND([2]Oracolo!K92="n",[2]Oracolo!K92=RiconoscimentoEmozioni3quartile!I92),1,0)</f>
        <v>1</v>
      </c>
      <c r="Z93" s="29">
        <f>IF(AND([2]Oracolo!C92=1,AnalizzatoWin!G91=1),1,0)</f>
        <v>1</v>
      </c>
      <c r="AA93" s="46">
        <f>IF(AND([2]Oracolo!$C92=1,AnalizzatoWin!$J91=1),1,0)</f>
        <v>1</v>
      </c>
      <c r="AB93" s="29">
        <f>IF(AND([2]Oracolo!C92=3,AnalizzatoWin!G91=3),1,0)</f>
        <v>0</v>
      </c>
      <c r="AC93" s="46">
        <f>IF(AND([2]Oracolo!$C92=3,AnalizzatoWin!$J91=3),1,0)</f>
        <v>0</v>
      </c>
    </row>
    <row r="94" spans="1:29" ht="105" x14ac:dyDescent="0.25">
      <c r="A94" s="14" t="s">
        <v>91</v>
      </c>
      <c r="B94" s="29">
        <f>IF(AND([2]Oracolo!D93="n",[2]Oracolo!D93=RiconoscimentoEmozioni1quartile!B93),1,0)</f>
        <v>0</v>
      </c>
      <c r="C94" s="28">
        <f>IF(AND([2]Oracolo!E93="n",[2]Oracolo!E93=RiconoscimentoEmozioni1quartile!C93),1,0)</f>
        <v>0</v>
      </c>
      <c r="D94" s="28">
        <f>IF(AND([2]Oracolo!F93="n",[2]Oracolo!F93=RiconoscimentoEmozioni1quartile!D93),1,0)</f>
        <v>0</v>
      </c>
      <c r="E94" s="28">
        <f>IF(AND([2]Oracolo!G93="n",[2]Oracolo!G93=RiconoscimentoEmozioni1quartile!E93),1,0)</f>
        <v>1</v>
      </c>
      <c r="F94" s="28">
        <f>IF(AND([2]Oracolo!H93="n",[2]Oracolo!H93=RiconoscimentoEmozioni1quartile!F93),1,0)</f>
        <v>0</v>
      </c>
      <c r="G94" s="28">
        <f>IF(AND([2]Oracolo!I93="n",[2]Oracolo!I93=RiconoscimentoEmozioni1quartile!G93),1,0)</f>
        <v>0</v>
      </c>
      <c r="H94" s="28">
        <f>IF(AND([2]Oracolo!J93="n",[2]Oracolo!J93=RiconoscimentoEmozioni1quartile!H93),1,0)</f>
        <v>0</v>
      </c>
      <c r="I94" s="30">
        <f>IF(AND([2]Oracolo!K93="n",[2]Oracolo!K93=RiconoscimentoEmozioni1quartile!I93),1,0)</f>
        <v>0</v>
      </c>
      <c r="J94" s="28">
        <f>IF(AND([2]Oracolo!D93="n",[2]Oracolo!D93=RiconoscimentoEmozioni2quartile!B93),1,0)</f>
        <v>0</v>
      </c>
      <c r="K94" s="28">
        <f>IF(AND([2]Oracolo!E93="n",[2]Oracolo!E93=RiconoscimentoEmozioni2quartile!C93),1,0)</f>
        <v>1</v>
      </c>
      <c r="L94" s="28">
        <f>IF(AND([2]Oracolo!F93="n",[2]Oracolo!F93=RiconoscimentoEmozioni2quartile!D93),1,0)</f>
        <v>1</v>
      </c>
      <c r="M94" s="28">
        <f>IF(AND([2]Oracolo!G93="n",[2]Oracolo!G93=RiconoscimentoEmozioni2quartile!E93),1,0)</f>
        <v>1</v>
      </c>
      <c r="N94" s="28">
        <f>IF(AND([2]Oracolo!H93="n",[2]Oracolo!H93=RiconoscimentoEmozioni2quartile!F93),1,0)</f>
        <v>0</v>
      </c>
      <c r="O94" s="28">
        <f>IF(AND([2]Oracolo!I93="n",[2]Oracolo!I93=RiconoscimentoEmozioni2quartile!G93),1,0)</f>
        <v>0</v>
      </c>
      <c r="P94" s="28">
        <f>IF(AND([2]Oracolo!J93="n",[2]Oracolo!J93=RiconoscimentoEmozioni2quartile!H93),1,0)</f>
        <v>1</v>
      </c>
      <c r="Q94" s="28">
        <f>IF(AND([2]Oracolo!K93="n",[2]Oracolo!K93=RiconoscimentoEmozioni2quartile!I93),1,0)</f>
        <v>1</v>
      </c>
      <c r="R94" s="29">
        <f>IF(AND([2]Oracolo!D93="n",[2]Oracolo!D93=RiconoscimentoEmozioni3quartile!B93),1,0)</f>
        <v>0</v>
      </c>
      <c r="S94" s="28">
        <f>IF(AND([2]Oracolo!E93="n",[2]Oracolo!E93=RiconoscimentoEmozioni3quartile!C93),1,0)</f>
        <v>1</v>
      </c>
      <c r="T94" s="28">
        <f>IF(AND([2]Oracolo!F93="n",[2]Oracolo!F93=RiconoscimentoEmozioni3quartile!D93),1,0)</f>
        <v>1</v>
      </c>
      <c r="U94" s="28">
        <f>IF(AND([2]Oracolo!G93="n",[2]Oracolo!G93=RiconoscimentoEmozioni3quartile!E93),1,0)</f>
        <v>1</v>
      </c>
      <c r="V94" s="28">
        <f>IF(AND([2]Oracolo!H93="n",[2]Oracolo!H93=RiconoscimentoEmozioni3quartile!F93),1,0)</f>
        <v>0</v>
      </c>
      <c r="W94" s="28">
        <f>IF(AND([2]Oracolo!I93="n",[2]Oracolo!I93=RiconoscimentoEmozioni3quartile!G93),1,0)</f>
        <v>0</v>
      </c>
      <c r="X94" s="28">
        <f>IF(AND([2]Oracolo!J93="n",[2]Oracolo!J93=RiconoscimentoEmozioni3quartile!H93),1,0)</f>
        <v>1</v>
      </c>
      <c r="Y94" s="30">
        <f>IF(AND([2]Oracolo!K93="n",[2]Oracolo!K93=RiconoscimentoEmozioni3quartile!I93),1,0)</f>
        <v>1</v>
      </c>
      <c r="Z94" s="29">
        <f>IF(AND([2]Oracolo!C93=1,AnalizzatoWin!G92=1),1,0)</f>
        <v>0</v>
      </c>
      <c r="AA94" s="46">
        <f>IF(AND([2]Oracolo!$C93=1,AnalizzatoWin!$J92=1),1,0)</f>
        <v>1</v>
      </c>
      <c r="AB94" s="29">
        <f>IF(AND([2]Oracolo!C93=3,AnalizzatoWin!G92=3),1,0)</f>
        <v>0</v>
      </c>
      <c r="AC94" s="46">
        <f>IF(AND([2]Oracolo!$C93=3,AnalizzatoWin!$J92=3),1,0)</f>
        <v>0</v>
      </c>
    </row>
    <row r="95" spans="1:29" ht="45" x14ac:dyDescent="0.25">
      <c r="A95" s="13" t="s">
        <v>92</v>
      </c>
      <c r="B95" s="29">
        <f>IF(AND([2]Oracolo!D94="n",[2]Oracolo!D94=RiconoscimentoEmozioni1quartile!B94),1,0)</f>
        <v>0</v>
      </c>
      <c r="C95" s="28">
        <f>IF(AND([2]Oracolo!E94="n",[2]Oracolo!E94=RiconoscimentoEmozioni1quartile!C94),1,0)</f>
        <v>0</v>
      </c>
      <c r="D95" s="28">
        <f>IF(AND([2]Oracolo!F94="n",[2]Oracolo!F94=RiconoscimentoEmozioni1quartile!D94),1,0)</f>
        <v>0</v>
      </c>
      <c r="E95" s="28">
        <f>IF(AND([2]Oracolo!G94="n",[2]Oracolo!G94=RiconoscimentoEmozioni1quartile!E94),1,0)</f>
        <v>0</v>
      </c>
      <c r="F95" s="28">
        <f>IF(AND([2]Oracolo!H94="n",[2]Oracolo!H94=RiconoscimentoEmozioni1quartile!F94),1,0)</f>
        <v>0</v>
      </c>
      <c r="G95" s="28">
        <f>IF(AND([2]Oracolo!I94="n",[2]Oracolo!I94=RiconoscimentoEmozioni1quartile!G94),1,0)</f>
        <v>0</v>
      </c>
      <c r="H95" s="28">
        <f>IF(AND([2]Oracolo!J94="n",[2]Oracolo!J94=RiconoscimentoEmozioni1quartile!H94),1,0)</f>
        <v>0</v>
      </c>
      <c r="I95" s="30">
        <f>IF(AND([2]Oracolo!K94="n",[2]Oracolo!K94=RiconoscimentoEmozioni1quartile!I94),1,0)</f>
        <v>0</v>
      </c>
      <c r="J95" s="28">
        <f>IF(AND([2]Oracolo!D94="n",[2]Oracolo!D94=RiconoscimentoEmozioni2quartile!B94),1,0)</f>
        <v>0</v>
      </c>
      <c r="K95" s="28">
        <f>IF(AND([2]Oracolo!E94="n",[2]Oracolo!E94=RiconoscimentoEmozioni2quartile!C94),1,0)</f>
        <v>0</v>
      </c>
      <c r="L95" s="28">
        <f>IF(AND([2]Oracolo!F94="n",[2]Oracolo!F94=RiconoscimentoEmozioni2quartile!D94),1,0)</f>
        <v>0</v>
      </c>
      <c r="M95" s="28">
        <f>IF(AND([2]Oracolo!G94="n",[2]Oracolo!G94=RiconoscimentoEmozioni2quartile!E94),1,0)</f>
        <v>0</v>
      </c>
      <c r="N95" s="28">
        <f>IF(AND([2]Oracolo!H94="n",[2]Oracolo!H94=RiconoscimentoEmozioni2quartile!F94),1,0)</f>
        <v>0</v>
      </c>
      <c r="O95" s="28">
        <f>IF(AND([2]Oracolo!I94="n",[2]Oracolo!I94=RiconoscimentoEmozioni2quartile!G94),1,0)</f>
        <v>0</v>
      </c>
      <c r="P95" s="28">
        <f>IF(AND([2]Oracolo!J94="n",[2]Oracolo!J94=RiconoscimentoEmozioni2quartile!H94),1,0)</f>
        <v>0</v>
      </c>
      <c r="Q95" s="28">
        <f>IF(AND([2]Oracolo!K94="n",[2]Oracolo!K94=RiconoscimentoEmozioni2quartile!I94),1,0)</f>
        <v>0</v>
      </c>
      <c r="R95" s="29">
        <f>IF(AND([2]Oracolo!D94="n",[2]Oracolo!D94=RiconoscimentoEmozioni3quartile!B94),1,0)</f>
        <v>1</v>
      </c>
      <c r="S95" s="28">
        <f>IF(AND([2]Oracolo!E94="n",[2]Oracolo!E94=RiconoscimentoEmozioni3quartile!C94),1,0)</f>
        <v>1</v>
      </c>
      <c r="T95" s="28">
        <f>IF(AND([2]Oracolo!F94="n",[2]Oracolo!F94=RiconoscimentoEmozioni3quartile!D94),1,0)</f>
        <v>1</v>
      </c>
      <c r="U95" s="28">
        <f>IF(AND([2]Oracolo!G94="n",[2]Oracolo!G94=RiconoscimentoEmozioni3quartile!E94),1,0)</f>
        <v>1</v>
      </c>
      <c r="V95" s="28">
        <f>IF(AND([2]Oracolo!H94="n",[2]Oracolo!H94=RiconoscimentoEmozioni3quartile!F94),1,0)</f>
        <v>0</v>
      </c>
      <c r="W95" s="28">
        <f>IF(AND([2]Oracolo!I94="n",[2]Oracolo!I94=RiconoscimentoEmozioni3quartile!G94),1,0)</f>
        <v>0</v>
      </c>
      <c r="X95" s="28">
        <f>IF(AND([2]Oracolo!J94="n",[2]Oracolo!J94=RiconoscimentoEmozioni3quartile!H94),1,0)</f>
        <v>0</v>
      </c>
      <c r="Y95" s="30">
        <f>IF(AND([2]Oracolo!K94="n",[2]Oracolo!K94=RiconoscimentoEmozioni3quartile!I94),1,0)</f>
        <v>1</v>
      </c>
      <c r="Z95" s="29">
        <f>IF(AND([2]Oracolo!C94=1,AnalizzatoWin!G93=1),1,0)</f>
        <v>0</v>
      </c>
      <c r="AA95" s="46">
        <f>IF(AND([2]Oracolo!$C94=1,AnalizzatoWin!$J93=1),1,0)</f>
        <v>0</v>
      </c>
      <c r="AB95" s="29">
        <f>IF(AND([2]Oracolo!C94=3,AnalizzatoWin!G93=3),1,0)</f>
        <v>0</v>
      </c>
      <c r="AC95" s="46">
        <f>IF(AND([2]Oracolo!$C94=3,AnalizzatoWin!$J93=3),1,0)</f>
        <v>0</v>
      </c>
    </row>
    <row r="96" spans="1:29" ht="150" x14ac:dyDescent="0.25">
      <c r="A96" s="14" t="s">
        <v>93</v>
      </c>
      <c r="B96" s="29">
        <f>IF(AND([2]Oracolo!D95="n",[2]Oracolo!D95=RiconoscimentoEmozioni1quartile!B95),1,0)</f>
        <v>0</v>
      </c>
      <c r="C96" s="28">
        <f>IF(AND([2]Oracolo!E95="n",[2]Oracolo!E95=RiconoscimentoEmozioni1quartile!C95),1,0)</f>
        <v>0</v>
      </c>
      <c r="D96" s="28">
        <f>IF(AND([2]Oracolo!F95="n",[2]Oracolo!F95=RiconoscimentoEmozioni1quartile!D95),1,0)</f>
        <v>0</v>
      </c>
      <c r="E96" s="28">
        <f>IF(AND([2]Oracolo!G95="n",[2]Oracolo!G95=RiconoscimentoEmozioni1quartile!E95),1,0)</f>
        <v>0</v>
      </c>
      <c r="F96" s="28">
        <f>IF(AND([2]Oracolo!H95="n",[2]Oracolo!H95=RiconoscimentoEmozioni1quartile!F95),1,0)</f>
        <v>0</v>
      </c>
      <c r="G96" s="28">
        <f>IF(AND([2]Oracolo!I95="n",[2]Oracolo!I95=RiconoscimentoEmozioni1quartile!G95),1,0)</f>
        <v>0</v>
      </c>
      <c r="H96" s="28">
        <f>IF(AND([2]Oracolo!J95="n",[2]Oracolo!J95=RiconoscimentoEmozioni1quartile!H95),1,0)</f>
        <v>0</v>
      </c>
      <c r="I96" s="30">
        <f>IF(AND([2]Oracolo!K95="n",[2]Oracolo!K95=RiconoscimentoEmozioni1quartile!I95),1,0)</f>
        <v>1</v>
      </c>
      <c r="J96" s="28">
        <f>IF(AND([2]Oracolo!D95="n",[2]Oracolo!D95=RiconoscimentoEmozioni2quartile!B95),1,0)</f>
        <v>0</v>
      </c>
      <c r="K96" s="28">
        <f>IF(AND([2]Oracolo!E95="n",[2]Oracolo!E95=RiconoscimentoEmozioni2quartile!C95),1,0)</f>
        <v>0</v>
      </c>
      <c r="L96" s="28">
        <f>IF(AND([2]Oracolo!F95="n",[2]Oracolo!F95=RiconoscimentoEmozioni2quartile!D95),1,0)</f>
        <v>1</v>
      </c>
      <c r="M96" s="28">
        <f>IF(AND([2]Oracolo!G95="n",[2]Oracolo!G95=RiconoscimentoEmozioni2quartile!E95),1,0)</f>
        <v>1</v>
      </c>
      <c r="N96" s="28">
        <f>IF(AND([2]Oracolo!H95="n",[2]Oracolo!H95=RiconoscimentoEmozioni2quartile!F95),1,0)</f>
        <v>0</v>
      </c>
      <c r="O96" s="28">
        <f>IF(AND([2]Oracolo!I95="n",[2]Oracolo!I95=RiconoscimentoEmozioni2quartile!G95),1,0)</f>
        <v>0</v>
      </c>
      <c r="P96" s="28">
        <f>IF(AND([2]Oracolo!J95="n",[2]Oracolo!J95=RiconoscimentoEmozioni2quartile!H95),1,0)</f>
        <v>0</v>
      </c>
      <c r="Q96" s="28">
        <f>IF(AND([2]Oracolo!K95="n",[2]Oracolo!K95=RiconoscimentoEmozioni2quartile!I95),1,0)</f>
        <v>1</v>
      </c>
      <c r="R96" s="29">
        <f>IF(AND([2]Oracolo!D95="n",[2]Oracolo!D95=RiconoscimentoEmozioni3quartile!B95),1,0)</f>
        <v>0</v>
      </c>
      <c r="S96" s="28">
        <f>IF(AND([2]Oracolo!E95="n",[2]Oracolo!E95=RiconoscimentoEmozioni3quartile!C95),1,0)</f>
        <v>0</v>
      </c>
      <c r="T96" s="28">
        <f>IF(AND([2]Oracolo!F95="n",[2]Oracolo!F95=RiconoscimentoEmozioni3quartile!D95),1,0)</f>
        <v>1</v>
      </c>
      <c r="U96" s="28">
        <f>IF(AND([2]Oracolo!G95="n",[2]Oracolo!G95=RiconoscimentoEmozioni3quartile!E95),1,0)</f>
        <v>1</v>
      </c>
      <c r="V96" s="28">
        <f>IF(AND([2]Oracolo!H95="n",[2]Oracolo!H95=RiconoscimentoEmozioni3quartile!F95),1,0)</f>
        <v>1</v>
      </c>
      <c r="W96" s="28">
        <f>IF(AND([2]Oracolo!I95="n",[2]Oracolo!I95=RiconoscimentoEmozioni3quartile!G95),1,0)</f>
        <v>0</v>
      </c>
      <c r="X96" s="28">
        <f>IF(AND([2]Oracolo!J95="n",[2]Oracolo!J95=RiconoscimentoEmozioni3quartile!H95),1,0)</f>
        <v>0</v>
      </c>
      <c r="Y96" s="30">
        <f>IF(AND([2]Oracolo!K95="n",[2]Oracolo!K95=RiconoscimentoEmozioni3quartile!I95),1,0)</f>
        <v>1</v>
      </c>
      <c r="Z96" s="29">
        <f>IF(AND([2]Oracolo!C95=1,AnalizzatoWin!G94=1),1,0)</f>
        <v>0</v>
      </c>
      <c r="AA96" s="46">
        <f>IF(AND([2]Oracolo!$C95=1,AnalizzatoWin!$J94=1),1,0)</f>
        <v>1</v>
      </c>
      <c r="AB96" s="29">
        <f>IF(AND([2]Oracolo!C95=3,AnalizzatoWin!G94=3),1,0)</f>
        <v>0</v>
      </c>
      <c r="AC96" s="46">
        <f>IF(AND([2]Oracolo!$C95=3,AnalizzatoWin!$J94=3),1,0)</f>
        <v>0</v>
      </c>
    </row>
    <row r="97" spans="1:29" ht="30" x14ac:dyDescent="0.25">
      <c r="A97" s="13" t="s">
        <v>94</v>
      </c>
      <c r="B97" s="29">
        <f>IF(AND([2]Oracolo!D96="n",[2]Oracolo!D96=RiconoscimentoEmozioni1quartile!B96),1,0)</f>
        <v>1</v>
      </c>
      <c r="C97" s="28">
        <f>IF(AND([2]Oracolo!E96="n",[2]Oracolo!E96=RiconoscimentoEmozioni1quartile!C96),1,0)</f>
        <v>1</v>
      </c>
      <c r="D97" s="28">
        <f>IF(AND([2]Oracolo!F96="n",[2]Oracolo!F96=RiconoscimentoEmozioni1quartile!D96),1,0)</f>
        <v>1</v>
      </c>
      <c r="E97" s="28">
        <f>IF(AND([2]Oracolo!G96="n",[2]Oracolo!G96=RiconoscimentoEmozioni1quartile!E96),1,0)</f>
        <v>1</v>
      </c>
      <c r="F97" s="28">
        <f>IF(AND([2]Oracolo!H96="n",[2]Oracolo!H96=RiconoscimentoEmozioni1quartile!F96),1,0)</f>
        <v>0</v>
      </c>
      <c r="G97" s="28">
        <f>IF(AND([2]Oracolo!I96="n",[2]Oracolo!I96=RiconoscimentoEmozioni1quartile!G96),1,0)</f>
        <v>0</v>
      </c>
      <c r="H97" s="28">
        <f>IF(AND([2]Oracolo!J96="n",[2]Oracolo!J96=RiconoscimentoEmozioni1quartile!H96),1,0)</f>
        <v>1</v>
      </c>
      <c r="I97" s="30">
        <f>IF(AND([2]Oracolo!K96="n",[2]Oracolo!K96=RiconoscimentoEmozioni1quartile!I96),1,0)</f>
        <v>1</v>
      </c>
      <c r="J97" s="28">
        <f>IF(AND([2]Oracolo!D96="n",[2]Oracolo!D96=RiconoscimentoEmozioni2quartile!B96),1,0)</f>
        <v>1</v>
      </c>
      <c r="K97" s="28">
        <f>IF(AND([2]Oracolo!E96="n",[2]Oracolo!E96=RiconoscimentoEmozioni2quartile!C96),1,0)</f>
        <v>1</v>
      </c>
      <c r="L97" s="28">
        <f>IF(AND([2]Oracolo!F96="n",[2]Oracolo!F96=RiconoscimentoEmozioni2quartile!D96),1,0)</f>
        <v>1</v>
      </c>
      <c r="M97" s="28">
        <f>IF(AND([2]Oracolo!G96="n",[2]Oracolo!G96=RiconoscimentoEmozioni2quartile!E96),1,0)</f>
        <v>1</v>
      </c>
      <c r="N97" s="28">
        <f>IF(AND([2]Oracolo!H96="n",[2]Oracolo!H96=RiconoscimentoEmozioni2quartile!F96),1,0)</f>
        <v>0</v>
      </c>
      <c r="O97" s="28">
        <f>IF(AND([2]Oracolo!I96="n",[2]Oracolo!I96=RiconoscimentoEmozioni2quartile!G96),1,0)</f>
        <v>0</v>
      </c>
      <c r="P97" s="28">
        <f>IF(AND([2]Oracolo!J96="n",[2]Oracolo!J96=RiconoscimentoEmozioni2quartile!H96),1,0)</f>
        <v>1</v>
      </c>
      <c r="Q97" s="28">
        <f>IF(AND([2]Oracolo!K96="n",[2]Oracolo!K96=RiconoscimentoEmozioni2quartile!I96),1,0)</f>
        <v>1</v>
      </c>
      <c r="R97" s="29">
        <f>IF(AND([2]Oracolo!D96="n",[2]Oracolo!D96=RiconoscimentoEmozioni3quartile!B96),1,0)</f>
        <v>1</v>
      </c>
      <c r="S97" s="28">
        <f>IF(AND([2]Oracolo!E96="n",[2]Oracolo!E96=RiconoscimentoEmozioni3quartile!C96),1,0)</f>
        <v>1</v>
      </c>
      <c r="T97" s="28">
        <f>IF(AND([2]Oracolo!F96="n",[2]Oracolo!F96=RiconoscimentoEmozioni3quartile!D96),1,0)</f>
        <v>1</v>
      </c>
      <c r="U97" s="28">
        <f>IF(AND([2]Oracolo!G96="n",[2]Oracolo!G96=RiconoscimentoEmozioni3quartile!E96),1,0)</f>
        <v>1</v>
      </c>
      <c r="V97" s="28">
        <f>IF(AND([2]Oracolo!H96="n",[2]Oracolo!H96=RiconoscimentoEmozioni3quartile!F96),1,0)</f>
        <v>0</v>
      </c>
      <c r="W97" s="28">
        <f>IF(AND([2]Oracolo!I96="n",[2]Oracolo!I96=RiconoscimentoEmozioni3quartile!G96),1,0)</f>
        <v>0</v>
      </c>
      <c r="X97" s="28">
        <f>IF(AND([2]Oracolo!J96="n",[2]Oracolo!J96=RiconoscimentoEmozioni3quartile!H96),1,0)</f>
        <v>1</v>
      </c>
      <c r="Y97" s="30">
        <f>IF(AND([2]Oracolo!K96="n",[2]Oracolo!K96=RiconoscimentoEmozioni3quartile!I96),1,0)</f>
        <v>1</v>
      </c>
      <c r="Z97" s="29">
        <f>IF(AND([2]Oracolo!C96=1,AnalizzatoWin!G95=1),1,0)</f>
        <v>0</v>
      </c>
      <c r="AA97" s="46">
        <f>IF(AND([2]Oracolo!$C96=1,AnalizzatoWin!$J95=1),1,0)</f>
        <v>1</v>
      </c>
      <c r="AB97" s="29">
        <f>IF(AND([2]Oracolo!C96=3,AnalizzatoWin!G95=3),1,0)</f>
        <v>0</v>
      </c>
      <c r="AC97" s="46">
        <f>IF(AND([2]Oracolo!$C96=3,AnalizzatoWin!$J95=3),1,0)</f>
        <v>0</v>
      </c>
    </row>
    <row r="98" spans="1:29" ht="45" x14ac:dyDescent="0.25">
      <c r="A98" s="13" t="s">
        <v>95</v>
      </c>
      <c r="B98" s="29">
        <f>IF(AND([2]Oracolo!D97="n",[2]Oracolo!D97=RiconoscimentoEmozioni1quartile!B97),1,0)</f>
        <v>1</v>
      </c>
      <c r="C98" s="28">
        <f>IF(AND([2]Oracolo!E97="n",[2]Oracolo!E97=RiconoscimentoEmozioni1quartile!C97),1,0)</f>
        <v>1</v>
      </c>
      <c r="D98" s="28">
        <f>IF(AND([2]Oracolo!F97="n",[2]Oracolo!F97=RiconoscimentoEmozioni1quartile!D97),1,0)</f>
        <v>1</v>
      </c>
      <c r="E98" s="28">
        <f>IF(AND([2]Oracolo!G97="n",[2]Oracolo!G97=RiconoscimentoEmozioni1quartile!E97),1,0)</f>
        <v>1</v>
      </c>
      <c r="F98" s="28">
        <f>IF(AND([2]Oracolo!H97="n",[2]Oracolo!H97=RiconoscimentoEmozioni1quartile!F97),1,0)</f>
        <v>0</v>
      </c>
      <c r="G98" s="28">
        <f>IF(AND([2]Oracolo!I97="n",[2]Oracolo!I97=RiconoscimentoEmozioni1quartile!G97),1,0)</f>
        <v>0</v>
      </c>
      <c r="H98" s="28">
        <f>IF(AND([2]Oracolo!J97="n",[2]Oracolo!J97=RiconoscimentoEmozioni1quartile!H97),1,0)</f>
        <v>1</v>
      </c>
      <c r="I98" s="30">
        <f>IF(AND([2]Oracolo!K97="n",[2]Oracolo!K97=RiconoscimentoEmozioni1quartile!I97),1,0)</f>
        <v>1</v>
      </c>
      <c r="J98" s="28">
        <f>IF(AND([2]Oracolo!D97="n",[2]Oracolo!D97=RiconoscimentoEmozioni2quartile!B97),1,0)</f>
        <v>1</v>
      </c>
      <c r="K98" s="28">
        <f>IF(AND([2]Oracolo!E97="n",[2]Oracolo!E97=RiconoscimentoEmozioni2quartile!C97),1,0)</f>
        <v>1</v>
      </c>
      <c r="L98" s="28">
        <f>IF(AND([2]Oracolo!F97="n",[2]Oracolo!F97=RiconoscimentoEmozioni2quartile!D97),1,0)</f>
        <v>1</v>
      </c>
      <c r="M98" s="28">
        <f>IF(AND([2]Oracolo!G97="n",[2]Oracolo!G97=RiconoscimentoEmozioni2quartile!E97),1,0)</f>
        <v>1</v>
      </c>
      <c r="N98" s="28">
        <f>IF(AND([2]Oracolo!H97="n",[2]Oracolo!H97=RiconoscimentoEmozioni2quartile!F97),1,0)</f>
        <v>0</v>
      </c>
      <c r="O98" s="28">
        <f>IF(AND([2]Oracolo!I97="n",[2]Oracolo!I97=RiconoscimentoEmozioni2quartile!G97),1,0)</f>
        <v>0</v>
      </c>
      <c r="P98" s="28">
        <f>IF(AND([2]Oracolo!J97="n",[2]Oracolo!J97=RiconoscimentoEmozioni2quartile!H97),1,0)</f>
        <v>1</v>
      </c>
      <c r="Q98" s="28">
        <f>IF(AND([2]Oracolo!K97="n",[2]Oracolo!K97=RiconoscimentoEmozioni2quartile!I97),1,0)</f>
        <v>1</v>
      </c>
      <c r="R98" s="29">
        <f>IF(AND([2]Oracolo!D97="n",[2]Oracolo!D97=RiconoscimentoEmozioni3quartile!B97),1,0)</f>
        <v>1</v>
      </c>
      <c r="S98" s="28">
        <f>IF(AND([2]Oracolo!E97="n",[2]Oracolo!E97=RiconoscimentoEmozioni3quartile!C97),1,0)</f>
        <v>1</v>
      </c>
      <c r="T98" s="28">
        <f>IF(AND([2]Oracolo!F97="n",[2]Oracolo!F97=RiconoscimentoEmozioni3quartile!D97),1,0)</f>
        <v>1</v>
      </c>
      <c r="U98" s="28">
        <f>IF(AND([2]Oracolo!G97="n",[2]Oracolo!G97=RiconoscimentoEmozioni3quartile!E97),1,0)</f>
        <v>1</v>
      </c>
      <c r="V98" s="28">
        <f>IF(AND([2]Oracolo!H97="n",[2]Oracolo!H97=RiconoscimentoEmozioni3quartile!F97),1,0)</f>
        <v>0</v>
      </c>
      <c r="W98" s="28">
        <f>IF(AND([2]Oracolo!I97="n",[2]Oracolo!I97=RiconoscimentoEmozioni3quartile!G97),1,0)</f>
        <v>0</v>
      </c>
      <c r="X98" s="28">
        <f>IF(AND([2]Oracolo!J97="n",[2]Oracolo!J97=RiconoscimentoEmozioni3quartile!H97),1,0)</f>
        <v>1</v>
      </c>
      <c r="Y98" s="30">
        <f>IF(AND([2]Oracolo!K97="n",[2]Oracolo!K97=RiconoscimentoEmozioni3quartile!I97),1,0)</f>
        <v>1</v>
      </c>
      <c r="Z98" s="29">
        <f>IF(AND([2]Oracolo!C97=1,AnalizzatoWin!G96=1),1,0)</f>
        <v>0</v>
      </c>
      <c r="AA98" s="46">
        <f>IF(AND([2]Oracolo!$C97=1,AnalizzatoWin!$J96=1),1,0)</f>
        <v>0</v>
      </c>
      <c r="AB98" s="29">
        <f>IF(AND([2]Oracolo!C97=3,AnalizzatoWin!G96=3),1,0)</f>
        <v>0</v>
      </c>
      <c r="AC98" s="46">
        <f>IF(AND([2]Oracolo!$C97=3,AnalizzatoWin!$J96=3),1,0)</f>
        <v>0</v>
      </c>
    </row>
    <row r="99" spans="1:29" ht="30" x14ac:dyDescent="0.25">
      <c r="A99" s="13" t="s">
        <v>96</v>
      </c>
      <c r="B99" s="29">
        <f>IF(AND([2]Oracolo!D98="n",[2]Oracolo!D98=RiconoscimentoEmozioni1quartile!B98),1,0)</f>
        <v>0</v>
      </c>
      <c r="C99" s="28">
        <f>IF(AND([2]Oracolo!E98="n",[2]Oracolo!E98=RiconoscimentoEmozioni1quartile!C98),1,0)</f>
        <v>0</v>
      </c>
      <c r="D99" s="28">
        <f>IF(AND([2]Oracolo!F98="n",[2]Oracolo!F98=RiconoscimentoEmozioni1quartile!D98),1,0)</f>
        <v>0</v>
      </c>
      <c r="E99" s="28">
        <f>IF(AND([2]Oracolo!G98="n",[2]Oracolo!G98=RiconoscimentoEmozioni1quartile!E98),1,0)</f>
        <v>0</v>
      </c>
      <c r="F99" s="28">
        <f>IF(AND([2]Oracolo!H98="n",[2]Oracolo!H98=RiconoscimentoEmozioni1quartile!F98),1,0)</f>
        <v>0</v>
      </c>
      <c r="G99" s="28">
        <f>IF(AND([2]Oracolo!I98="n",[2]Oracolo!I98=RiconoscimentoEmozioni1quartile!G98),1,0)</f>
        <v>0</v>
      </c>
      <c r="H99" s="28">
        <f>IF(AND([2]Oracolo!J98="n",[2]Oracolo!J98=RiconoscimentoEmozioni1quartile!H98),1,0)</f>
        <v>0</v>
      </c>
      <c r="I99" s="30">
        <f>IF(AND([2]Oracolo!K98="n",[2]Oracolo!K98=RiconoscimentoEmozioni1quartile!I98),1,0)</f>
        <v>0</v>
      </c>
      <c r="J99" s="28">
        <f>IF(AND([2]Oracolo!D98="n",[2]Oracolo!D98=RiconoscimentoEmozioni2quartile!B98),1,0)</f>
        <v>1</v>
      </c>
      <c r="K99" s="28">
        <f>IF(AND([2]Oracolo!E98="n",[2]Oracolo!E98=RiconoscimentoEmozioni2quartile!C98),1,0)</f>
        <v>1</v>
      </c>
      <c r="L99" s="28">
        <f>IF(AND([2]Oracolo!F98="n",[2]Oracolo!F98=RiconoscimentoEmozioni2quartile!D98),1,0)</f>
        <v>1</v>
      </c>
      <c r="M99" s="28">
        <f>IF(AND([2]Oracolo!G98="n",[2]Oracolo!G98=RiconoscimentoEmozioni2quartile!E98),1,0)</f>
        <v>1</v>
      </c>
      <c r="N99" s="28">
        <f>IF(AND([2]Oracolo!H98="n",[2]Oracolo!H98=RiconoscimentoEmozioni2quartile!F98),1,0)</f>
        <v>0</v>
      </c>
      <c r="O99" s="28">
        <f>IF(AND([2]Oracolo!I98="n",[2]Oracolo!I98=RiconoscimentoEmozioni2quartile!G98),1,0)</f>
        <v>1</v>
      </c>
      <c r="P99" s="28">
        <f>IF(AND([2]Oracolo!J98="n",[2]Oracolo!J98=RiconoscimentoEmozioni2quartile!H98),1,0)</f>
        <v>1</v>
      </c>
      <c r="Q99" s="28">
        <f>IF(AND([2]Oracolo!K98="n",[2]Oracolo!K98=RiconoscimentoEmozioni2quartile!I98),1,0)</f>
        <v>1</v>
      </c>
      <c r="R99" s="29">
        <f>IF(AND([2]Oracolo!D98="n",[2]Oracolo!D98=RiconoscimentoEmozioni3quartile!B98),1,0)</f>
        <v>1</v>
      </c>
      <c r="S99" s="28">
        <f>IF(AND([2]Oracolo!E98="n",[2]Oracolo!E98=RiconoscimentoEmozioni3quartile!C98),1,0)</f>
        <v>1</v>
      </c>
      <c r="T99" s="28">
        <f>IF(AND([2]Oracolo!F98="n",[2]Oracolo!F98=RiconoscimentoEmozioni3quartile!D98),1,0)</f>
        <v>1</v>
      </c>
      <c r="U99" s="28">
        <f>IF(AND([2]Oracolo!G98="n",[2]Oracolo!G98=RiconoscimentoEmozioni3quartile!E98),1,0)</f>
        <v>1</v>
      </c>
      <c r="V99" s="28">
        <f>IF(AND([2]Oracolo!H98="n",[2]Oracolo!H98=RiconoscimentoEmozioni3quartile!F98),1,0)</f>
        <v>0</v>
      </c>
      <c r="W99" s="28">
        <f>IF(AND([2]Oracolo!I98="n",[2]Oracolo!I98=RiconoscimentoEmozioni3quartile!G98),1,0)</f>
        <v>1</v>
      </c>
      <c r="X99" s="28">
        <f>IF(AND([2]Oracolo!J98="n",[2]Oracolo!J98=RiconoscimentoEmozioni3quartile!H98),1,0)</f>
        <v>1</v>
      </c>
      <c r="Y99" s="30">
        <f>IF(AND([2]Oracolo!K98="n",[2]Oracolo!K98=RiconoscimentoEmozioni3quartile!I98),1,0)</f>
        <v>1</v>
      </c>
      <c r="Z99" s="29">
        <f>IF(AND([2]Oracolo!C98=1,AnalizzatoWin!G97=1),1,0)</f>
        <v>0</v>
      </c>
      <c r="AA99" s="46">
        <f>IF(AND([2]Oracolo!$C98=1,AnalizzatoWin!$J97=1),1,0)</f>
        <v>0</v>
      </c>
      <c r="AB99" s="29">
        <f>IF(AND([2]Oracolo!C98=3,AnalizzatoWin!G97=3),1,0)</f>
        <v>0</v>
      </c>
      <c r="AC99" s="46">
        <f>IF(AND([2]Oracolo!$C98=3,AnalizzatoWin!$J97=3),1,0)</f>
        <v>0</v>
      </c>
    </row>
    <row r="100" spans="1:29" ht="30" x14ac:dyDescent="0.25">
      <c r="A100" s="13" t="s">
        <v>97</v>
      </c>
      <c r="B100" s="29">
        <f>IF(AND([2]Oracolo!D99="n",[2]Oracolo!D99=RiconoscimentoEmozioni1quartile!B99),1,0)</f>
        <v>0</v>
      </c>
      <c r="C100" s="28">
        <f>IF(AND([2]Oracolo!E99="n",[2]Oracolo!E99=RiconoscimentoEmozioni1quartile!C99),1,0)</f>
        <v>0</v>
      </c>
      <c r="D100" s="28">
        <f>IF(AND([2]Oracolo!F99="n",[2]Oracolo!F99=RiconoscimentoEmozioni1quartile!D99),1,0)</f>
        <v>0</v>
      </c>
      <c r="E100" s="28">
        <f>IF(AND([2]Oracolo!G99="n",[2]Oracolo!G99=RiconoscimentoEmozioni1quartile!E99),1,0)</f>
        <v>0</v>
      </c>
      <c r="F100" s="28">
        <f>IF(AND([2]Oracolo!H99="n",[2]Oracolo!H99=RiconoscimentoEmozioni1quartile!F99),1,0)</f>
        <v>0</v>
      </c>
      <c r="G100" s="28">
        <f>IF(AND([2]Oracolo!I99="n",[2]Oracolo!I99=RiconoscimentoEmozioni1quartile!G99),1,0)</f>
        <v>0</v>
      </c>
      <c r="H100" s="28">
        <f>IF(AND([2]Oracolo!J99="n",[2]Oracolo!J99=RiconoscimentoEmozioni1quartile!H99),1,0)</f>
        <v>0</v>
      </c>
      <c r="I100" s="30">
        <f>IF(AND([2]Oracolo!K99="n",[2]Oracolo!K99=RiconoscimentoEmozioni1quartile!I99),1,0)</f>
        <v>0</v>
      </c>
      <c r="J100" s="28">
        <f>IF(AND([2]Oracolo!D99="n",[2]Oracolo!D99=RiconoscimentoEmozioni2quartile!B99),1,0)</f>
        <v>1</v>
      </c>
      <c r="K100" s="28">
        <f>IF(AND([2]Oracolo!E99="n",[2]Oracolo!E99=RiconoscimentoEmozioni2quartile!C99),1,0)</f>
        <v>1</v>
      </c>
      <c r="L100" s="28">
        <f>IF(AND([2]Oracolo!F99="n",[2]Oracolo!F99=RiconoscimentoEmozioni2quartile!D99),1,0)</f>
        <v>1</v>
      </c>
      <c r="M100" s="28">
        <f>IF(AND([2]Oracolo!G99="n",[2]Oracolo!G99=RiconoscimentoEmozioni2quartile!E99),1,0)</f>
        <v>1</v>
      </c>
      <c r="N100" s="28">
        <f>IF(AND([2]Oracolo!H99="n",[2]Oracolo!H99=RiconoscimentoEmozioni2quartile!F99),1,0)</f>
        <v>0</v>
      </c>
      <c r="O100" s="28">
        <f>IF(AND([2]Oracolo!I99="n",[2]Oracolo!I99=RiconoscimentoEmozioni2quartile!G99),1,0)</f>
        <v>0</v>
      </c>
      <c r="P100" s="28">
        <f>IF(AND([2]Oracolo!J99="n",[2]Oracolo!J99=RiconoscimentoEmozioni2quartile!H99),1,0)</f>
        <v>0</v>
      </c>
      <c r="Q100" s="28">
        <f>IF(AND([2]Oracolo!K99="n",[2]Oracolo!K99=RiconoscimentoEmozioni2quartile!I99),1,0)</f>
        <v>1</v>
      </c>
      <c r="R100" s="29">
        <f>IF(AND([2]Oracolo!D99="n",[2]Oracolo!D99=RiconoscimentoEmozioni3quartile!B99),1,0)</f>
        <v>1</v>
      </c>
      <c r="S100" s="28">
        <f>IF(AND([2]Oracolo!E99="n",[2]Oracolo!E99=RiconoscimentoEmozioni3quartile!C99),1,0)</f>
        <v>1</v>
      </c>
      <c r="T100" s="28">
        <f>IF(AND([2]Oracolo!F99="n",[2]Oracolo!F99=RiconoscimentoEmozioni3quartile!D99),1,0)</f>
        <v>1</v>
      </c>
      <c r="U100" s="28">
        <f>IF(AND([2]Oracolo!G99="n",[2]Oracolo!G99=RiconoscimentoEmozioni3quartile!E99),1,0)</f>
        <v>1</v>
      </c>
      <c r="V100" s="28">
        <f>IF(AND([2]Oracolo!H99="n",[2]Oracolo!H99=RiconoscimentoEmozioni3quartile!F99),1,0)</f>
        <v>1</v>
      </c>
      <c r="W100" s="28">
        <f>IF(AND([2]Oracolo!I99="n",[2]Oracolo!I99=RiconoscimentoEmozioni3quartile!G99),1,0)</f>
        <v>0</v>
      </c>
      <c r="X100" s="28">
        <f>IF(AND([2]Oracolo!J99="n",[2]Oracolo!J99=RiconoscimentoEmozioni3quartile!H99),1,0)</f>
        <v>0</v>
      </c>
      <c r="Y100" s="30">
        <f>IF(AND([2]Oracolo!K99="n",[2]Oracolo!K99=RiconoscimentoEmozioni3quartile!I99),1,0)</f>
        <v>1</v>
      </c>
      <c r="Z100" s="29">
        <f>IF(AND([2]Oracolo!C99=1,AnalizzatoWin!G98=1),1,0)</f>
        <v>0</v>
      </c>
      <c r="AA100" s="46">
        <f>IF(AND([2]Oracolo!$C99=1,AnalizzatoWin!$J98=1),1,0)</f>
        <v>0</v>
      </c>
      <c r="AB100" s="29">
        <f>IF(AND([2]Oracolo!C99=3,AnalizzatoWin!G98=3),1,0)</f>
        <v>1</v>
      </c>
      <c r="AC100" s="46">
        <f>IF(AND([2]Oracolo!$C99=3,AnalizzatoWin!$J98=3),1,0)</f>
        <v>1</v>
      </c>
    </row>
    <row r="101" spans="1:29" ht="45" x14ac:dyDescent="0.25">
      <c r="A101" s="13" t="s">
        <v>98</v>
      </c>
      <c r="B101" s="29">
        <f>IF(AND([2]Oracolo!D100="n",[2]Oracolo!D100=RiconoscimentoEmozioni1quartile!B100),1,0)</f>
        <v>0</v>
      </c>
      <c r="C101" s="28">
        <f>IF(AND([2]Oracolo!E100="n",[2]Oracolo!E100=RiconoscimentoEmozioni1quartile!C100),1,0)</f>
        <v>0</v>
      </c>
      <c r="D101" s="28">
        <f>IF(AND([2]Oracolo!F100="n",[2]Oracolo!F100=RiconoscimentoEmozioni1quartile!D100),1,0)</f>
        <v>0</v>
      </c>
      <c r="E101" s="28">
        <f>IF(AND([2]Oracolo!G100="n",[2]Oracolo!G100=RiconoscimentoEmozioni1quartile!E100),1,0)</f>
        <v>0</v>
      </c>
      <c r="F101" s="28">
        <f>IF(AND([2]Oracolo!H100="n",[2]Oracolo!H100=RiconoscimentoEmozioni1quartile!F100),1,0)</f>
        <v>0</v>
      </c>
      <c r="G101" s="28">
        <f>IF(AND([2]Oracolo!I100="n",[2]Oracolo!I100=RiconoscimentoEmozioni1quartile!G100),1,0)</f>
        <v>0</v>
      </c>
      <c r="H101" s="28">
        <f>IF(AND([2]Oracolo!J100="n",[2]Oracolo!J100=RiconoscimentoEmozioni1quartile!H100),1,0)</f>
        <v>0</v>
      </c>
      <c r="I101" s="30">
        <f>IF(AND([2]Oracolo!K100="n",[2]Oracolo!K100=RiconoscimentoEmozioni1quartile!I100),1,0)</f>
        <v>0</v>
      </c>
      <c r="J101" s="28">
        <f>IF(AND([2]Oracolo!D100="n",[2]Oracolo!D100=RiconoscimentoEmozioni2quartile!B100),1,0)</f>
        <v>0</v>
      </c>
      <c r="K101" s="28">
        <f>IF(AND([2]Oracolo!E100="n",[2]Oracolo!E100=RiconoscimentoEmozioni2quartile!C100),1,0)</f>
        <v>1</v>
      </c>
      <c r="L101" s="28">
        <f>IF(AND([2]Oracolo!F100="n",[2]Oracolo!F100=RiconoscimentoEmozioni2quartile!D100),1,0)</f>
        <v>0</v>
      </c>
      <c r="M101" s="28">
        <f>IF(AND([2]Oracolo!G100="n",[2]Oracolo!G100=RiconoscimentoEmozioni2quartile!E100),1,0)</f>
        <v>0</v>
      </c>
      <c r="N101" s="28">
        <f>IF(AND([2]Oracolo!H100="n",[2]Oracolo!H100=RiconoscimentoEmozioni2quartile!F100),1,0)</f>
        <v>0</v>
      </c>
      <c r="O101" s="28">
        <f>IF(AND([2]Oracolo!I100="n",[2]Oracolo!I100=RiconoscimentoEmozioni2quartile!G100),1,0)</f>
        <v>0</v>
      </c>
      <c r="P101" s="28">
        <f>IF(AND([2]Oracolo!J100="n",[2]Oracolo!J100=RiconoscimentoEmozioni2quartile!H100),1,0)</f>
        <v>0</v>
      </c>
      <c r="Q101" s="28">
        <f>IF(AND([2]Oracolo!K100="n",[2]Oracolo!K100=RiconoscimentoEmozioni2quartile!I100),1,0)</f>
        <v>1</v>
      </c>
      <c r="R101" s="29">
        <f>IF(AND([2]Oracolo!D100="n",[2]Oracolo!D100=RiconoscimentoEmozioni3quartile!B100),1,0)</f>
        <v>0</v>
      </c>
      <c r="S101" s="28">
        <f>IF(AND([2]Oracolo!E100="n",[2]Oracolo!E100=RiconoscimentoEmozioni3quartile!C100),1,0)</f>
        <v>1</v>
      </c>
      <c r="T101" s="28">
        <f>IF(AND([2]Oracolo!F100="n",[2]Oracolo!F100=RiconoscimentoEmozioni3quartile!D100),1,0)</f>
        <v>0</v>
      </c>
      <c r="U101" s="28">
        <f>IF(AND([2]Oracolo!G100="n",[2]Oracolo!G100=RiconoscimentoEmozioni3quartile!E100),1,0)</f>
        <v>1</v>
      </c>
      <c r="V101" s="28">
        <f>IF(AND([2]Oracolo!H100="n",[2]Oracolo!H100=RiconoscimentoEmozioni3quartile!F100),1,0)</f>
        <v>0</v>
      </c>
      <c r="W101" s="28">
        <f>IF(AND([2]Oracolo!I100="n",[2]Oracolo!I100=RiconoscimentoEmozioni3quartile!G100),1,0)</f>
        <v>1</v>
      </c>
      <c r="X101" s="28">
        <f>IF(AND([2]Oracolo!J100="n",[2]Oracolo!J100=RiconoscimentoEmozioni3quartile!H100),1,0)</f>
        <v>0</v>
      </c>
      <c r="Y101" s="30">
        <f>IF(AND([2]Oracolo!K100="n",[2]Oracolo!K100=RiconoscimentoEmozioni3quartile!I100),1,0)</f>
        <v>1</v>
      </c>
      <c r="Z101" s="29">
        <f>IF(AND([2]Oracolo!C100=1,AnalizzatoWin!G99=1),1,0)</f>
        <v>0</v>
      </c>
      <c r="AA101" s="46">
        <f>IF(AND([2]Oracolo!$C100=1,AnalizzatoWin!$J99=1),1,0)</f>
        <v>0</v>
      </c>
      <c r="AB101" s="29">
        <f>IF(AND([2]Oracolo!C100=3,AnalizzatoWin!G99=3),1,0)</f>
        <v>1</v>
      </c>
      <c r="AC101" s="46">
        <f>IF(AND([2]Oracolo!$C100=3,AnalizzatoWin!$J99=3),1,0)</f>
        <v>1</v>
      </c>
    </row>
    <row r="102" spans="1:29" ht="105" x14ac:dyDescent="0.25">
      <c r="A102" s="13" t="s">
        <v>99</v>
      </c>
      <c r="B102" s="29">
        <f>IF(AND([2]Oracolo!D101="n",[2]Oracolo!D101=RiconoscimentoEmozioni1quartile!B101),1,0)</f>
        <v>0</v>
      </c>
      <c r="C102" s="28">
        <f>IF(AND([2]Oracolo!E101="n",[2]Oracolo!E101=RiconoscimentoEmozioni1quartile!C101),1,0)</f>
        <v>0</v>
      </c>
      <c r="D102" s="28">
        <f>IF(AND([2]Oracolo!F101="n",[2]Oracolo!F101=RiconoscimentoEmozioni1quartile!D101),1,0)</f>
        <v>0</v>
      </c>
      <c r="E102" s="28">
        <f>IF(AND([2]Oracolo!G101="n",[2]Oracolo!G101=RiconoscimentoEmozioni1quartile!E101),1,0)</f>
        <v>0</v>
      </c>
      <c r="F102" s="28">
        <f>IF(AND([2]Oracolo!H101="n",[2]Oracolo!H101=RiconoscimentoEmozioni1quartile!F101),1,0)</f>
        <v>1</v>
      </c>
      <c r="G102" s="28">
        <f>IF(AND([2]Oracolo!I101="n",[2]Oracolo!I101=RiconoscimentoEmozioni1quartile!G101),1,0)</f>
        <v>0</v>
      </c>
      <c r="H102" s="28">
        <f>IF(AND([2]Oracolo!J101="n",[2]Oracolo!J101=RiconoscimentoEmozioni1quartile!H101),1,0)</f>
        <v>0</v>
      </c>
      <c r="I102" s="30">
        <f>IF(AND([2]Oracolo!K101="n",[2]Oracolo!K101=RiconoscimentoEmozioni1quartile!I101),1,0)</f>
        <v>0</v>
      </c>
      <c r="J102" s="28">
        <f>IF(AND([2]Oracolo!D101="n",[2]Oracolo!D101=RiconoscimentoEmozioni2quartile!B101),1,0)</f>
        <v>0</v>
      </c>
      <c r="K102" s="28">
        <f>IF(AND([2]Oracolo!E101="n",[2]Oracolo!E101=RiconoscimentoEmozioni2quartile!C101),1,0)</f>
        <v>1</v>
      </c>
      <c r="L102" s="28">
        <f>IF(AND([2]Oracolo!F101="n",[2]Oracolo!F101=RiconoscimentoEmozioni2quartile!D101),1,0)</f>
        <v>0</v>
      </c>
      <c r="M102" s="28">
        <f>IF(AND([2]Oracolo!G101="n",[2]Oracolo!G101=RiconoscimentoEmozioni2quartile!E101),1,0)</f>
        <v>0</v>
      </c>
      <c r="N102" s="28">
        <f>IF(AND([2]Oracolo!H101="n",[2]Oracolo!H101=RiconoscimentoEmozioni2quartile!F101),1,0)</f>
        <v>1</v>
      </c>
      <c r="O102" s="28">
        <f>IF(AND([2]Oracolo!I101="n",[2]Oracolo!I101=RiconoscimentoEmozioni2quartile!G101),1,0)</f>
        <v>0</v>
      </c>
      <c r="P102" s="28">
        <f>IF(AND([2]Oracolo!J101="n",[2]Oracolo!J101=RiconoscimentoEmozioni2quartile!H101),1,0)</f>
        <v>0</v>
      </c>
      <c r="Q102" s="28">
        <f>IF(AND([2]Oracolo!K101="n",[2]Oracolo!K101=RiconoscimentoEmozioni2quartile!I101),1,0)</f>
        <v>1</v>
      </c>
      <c r="R102" s="29">
        <f>IF(AND([2]Oracolo!D101="n",[2]Oracolo!D101=RiconoscimentoEmozioni3quartile!B101),1,0)</f>
        <v>0</v>
      </c>
      <c r="S102" s="28">
        <f>IF(AND([2]Oracolo!E101="n",[2]Oracolo!E101=RiconoscimentoEmozioni3quartile!C101),1,0)</f>
        <v>1</v>
      </c>
      <c r="T102" s="28">
        <f>IF(AND([2]Oracolo!F101="n",[2]Oracolo!F101=RiconoscimentoEmozioni3quartile!D101),1,0)</f>
        <v>0</v>
      </c>
      <c r="U102" s="28">
        <f>IF(AND([2]Oracolo!G101="n",[2]Oracolo!G101=RiconoscimentoEmozioni3quartile!E101),1,0)</f>
        <v>0</v>
      </c>
      <c r="V102" s="28">
        <f>IF(AND([2]Oracolo!H101="n",[2]Oracolo!H101=RiconoscimentoEmozioni3quartile!F101),1,0)</f>
        <v>1</v>
      </c>
      <c r="W102" s="28">
        <f>IF(AND([2]Oracolo!I101="n",[2]Oracolo!I101=RiconoscimentoEmozioni3quartile!G101),1,0)</f>
        <v>0</v>
      </c>
      <c r="X102" s="28">
        <f>IF(AND([2]Oracolo!J101="n",[2]Oracolo!J101=RiconoscimentoEmozioni3quartile!H101),1,0)</f>
        <v>0</v>
      </c>
      <c r="Y102" s="30">
        <f>IF(AND([2]Oracolo!K101="n",[2]Oracolo!K101=RiconoscimentoEmozioni3quartile!I101),1,0)</f>
        <v>1</v>
      </c>
      <c r="Z102" s="29">
        <f>IF(AND([2]Oracolo!C101=1,AnalizzatoWin!G100=1),1,0)</f>
        <v>0</v>
      </c>
      <c r="AA102" s="46">
        <f>IF(AND([2]Oracolo!$C101=1,AnalizzatoWin!$J100=1),1,0)</f>
        <v>0</v>
      </c>
      <c r="AB102" s="29">
        <f>IF(AND([2]Oracolo!C101=3,AnalizzatoWin!G100=3),1,0)</f>
        <v>1</v>
      </c>
      <c r="AC102" s="46">
        <f>IF(AND([2]Oracolo!$C101=3,AnalizzatoWin!$J100=3),1,0)</f>
        <v>1</v>
      </c>
    </row>
    <row r="103" spans="1:29" ht="75" x14ac:dyDescent="0.25">
      <c r="A103" s="14" t="s">
        <v>100</v>
      </c>
      <c r="B103" s="29">
        <f>IF(AND([2]Oracolo!D102="n",[2]Oracolo!D102=RiconoscimentoEmozioni1quartile!B102),1,0)</f>
        <v>1</v>
      </c>
      <c r="C103" s="28">
        <f>IF(AND([2]Oracolo!E102="n",[2]Oracolo!E102=RiconoscimentoEmozioni1quartile!C102),1,0)</f>
        <v>1</v>
      </c>
      <c r="D103" s="28">
        <f>IF(AND([2]Oracolo!F102="n",[2]Oracolo!F102=RiconoscimentoEmozioni1quartile!D102),1,0)</f>
        <v>1</v>
      </c>
      <c r="E103" s="28">
        <f>IF(AND([2]Oracolo!G102="n",[2]Oracolo!G102=RiconoscimentoEmozioni1quartile!E102),1,0)</f>
        <v>1</v>
      </c>
      <c r="F103" s="28">
        <f>IF(AND([2]Oracolo!H102="n",[2]Oracolo!H102=RiconoscimentoEmozioni1quartile!F102),1,0)</f>
        <v>0</v>
      </c>
      <c r="G103" s="28">
        <f>IF(AND([2]Oracolo!I102="n",[2]Oracolo!I102=RiconoscimentoEmozioni1quartile!G102),1,0)</f>
        <v>1</v>
      </c>
      <c r="H103" s="28">
        <f>IF(AND([2]Oracolo!J102="n",[2]Oracolo!J102=RiconoscimentoEmozioni1quartile!H102),1,0)</f>
        <v>1</v>
      </c>
      <c r="I103" s="30">
        <f>IF(AND([2]Oracolo!K102="n",[2]Oracolo!K102=RiconoscimentoEmozioni1quartile!I102),1,0)</f>
        <v>0</v>
      </c>
      <c r="J103" s="28">
        <f>IF(AND([2]Oracolo!D102="n",[2]Oracolo!D102=RiconoscimentoEmozioni2quartile!B102),1,0)</f>
        <v>1</v>
      </c>
      <c r="K103" s="28">
        <f>IF(AND([2]Oracolo!E102="n",[2]Oracolo!E102=RiconoscimentoEmozioni2quartile!C102),1,0)</f>
        <v>1</v>
      </c>
      <c r="L103" s="28">
        <f>IF(AND([2]Oracolo!F102="n",[2]Oracolo!F102=RiconoscimentoEmozioni2quartile!D102),1,0)</f>
        <v>1</v>
      </c>
      <c r="M103" s="28">
        <f>IF(AND([2]Oracolo!G102="n",[2]Oracolo!G102=RiconoscimentoEmozioni2quartile!E102),1,0)</f>
        <v>1</v>
      </c>
      <c r="N103" s="28">
        <f>IF(AND([2]Oracolo!H102="n",[2]Oracolo!H102=RiconoscimentoEmozioni2quartile!F102),1,0)</f>
        <v>0</v>
      </c>
      <c r="O103" s="28">
        <f>IF(AND([2]Oracolo!I102="n",[2]Oracolo!I102=RiconoscimentoEmozioni2quartile!G102),1,0)</f>
        <v>1</v>
      </c>
      <c r="P103" s="28">
        <f>IF(AND([2]Oracolo!J102="n",[2]Oracolo!J102=RiconoscimentoEmozioni2quartile!H102),1,0)</f>
        <v>1</v>
      </c>
      <c r="Q103" s="28">
        <f>IF(AND([2]Oracolo!K102="n",[2]Oracolo!K102=RiconoscimentoEmozioni2quartile!I102),1,0)</f>
        <v>0</v>
      </c>
      <c r="R103" s="29">
        <f>IF(AND([2]Oracolo!D102="n",[2]Oracolo!D102=RiconoscimentoEmozioni3quartile!B102),1,0)</f>
        <v>1</v>
      </c>
      <c r="S103" s="28">
        <f>IF(AND([2]Oracolo!E102="n",[2]Oracolo!E102=RiconoscimentoEmozioni3quartile!C102),1,0)</f>
        <v>1</v>
      </c>
      <c r="T103" s="28">
        <f>IF(AND([2]Oracolo!F102="n",[2]Oracolo!F102=RiconoscimentoEmozioni3quartile!D102),1,0)</f>
        <v>1</v>
      </c>
      <c r="U103" s="28">
        <f>IF(AND([2]Oracolo!G102="n",[2]Oracolo!G102=RiconoscimentoEmozioni3quartile!E102),1,0)</f>
        <v>1</v>
      </c>
      <c r="V103" s="28">
        <f>IF(AND([2]Oracolo!H102="n",[2]Oracolo!H102=RiconoscimentoEmozioni3quartile!F102),1,0)</f>
        <v>0</v>
      </c>
      <c r="W103" s="28">
        <f>IF(AND([2]Oracolo!I102="n",[2]Oracolo!I102=RiconoscimentoEmozioni3quartile!G102),1,0)</f>
        <v>1</v>
      </c>
      <c r="X103" s="28">
        <f>IF(AND([2]Oracolo!J102="n",[2]Oracolo!J102=RiconoscimentoEmozioni3quartile!H102),1,0)</f>
        <v>1</v>
      </c>
      <c r="Y103" s="30">
        <f>IF(AND([2]Oracolo!K102="n",[2]Oracolo!K102=RiconoscimentoEmozioni3quartile!I102),1,0)</f>
        <v>0</v>
      </c>
      <c r="Z103" s="29">
        <f>IF(AND([2]Oracolo!C102=1,AnalizzatoWin!G101=1),1,0)</f>
        <v>0</v>
      </c>
      <c r="AA103" s="46">
        <f>IF(AND([2]Oracolo!$C102=1,AnalizzatoWin!$J101=1),1,0)</f>
        <v>0</v>
      </c>
      <c r="AB103" s="29">
        <f>IF(AND([2]Oracolo!C102=3,AnalizzatoWin!G101=3),1,0)</f>
        <v>1</v>
      </c>
      <c r="AC103" s="46">
        <f>IF(AND([2]Oracolo!$C102=3,AnalizzatoWin!$J101=3),1,0)</f>
        <v>1</v>
      </c>
    </row>
    <row r="104" spans="1:29" ht="45" x14ac:dyDescent="0.25">
      <c r="A104" s="13" t="s">
        <v>101</v>
      </c>
      <c r="B104" s="29">
        <f>IF(AND([2]Oracolo!D103="n",[2]Oracolo!D103=RiconoscimentoEmozioni1quartile!B103),1,0)</f>
        <v>1</v>
      </c>
      <c r="C104" s="28">
        <f>IF(AND([2]Oracolo!E103="n",[2]Oracolo!E103=RiconoscimentoEmozioni1quartile!C103),1,0)</f>
        <v>1</v>
      </c>
      <c r="D104" s="28">
        <f>IF(AND([2]Oracolo!F103="n",[2]Oracolo!F103=RiconoscimentoEmozioni1quartile!D103),1,0)</f>
        <v>1</v>
      </c>
      <c r="E104" s="28">
        <f>IF(AND([2]Oracolo!G103="n",[2]Oracolo!G103=RiconoscimentoEmozioni1quartile!E103),1,0)</f>
        <v>1</v>
      </c>
      <c r="F104" s="28">
        <f>IF(AND([2]Oracolo!H103="n",[2]Oracolo!H103=RiconoscimentoEmozioni1quartile!F103),1,0)</f>
        <v>0</v>
      </c>
      <c r="G104" s="28">
        <f>IF(AND([2]Oracolo!I103="n",[2]Oracolo!I103=RiconoscimentoEmozioni1quartile!G103),1,0)</f>
        <v>1</v>
      </c>
      <c r="H104" s="28">
        <f>IF(AND([2]Oracolo!J103="n",[2]Oracolo!J103=RiconoscimentoEmozioni1quartile!H103),1,0)</f>
        <v>1</v>
      </c>
      <c r="I104" s="30">
        <f>IF(AND([2]Oracolo!K103="n",[2]Oracolo!K103=RiconoscimentoEmozioni1quartile!I103),1,0)</f>
        <v>1</v>
      </c>
      <c r="J104" s="28">
        <f>IF(AND([2]Oracolo!D103="n",[2]Oracolo!D103=RiconoscimentoEmozioni2quartile!B103),1,0)</f>
        <v>1</v>
      </c>
      <c r="K104" s="28">
        <f>IF(AND([2]Oracolo!E103="n",[2]Oracolo!E103=RiconoscimentoEmozioni2quartile!C103),1,0)</f>
        <v>1</v>
      </c>
      <c r="L104" s="28">
        <f>IF(AND([2]Oracolo!F103="n",[2]Oracolo!F103=RiconoscimentoEmozioni2quartile!D103),1,0)</f>
        <v>1</v>
      </c>
      <c r="M104" s="28">
        <f>IF(AND([2]Oracolo!G103="n",[2]Oracolo!G103=RiconoscimentoEmozioni2quartile!E103),1,0)</f>
        <v>1</v>
      </c>
      <c r="N104" s="28">
        <f>IF(AND([2]Oracolo!H103="n",[2]Oracolo!H103=RiconoscimentoEmozioni2quartile!F103),1,0)</f>
        <v>0</v>
      </c>
      <c r="O104" s="28">
        <f>IF(AND([2]Oracolo!I103="n",[2]Oracolo!I103=RiconoscimentoEmozioni2quartile!G103),1,0)</f>
        <v>1</v>
      </c>
      <c r="P104" s="28">
        <f>IF(AND([2]Oracolo!J103="n",[2]Oracolo!J103=RiconoscimentoEmozioni2quartile!H103),1,0)</f>
        <v>1</v>
      </c>
      <c r="Q104" s="28">
        <f>IF(AND([2]Oracolo!K103="n",[2]Oracolo!K103=RiconoscimentoEmozioni2quartile!I103),1,0)</f>
        <v>1</v>
      </c>
      <c r="R104" s="29">
        <f>IF(AND([2]Oracolo!D103="n",[2]Oracolo!D103=RiconoscimentoEmozioni3quartile!B103),1,0)</f>
        <v>1</v>
      </c>
      <c r="S104" s="28">
        <f>IF(AND([2]Oracolo!E103="n",[2]Oracolo!E103=RiconoscimentoEmozioni3quartile!C103),1,0)</f>
        <v>1</v>
      </c>
      <c r="T104" s="28">
        <f>IF(AND([2]Oracolo!F103="n",[2]Oracolo!F103=RiconoscimentoEmozioni3quartile!D103),1,0)</f>
        <v>1</v>
      </c>
      <c r="U104" s="28">
        <f>IF(AND([2]Oracolo!G103="n",[2]Oracolo!G103=RiconoscimentoEmozioni3quartile!E103),1,0)</f>
        <v>1</v>
      </c>
      <c r="V104" s="28">
        <f>IF(AND([2]Oracolo!H103="n",[2]Oracolo!H103=RiconoscimentoEmozioni3quartile!F103),1,0)</f>
        <v>0</v>
      </c>
      <c r="W104" s="28">
        <f>IF(AND([2]Oracolo!I103="n",[2]Oracolo!I103=RiconoscimentoEmozioni3quartile!G103),1,0)</f>
        <v>1</v>
      </c>
      <c r="X104" s="28">
        <f>IF(AND([2]Oracolo!J103="n",[2]Oracolo!J103=RiconoscimentoEmozioni3quartile!H103),1,0)</f>
        <v>1</v>
      </c>
      <c r="Y104" s="30">
        <f>IF(AND([2]Oracolo!K103="n",[2]Oracolo!K103=RiconoscimentoEmozioni3quartile!I103),1,0)</f>
        <v>1</v>
      </c>
      <c r="Z104" s="29">
        <f>IF(AND([2]Oracolo!C103=1,AnalizzatoWin!G102=1),1,0)</f>
        <v>0</v>
      </c>
      <c r="AA104" s="46">
        <f>IF(AND([2]Oracolo!$C103=1,AnalizzatoWin!$J102=1),1,0)</f>
        <v>0</v>
      </c>
      <c r="AB104" s="29">
        <f>IF(AND([2]Oracolo!C103=3,AnalizzatoWin!G102=3),1,0)</f>
        <v>0</v>
      </c>
      <c r="AC104" s="46">
        <f>IF(AND([2]Oracolo!$C103=3,AnalizzatoWin!$J102=3),1,0)</f>
        <v>0</v>
      </c>
    </row>
    <row r="105" spans="1:29" ht="60" x14ac:dyDescent="0.25">
      <c r="A105" s="13" t="s">
        <v>102</v>
      </c>
      <c r="B105" s="29">
        <f>IF(AND([2]Oracolo!D104="n",[2]Oracolo!D104=RiconoscimentoEmozioni1quartile!B104),1,0)</f>
        <v>0</v>
      </c>
      <c r="C105" s="28">
        <f>IF(AND([2]Oracolo!E104="n",[2]Oracolo!E104=RiconoscimentoEmozioni1quartile!C104),1,0)</f>
        <v>0</v>
      </c>
      <c r="D105" s="28">
        <f>IF(AND([2]Oracolo!F104="n",[2]Oracolo!F104=RiconoscimentoEmozioni1quartile!D104),1,0)</f>
        <v>0</v>
      </c>
      <c r="E105" s="28">
        <f>IF(AND([2]Oracolo!G104="n",[2]Oracolo!G104=RiconoscimentoEmozioni1quartile!E104),1,0)</f>
        <v>0</v>
      </c>
      <c r="F105" s="28">
        <f>IF(AND([2]Oracolo!H104="n",[2]Oracolo!H104=RiconoscimentoEmozioni1quartile!F104),1,0)</f>
        <v>0</v>
      </c>
      <c r="G105" s="28">
        <f>IF(AND([2]Oracolo!I104="n",[2]Oracolo!I104=RiconoscimentoEmozioni1quartile!G104),1,0)</f>
        <v>0</v>
      </c>
      <c r="H105" s="28">
        <f>IF(AND([2]Oracolo!J104="n",[2]Oracolo!J104=RiconoscimentoEmozioni1quartile!H104),1,0)</f>
        <v>0</v>
      </c>
      <c r="I105" s="30">
        <f>IF(AND([2]Oracolo!K104="n",[2]Oracolo!K104=RiconoscimentoEmozioni1quartile!I104),1,0)</f>
        <v>0</v>
      </c>
      <c r="J105" s="28">
        <f>IF(AND([2]Oracolo!D104="n",[2]Oracolo!D104=RiconoscimentoEmozioni2quartile!B104),1,0)</f>
        <v>0</v>
      </c>
      <c r="K105" s="28">
        <f>IF(AND([2]Oracolo!E104="n",[2]Oracolo!E104=RiconoscimentoEmozioni2quartile!C104),1,0)</f>
        <v>0</v>
      </c>
      <c r="L105" s="28">
        <f>IF(AND([2]Oracolo!F104="n",[2]Oracolo!F104=RiconoscimentoEmozioni2quartile!D104),1,0)</f>
        <v>0</v>
      </c>
      <c r="M105" s="28">
        <f>IF(AND([2]Oracolo!G104="n",[2]Oracolo!G104=RiconoscimentoEmozioni2quartile!E104),1,0)</f>
        <v>0</v>
      </c>
      <c r="N105" s="28">
        <f>IF(AND([2]Oracolo!H104="n",[2]Oracolo!H104=RiconoscimentoEmozioni2quartile!F104),1,0)</f>
        <v>0</v>
      </c>
      <c r="O105" s="28">
        <f>IF(AND([2]Oracolo!I104="n",[2]Oracolo!I104=RiconoscimentoEmozioni2quartile!G104),1,0)</f>
        <v>0</v>
      </c>
      <c r="P105" s="28">
        <f>IF(AND([2]Oracolo!J104="n",[2]Oracolo!J104=RiconoscimentoEmozioni2quartile!H104),1,0)</f>
        <v>0</v>
      </c>
      <c r="Q105" s="28">
        <f>IF(AND([2]Oracolo!K104="n",[2]Oracolo!K104=RiconoscimentoEmozioni2quartile!I104),1,0)</f>
        <v>0</v>
      </c>
      <c r="R105" s="29">
        <f>IF(AND([2]Oracolo!D104="n",[2]Oracolo!D104=RiconoscimentoEmozioni3quartile!B104),1,0)</f>
        <v>0</v>
      </c>
      <c r="S105" s="28">
        <f>IF(AND([2]Oracolo!E104="n",[2]Oracolo!E104=RiconoscimentoEmozioni3quartile!C104),1,0)</f>
        <v>0</v>
      </c>
      <c r="T105" s="28">
        <f>IF(AND([2]Oracolo!F104="n",[2]Oracolo!F104=RiconoscimentoEmozioni3quartile!D104),1,0)</f>
        <v>1</v>
      </c>
      <c r="U105" s="28">
        <f>IF(AND([2]Oracolo!G104="n",[2]Oracolo!G104=RiconoscimentoEmozioni3quartile!E104),1,0)</f>
        <v>0</v>
      </c>
      <c r="V105" s="28">
        <f>IF(AND([2]Oracolo!H104="n",[2]Oracolo!H104=RiconoscimentoEmozioni3quartile!F104),1,0)</f>
        <v>0</v>
      </c>
      <c r="W105" s="28">
        <f>IF(AND([2]Oracolo!I104="n",[2]Oracolo!I104=RiconoscimentoEmozioni3quartile!G104),1,0)</f>
        <v>1</v>
      </c>
      <c r="X105" s="28">
        <f>IF(AND([2]Oracolo!J104="n",[2]Oracolo!J104=RiconoscimentoEmozioni3quartile!H104),1,0)</f>
        <v>1</v>
      </c>
      <c r="Y105" s="30">
        <f>IF(AND([2]Oracolo!K104="n",[2]Oracolo!K104=RiconoscimentoEmozioni3quartile!I104),1,0)</f>
        <v>1</v>
      </c>
      <c r="Z105" s="29">
        <f>IF(AND([2]Oracolo!C104=1,AnalizzatoWin!G103=1),1,0)</f>
        <v>0</v>
      </c>
      <c r="AA105" s="46">
        <f>IF(AND([2]Oracolo!$C104=1,AnalizzatoWin!$J103=1),1,0)</f>
        <v>0</v>
      </c>
      <c r="AB105" s="29">
        <f>IF(AND([2]Oracolo!C104=3,AnalizzatoWin!G103=3),1,0)</f>
        <v>0</v>
      </c>
      <c r="AC105" s="46">
        <f>IF(AND([2]Oracolo!$C104=3,AnalizzatoWin!$J103=3),1,0)</f>
        <v>0</v>
      </c>
    </row>
    <row r="106" spans="1:29" ht="75" x14ac:dyDescent="0.25">
      <c r="A106" s="13" t="s">
        <v>103</v>
      </c>
      <c r="B106" s="29">
        <f>IF(AND([2]Oracolo!D105="n",[2]Oracolo!D105=RiconoscimentoEmozioni1quartile!B105),1,0)</f>
        <v>1</v>
      </c>
      <c r="C106" s="28">
        <f>IF(AND([2]Oracolo!E105="n",[2]Oracolo!E105=RiconoscimentoEmozioni1quartile!C105),1,0)</f>
        <v>1</v>
      </c>
      <c r="D106" s="28">
        <f>IF(AND([2]Oracolo!F105="n",[2]Oracolo!F105=RiconoscimentoEmozioni1quartile!D105),1,0)</f>
        <v>1</v>
      </c>
      <c r="E106" s="28">
        <f>IF(AND([2]Oracolo!G105="n",[2]Oracolo!G105=RiconoscimentoEmozioni1quartile!E105),1,0)</f>
        <v>1</v>
      </c>
      <c r="F106" s="28">
        <f>IF(AND([2]Oracolo!H105="n",[2]Oracolo!H105=RiconoscimentoEmozioni1quartile!F105),1,0)</f>
        <v>0</v>
      </c>
      <c r="G106" s="28">
        <f>IF(AND([2]Oracolo!I105="n",[2]Oracolo!I105=RiconoscimentoEmozioni1quartile!G105),1,0)</f>
        <v>0</v>
      </c>
      <c r="H106" s="28">
        <f>IF(AND([2]Oracolo!J105="n",[2]Oracolo!J105=RiconoscimentoEmozioni1quartile!H105),1,0)</f>
        <v>1</v>
      </c>
      <c r="I106" s="30">
        <f>IF(AND([2]Oracolo!K105="n",[2]Oracolo!K105=RiconoscimentoEmozioni1quartile!I105),1,0)</f>
        <v>1</v>
      </c>
      <c r="J106" s="28">
        <f>IF(AND([2]Oracolo!D105="n",[2]Oracolo!D105=RiconoscimentoEmozioni2quartile!B105),1,0)</f>
        <v>1</v>
      </c>
      <c r="K106" s="28">
        <f>IF(AND([2]Oracolo!E105="n",[2]Oracolo!E105=RiconoscimentoEmozioni2quartile!C105),1,0)</f>
        <v>1</v>
      </c>
      <c r="L106" s="28">
        <f>IF(AND([2]Oracolo!F105="n",[2]Oracolo!F105=RiconoscimentoEmozioni2quartile!D105),1,0)</f>
        <v>1</v>
      </c>
      <c r="M106" s="28">
        <f>IF(AND([2]Oracolo!G105="n",[2]Oracolo!G105=RiconoscimentoEmozioni2quartile!E105),1,0)</f>
        <v>1</v>
      </c>
      <c r="N106" s="28">
        <f>IF(AND([2]Oracolo!H105="n",[2]Oracolo!H105=RiconoscimentoEmozioni2quartile!F105),1,0)</f>
        <v>0</v>
      </c>
      <c r="O106" s="28">
        <f>IF(AND([2]Oracolo!I105="n",[2]Oracolo!I105=RiconoscimentoEmozioni2quartile!G105),1,0)</f>
        <v>0</v>
      </c>
      <c r="P106" s="28">
        <f>IF(AND([2]Oracolo!J105="n",[2]Oracolo!J105=RiconoscimentoEmozioni2quartile!H105),1,0)</f>
        <v>1</v>
      </c>
      <c r="Q106" s="28">
        <f>IF(AND([2]Oracolo!K105="n",[2]Oracolo!K105=RiconoscimentoEmozioni2quartile!I105),1,0)</f>
        <v>1</v>
      </c>
      <c r="R106" s="29">
        <f>IF(AND([2]Oracolo!D105="n",[2]Oracolo!D105=RiconoscimentoEmozioni3quartile!B105),1,0)</f>
        <v>1</v>
      </c>
      <c r="S106" s="28">
        <f>IF(AND([2]Oracolo!E105="n",[2]Oracolo!E105=RiconoscimentoEmozioni3quartile!C105),1,0)</f>
        <v>1</v>
      </c>
      <c r="T106" s="28">
        <f>IF(AND([2]Oracolo!F105="n",[2]Oracolo!F105=RiconoscimentoEmozioni3quartile!D105),1,0)</f>
        <v>1</v>
      </c>
      <c r="U106" s="28">
        <f>IF(AND([2]Oracolo!G105="n",[2]Oracolo!G105=RiconoscimentoEmozioni3quartile!E105),1,0)</f>
        <v>1</v>
      </c>
      <c r="V106" s="28">
        <f>IF(AND([2]Oracolo!H105="n",[2]Oracolo!H105=RiconoscimentoEmozioni3quartile!F105),1,0)</f>
        <v>0</v>
      </c>
      <c r="W106" s="28">
        <f>IF(AND([2]Oracolo!I105="n",[2]Oracolo!I105=RiconoscimentoEmozioni3quartile!G105),1,0)</f>
        <v>0</v>
      </c>
      <c r="X106" s="28">
        <f>IF(AND([2]Oracolo!J105="n",[2]Oracolo!J105=RiconoscimentoEmozioni3quartile!H105),1,0)</f>
        <v>1</v>
      </c>
      <c r="Y106" s="30">
        <f>IF(AND([2]Oracolo!K105="n",[2]Oracolo!K105=RiconoscimentoEmozioni3quartile!I105),1,0)</f>
        <v>1</v>
      </c>
      <c r="Z106" s="29">
        <f>IF(AND([2]Oracolo!C105=1,AnalizzatoWin!G104=1),1,0)</f>
        <v>0</v>
      </c>
      <c r="AA106" s="46">
        <f>IF(AND([2]Oracolo!$C105=1,AnalizzatoWin!$J104=1),1,0)</f>
        <v>0</v>
      </c>
      <c r="AB106" s="29">
        <f>IF(AND([2]Oracolo!C105=3,AnalizzatoWin!G104=3),1,0)</f>
        <v>0</v>
      </c>
      <c r="AC106" s="46">
        <f>IF(AND([2]Oracolo!$C105=3,AnalizzatoWin!$J104=3),1,0)</f>
        <v>0</v>
      </c>
    </row>
    <row r="107" spans="1:29" ht="180" x14ac:dyDescent="0.25">
      <c r="A107" s="13" t="s">
        <v>104</v>
      </c>
      <c r="B107" s="29">
        <f>IF(AND([2]Oracolo!D106="n",[2]Oracolo!D106=RiconoscimentoEmozioni1quartile!B106),1,0)</f>
        <v>0</v>
      </c>
      <c r="C107" s="28">
        <f>IF(AND([2]Oracolo!E106="n",[2]Oracolo!E106=RiconoscimentoEmozioni1quartile!C106),1,0)</f>
        <v>0</v>
      </c>
      <c r="D107" s="28">
        <f>IF(AND([2]Oracolo!F106="n",[2]Oracolo!F106=RiconoscimentoEmozioni1quartile!D106),1,0)</f>
        <v>0</v>
      </c>
      <c r="E107" s="28">
        <f>IF(AND([2]Oracolo!G106="n",[2]Oracolo!G106=RiconoscimentoEmozioni1quartile!E106),1,0)</f>
        <v>0</v>
      </c>
      <c r="F107" s="28">
        <f>IF(AND([2]Oracolo!H106="n",[2]Oracolo!H106=RiconoscimentoEmozioni1quartile!F106),1,0)</f>
        <v>0</v>
      </c>
      <c r="G107" s="28">
        <f>IF(AND([2]Oracolo!I106="n",[2]Oracolo!I106=RiconoscimentoEmozioni1quartile!G106),1,0)</f>
        <v>0</v>
      </c>
      <c r="H107" s="28">
        <f>IF(AND([2]Oracolo!J106="n",[2]Oracolo!J106=RiconoscimentoEmozioni1quartile!H106),1,0)</f>
        <v>0</v>
      </c>
      <c r="I107" s="30">
        <f>IF(AND([2]Oracolo!K106="n",[2]Oracolo!K106=RiconoscimentoEmozioni1quartile!I106),1,0)</f>
        <v>0</v>
      </c>
      <c r="J107" s="28">
        <f>IF(AND([2]Oracolo!D106="n",[2]Oracolo!D106=RiconoscimentoEmozioni2quartile!B106),1,0)</f>
        <v>1</v>
      </c>
      <c r="K107" s="28">
        <f>IF(AND([2]Oracolo!E106="n",[2]Oracolo!E106=RiconoscimentoEmozioni2quartile!C106),1,0)</f>
        <v>1</v>
      </c>
      <c r="L107" s="28">
        <f>IF(AND([2]Oracolo!F106="n",[2]Oracolo!F106=RiconoscimentoEmozioni2quartile!D106),1,0)</f>
        <v>1</v>
      </c>
      <c r="M107" s="28">
        <f>IF(AND([2]Oracolo!G106="n",[2]Oracolo!G106=RiconoscimentoEmozioni2quartile!E106),1,0)</f>
        <v>1</v>
      </c>
      <c r="N107" s="28">
        <f>IF(AND([2]Oracolo!H106="n",[2]Oracolo!H106=RiconoscimentoEmozioni2quartile!F106),1,0)</f>
        <v>0</v>
      </c>
      <c r="O107" s="28">
        <f>IF(AND([2]Oracolo!I106="n",[2]Oracolo!I106=RiconoscimentoEmozioni2quartile!G106),1,0)</f>
        <v>0</v>
      </c>
      <c r="P107" s="28">
        <f>IF(AND([2]Oracolo!J106="n",[2]Oracolo!J106=RiconoscimentoEmozioni2quartile!H106),1,0)</f>
        <v>0</v>
      </c>
      <c r="Q107" s="28">
        <f>IF(AND([2]Oracolo!K106="n",[2]Oracolo!K106=RiconoscimentoEmozioni2quartile!I106),1,0)</f>
        <v>1</v>
      </c>
      <c r="R107" s="29">
        <f>IF(AND([2]Oracolo!D106="n",[2]Oracolo!D106=RiconoscimentoEmozioni3quartile!B106),1,0)</f>
        <v>1</v>
      </c>
      <c r="S107" s="28">
        <f>IF(AND([2]Oracolo!E106="n",[2]Oracolo!E106=RiconoscimentoEmozioni3quartile!C106),1,0)</f>
        <v>1</v>
      </c>
      <c r="T107" s="28">
        <f>IF(AND([2]Oracolo!F106="n",[2]Oracolo!F106=RiconoscimentoEmozioni3quartile!D106),1,0)</f>
        <v>1</v>
      </c>
      <c r="U107" s="28">
        <f>IF(AND([2]Oracolo!G106="n",[2]Oracolo!G106=RiconoscimentoEmozioni3quartile!E106),1,0)</f>
        <v>1</v>
      </c>
      <c r="V107" s="28">
        <f>IF(AND([2]Oracolo!H106="n",[2]Oracolo!H106=RiconoscimentoEmozioni3quartile!F106),1,0)</f>
        <v>0</v>
      </c>
      <c r="W107" s="28">
        <f>IF(AND([2]Oracolo!I106="n",[2]Oracolo!I106=RiconoscimentoEmozioni3quartile!G106),1,0)</f>
        <v>0</v>
      </c>
      <c r="X107" s="28">
        <f>IF(AND([2]Oracolo!J106="n",[2]Oracolo!J106=RiconoscimentoEmozioni3quartile!H106),1,0)</f>
        <v>0</v>
      </c>
      <c r="Y107" s="30">
        <f>IF(AND([2]Oracolo!K106="n",[2]Oracolo!K106=RiconoscimentoEmozioni3quartile!I106),1,0)</f>
        <v>1</v>
      </c>
      <c r="Z107" s="29">
        <f>IF(AND([2]Oracolo!C106=1,AnalizzatoWin!G105=1),1,0)</f>
        <v>0</v>
      </c>
      <c r="AA107" s="46">
        <f>IF(AND([2]Oracolo!$C106=1,AnalizzatoWin!$J105=1),1,0)</f>
        <v>0</v>
      </c>
      <c r="AB107" s="29">
        <f>IF(AND([2]Oracolo!C106=3,AnalizzatoWin!G105=3),1,0)</f>
        <v>1</v>
      </c>
      <c r="AC107" s="46">
        <f>IF(AND([2]Oracolo!$C106=3,AnalizzatoWin!$J105=3),1,0)</f>
        <v>0</v>
      </c>
    </row>
    <row r="108" spans="1:29" ht="30" x14ac:dyDescent="0.25">
      <c r="A108" s="13" t="s">
        <v>105</v>
      </c>
      <c r="B108" s="29">
        <f>IF(AND([2]Oracolo!D107="n",[2]Oracolo!D107=RiconoscimentoEmozioni1quartile!B107),1,0)</f>
        <v>0</v>
      </c>
      <c r="C108" s="28">
        <f>IF(AND([2]Oracolo!E107="n",[2]Oracolo!E107=RiconoscimentoEmozioni1quartile!C107),1,0)</f>
        <v>0</v>
      </c>
      <c r="D108" s="28">
        <f>IF(AND([2]Oracolo!F107="n",[2]Oracolo!F107=RiconoscimentoEmozioni1quartile!D107),1,0)</f>
        <v>0</v>
      </c>
      <c r="E108" s="28">
        <f>IF(AND([2]Oracolo!G107="n",[2]Oracolo!G107=RiconoscimentoEmozioni1quartile!E107),1,0)</f>
        <v>0</v>
      </c>
      <c r="F108" s="28">
        <f>IF(AND([2]Oracolo!H107="n",[2]Oracolo!H107=RiconoscimentoEmozioni1quartile!F107),1,0)</f>
        <v>0</v>
      </c>
      <c r="G108" s="28">
        <f>IF(AND([2]Oracolo!I107="n",[2]Oracolo!I107=RiconoscimentoEmozioni1quartile!G107),1,0)</f>
        <v>0</v>
      </c>
      <c r="H108" s="28">
        <f>IF(AND([2]Oracolo!J107="n",[2]Oracolo!J107=RiconoscimentoEmozioni1quartile!H107),1,0)</f>
        <v>0</v>
      </c>
      <c r="I108" s="30">
        <f>IF(AND([2]Oracolo!K107="n",[2]Oracolo!K107=RiconoscimentoEmozioni1quartile!I107),1,0)</f>
        <v>0</v>
      </c>
      <c r="J108" s="28">
        <f>IF(AND([2]Oracolo!D107="n",[2]Oracolo!D107=RiconoscimentoEmozioni2quartile!B107),1,0)</f>
        <v>1</v>
      </c>
      <c r="K108" s="28">
        <f>IF(AND([2]Oracolo!E107="n",[2]Oracolo!E107=RiconoscimentoEmozioni2quartile!C107),1,0)</f>
        <v>1</v>
      </c>
      <c r="L108" s="28">
        <f>IF(AND([2]Oracolo!F107="n",[2]Oracolo!F107=RiconoscimentoEmozioni2quartile!D107),1,0)</f>
        <v>1</v>
      </c>
      <c r="M108" s="28">
        <f>IF(AND([2]Oracolo!G107="n",[2]Oracolo!G107=RiconoscimentoEmozioni2quartile!E107),1,0)</f>
        <v>1</v>
      </c>
      <c r="N108" s="28">
        <f>IF(AND([2]Oracolo!H107="n",[2]Oracolo!H107=RiconoscimentoEmozioni2quartile!F107),1,0)</f>
        <v>0</v>
      </c>
      <c r="O108" s="28">
        <f>IF(AND([2]Oracolo!I107="n",[2]Oracolo!I107=RiconoscimentoEmozioni2quartile!G107),1,0)</f>
        <v>1</v>
      </c>
      <c r="P108" s="28">
        <f>IF(AND([2]Oracolo!J107="n",[2]Oracolo!J107=RiconoscimentoEmozioni2quartile!H107),1,0)</f>
        <v>0</v>
      </c>
      <c r="Q108" s="28">
        <f>IF(AND([2]Oracolo!K107="n",[2]Oracolo!K107=RiconoscimentoEmozioni2quartile!I107),1,0)</f>
        <v>0</v>
      </c>
      <c r="R108" s="29">
        <f>IF(AND([2]Oracolo!D107="n",[2]Oracolo!D107=RiconoscimentoEmozioni3quartile!B107),1,0)</f>
        <v>1</v>
      </c>
      <c r="S108" s="28">
        <f>IF(AND([2]Oracolo!E107="n",[2]Oracolo!E107=RiconoscimentoEmozioni3quartile!C107),1,0)</f>
        <v>1</v>
      </c>
      <c r="T108" s="28">
        <f>IF(AND([2]Oracolo!F107="n",[2]Oracolo!F107=RiconoscimentoEmozioni3quartile!D107),1,0)</f>
        <v>1</v>
      </c>
      <c r="U108" s="28">
        <f>IF(AND([2]Oracolo!G107="n",[2]Oracolo!G107=RiconoscimentoEmozioni3quartile!E107),1,0)</f>
        <v>1</v>
      </c>
      <c r="V108" s="28">
        <f>IF(AND([2]Oracolo!H107="n",[2]Oracolo!H107=RiconoscimentoEmozioni3quartile!F107),1,0)</f>
        <v>0</v>
      </c>
      <c r="W108" s="28">
        <f>IF(AND([2]Oracolo!I107="n",[2]Oracolo!I107=RiconoscimentoEmozioni3quartile!G107),1,0)</f>
        <v>1</v>
      </c>
      <c r="X108" s="28">
        <f>IF(AND([2]Oracolo!J107="n",[2]Oracolo!J107=RiconoscimentoEmozioni3quartile!H107),1,0)</f>
        <v>0</v>
      </c>
      <c r="Y108" s="30">
        <f>IF(AND([2]Oracolo!K107="n",[2]Oracolo!K107=RiconoscimentoEmozioni3quartile!I107),1,0)</f>
        <v>0</v>
      </c>
      <c r="Z108" s="29">
        <f>IF(AND([2]Oracolo!C107=1,AnalizzatoWin!G106=1),1,0)</f>
        <v>0</v>
      </c>
      <c r="AA108" s="46">
        <f>IF(AND([2]Oracolo!$C107=1,AnalizzatoWin!$J106=1),1,0)</f>
        <v>0</v>
      </c>
      <c r="AB108" s="29">
        <f>IF(AND([2]Oracolo!C107=3,AnalizzatoWin!G106=3),1,0)</f>
        <v>0</v>
      </c>
      <c r="AC108" s="46">
        <f>IF(AND([2]Oracolo!$C107=3,AnalizzatoWin!$J106=3),1,0)</f>
        <v>1</v>
      </c>
    </row>
    <row r="109" spans="1:29" ht="30" x14ac:dyDescent="0.25">
      <c r="A109" s="13" t="s">
        <v>106</v>
      </c>
      <c r="B109" s="29">
        <f>IF(AND([2]Oracolo!D108="n",[2]Oracolo!D108=RiconoscimentoEmozioni1quartile!B108),1,0)</f>
        <v>1</v>
      </c>
      <c r="C109" s="28">
        <f>IF(AND([2]Oracolo!E108="n",[2]Oracolo!E108=RiconoscimentoEmozioni1quartile!C108),1,0)</f>
        <v>0</v>
      </c>
      <c r="D109" s="28">
        <f>IF(AND([2]Oracolo!F108="n",[2]Oracolo!F108=RiconoscimentoEmozioni1quartile!D108),1,0)</f>
        <v>1</v>
      </c>
      <c r="E109" s="28">
        <f>IF(AND([2]Oracolo!G108="n",[2]Oracolo!G108=RiconoscimentoEmozioni1quartile!E108),1,0)</f>
        <v>1</v>
      </c>
      <c r="F109" s="28">
        <f>IF(AND([2]Oracolo!H108="n",[2]Oracolo!H108=RiconoscimentoEmozioni1quartile!F108),1,0)</f>
        <v>0</v>
      </c>
      <c r="G109" s="28">
        <f>IF(AND([2]Oracolo!I108="n",[2]Oracolo!I108=RiconoscimentoEmozioni1quartile!G108),1,0)</f>
        <v>1</v>
      </c>
      <c r="H109" s="28">
        <f>IF(AND([2]Oracolo!J108="n",[2]Oracolo!J108=RiconoscimentoEmozioni1quartile!H108),1,0)</f>
        <v>1</v>
      </c>
      <c r="I109" s="30">
        <f>IF(AND([2]Oracolo!K108="n",[2]Oracolo!K108=RiconoscimentoEmozioni1quartile!I108),1,0)</f>
        <v>0</v>
      </c>
      <c r="J109" s="28">
        <f>IF(AND([2]Oracolo!D108="n",[2]Oracolo!D108=RiconoscimentoEmozioni2quartile!B108),1,0)</f>
        <v>1</v>
      </c>
      <c r="K109" s="28">
        <f>IF(AND([2]Oracolo!E108="n",[2]Oracolo!E108=RiconoscimentoEmozioni2quartile!C108),1,0)</f>
        <v>1</v>
      </c>
      <c r="L109" s="28">
        <f>IF(AND([2]Oracolo!F108="n",[2]Oracolo!F108=RiconoscimentoEmozioni2quartile!D108),1,0)</f>
        <v>1</v>
      </c>
      <c r="M109" s="28">
        <f>IF(AND([2]Oracolo!G108="n",[2]Oracolo!G108=RiconoscimentoEmozioni2quartile!E108),1,0)</f>
        <v>1</v>
      </c>
      <c r="N109" s="28">
        <f>IF(AND([2]Oracolo!H108="n",[2]Oracolo!H108=RiconoscimentoEmozioni2quartile!F108),1,0)</f>
        <v>0</v>
      </c>
      <c r="O109" s="28">
        <f>IF(AND([2]Oracolo!I108="n",[2]Oracolo!I108=RiconoscimentoEmozioni2quartile!G108),1,0)</f>
        <v>1</v>
      </c>
      <c r="P109" s="28">
        <f>IF(AND([2]Oracolo!J108="n",[2]Oracolo!J108=RiconoscimentoEmozioni2quartile!H108),1,0)</f>
        <v>1</v>
      </c>
      <c r="Q109" s="28">
        <f>IF(AND([2]Oracolo!K108="n",[2]Oracolo!K108=RiconoscimentoEmozioni2quartile!I108),1,0)</f>
        <v>1</v>
      </c>
      <c r="R109" s="29">
        <f>IF(AND([2]Oracolo!D108="n",[2]Oracolo!D108=RiconoscimentoEmozioni3quartile!B108),1,0)</f>
        <v>1</v>
      </c>
      <c r="S109" s="28">
        <f>IF(AND([2]Oracolo!E108="n",[2]Oracolo!E108=RiconoscimentoEmozioni3quartile!C108),1,0)</f>
        <v>1</v>
      </c>
      <c r="T109" s="28">
        <f>IF(AND([2]Oracolo!F108="n",[2]Oracolo!F108=RiconoscimentoEmozioni3quartile!D108),1,0)</f>
        <v>1</v>
      </c>
      <c r="U109" s="28">
        <f>IF(AND([2]Oracolo!G108="n",[2]Oracolo!G108=RiconoscimentoEmozioni3quartile!E108),1,0)</f>
        <v>1</v>
      </c>
      <c r="V109" s="28">
        <f>IF(AND([2]Oracolo!H108="n",[2]Oracolo!H108=RiconoscimentoEmozioni3quartile!F108),1,0)</f>
        <v>0</v>
      </c>
      <c r="W109" s="28">
        <f>IF(AND([2]Oracolo!I108="n",[2]Oracolo!I108=RiconoscimentoEmozioni3quartile!G108),1,0)</f>
        <v>1</v>
      </c>
      <c r="X109" s="28">
        <f>IF(AND([2]Oracolo!J108="n",[2]Oracolo!J108=RiconoscimentoEmozioni3quartile!H108),1,0)</f>
        <v>1</v>
      </c>
      <c r="Y109" s="30">
        <f>IF(AND([2]Oracolo!K108="n",[2]Oracolo!K108=RiconoscimentoEmozioni3quartile!I108),1,0)</f>
        <v>1</v>
      </c>
      <c r="Z109" s="29">
        <f>IF(AND([2]Oracolo!C108=1,AnalizzatoWin!G107=1),1,0)</f>
        <v>0</v>
      </c>
      <c r="AA109" s="46">
        <f>IF(AND([2]Oracolo!$C108=1,AnalizzatoWin!$J107=1),1,0)</f>
        <v>0</v>
      </c>
      <c r="AB109" s="29">
        <f>IF(AND([2]Oracolo!C108=3,AnalizzatoWin!G107=3),1,0)</f>
        <v>1</v>
      </c>
      <c r="AC109" s="46">
        <f>IF(AND([2]Oracolo!$C108=3,AnalizzatoWin!$J107=3),1,0)</f>
        <v>1</v>
      </c>
    </row>
    <row r="110" spans="1:29" ht="45" x14ac:dyDescent="0.25">
      <c r="A110" s="13" t="s">
        <v>107</v>
      </c>
      <c r="B110" s="29">
        <f>IF(AND([2]Oracolo!D109="n",[2]Oracolo!D109=RiconoscimentoEmozioni1quartile!B109),1,0)</f>
        <v>0</v>
      </c>
      <c r="C110" s="28">
        <f>IF(AND([2]Oracolo!E109="n",[2]Oracolo!E109=RiconoscimentoEmozioni1quartile!C109),1,0)</f>
        <v>0</v>
      </c>
      <c r="D110" s="28">
        <f>IF(AND([2]Oracolo!F109="n",[2]Oracolo!F109=RiconoscimentoEmozioni1quartile!D109),1,0)</f>
        <v>0</v>
      </c>
      <c r="E110" s="28">
        <f>IF(AND([2]Oracolo!G109="n",[2]Oracolo!G109=RiconoscimentoEmozioni1quartile!E109),1,0)</f>
        <v>0</v>
      </c>
      <c r="F110" s="28">
        <f>IF(AND([2]Oracolo!H109="n",[2]Oracolo!H109=RiconoscimentoEmozioni1quartile!F109),1,0)</f>
        <v>0</v>
      </c>
      <c r="G110" s="28">
        <f>IF(AND([2]Oracolo!I109="n",[2]Oracolo!I109=RiconoscimentoEmozioni1quartile!G109),1,0)</f>
        <v>0</v>
      </c>
      <c r="H110" s="28">
        <f>IF(AND([2]Oracolo!J109="n",[2]Oracolo!J109=RiconoscimentoEmozioni1quartile!H109),1,0)</f>
        <v>0</v>
      </c>
      <c r="I110" s="30">
        <f>IF(AND([2]Oracolo!K109="n",[2]Oracolo!K109=RiconoscimentoEmozioni1quartile!I109),1,0)</f>
        <v>0</v>
      </c>
      <c r="J110" s="28">
        <f>IF(AND([2]Oracolo!D109="n",[2]Oracolo!D109=RiconoscimentoEmozioni2quartile!B109),1,0)</f>
        <v>1</v>
      </c>
      <c r="K110" s="28">
        <f>IF(AND([2]Oracolo!E109="n",[2]Oracolo!E109=RiconoscimentoEmozioni2quartile!C109),1,0)</f>
        <v>0</v>
      </c>
      <c r="L110" s="28">
        <f>IF(AND([2]Oracolo!F109="n",[2]Oracolo!F109=RiconoscimentoEmozioni2quartile!D109),1,0)</f>
        <v>1</v>
      </c>
      <c r="M110" s="28">
        <f>IF(AND([2]Oracolo!G109="n",[2]Oracolo!G109=RiconoscimentoEmozioni2quartile!E109),1,0)</f>
        <v>0</v>
      </c>
      <c r="N110" s="28">
        <f>IF(AND([2]Oracolo!H109="n",[2]Oracolo!H109=RiconoscimentoEmozioni2quartile!F109),1,0)</f>
        <v>0</v>
      </c>
      <c r="O110" s="28">
        <f>IF(AND([2]Oracolo!I109="n",[2]Oracolo!I109=RiconoscimentoEmozioni2quartile!G109),1,0)</f>
        <v>0</v>
      </c>
      <c r="P110" s="28">
        <f>IF(AND([2]Oracolo!J109="n",[2]Oracolo!J109=RiconoscimentoEmozioni2quartile!H109),1,0)</f>
        <v>0</v>
      </c>
      <c r="Q110" s="28">
        <f>IF(AND([2]Oracolo!K109="n",[2]Oracolo!K109=RiconoscimentoEmozioni2quartile!I109),1,0)</f>
        <v>0</v>
      </c>
      <c r="R110" s="29">
        <f>IF(AND([2]Oracolo!D109="n",[2]Oracolo!D109=RiconoscimentoEmozioni3quartile!B109),1,0)</f>
        <v>1</v>
      </c>
      <c r="S110" s="28">
        <f>IF(AND([2]Oracolo!E109="n",[2]Oracolo!E109=RiconoscimentoEmozioni3quartile!C109),1,0)</f>
        <v>0</v>
      </c>
      <c r="T110" s="28">
        <f>IF(AND([2]Oracolo!F109="n",[2]Oracolo!F109=RiconoscimentoEmozioni3quartile!D109),1,0)</f>
        <v>1</v>
      </c>
      <c r="U110" s="28">
        <f>IF(AND([2]Oracolo!G109="n",[2]Oracolo!G109=RiconoscimentoEmozioni3quartile!E109),1,0)</f>
        <v>1</v>
      </c>
      <c r="V110" s="28">
        <f>IF(AND([2]Oracolo!H109="n",[2]Oracolo!H109=RiconoscimentoEmozioni3quartile!F109),1,0)</f>
        <v>0</v>
      </c>
      <c r="W110" s="28">
        <f>IF(AND([2]Oracolo!I109="n",[2]Oracolo!I109=RiconoscimentoEmozioni3quartile!G109),1,0)</f>
        <v>1</v>
      </c>
      <c r="X110" s="28">
        <f>IF(AND([2]Oracolo!J109="n",[2]Oracolo!J109=RiconoscimentoEmozioni3quartile!H109),1,0)</f>
        <v>0</v>
      </c>
      <c r="Y110" s="30">
        <f>IF(AND([2]Oracolo!K109="n",[2]Oracolo!K109=RiconoscimentoEmozioni3quartile!I109),1,0)</f>
        <v>0</v>
      </c>
      <c r="Z110" s="29">
        <f>IF(AND([2]Oracolo!C109=1,AnalizzatoWin!G108=1),1,0)</f>
        <v>0</v>
      </c>
      <c r="AA110" s="46">
        <f>IF(AND([2]Oracolo!$C109=1,AnalizzatoWin!$J108=1),1,0)</f>
        <v>0</v>
      </c>
      <c r="AB110" s="29">
        <f>IF(AND([2]Oracolo!C109=3,AnalizzatoWin!G108=3),1,0)</f>
        <v>0</v>
      </c>
      <c r="AC110" s="46">
        <f>IF(AND([2]Oracolo!$C109=3,AnalizzatoWin!$J108=3),1,0)</f>
        <v>0</v>
      </c>
    </row>
    <row r="111" spans="1:29" ht="45" x14ac:dyDescent="0.25">
      <c r="A111" s="14" t="s">
        <v>108</v>
      </c>
      <c r="B111" s="29">
        <f>IF(AND([2]Oracolo!D110="n",[2]Oracolo!D110=RiconoscimentoEmozioni1quartile!B110),1,0)</f>
        <v>0</v>
      </c>
      <c r="C111" s="28">
        <f>IF(AND([2]Oracolo!E110="n",[2]Oracolo!E110=RiconoscimentoEmozioni1quartile!C110),1,0)</f>
        <v>0</v>
      </c>
      <c r="D111" s="28">
        <f>IF(AND([2]Oracolo!F110="n",[2]Oracolo!F110=RiconoscimentoEmozioni1quartile!D110),1,0)</f>
        <v>0</v>
      </c>
      <c r="E111" s="28">
        <f>IF(AND([2]Oracolo!G110="n",[2]Oracolo!G110=RiconoscimentoEmozioni1quartile!E110),1,0)</f>
        <v>0</v>
      </c>
      <c r="F111" s="28">
        <f>IF(AND([2]Oracolo!H110="n",[2]Oracolo!H110=RiconoscimentoEmozioni1quartile!F110),1,0)</f>
        <v>0</v>
      </c>
      <c r="G111" s="28">
        <f>IF(AND([2]Oracolo!I110="n",[2]Oracolo!I110=RiconoscimentoEmozioni1quartile!G110),1,0)</f>
        <v>0</v>
      </c>
      <c r="H111" s="28">
        <f>IF(AND([2]Oracolo!J110="n",[2]Oracolo!J110=RiconoscimentoEmozioni1quartile!H110),1,0)</f>
        <v>0</v>
      </c>
      <c r="I111" s="30">
        <f>IF(AND([2]Oracolo!K110="n",[2]Oracolo!K110=RiconoscimentoEmozioni1quartile!I110),1,0)</f>
        <v>0</v>
      </c>
      <c r="J111" s="28">
        <f>IF(AND([2]Oracolo!D110="n",[2]Oracolo!D110=RiconoscimentoEmozioni2quartile!B110),1,0)</f>
        <v>0</v>
      </c>
      <c r="K111" s="28">
        <f>IF(AND([2]Oracolo!E110="n",[2]Oracolo!E110=RiconoscimentoEmozioni2quartile!C110),1,0)</f>
        <v>0</v>
      </c>
      <c r="L111" s="28">
        <f>IF(AND([2]Oracolo!F110="n",[2]Oracolo!F110=RiconoscimentoEmozioni2quartile!D110),1,0)</f>
        <v>0</v>
      </c>
      <c r="M111" s="28">
        <f>IF(AND([2]Oracolo!G110="n",[2]Oracolo!G110=RiconoscimentoEmozioni2quartile!E110),1,0)</f>
        <v>0</v>
      </c>
      <c r="N111" s="28">
        <f>IF(AND([2]Oracolo!H110="n",[2]Oracolo!H110=RiconoscimentoEmozioni2quartile!F110),1,0)</f>
        <v>0</v>
      </c>
      <c r="O111" s="28">
        <f>IF(AND([2]Oracolo!I110="n",[2]Oracolo!I110=RiconoscimentoEmozioni2quartile!G110),1,0)</f>
        <v>0</v>
      </c>
      <c r="P111" s="28">
        <f>IF(AND([2]Oracolo!J110="n",[2]Oracolo!J110=RiconoscimentoEmozioni2quartile!H110),1,0)</f>
        <v>1</v>
      </c>
      <c r="Q111" s="28">
        <f>IF(AND([2]Oracolo!K110="n",[2]Oracolo!K110=RiconoscimentoEmozioni2quartile!I110),1,0)</f>
        <v>0</v>
      </c>
      <c r="R111" s="29">
        <f>IF(AND([2]Oracolo!D110="n",[2]Oracolo!D110=RiconoscimentoEmozioni3quartile!B110),1,0)</f>
        <v>1</v>
      </c>
      <c r="S111" s="28">
        <f>IF(AND([2]Oracolo!E110="n",[2]Oracolo!E110=RiconoscimentoEmozioni3quartile!C110),1,0)</f>
        <v>0</v>
      </c>
      <c r="T111" s="28">
        <f>IF(AND([2]Oracolo!F110="n",[2]Oracolo!F110=RiconoscimentoEmozioni3quartile!D110),1,0)</f>
        <v>1</v>
      </c>
      <c r="U111" s="28">
        <f>IF(AND([2]Oracolo!G110="n",[2]Oracolo!G110=RiconoscimentoEmozioni3quartile!E110),1,0)</f>
        <v>0</v>
      </c>
      <c r="V111" s="28">
        <f>IF(AND([2]Oracolo!H110="n",[2]Oracolo!H110=RiconoscimentoEmozioni3quartile!F110),1,0)</f>
        <v>0</v>
      </c>
      <c r="W111" s="28">
        <f>IF(AND([2]Oracolo!I110="n",[2]Oracolo!I110=RiconoscimentoEmozioni3quartile!G110),1,0)</f>
        <v>1</v>
      </c>
      <c r="X111" s="28">
        <f>IF(AND([2]Oracolo!J110="n",[2]Oracolo!J110=RiconoscimentoEmozioni3quartile!H110),1,0)</f>
        <v>1</v>
      </c>
      <c r="Y111" s="30">
        <f>IF(AND([2]Oracolo!K110="n",[2]Oracolo!K110=RiconoscimentoEmozioni3quartile!I110),1,0)</f>
        <v>0</v>
      </c>
      <c r="Z111" s="29">
        <f>IF(AND([2]Oracolo!C110=1,AnalizzatoWin!G109=1),1,0)</f>
        <v>0</v>
      </c>
      <c r="AA111" s="46">
        <f>IF(AND([2]Oracolo!$C110=1,AnalizzatoWin!$J109=1),1,0)</f>
        <v>0</v>
      </c>
      <c r="AB111" s="29">
        <f>IF(AND([2]Oracolo!C110=3,AnalizzatoWin!G109=3),1,0)</f>
        <v>0</v>
      </c>
      <c r="AC111" s="46">
        <f>IF(AND([2]Oracolo!$C110=3,AnalizzatoWin!$J109=3),1,0)</f>
        <v>1</v>
      </c>
    </row>
    <row r="112" spans="1:29" ht="30" x14ac:dyDescent="0.25">
      <c r="A112" s="13" t="s">
        <v>109</v>
      </c>
      <c r="B112" s="29">
        <f>IF(AND([2]Oracolo!D111="n",[2]Oracolo!D111=RiconoscimentoEmozioni1quartile!B111),1,0)</f>
        <v>1</v>
      </c>
      <c r="C112" s="28">
        <f>IF(AND([2]Oracolo!E111="n",[2]Oracolo!E111=RiconoscimentoEmozioni1quartile!C111),1,0)</f>
        <v>1</v>
      </c>
      <c r="D112" s="28">
        <f>IF(AND([2]Oracolo!F111="n",[2]Oracolo!F111=RiconoscimentoEmozioni1quartile!D111),1,0)</f>
        <v>1</v>
      </c>
      <c r="E112" s="28">
        <f>IF(AND([2]Oracolo!G111="n",[2]Oracolo!G111=RiconoscimentoEmozioni1quartile!E111),1,0)</f>
        <v>1</v>
      </c>
      <c r="F112" s="28">
        <f>IF(AND([2]Oracolo!H111="n",[2]Oracolo!H111=RiconoscimentoEmozioni1quartile!F111),1,0)</f>
        <v>0</v>
      </c>
      <c r="G112" s="28">
        <f>IF(AND([2]Oracolo!I111="n",[2]Oracolo!I111=RiconoscimentoEmozioni1quartile!G111),1,0)</f>
        <v>0</v>
      </c>
      <c r="H112" s="28">
        <f>IF(AND([2]Oracolo!J111="n",[2]Oracolo!J111=RiconoscimentoEmozioni1quartile!H111),1,0)</f>
        <v>1</v>
      </c>
      <c r="I112" s="30">
        <f>IF(AND([2]Oracolo!K111="n",[2]Oracolo!K111=RiconoscimentoEmozioni1quartile!I111),1,0)</f>
        <v>0</v>
      </c>
      <c r="J112" s="28">
        <f>IF(AND([2]Oracolo!D111="n",[2]Oracolo!D111=RiconoscimentoEmozioni2quartile!B111),1,0)</f>
        <v>1</v>
      </c>
      <c r="K112" s="28">
        <f>IF(AND([2]Oracolo!E111="n",[2]Oracolo!E111=RiconoscimentoEmozioni2quartile!C111),1,0)</f>
        <v>1</v>
      </c>
      <c r="L112" s="28">
        <f>IF(AND([2]Oracolo!F111="n",[2]Oracolo!F111=RiconoscimentoEmozioni2quartile!D111),1,0)</f>
        <v>1</v>
      </c>
      <c r="M112" s="28">
        <f>IF(AND([2]Oracolo!G111="n",[2]Oracolo!G111=RiconoscimentoEmozioni2quartile!E111),1,0)</f>
        <v>1</v>
      </c>
      <c r="N112" s="28">
        <f>IF(AND([2]Oracolo!H111="n",[2]Oracolo!H111=RiconoscimentoEmozioni2quartile!F111),1,0)</f>
        <v>0</v>
      </c>
      <c r="O112" s="28">
        <f>IF(AND([2]Oracolo!I111="n",[2]Oracolo!I111=RiconoscimentoEmozioni2quartile!G111),1,0)</f>
        <v>0</v>
      </c>
      <c r="P112" s="28">
        <f>IF(AND([2]Oracolo!J111="n",[2]Oracolo!J111=RiconoscimentoEmozioni2quartile!H111),1,0)</f>
        <v>1</v>
      </c>
      <c r="Q112" s="28">
        <f>IF(AND([2]Oracolo!K111="n",[2]Oracolo!K111=RiconoscimentoEmozioni2quartile!I111),1,0)</f>
        <v>1</v>
      </c>
      <c r="R112" s="29">
        <f>IF(AND([2]Oracolo!D111="n",[2]Oracolo!D111=RiconoscimentoEmozioni3quartile!B111),1,0)</f>
        <v>1</v>
      </c>
      <c r="S112" s="28">
        <f>IF(AND([2]Oracolo!E111="n",[2]Oracolo!E111=RiconoscimentoEmozioni3quartile!C111),1,0)</f>
        <v>1</v>
      </c>
      <c r="T112" s="28">
        <f>IF(AND([2]Oracolo!F111="n",[2]Oracolo!F111=RiconoscimentoEmozioni3quartile!D111),1,0)</f>
        <v>1</v>
      </c>
      <c r="U112" s="28">
        <f>IF(AND([2]Oracolo!G111="n",[2]Oracolo!G111=RiconoscimentoEmozioni3quartile!E111),1,0)</f>
        <v>1</v>
      </c>
      <c r="V112" s="28">
        <f>IF(AND([2]Oracolo!H111="n",[2]Oracolo!H111=RiconoscimentoEmozioni3quartile!F111),1,0)</f>
        <v>0</v>
      </c>
      <c r="W112" s="28">
        <f>IF(AND([2]Oracolo!I111="n",[2]Oracolo!I111=RiconoscimentoEmozioni3quartile!G111),1,0)</f>
        <v>0</v>
      </c>
      <c r="X112" s="28">
        <f>IF(AND([2]Oracolo!J111="n",[2]Oracolo!J111=RiconoscimentoEmozioni3quartile!H111),1,0)</f>
        <v>1</v>
      </c>
      <c r="Y112" s="30">
        <f>IF(AND([2]Oracolo!K111="n",[2]Oracolo!K111=RiconoscimentoEmozioni3quartile!I111),1,0)</f>
        <v>1</v>
      </c>
      <c r="Z112" s="29">
        <f>IF(AND([2]Oracolo!C111=1,AnalizzatoWin!G110=1),1,0)</f>
        <v>0</v>
      </c>
      <c r="AA112" s="46">
        <f>IF(AND([2]Oracolo!$C111=1,AnalizzatoWin!$J110=1),1,0)</f>
        <v>0</v>
      </c>
      <c r="AB112" s="29">
        <f>IF(AND([2]Oracolo!C111=3,AnalizzatoWin!G110=3),1,0)</f>
        <v>0</v>
      </c>
      <c r="AC112" s="46">
        <f>IF(AND([2]Oracolo!$C111=3,AnalizzatoWin!$J110=3),1,0)</f>
        <v>1</v>
      </c>
    </row>
    <row r="113" spans="1:29" ht="75" x14ac:dyDescent="0.25">
      <c r="A113" s="14" t="s">
        <v>110</v>
      </c>
      <c r="B113" s="29">
        <f>IF(AND([2]Oracolo!D112="n",[2]Oracolo!D112=RiconoscimentoEmozioni1quartile!B112),1,0)</f>
        <v>1</v>
      </c>
      <c r="C113" s="28">
        <f>IF(AND([2]Oracolo!E112="n",[2]Oracolo!E112=RiconoscimentoEmozioni1quartile!C112),1,0)</f>
        <v>1</v>
      </c>
      <c r="D113" s="28">
        <f>IF(AND([2]Oracolo!F112="n",[2]Oracolo!F112=RiconoscimentoEmozioni1quartile!D112),1,0)</f>
        <v>1</v>
      </c>
      <c r="E113" s="28">
        <f>IF(AND([2]Oracolo!G112="n",[2]Oracolo!G112=RiconoscimentoEmozioni1quartile!E112),1,0)</f>
        <v>1</v>
      </c>
      <c r="F113" s="28">
        <f>IF(AND([2]Oracolo!H112="n",[2]Oracolo!H112=RiconoscimentoEmozioni1quartile!F112),1,0)</f>
        <v>0</v>
      </c>
      <c r="G113" s="28">
        <f>IF(AND([2]Oracolo!I112="n",[2]Oracolo!I112=RiconoscimentoEmozioni1quartile!G112),1,0)</f>
        <v>0</v>
      </c>
      <c r="H113" s="28">
        <f>IF(AND([2]Oracolo!J112="n",[2]Oracolo!J112=RiconoscimentoEmozioni1quartile!H112),1,0)</f>
        <v>1</v>
      </c>
      <c r="I113" s="30">
        <f>IF(AND([2]Oracolo!K112="n",[2]Oracolo!K112=RiconoscimentoEmozioni1quartile!I112),1,0)</f>
        <v>1</v>
      </c>
      <c r="J113" s="28">
        <f>IF(AND([2]Oracolo!D112="n",[2]Oracolo!D112=RiconoscimentoEmozioni2quartile!B112),1,0)</f>
        <v>1</v>
      </c>
      <c r="K113" s="28">
        <f>IF(AND([2]Oracolo!E112="n",[2]Oracolo!E112=RiconoscimentoEmozioni2quartile!C112),1,0)</f>
        <v>1</v>
      </c>
      <c r="L113" s="28">
        <f>IF(AND([2]Oracolo!F112="n",[2]Oracolo!F112=RiconoscimentoEmozioni2quartile!D112),1,0)</f>
        <v>1</v>
      </c>
      <c r="M113" s="28">
        <f>IF(AND([2]Oracolo!G112="n",[2]Oracolo!G112=RiconoscimentoEmozioni2quartile!E112),1,0)</f>
        <v>1</v>
      </c>
      <c r="N113" s="28">
        <f>IF(AND([2]Oracolo!H112="n",[2]Oracolo!H112=RiconoscimentoEmozioni2quartile!F112),1,0)</f>
        <v>0</v>
      </c>
      <c r="O113" s="28">
        <f>IF(AND([2]Oracolo!I112="n",[2]Oracolo!I112=RiconoscimentoEmozioni2quartile!G112),1,0)</f>
        <v>0</v>
      </c>
      <c r="P113" s="28">
        <f>IF(AND([2]Oracolo!J112="n",[2]Oracolo!J112=RiconoscimentoEmozioni2quartile!H112),1,0)</f>
        <v>1</v>
      </c>
      <c r="Q113" s="28">
        <f>IF(AND([2]Oracolo!K112="n",[2]Oracolo!K112=RiconoscimentoEmozioni2quartile!I112),1,0)</f>
        <v>1</v>
      </c>
      <c r="R113" s="29">
        <f>IF(AND([2]Oracolo!D112="n",[2]Oracolo!D112=RiconoscimentoEmozioni3quartile!B112),1,0)</f>
        <v>1</v>
      </c>
      <c r="S113" s="28">
        <f>IF(AND([2]Oracolo!E112="n",[2]Oracolo!E112=RiconoscimentoEmozioni3quartile!C112),1,0)</f>
        <v>1</v>
      </c>
      <c r="T113" s="28">
        <f>IF(AND([2]Oracolo!F112="n",[2]Oracolo!F112=RiconoscimentoEmozioni3quartile!D112),1,0)</f>
        <v>1</v>
      </c>
      <c r="U113" s="28">
        <f>IF(AND([2]Oracolo!G112="n",[2]Oracolo!G112=RiconoscimentoEmozioni3quartile!E112),1,0)</f>
        <v>1</v>
      </c>
      <c r="V113" s="28">
        <f>IF(AND([2]Oracolo!H112="n",[2]Oracolo!H112=RiconoscimentoEmozioni3quartile!F112),1,0)</f>
        <v>0</v>
      </c>
      <c r="W113" s="28">
        <f>IF(AND([2]Oracolo!I112="n",[2]Oracolo!I112=RiconoscimentoEmozioni3quartile!G112),1,0)</f>
        <v>0</v>
      </c>
      <c r="X113" s="28">
        <f>IF(AND([2]Oracolo!J112="n",[2]Oracolo!J112=RiconoscimentoEmozioni3quartile!H112),1,0)</f>
        <v>1</v>
      </c>
      <c r="Y113" s="30">
        <f>IF(AND([2]Oracolo!K112="n",[2]Oracolo!K112=RiconoscimentoEmozioni3quartile!I112),1,0)</f>
        <v>1</v>
      </c>
      <c r="Z113" s="29">
        <f>IF(AND([2]Oracolo!C112=1,AnalizzatoWin!G111=1),1,0)</f>
        <v>0</v>
      </c>
      <c r="AA113" s="46">
        <f>IF(AND([2]Oracolo!$C112=1,AnalizzatoWin!$J111=1),1,0)</f>
        <v>0</v>
      </c>
      <c r="AB113" s="29">
        <f>IF(AND([2]Oracolo!C112=3,AnalizzatoWin!G111=3),1,0)</f>
        <v>0</v>
      </c>
      <c r="AC113" s="46">
        <f>IF(AND([2]Oracolo!$C112=3,AnalizzatoWin!$J111=3),1,0)</f>
        <v>0</v>
      </c>
    </row>
    <row r="114" spans="1:29" ht="30" x14ac:dyDescent="0.25">
      <c r="A114" s="13" t="s">
        <v>111</v>
      </c>
      <c r="B114" s="29">
        <f>IF(AND([2]Oracolo!D113="n",[2]Oracolo!D113=RiconoscimentoEmozioni1quartile!B113),1,0)</f>
        <v>0</v>
      </c>
      <c r="C114" s="28">
        <f>IF(AND([2]Oracolo!E113="n",[2]Oracolo!E113=RiconoscimentoEmozioni1quartile!C113),1,0)</f>
        <v>1</v>
      </c>
      <c r="D114" s="28">
        <f>IF(AND([2]Oracolo!F113="n",[2]Oracolo!F113=RiconoscimentoEmozioni1quartile!D113),1,0)</f>
        <v>1</v>
      </c>
      <c r="E114" s="28">
        <f>IF(AND([2]Oracolo!G113="n",[2]Oracolo!G113=RiconoscimentoEmozioni1quartile!E113),1,0)</f>
        <v>1</v>
      </c>
      <c r="F114" s="28">
        <f>IF(AND([2]Oracolo!H113="n",[2]Oracolo!H113=RiconoscimentoEmozioni1quartile!F113),1,0)</f>
        <v>0</v>
      </c>
      <c r="G114" s="28">
        <f>IF(AND([2]Oracolo!I113="n",[2]Oracolo!I113=RiconoscimentoEmozioni1quartile!G113),1,0)</f>
        <v>1</v>
      </c>
      <c r="H114" s="28">
        <f>IF(AND([2]Oracolo!J113="n",[2]Oracolo!J113=RiconoscimentoEmozioni1quartile!H113),1,0)</f>
        <v>0</v>
      </c>
      <c r="I114" s="30">
        <f>IF(AND([2]Oracolo!K113="n",[2]Oracolo!K113=RiconoscimentoEmozioni1quartile!I113),1,0)</f>
        <v>0</v>
      </c>
      <c r="J114" s="28">
        <f>IF(AND([2]Oracolo!D113="n",[2]Oracolo!D113=RiconoscimentoEmozioni2quartile!B113),1,0)</f>
        <v>1</v>
      </c>
      <c r="K114" s="28">
        <f>IF(AND([2]Oracolo!E113="n",[2]Oracolo!E113=RiconoscimentoEmozioni2quartile!C113),1,0)</f>
        <v>1</v>
      </c>
      <c r="L114" s="28">
        <f>IF(AND([2]Oracolo!F113="n",[2]Oracolo!F113=RiconoscimentoEmozioni2quartile!D113),1,0)</f>
        <v>1</v>
      </c>
      <c r="M114" s="28">
        <f>IF(AND([2]Oracolo!G113="n",[2]Oracolo!G113=RiconoscimentoEmozioni2quartile!E113),1,0)</f>
        <v>1</v>
      </c>
      <c r="N114" s="28">
        <f>IF(AND([2]Oracolo!H113="n",[2]Oracolo!H113=RiconoscimentoEmozioni2quartile!F113),1,0)</f>
        <v>0</v>
      </c>
      <c r="O114" s="28">
        <f>IF(AND([2]Oracolo!I113="n",[2]Oracolo!I113=RiconoscimentoEmozioni2quartile!G113),1,0)</f>
        <v>1</v>
      </c>
      <c r="P114" s="28">
        <f>IF(AND([2]Oracolo!J113="n",[2]Oracolo!J113=RiconoscimentoEmozioni2quartile!H113),1,0)</f>
        <v>1</v>
      </c>
      <c r="Q114" s="28">
        <f>IF(AND([2]Oracolo!K113="n",[2]Oracolo!K113=RiconoscimentoEmozioni2quartile!I113),1,0)</f>
        <v>0</v>
      </c>
      <c r="R114" s="29">
        <f>IF(AND([2]Oracolo!D113="n",[2]Oracolo!D113=RiconoscimentoEmozioni3quartile!B113),1,0)</f>
        <v>1</v>
      </c>
      <c r="S114" s="28">
        <f>IF(AND([2]Oracolo!E113="n",[2]Oracolo!E113=RiconoscimentoEmozioni3quartile!C113),1,0)</f>
        <v>1</v>
      </c>
      <c r="T114" s="28">
        <f>IF(AND([2]Oracolo!F113="n",[2]Oracolo!F113=RiconoscimentoEmozioni3quartile!D113),1,0)</f>
        <v>1</v>
      </c>
      <c r="U114" s="28">
        <f>IF(AND([2]Oracolo!G113="n",[2]Oracolo!G113=RiconoscimentoEmozioni3quartile!E113),1,0)</f>
        <v>1</v>
      </c>
      <c r="V114" s="28">
        <f>IF(AND([2]Oracolo!H113="n",[2]Oracolo!H113=RiconoscimentoEmozioni3quartile!F113),1,0)</f>
        <v>0</v>
      </c>
      <c r="W114" s="28">
        <f>IF(AND([2]Oracolo!I113="n",[2]Oracolo!I113=RiconoscimentoEmozioni3quartile!G113),1,0)</f>
        <v>1</v>
      </c>
      <c r="X114" s="28">
        <f>IF(AND([2]Oracolo!J113="n",[2]Oracolo!J113=RiconoscimentoEmozioni3quartile!H113),1,0)</f>
        <v>1</v>
      </c>
      <c r="Y114" s="30">
        <f>IF(AND([2]Oracolo!K113="n",[2]Oracolo!K113=RiconoscimentoEmozioni3quartile!I113),1,0)</f>
        <v>0</v>
      </c>
      <c r="Z114" s="29">
        <f>IF(AND([2]Oracolo!C113=1,AnalizzatoWin!G112=1),1,0)</f>
        <v>0</v>
      </c>
      <c r="AA114" s="46">
        <f>IF(AND([2]Oracolo!$C113=1,AnalizzatoWin!$J112=1),1,0)</f>
        <v>0</v>
      </c>
      <c r="AB114" s="29">
        <f>IF(AND([2]Oracolo!C113=3,AnalizzatoWin!G112=3),1,0)</f>
        <v>1</v>
      </c>
      <c r="AC114" s="46">
        <f>IF(AND([2]Oracolo!$C113=3,AnalizzatoWin!$J112=3),1,0)</f>
        <v>1</v>
      </c>
    </row>
    <row r="115" spans="1:29" ht="90" x14ac:dyDescent="0.25">
      <c r="A115" s="14" t="s">
        <v>112</v>
      </c>
      <c r="B115" s="29">
        <f>IF(AND([2]Oracolo!D114="n",[2]Oracolo!D114=RiconoscimentoEmozioni1quartile!B114),1,0)</f>
        <v>0</v>
      </c>
      <c r="C115" s="28">
        <f>IF(AND([2]Oracolo!E114="n",[2]Oracolo!E114=RiconoscimentoEmozioni1quartile!C114),1,0)</f>
        <v>0</v>
      </c>
      <c r="D115" s="28">
        <f>IF(AND([2]Oracolo!F114="n",[2]Oracolo!F114=RiconoscimentoEmozioni1quartile!D114),1,0)</f>
        <v>0</v>
      </c>
      <c r="E115" s="28">
        <f>IF(AND([2]Oracolo!G114="n",[2]Oracolo!G114=RiconoscimentoEmozioni1quartile!E114),1,0)</f>
        <v>0</v>
      </c>
      <c r="F115" s="28">
        <f>IF(AND([2]Oracolo!H114="n",[2]Oracolo!H114=RiconoscimentoEmozioni1quartile!F114),1,0)</f>
        <v>0</v>
      </c>
      <c r="G115" s="28">
        <f>IF(AND([2]Oracolo!I114="n",[2]Oracolo!I114=RiconoscimentoEmozioni1quartile!G114),1,0)</f>
        <v>0</v>
      </c>
      <c r="H115" s="28">
        <f>IF(AND([2]Oracolo!J114="n",[2]Oracolo!J114=RiconoscimentoEmozioni1quartile!H114),1,0)</f>
        <v>0</v>
      </c>
      <c r="I115" s="30">
        <f>IF(AND([2]Oracolo!K114="n",[2]Oracolo!K114=RiconoscimentoEmozioni1quartile!I114),1,0)</f>
        <v>0</v>
      </c>
      <c r="J115" s="28">
        <f>IF(AND([2]Oracolo!D114="n",[2]Oracolo!D114=RiconoscimentoEmozioni2quartile!B114),1,0)</f>
        <v>0</v>
      </c>
      <c r="K115" s="28">
        <f>IF(AND([2]Oracolo!E114="n",[2]Oracolo!E114=RiconoscimentoEmozioni2quartile!C114),1,0)</f>
        <v>0</v>
      </c>
      <c r="L115" s="28">
        <f>IF(AND([2]Oracolo!F114="n",[2]Oracolo!F114=RiconoscimentoEmozioni2quartile!D114),1,0)</f>
        <v>0</v>
      </c>
      <c r="M115" s="28">
        <f>IF(AND([2]Oracolo!G114="n",[2]Oracolo!G114=RiconoscimentoEmozioni2quartile!E114),1,0)</f>
        <v>0</v>
      </c>
      <c r="N115" s="28">
        <f>IF(AND([2]Oracolo!H114="n",[2]Oracolo!H114=RiconoscimentoEmozioni2quartile!F114),1,0)</f>
        <v>0</v>
      </c>
      <c r="O115" s="28">
        <f>IF(AND([2]Oracolo!I114="n",[2]Oracolo!I114=RiconoscimentoEmozioni2quartile!G114),1,0)</f>
        <v>0</v>
      </c>
      <c r="P115" s="28">
        <f>IF(AND([2]Oracolo!J114="n",[2]Oracolo!J114=RiconoscimentoEmozioni2quartile!H114),1,0)</f>
        <v>1</v>
      </c>
      <c r="Q115" s="28">
        <f>IF(AND([2]Oracolo!K114="n",[2]Oracolo!K114=RiconoscimentoEmozioni2quartile!I114),1,0)</f>
        <v>1</v>
      </c>
      <c r="R115" s="29">
        <f>IF(AND([2]Oracolo!D114="n",[2]Oracolo!D114=RiconoscimentoEmozioni3quartile!B114),1,0)</f>
        <v>0</v>
      </c>
      <c r="S115" s="28">
        <f>IF(AND([2]Oracolo!E114="n",[2]Oracolo!E114=RiconoscimentoEmozioni3quartile!C114),1,0)</f>
        <v>1</v>
      </c>
      <c r="T115" s="28">
        <f>IF(AND([2]Oracolo!F114="n",[2]Oracolo!F114=RiconoscimentoEmozioni3quartile!D114),1,0)</f>
        <v>0</v>
      </c>
      <c r="U115" s="28">
        <f>IF(AND([2]Oracolo!G114="n",[2]Oracolo!G114=RiconoscimentoEmozioni3quartile!E114),1,0)</f>
        <v>1</v>
      </c>
      <c r="V115" s="28">
        <f>IF(AND([2]Oracolo!H114="n",[2]Oracolo!H114=RiconoscimentoEmozioni3quartile!F114),1,0)</f>
        <v>0</v>
      </c>
      <c r="W115" s="28">
        <f>IF(AND([2]Oracolo!I114="n",[2]Oracolo!I114=RiconoscimentoEmozioni3quartile!G114),1,0)</f>
        <v>1</v>
      </c>
      <c r="X115" s="28">
        <f>IF(AND([2]Oracolo!J114="n",[2]Oracolo!J114=RiconoscimentoEmozioni3quartile!H114),1,0)</f>
        <v>1</v>
      </c>
      <c r="Y115" s="30">
        <f>IF(AND([2]Oracolo!K114="n",[2]Oracolo!K114=RiconoscimentoEmozioni3quartile!I114),1,0)</f>
        <v>1</v>
      </c>
      <c r="Z115" s="29">
        <f>IF(AND([2]Oracolo!C114=1,AnalizzatoWin!G113=1),1,0)</f>
        <v>1</v>
      </c>
      <c r="AA115" s="46">
        <f>IF(AND([2]Oracolo!$C114=1,AnalizzatoWin!$J113=1),1,0)</f>
        <v>1</v>
      </c>
      <c r="AB115" s="29">
        <f>IF(AND([2]Oracolo!C114=3,AnalizzatoWin!G113=3),1,0)</f>
        <v>0</v>
      </c>
      <c r="AC115" s="46">
        <f>IF(AND([2]Oracolo!$C114=3,AnalizzatoWin!$J113=3),1,0)</f>
        <v>0</v>
      </c>
    </row>
    <row r="116" spans="1:29" ht="90" x14ac:dyDescent="0.25">
      <c r="A116" s="14" t="s">
        <v>113</v>
      </c>
      <c r="B116" s="29">
        <f>IF(AND([2]Oracolo!D115="n",[2]Oracolo!D115=RiconoscimentoEmozioni1quartile!B115),1,0)</f>
        <v>0</v>
      </c>
      <c r="C116" s="28">
        <f>IF(AND([2]Oracolo!E115="n",[2]Oracolo!E115=RiconoscimentoEmozioni1quartile!C115),1,0)</f>
        <v>0</v>
      </c>
      <c r="D116" s="28">
        <f>IF(AND([2]Oracolo!F115="n",[2]Oracolo!F115=RiconoscimentoEmozioni1quartile!D115),1,0)</f>
        <v>0</v>
      </c>
      <c r="E116" s="28">
        <f>IF(AND([2]Oracolo!G115="n",[2]Oracolo!G115=RiconoscimentoEmozioni1quartile!E115),1,0)</f>
        <v>0</v>
      </c>
      <c r="F116" s="28">
        <f>IF(AND([2]Oracolo!H115="n",[2]Oracolo!H115=RiconoscimentoEmozioni1quartile!F115),1,0)</f>
        <v>0</v>
      </c>
      <c r="G116" s="28">
        <f>IF(AND([2]Oracolo!I115="n",[2]Oracolo!I115=RiconoscimentoEmozioni1quartile!G115),1,0)</f>
        <v>0</v>
      </c>
      <c r="H116" s="28">
        <f>IF(AND([2]Oracolo!J115="n",[2]Oracolo!J115=RiconoscimentoEmozioni1quartile!H115),1,0)</f>
        <v>0</v>
      </c>
      <c r="I116" s="30">
        <f>IF(AND([2]Oracolo!K115="n",[2]Oracolo!K115=RiconoscimentoEmozioni1quartile!I115),1,0)</f>
        <v>0</v>
      </c>
      <c r="J116" s="28">
        <f>IF(AND([2]Oracolo!D115="n",[2]Oracolo!D115=RiconoscimentoEmozioni2quartile!B115),1,0)</f>
        <v>0</v>
      </c>
      <c r="K116" s="28">
        <f>IF(AND([2]Oracolo!E115="n",[2]Oracolo!E115=RiconoscimentoEmozioni2quartile!C115),1,0)</f>
        <v>1</v>
      </c>
      <c r="L116" s="28">
        <f>IF(AND([2]Oracolo!F115="n",[2]Oracolo!F115=RiconoscimentoEmozioni2quartile!D115),1,0)</f>
        <v>0</v>
      </c>
      <c r="M116" s="28">
        <f>IF(AND([2]Oracolo!G115="n",[2]Oracolo!G115=RiconoscimentoEmozioni2quartile!E115),1,0)</f>
        <v>0</v>
      </c>
      <c r="N116" s="28">
        <f>IF(AND([2]Oracolo!H115="n",[2]Oracolo!H115=RiconoscimentoEmozioni2quartile!F115),1,0)</f>
        <v>0</v>
      </c>
      <c r="O116" s="28">
        <f>IF(AND([2]Oracolo!I115="n",[2]Oracolo!I115=RiconoscimentoEmozioni2quartile!G115),1,0)</f>
        <v>0</v>
      </c>
      <c r="P116" s="28">
        <f>IF(AND([2]Oracolo!J115="n",[2]Oracolo!J115=RiconoscimentoEmozioni2quartile!H115),1,0)</f>
        <v>0</v>
      </c>
      <c r="Q116" s="28">
        <f>IF(AND([2]Oracolo!K115="n",[2]Oracolo!K115=RiconoscimentoEmozioni2quartile!I115),1,0)</f>
        <v>0</v>
      </c>
      <c r="R116" s="29">
        <f>IF(AND([2]Oracolo!D115="n",[2]Oracolo!D115=RiconoscimentoEmozioni3quartile!B115),1,0)</f>
        <v>1</v>
      </c>
      <c r="S116" s="28">
        <f>IF(AND([2]Oracolo!E115="n",[2]Oracolo!E115=RiconoscimentoEmozioni3quartile!C115),1,0)</f>
        <v>1</v>
      </c>
      <c r="T116" s="28">
        <f>IF(AND([2]Oracolo!F115="n",[2]Oracolo!F115=RiconoscimentoEmozioni3quartile!D115),1,0)</f>
        <v>0</v>
      </c>
      <c r="U116" s="28">
        <f>IF(AND([2]Oracolo!G115="n",[2]Oracolo!G115=RiconoscimentoEmozioni3quartile!E115),1,0)</f>
        <v>1</v>
      </c>
      <c r="V116" s="28">
        <f>IF(AND([2]Oracolo!H115="n",[2]Oracolo!H115=RiconoscimentoEmozioni3quartile!F115),1,0)</f>
        <v>0</v>
      </c>
      <c r="W116" s="28">
        <f>IF(AND([2]Oracolo!I115="n",[2]Oracolo!I115=RiconoscimentoEmozioni3quartile!G115),1,0)</f>
        <v>0</v>
      </c>
      <c r="X116" s="28">
        <f>IF(AND([2]Oracolo!J115="n",[2]Oracolo!J115=RiconoscimentoEmozioni3quartile!H115),1,0)</f>
        <v>0</v>
      </c>
      <c r="Y116" s="30">
        <f>IF(AND([2]Oracolo!K115="n",[2]Oracolo!K115=RiconoscimentoEmozioni3quartile!I115),1,0)</f>
        <v>1</v>
      </c>
      <c r="Z116" s="29">
        <f>IF(AND([2]Oracolo!C115=1,AnalizzatoWin!G114=1),1,0)</f>
        <v>0</v>
      </c>
      <c r="AA116" s="46">
        <f>IF(AND([2]Oracolo!$C115=1,AnalizzatoWin!$J114=1),1,0)</f>
        <v>0</v>
      </c>
      <c r="AB116" s="29">
        <f>IF(AND([2]Oracolo!C115=3,AnalizzatoWin!G114=3),1,0)</f>
        <v>1</v>
      </c>
      <c r="AC116" s="46">
        <f>IF(AND([2]Oracolo!$C115=3,AnalizzatoWin!$J114=3),1,0)</f>
        <v>1</v>
      </c>
    </row>
    <row r="117" spans="1:29" ht="45" x14ac:dyDescent="0.25">
      <c r="A117" s="13" t="s">
        <v>114</v>
      </c>
      <c r="B117" s="29">
        <f>IF(AND([2]Oracolo!D116="n",[2]Oracolo!D116=RiconoscimentoEmozioni1quartile!B116),1,0)</f>
        <v>0</v>
      </c>
      <c r="C117" s="28">
        <f>IF(AND([2]Oracolo!E116="n",[2]Oracolo!E116=RiconoscimentoEmozioni1quartile!C116),1,0)</f>
        <v>0</v>
      </c>
      <c r="D117" s="28">
        <f>IF(AND([2]Oracolo!F116="n",[2]Oracolo!F116=RiconoscimentoEmozioni1quartile!D116),1,0)</f>
        <v>0</v>
      </c>
      <c r="E117" s="28">
        <f>IF(AND([2]Oracolo!G116="n",[2]Oracolo!G116=RiconoscimentoEmozioni1quartile!E116),1,0)</f>
        <v>0</v>
      </c>
      <c r="F117" s="28">
        <f>IF(AND([2]Oracolo!H116="n",[2]Oracolo!H116=RiconoscimentoEmozioni1quartile!F116),1,0)</f>
        <v>0</v>
      </c>
      <c r="G117" s="28">
        <f>IF(AND([2]Oracolo!I116="n",[2]Oracolo!I116=RiconoscimentoEmozioni1quartile!G116),1,0)</f>
        <v>0</v>
      </c>
      <c r="H117" s="28">
        <f>IF(AND([2]Oracolo!J116="n",[2]Oracolo!J116=RiconoscimentoEmozioni1quartile!H116),1,0)</f>
        <v>0</v>
      </c>
      <c r="I117" s="30">
        <f>IF(AND([2]Oracolo!K116="n",[2]Oracolo!K116=RiconoscimentoEmozioni1quartile!I116),1,0)</f>
        <v>0</v>
      </c>
      <c r="J117" s="28">
        <f>IF(AND([2]Oracolo!D116="n",[2]Oracolo!D116=RiconoscimentoEmozioni2quartile!B116),1,0)</f>
        <v>0</v>
      </c>
      <c r="K117" s="28">
        <f>IF(AND([2]Oracolo!E116="n",[2]Oracolo!E116=RiconoscimentoEmozioni2quartile!C116),1,0)</f>
        <v>0</v>
      </c>
      <c r="L117" s="28">
        <f>IF(AND([2]Oracolo!F116="n",[2]Oracolo!F116=RiconoscimentoEmozioni2quartile!D116),1,0)</f>
        <v>0</v>
      </c>
      <c r="M117" s="28">
        <f>IF(AND([2]Oracolo!G116="n",[2]Oracolo!G116=RiconoscimentoEmozioni2quartile!E116),1,0)</f>
        <v>0</v>
      </c>
      <c r="N117" s="28">
        <f>IF(AND([2]Oracolo!H116="n",[2]Oracolo!H116=RiconoscimentoEmozioni2quartile!F116),1,0)</f>
        <v>1</v>
      </c>
      <c r="O117" s="28">
        <f>IF(AND([2]Oracolo!I116="n",[2]Oracolo!I116=RiconoscimentoEmozioni2quartile!G116),1,0)</f>
        <v>0</v>
      </c>
      <c r="P117" s="28">
        <f>IF(AND([2]Oracolo!J116="n",[2]Oracolo!J116=RiconoscimentoEmozioni2quartile!H116),1,0)</f>
        <v>0</v>
      </c>
      <c r="Q117" s="28">
        <f>IF(AND([2]Oracolo!K116="n",[2]Oracolo!K116=RiconoscimentoEmozioni2quartile!I116),1,0)</f>
        <v>0</v>
      </c>
      <c r="R117" s="29">
        <f>IF(AND([2]Oracolo!D116="n",[2]Oracolo!D116=RiconoscimentoEmozioni3quartile!B116),1,0)</f>
        <v>1</v>
      </c>
      <c r="S117" s="28">
        <f>IF(AND([2]Oracolo!E116="n",[2]Oracolo!E116=RiconoscimentoEmozioni3quartile!C116),1,0)</f>
        <v>1</v>
      </c>
      <c r="T117" s="28">
        <f>IF(AND([2]Oracolo!F116="n",[2]Oracolo!F116=RiconoscimentoEmozioni3quartile!D116),1,0)</f>
        <v>0</v>
      </c>
      <c r="U117" s="28">
        <f>IF(AND([2]Oracolo!G116="n",[2]Oracolo!G116=RiconoscimentoEmozioni3quartile!E116),1,0)</f>
        <v>0</v>
      </c>
      <c r="V117" s="28">
        <f>IF(AND([2]Oracolo!H116="n",[2]Oracolo!H116=RiconoscimentoEmozioni3quartile!F116),1,0)</f>
        <v>1</v>
      </c>
      <c r="W117" s="28">
        <f>IF(AND([2]Oracolo!I116="n",[2]Oracolo!I116=RiconoscimentoEmozioni3quartile!G116),1,0)</f>
        <v>0</v>
      </c>
      <c r="X117" s="28">
        <f>IF(AND([2]Oracolo!J116="n",[2]Oracolo!J116=RiconoscimentoEmozioni3quartile!H116),1,0)</f>
        <v>0</v>
      </c>
      <c r="Y117" s="30">
        <f>IF(AND([2]Oracolo!K116="n",[2]Oracolo!K116=RiconoscimentoEmozioni3quartile!I116),1,0)</f>
        <v>0</v>
      </c>
      <c r="Z117" s="29">
        <f>IF(AND([2]Oracolo!C116=1,AnalizzatoWin!G115=1),1,0)</f>
        <v>0</v>
      </c>
      <c r="AA117" s="46">
        <f>IF(AND([2]Oracolo!$C116=1,AnalizzatoWin!$J115=1),1,0)</f>
        <v>0</v>
      </c>
      <c r="AB117" s="29">
        <f>IF(AND([2]Oracolo!C116=3,AnalizzatoWin!G115=3),1,0)</f>
        <v>0</v>
      </c>
      <c r="AC117" s="46">
        <f>IF(AND([2]Oracolo!$C116=3,AnalizzatoWin!$J115=3),1,0)</f>
        <v>1</v>
      </c>
    </row>
    <row r="118" spans="1:29" ht="75" x14ac:dyDescent="0.25">
      <c r="A118" s="13" t="s">
        <v>115</v>
      </c>
      <c r="B118" s="29">
        <f>IF(AND([2]Oracolo!D117="n",[2]Oracolo!D117=RiconoscimentoEmozioni1quartile!B117),1,0)</f>
        <v>0</v>
      </c>
      <c r="C118" s="28">
        <f>IF(AND([2]Oracolo!E117="n",[2]Oracolo!E117=RiconoscimentoEmozioni1quartile!C117),1,0)</f>
        <v>0</v>
      </c>
      <c r="D118" s="28">
        <f>IF(AND([2]Oracolo!F117="n",[2]Oracolo!F117=RiconoscimentoEmozioni1quartile!D117),1,0)</f>
        <v>0</v>
      </c>
      <c r="E118" s="28">
        <f>IF(AND([2]Oracolo!G117="n",[2]Oracolo!G117=RiconoscimentoEmozioni1quartile!E117),1,0)</f>
        <v>0</v>
      </c>
      <c r="F118" s="28">
        <f>IF(AND([2]Oracolo!H117="n",[2]Oracolo!H117=RiconoscimentoEmozioni1quartile!F117),1,0)</f>
        <v>1</v>
      </c>
      <c r="G118" s="28">
        <f>IF(AND([2]Oracolo!I117="n",[2]Oracolo!I117=RiconoscimentoEmozioni1quartile!G117),1,0)</f>
        <v>0</v>
      </c>
      <c r="H118" s="28">
        <f>IF(AND([2]Oracolo!J117="n",[2]Oracolo!J117=RiconoscimentoEmozioni1quartile!H117),1,0)</f>
        <v>0</v>
      </c>
      <c r="I118" s="30">
        <f>IF(AND([2]Oracolo!K117="n",[2]Oracolo!K117=RiconoscimentoEmozioni1quartile!I117),1,0)</f>
        <v>0</v>
      </c>
      <c r="J118" s="28">
        <f>IF(AND([2]Oracolo!D117="n",[2]Oracolo!D117=RiconoscimentoEmozioni2quartile!B117),1,0)</f>
        <v>0</v>
      </c>
      <c r="K118" s="28">
        <f>IF(AND([2]Oracolo!E117="n",[2]Oracolo!E117=RiconoscimentoEmozioni2quartile!C117),1,0)</f>
        <v>0</v>
      </c>
      <c r="L118" s="28">
        <f>IF(AND([2]Oracolo!F117="n",[2]Oracolo!F117=RiconoscimentoEmozioni2quartile!D117),1,0)</f>
        <v>0</v>
      </c>
      <c r="M118" s="28">
        <f>IF(AND([2]Oracolo!G117="n",[2]Oracolo!G117=RiconoscimentoEmozioni2quartile!E117),1,0)</f>
        <v>0</v>
      </c>
      <c r="N118" s="28">
        <f>IF(AND([2]Oracolo!H117="n",[2]Oracolo!H117=RiconoscimentoEmozioni2quartile!F117),1,0)</f>
        <v>1</v>
      </c>
      <c r="O118" s="28">
        <f>IF(AND([2]Oracolo!I117="n",[2]Oracolo!I117=RiconoscimentoEmozioni2quartile!G117),1,0)</f>
        <v>0</v>
      </c>
      <c r="P118" s="28">
        <f>IF(AND([2]Oracolo!J117="n",[2]Oracolo!J117=RiconoscimentoEmozioni2quartile!H117),1,0)</f>
        <v>0</v>
      </c>
      <c r="Q118" s="28">
        <f>IF(AND([2]Oracolo!K117="n",[2]Oracolo!K117=RiconoscimentoEmozioni2quartile!I117),1,0)</f>
        <v>0</v>
      </c>
      <c r="R118" s="29">
        <f>IF(AND([2]Oracolo!D117="n",[2]Oracolo!D117=RiconoscimentoEmozioni3quartile!B117),1,0)</f>
        <v>1</v>
      </c>
      <c r="S118" s="28">
        <f>IF(AND([2]Oracolo!E117="n",[2]Oracolo!E117=RiconoscimentoEmozioni3quartile!C117),1,0)</f>
        <v>0</v>
      </c>
      <c r="T118" s="28">
        <f>IF(AND([2]Oracolo!F117="n",[2]Oracolo!F117=RiconoscimentoEmozioni3quartile!D117),1,0)</f>
        <v>0</v>
      </c>
      <c r="U118" s="28">
        <f>IF(AND([2]Oracolo!G117="n",[2]Oracolo!G117=RiconoscimentoEmozioni3quartile!E117),1,0)</f>
        <v>0</v>
      </c>
      <c r="V118" s="28">
        <f>IF(AND([2]Oracolo!H117="n",[2]Oracolo!H117=RiconoscimentoEmozioni3quartile!F117),1,0)</f>
        <v>1</v>
      </c>
      <c r="W118" s="28">
        <f>IF(AND([2]Oracolo!I117="n",[2]Oracolo!I117=RiconoscimentoEmozioni3quartile!G117),1,0)</f>
        <v>0</v>
      </c>
      <c r="X118" s="28">
        <f>IF(AND([2]Oracolo!J117="n",[2]Oracolo!J117=RiconoscimentoEmozioni3quartile!H117),1,0)</f>
        <v>0</v>
      </c>
      <c r="Y118" s="30">
        <f>IF(AND([2]Oracolo!K117="n",[2]Oracolo!K117=RiconoscimentoEmozioni3quartile!I117),1,0)</f>
        <v>0</v>
      </c>
      <c r="Z118" s="29">
        <f>IF(AND([2]Oracolo!C117=1,AnalizzatoWin!G116=1),1,0)</f>
        <v>0</v>
      </c>
      <c r="AA118" s="46">
        <f>IF(AND([2]Oracolo!$C117=1,AnalizzatoWin!$J116=1),1,0)</f>
        <v>0</v>
      </c>
      <c r="AB118" s="29">
        <f>IF(AND([2]Oracolo!C117=3,AnalizzatoWin!G116=3),1,0)</f>
        <v>1</v>
      </c>
      <c r="AC118" s="46">
        <f>IF(AND([2]Oracolo!$C117=3,AnalizzatoWin!$J116=3),1,0)</f>
        <v>1</v>
      </c>
    </row>
    <row r="119" spans="1:29" ht="30" x14ac:dyDescent="0.25">
      <c r="A119" s="13" t="s">
        <v>116</v>
      </c>
      <c r="B119" s="29">
        <f>IF(AND([2]Oracolo!D118="n",[2]Oracolo!D118=RiconoscimentoEmozioni1quartile!B118),1,0)</f>
        <v>0</v>
      </c>
      <c r="C119" s="28">
        <f>IF(AND([2]Oracolo!E118="n",[2]Oracolo!E118=RiconoscimentoEmozioni1quartile!C118),1,0)</f>
        <v>0</v>
      </c>
      <c r="D119" s="28">
        <f>IF(AND([2]Oracolo!F118="n",[2]Oracolo!F118=RiconoscimentoEmozioni1quartile!D118),1,0)</f>
        <v>0</v>
      </c>
      <c r="E119" s="28">
        <f>IF(AND([2]Oracolo!G118="n",[2]Oracolo!G118=RiconoscimentoEmozioni1quartile!E118),1,0)</f>
        <v>0</v>
      </c>
      <c r="F119" s="28">
        <f>IF(AND([2]Oracolo!H118="n",[2]Oracolo!H118=RiconoscimentoEmozioni1quartile!F118),1,0)</f>
        <v>1</v>
      </c>
      <c r="G119" s="28">
        <f>IF(AND([2]Oracolo!I118="n",[2]Oracolo!I118=RiconoscimentoEmozioni1quartile!G118),1,0)</f>
        <v>0</v>
      </c>
      <c r="H119" s="28">
        <f>IF(AND([2]Oracolo!J118="n",[2]Oracolo!J118=RiconoscimentoEmozioni1quartile!H118),1,0)</f>
        <v>0</v>
      </c>
      <c r="I119" s="30">
        <f>IF(AND([2]Oracolo!K118="n",[2]Oracolo!K118=RiconoscimentoEmozioni1quartile!I118),1,0)</f>
        <v>0</v>
      </c>
      <c r="J119" s="28">
        <f>IF(AND([2]Oracolo!D118="n",[2]Oracolo!D118=RiconoscimentoEmozioni2quartile!B118),1,0)</f>
        <v>0</v>
      </c>
      <c r="K119" s="28">
        <f>IF(AND([2]Oracolo!E118="n",[2]Oracolo!E118=RiconoscimentoEmozioni2quartile!C118),1,0)</f>
        <v>0</v>
      </c>
      <c r="L119" s="28">
        <f>IF(AND([2]Oracolo!F118="n",[2]Oracolo!F118=RiconoscimentoEmozioni2quartile!D118),1,0)</f>
        <v>0</v>
      </c>
      <c r="M119" s="28">
        <f>IF(AND([2]Oracolo!G118="n",[2]Oracolo!G118=RiconoscimentoEmozioni2quartile!E118),1,0)</f>
        <v>0</v>
      </c>
      <c r="N119" s="28">
        <f>IF(AND([2]Oracolo!H118="n",[2]Oracolo!H118=RiconoscimentoEmozioni2quartile!F118),1,0)</f>
        <v>1</v>
      </c>
      <c r="O119" s="28">
        <f>IF(AND([2]Oracolo!I118="n",[2]Oracolo!I118=RiconoscimentoEmozioni2quartile!G118),1,0)</f>
        <v>0</v>
      </c>
      <c r="P119" s="28">
        <f>IF(AND([2]Oracolo!J118="n",[2]Oracolo!J118=RiconoscimentoEmozioni2quartile!H118),1,0)</f>
        <v>0</v>
      </c>
      <c r="Q119" s="28">
        <f>IF(AND([2]Oracolo!K118="n",[2]Oracolo!K118=RiconoscimentoEmozioni2quartile!I118),1,0)</f>
        <v>1</v>
      </c>
      <c r="R119" s="29">
        <f>IF(AND([2]Oracolo!D118="n",[2]Oracolo!D118=RiconoscimentoEmozioni3quartile!B118),1,0)</f>
        <v>1</v>
      </c>
      <c r="S119" s="28">
        <f>IF(AND([2]Oracolo!E118="n",[2]Oracolo!E118=RiconoscimentoEmozioni3quartile!C118),1,0)</f>
        <v>1</v>
      </c>
      <c r="T119" s="28">
        <f>IF(AND([2]Oracolo!F118="n",[2]Oracolo!F118=RiconoscimentoEmozioni3quartile!D118),1,0)</f>
        <v>1</v>
      </c>
      <c r="U119" s="28">
        <f>IF(AND([2]Oracolo!G118="n",[2]Oracolo!G118=RiconoscimentoEmozioni3quartile!E118),1,0)</f>
        <v>0</v>
      </c>
      <c r="V119" s="28">
        <f>IF(AND([2]Oracolo!H118="n",[2]Oracolo!H118=RiconoscimentoEmozioni3quartile!F118),1,0)</f>
        <v>1</v>
      </c>
      <c r="W119" s="28">
        <f>IF(AND([2]Oracolo!I118="n",[2]Oracolo!I118=RiconoscimentoEmozioni3quartile!G118),1,0)</f>
        <v>0</v>
      </c>
      <c r="X119" s="28">
        <f>IF(AND([2]Oracolo!J118="n",[2]Oracolo!J118=RiconoscimentoEmozioni3quartile!H118),1,0)</f>
        <v>0</v>
      </c>
      <c r="Y119" s="30">
        <f>IF(AND([2]Oracolo!K118="n",[2]Oracolo!K118=RiconoscimentoEmozioni3quartile!I118),1,0)</f>
        <v>1</v>
      </c>
      <c r="Z119" s="29">
        <f>IF(AND([2]Oracolo!C118=1,AnalizzatoWin!G117=1),1,0)</f>
        <v>0</v>
      </c>
      <c r="AA119" s="46">
        <f>IF(AND([2]Oracolo!$C118=1,AnalizzatoWin!$J117=1),1,0)</f>
        <v>0</v>
      </c>
      <c r="AB119" s="29">
        <f>IF(AND([2]Oracolo!C118=3,AnalizzatoWin!G117=3),1,0)</f>
        <v>0</v>
      </c>
      <c r="AC119" s="46">
        <f>IF(AND([2]Oracolo!$C118=3,AnalizzatoWin!$J117=3),1,0)</f>
        <v>0</v>
      </c>
    </row>
    <row r="120" spans="1:29" ht="60" x14ac:dyDescent="0.25">
      <c r="A120" s="13" t="s">
        <v>117</v>
      </c>
      <c r="B120" s="29">
        <f>IF(AND([2]Oracolo!D119="n",[2]Oracolo!D119=RiconoscimentoEmozioni1quartile!B119),1,0)</f>
        <v>0</v>
      </c>
      <c r="C120" s="28">
        <f>IF(AND([2]Oracolo!E119="n",[2]Oracolo!E119=RiconoscimentoEmozioni1quartile!C119),1,0)</f>
        <v>0</v>
      </c>
      <c r="D120" s="28">
        <f>IF(AND([2]Oracolo!F119="n",[2]Oracolo!F119=RiconoscimentoEmozioni1quartile!D119),1,0)</f>
        <v>0</v>
      </c>
      <c r="E120" s="28">
        <f>IF(AND([2]Oracolo!G119="n",[2]Oracolo!G119=RiconoscimentoEmozioni1quartile!E119),1,0)</f>
        <v>0</v>
      </c>
      <c r="F120" s="28">
        <f>IF(AND([2]Oracolo!H119="n",[2]Oracolo!H119=RiconoscimentoEmozioni1quartile!F119),1,0)</f>
        <v>0</v>
      </c>
      <c r="G120" s="28">
        <f>IF(AND([2]Oracolo!I119="n",[2]Oracolo!I119=RiconoscimentoEmozioni1quartile!G119),1,0)</f>
        <v>0</v>
      </c>
      <c r="H120" s="28">
        <f>IF(AND([2]Oracolo!J119="n",[2]Oracolo!J119=RiconoscimentoEmozioni1quartile!H119),1,0)</f>
        <v>0</v>
      </c>
      <c r="I120" s="30">
        <f>IF(AND([2]Oracolo!K119="n",[2]Oracolo!K119=RiconoscimentoEmozioni1quartile!I119),1,0)</f>
        <v>0</v>
      </c>
      <c r="J120" s="28">
        <f>IF(AND([2]Oracolo!D119="n",[2]Oracolo!D119=RiconoscimentoEmozioni2quartile!B119),1,0)</f>
        <v>0</v>
      </c>
      <c r="K120" s="28">
        <f>IF(AND([2]Oracolo!E119="n",[2]Oracolo!E119=RiconoscimentoEmozioni2quartile!C119),1,0)</f>
        <v>0</v>
      </c>
      <c r="L120" s="28">
        <f>IF(AND([2]Oracolo!F119="n",[2]Oracolo!F119=RiconoscimentoEmozioni2quartile!D119),1,0)</f>
        <v>0</v>
      </c>
      <c r="M120" s="28">
        <f>IF(AND([2]Oracolo!G119="n",[2]Oracolo!G119=RiconoscimentoEmozioni2quartile!E119),1,0)</f>
        <v>0</v>
      </c>
      <c r="N120" s="28">
        <f>IF(AND([2]Oracolo!H119="n",[2]Oracolo!H119=RiconoscimentoEmozioni2quartile!F119),1,0)</f>
        <v>0</v>
      </c>
      <c r="O120" s="28">
        <f>IF(AND([2]Oracolo!I119="n",[2]Oracolo!I119=RiconoscimentoEmozioni2quartile!G119),1,0)</f>
        <v>0</v>
      </c>
      <c r="P120" s="28">
        <f>IF(AND([2]Oracolo!J119="n",[2]Oracolo!J119=RiconoscimentoEmozioni2quartile!H119),1,0)</f>
        <v>0</v>
      </c>
      <c r="Q120" s="28">
        <f>IF(AND([2]Oracolo!K119="n",[2]Oracolo!K119=RiconoscimentoEmozioni2quartile!I119),1,0)</f>
        <v>0</v>
      </c>
      <c r="R120" s="29">
        <f>IF(AND([2]Oracolo!D119="n",[2]Oracolo!D119=RiconoscimentoEmozioni3quartile!B119),1,0)</f>
        <v>0</v>
      </c>
      <c r="S120" s="28">
        <f>IF(AND([2]Oracolo!E119="n",[2]Oracolo!E119=RiconoscimentoEmozioni3quartile!C119),1,0)</f>
        <v>0</v>
      </c>
      <c r="T120" s="28">
        <f>IF(AND([2]Oracolo!F119="n",[2]Oracolo!F119=RiconoscimentoEmozioni3quartile!D119),1,0)</f>
        <v>0</v>
      </c>
      <c r="U120" s="28">
        <f>IF(AND([2]Oracolo!G119="n",[2]Oracolo!G119=RiconoscimentoEmozioni3quartile!E119),1,0)</f>
        <v>0</v>
      </c>
      <c r="V120" s="28">
        <f>IF(AND([2]Oracolo!H119="n",[2]Oracolo!H119=RiconoscimentoEmozioni3quartile!F119),1,0)</f>
        <v>0</v>
      </c>
      <c r="W120" s="28">
        <f>IF(AND([2]Oracolo!I119="n",[2]Oracolo!I119=RiconoscimentoEmozioni3quartile!G119),1,0)</f>
        <v>0</v>
      </c>
      <c r="X120" s="28">
        <f>IF(AND([2]Oracolo!J119="n",[2]Oracolo!J119=RiconoscimentoEmozioni3quartile!H119),1,0)</f>
        <v>0</v>
      </c>
      <c r="Y120" s="30">
        <f>IF(AND([2]Oracolo!K119="n",[2]Oracolo!K119=RiconoscimentoEmozioni3quartile!I119),1,0)</f>
        <v>0</v>
      </c>
      <c r="Z120" s="29">
        <f>IF(AND([2]Oracolo!C119=1,AnalizzatoWin!G118=1),1,0)</f>
        <v>0</v>
      </c>
      <c r="AA120" s="46">
        <f>IF(AND([2]Oracolo!$C119=1,AnalizzatoWin!$J118=1),1,0)</f>
        <v>0</v>
      </c>
      <c r="AB120" s="29">
        <f>IF(AND([2]Oracolo!C119=3,AnalizzatoWin!G118=3),1,0)</f>
        <v>1</v>
      </c>
      <c r="AC120" s="46">
        <f>IF(AND([2]Oracolo!$C119=3,AnalizzatoWin!$J118=3),1,0)</f>
        <v>1</v>
      </c>
    </row>
    <row r="121" spans="1:29" ht="150" x14ac:dyDescent="0.25">
      <c r="A121" s="13" t="s">
        <v>118</v>
      </c>
      <c r="B121" s="29">
        <f>IF(AND([2]Oracolo!D120="n",[2]Oracolo!D120=RiconoscimentoEmozioni1quartile!B120),1,0)</f>
        <v>0</v>
      </c>
      <c r="C121" s="28">
        <f>IF(AND([2]Oracolo!E120="n",[2]Oracolo!E120=RiconoscimentoEmozioni1quartile!C120),1,0)</f>
        <v>0</v>
      </c>
      <c r="D121" s="28">
        <f>IF(AND([2]Oracolo!F120="n",[2]Oracolo!F120=RiconoscimentoEmozioni1quartile!D120),1,0)</f>
        <v>0</v>
      </c>
      <c r="E121" s="28">
        <f>IF(AND([2]Oracolo!G120="n",[2]Oracolo!G120=RiconoscimentoEmozioni1quartile!E120),1,0)</f>
        <v>0</v>
      </c>
      <c r="F121" s="28">
        <f>IF(AND([2]Oracolo!H120="n",[2]Oracolo!H120=RiconoscimentoEmozioni1quartile!F120),1,0)</f>
        <v>0</v>
      </c>
      <c r="G121" s="28">
        <f>IF(AND([2]Oracolo!I120="n",[2]Oracolo!I120=RiconoscimentoEmozioni1quartile!G120),1,0)</f>
        <v>0</v>
      </c>
      <c r="H121" s="28">
        <f>IF(AND([2]Oracolo!J120="n",[2]Oracolo!J120=RiconoscimentoEmozioni1quartile!H120),1,0)</f>
        <v>0</v>
      </c>
      <c r="I121" s="30">
        <f>IF(AND([2]Oracolo!K120="n",[2]Oracolo!K120=RiconoscimentoEmozioni1quartile!I120),1,0)</f>
        <v>0</v>
      </c>
      <c r="J121" s="28">
        <f>IF(AND([2]Oracolo!D120="n",[2]Oracolo!D120=RiconoscimentoEmozioni2quartile!B120),1,0)</f>
        <v>0</v>
      </c>
      <c r="K121" s="28">
        <f>IF(AND([2]Oracolo!E120="n",[2]Oracolo!E120=RiconoscimentoEmozioni2quartile!C120),1,0)</f>
        <v>0</v>
      </c>
      <c r="L121" s="28">
        <f>IF(AND([2]Oracolo!F120="n",[2]Oracolo!F120=RiconoscimentoEmozioni2quartile!D120),1,0)</f>
        <v>0</v>
      </c>
      <c r="M121" s="28">
        <f>IF(AND([2]Oracolo!G120="n",[2]Oracolo!G120=RiconoscimentoEmozioni2quartile!E120),1,0)</f>
        <v>0</v>
      </c>
      <c r="N121" s="28">
        <f>IF(AND([2]Oracolo!H120="n",[2]Oracolo!H120=RiconoscimentoEmozioni2quartile!F120),1,0)</f>
        <v>0</v>
      </c>
      <c r="O121" s="28">
        <f>IF(AND([2]Oracolo!I120="n",[2]Oracolo!I120=RiconoscimentoEmozioni2quartile!G120),1,0)</f>
        <v>0</v>
      </c>
      <c r="P121" s="28">
        <f>IF(AND([2]Oracolo!J120="n",[2]Oracolo!J120=RiconoscimentoEmozioni2quartile!H120),1,0)</f>
        <v>0</v>
      </c>
      <c r="Q121" s="28">
        <f>IF(AND([2]Oracolo!K120="n",[2]Oracolo!K120=RiconoscimentoEmozioni2quartile!I120),1,0)</f>
        <v>0</v>
      </c>
      <c r="R121" s="29">
        <f>IF(AND([2]Oracolo!D120="n",[2]Oracolo!D120=RiconoscimentoEmozioni3quartile!B120),1,0)</f>
        <v>1</v>
      </c>
      <c r="S121" s="28">
        <f>IF(AND([2]Oracolo!E120="n",[2]Oracolo!E120=RiconoscimentoEmozioni3quartile!C120),1,0)</f>
        <v>0</v>
      </c>
      <c r="T121" s="28">
        <f>IF(AND([2]Oracolo!F120="n",[2]Oracolo!F120=RiconoscimentoEmozioni3quartile!D120),1,0)</f>
        <v>0</v>
      </c>
      <c r="U121" s="28">
        <f>IF(AND([2]Oracolo!G120="n",[2]Oracolo!G120=RiconoscimentoEmozioni3quartile!E120),1,0)</f>
        <v>0</v>
      </c>
      <c r="V121" s="28">
        <f>IF(AND([2]Oracolo!H120="n",[2]Oracolo!H120=RiconoscimentoEmozioni3quartile!F120),1,0)</f>
        <v>0</v>
      </c>
      <c r="W121" s="28">
        <f>IF(AND([2]Oracolo!I120="n",[2]Oracolo!I120=RiconoscimentoEmozioni3quartile!G120),1,0)</f>
        <v>0</v>
      </c>
      <c r="X121" s="28">
        <f>IF(AND([2]Oracolo!J120="n",[2]Oracolo!J120=RiconoscimentoEmozioni3quartile!H120),1,0)</f>
        <v>0</v>
      </c>
      <c r="Y121" s="30">
        <f>IF(AND([2]Oracolo!K120="n",[2]Oracolo!K120=RiconoscimentoEmozioni3quartile!I120),1,0)</f>
        <v>0</v>
      </c>
      <c r="Z121" s="29">
        <f>IF(AND([2]Oracolo!C120=1,AnalizzatoWin!G119=1),1,0)</f>
        <v>0</v>
      </c>
      <c r="AA121" s="46">
        <f>IF(AND([2]Oracolo!$C120=1,AnalizzatoWin!$J119=1),1,0)</f>
        <v>0</v>
      </c>
      <c r="AB121" s="29">
        <f>IF(AND([2]Oracolo!C120=3,AnalizzatoWin!G119=3),1,0)</f>
        <v>0</v>
      </c>
      <c r="AC121" s="46">
        <f>IF(AND([2]Oracolo!$C120=3,AnalizzatoWin!$J119=3),1,0)</f>
        <v>0</v>
      </c>
    </row>
    <row r="122" spans="1:29" ht="30" x14ac:dyDescent="0.25">
      <c r="A122" s="13" t="s">
        <v>119</v>
      </c>
      <c r="B122" s="29">
        <f>IF(AND([2]Oracolo!D121="n",[2]Oracolo!D121=RiconoscimentoEmozioni1quartile!B121),1,0)</f>
        <v>0</v>
      </c>
      <c r="C122" s="28">
        <f>IF(AND([2]Oracolo!E121="n",[2]Oracolo!E121=RiconoscimentoEmozioni1quartile!C121),1,0)</f>
        <v>0</v>
      </c>
      <c r="D122" s="28">
        <f>IF(AND([2]Oracolo!F121="n",[2]Oracolo!F121=RiconoscimentoEmozioni1quartile!D121),1,0)</f>
        <v>0</v>
      </c>
      <c r="E122" s="28">
        <f>IF(AND([2]Oracolo!G121="n",[2]Oracolo!G121=RiconoscimentoEmozioni1quartile!E121),1,0)</f>
        <v>0</v>
      </c>
      <c r="F122" s="28">
        <f>IF(AND([2]Oracolo!H121="n",[2]Oracolo!H121=RiconoscimentoEmozioni1quartile!F121),1,0)</f>
        <v>0</v>
      </c>
      <c r="G122" s="28">
        <f>IF(AND([2]Oracolo!I121="n",[2]Oracolo!I121=RiconoscimentoEmozioni1quartile!G121),1,0)</f>
        <v>0</v>
      </c>
      <c r="H122" s="28">
        <f>IF(AND([2]Oracolo!J121="n",[2]Oracolo!J121=RiconoscimentoEmozioni1quartile!H121),1,0)</f>
        <v>0</v>
      </c>
      <c r="I122" s="30">
        <f>IF(AND([2]Oracolo!K121="n",[2]Oracolo!K121=RiconoscimentoEmozioni1quartile!I121),1,0)</f>
        <v>0</v>
      </c>
      <c r="J122" s="28">
        <f>IF(AND([2]Oracolo!D121="n",[2]Oracolo!D121=RiconoscimentoEmozioni2quartile!B121),1,0)</f>
        <v>0</v>
      </c>
      <c r="K122" s="28">
        <f>IF(AND([2]Oracolo!E121="n",[2]Oracolo!E121=RiconoscimentoEmozioni2quartile!C121),1,0)</f>
        <v>0</v>
      </c>
      <c r="L122" s="28">
        <f>IF(AND([2]Oracolo!F121="n",[2]Oracolo!F121=RiconoscimentoEmozioni2quartile!D121),1,0)</f>
        <v>0</v>
      </c>
      <c r="M122" s="28">
        <f>IF(AND([2]Oracolo!G121="n",[2]Oracolo!G121=RiconoscimentoEmozioni2quartile!E121),1,0)</f>
        <v>0</v>
      </c>
      <c r="N122" s="28">
        <f>IF(AND([2]Oracolo!H121="n",[2]Oracolo!H121=RiconoscimentoEmozioni2quartile!F121),1,0)</f>
        <v>0</v>
      </c>
      <c r="O122" s="28">
        <f>IF(AND([2]Oracolo!I121="n",[2]Oracolo!I121=RiconoscimentoEmozioni2quartile!G121),1,0)</f>
        <v>0</v>
      </c>
      <c r="P122" s="28">
        <f>IF(AND([2]Oracolo!J121="n",[2]Oracolo!J121=RiconoscimentoEmozioni2quartile!H121),1,0)</f>
        <v>0</v>
      </c>
      <c r="Q122" s="28">
        <f>IF(AND([2]Oracolo!K121="n",[2]Oracolo!K121=RiconoscimentoEmozioni2quartile!I121),1,0)</f>
        <v>0</v>
      </c>
      <c r="R122" s="29">
        <f>IF(AND([2]Oracolo!D121="n",[2]Oracolo!D121=RiconoscimentoEmozioni3quartile!B121),1,0)</f>
        <v>0</v>
      </c>
      <c r="S122" s="28">
        <f>IF(AND([2]Oracolo!E121="n",[2]Oracolo!E121=RiconoscimentoEmozioni3quartile!C121),1,0)</f>
        <v>0</v>
      </c>
      <c r="T122" s="28">
        <f>IF(AND([2]Oracolo!F121="n",[2]Oracolo!F121=RiconoscimentoEmozioni3quartile!D121),1,0)</f>
        <v>0</v>
      </c>
      <c r="U122" s="28">
        <f>IF(AND([2]Oracolo!G121="n",[2]Oracolo!G121=RiconoscimentoEmozioni3quartile!E121),1,0)</f>
        <v>0</v>
      </c>
      <c r="V122" s="28">
        <f>IF(AND([2]Oracolo!H121="n",[2]Oracolo!H121=RiconoscimentoEmozioni3quartile!F121),1,0)</f>
        <v>0</v>
      </c>
      <c r="W122" s="28">
        <f>IF(AND([2]Oracolo!I121="n",[2]Oracolo!I121=RiconoscimentoEmozioni3quartile!G121),1,0)</f>
        <v>0</v>
      </c>
      <c r="X122" s="28">
        <f>IF(AND([2]Oracolo!J121="n",[2]Oracolo!J121=RiconoscimentoEmozioni3quartile!H121),1,0)</f>
        <v>1</v>
      </c>
      <c r="Y122" s="30">
        <f>IF(AND([2]Oracolo!K121="n",[2]Oracolo!K121=RiconoscimentoEmozioni3quartile!I121),1,0)</f>
        <v>0</v>
      </c>
      <c r="Z122" s="29">
        <f>IF(AND([2]Oracolo!C121=1,AnalizzatoWin!G120=1),1,0)</f>
        <v>0</v>
      </c>
      <c r="AA122" s="46">
        <f>IF(AND([2]Oracolo!$C121=1,AnalizzatoWin!$J120=1),1,0)</f>
        <v>0</v>
      </c>
      <c r="AB122" s="29">
        <f>IF(AND([2]Oracolo!C121=3,AnalizzatoWin!G120=3),1,0)</f>
        <v>1</v>
      </c>
      <c r="AC122" s="46">
        <f>IF(AND([2]Oracolo!$C121=3,AnalizzatoWin!$J120=3),1,0)</f>
        <v>1</v>
      </c>
    </row>
    <row r="123" spans="1:29" ht="75" x14ac:dyDescent="0.25">
      <c r="A123" s="13" t="s">
        <v>120</v>
      </c>
      <c r="B123" s="29">
        <f>IF(AND([2]Oracolo!D122="n",[2]Oracolo!D122=RiconoscimentoEmozioni1quartile!B122),1,0)</f>
        <v>0</v>
      </c>
      <c r="C123" s="28">
        <f>IF(AND([2]Oracolo!E122="n",[2]Oracolo!E122=RiconoscimentoEmozioni1quartile!C122),1,0)</f>
        <v>0</v>
      </c>
      <c r="D123" s="28">
        <f>IF(AND([2]Oracolo!F122="n",[2]Oracolo!F122=RiconoscimentoEmozioni1quartile!D122),1,0)</f>
        <v>0</v>
      </c>
      <c r="E123" s="28">
        <f>IF(AND([2]Oracolo!G122="n",[2]Oracolo!G122=RiconoscimentoEmozioni1quartile!E122),1,0)</f>
        <v>0</v>
      </c>
      <c r="F123" s="28">
        <f>IF(AND([2]Oracolo!H122="n",[2]Oracolo!H122=RiconoscimentoEmozioni1quartile!F122),1,0)</f>
        <v>0</v>
      </c>
      <c r="G123" s="28">
        <f>IF(AND([2]Oracolo!I122="n",[2]Oracolo!I122=RiconoscimentoEmozioni1quartile!G122),1,0)</f>
        <v>0</v>
      </c>
      <c r="H123" s="28">
        <f>IF(AND([2]Oracolo!J122="n",[2]Oracolo!J122=RiconoscimentoEmozioni1quartile!H122),1,0)</f>
        <v>0</v>
      </c>
      <c r="I123" s="30">
        <f>IF(AND([2]Oracolo!K122="n",[2]Oracolo!K122=RiconoscimentoEmozioni1quartile!I122),1,0)</f>
        <v>0</v>
      </c>
      <c r="J123" s="28">
        <f>IF(AND([2]Oracolo!D122="n",[2]Oracolo!D122=RiconoscimentoEmozioni2quartile!B122),1,0)</f>
        <v>0</v>
      </c>
      <c r="K123" s="28">
        <f>IF(AND([2]Oracolo!E122="n",[2]Oracolo!E122=RiconoscimentoEmozioni2quartile!C122),1,0)</f>
        <v>1</v>
      </c>
      <c r="L123" s="28">
        <f>IF(AND([2]Oracolo!F122="n",[2]Oracolo!F122=RiconoscimentoEmozioni2quartile!D122),1,0)</f>
        <v>0</v>
      </c>
      <c r="M123" s="28">
        <f>IF(AND([2]Oracolo!G122="n",[2]Oracolo!G122=RiconoscimentoEmozioni2quartile!E122),1,0)</f>
        <v>0</v>
      </c>
      <c r="N123" s="28">
        <f>IF(AND([2]Oracolo!H122="n",[2]Oracolo!H122=RiconoscimentoEmozioni2quartile!F122),1,0)</f>
        <v>0</v>
      </c>
      <c r="O123" s="28">
        <f>IF(AND([2]Oracolo!I122="n",[2]Oracolo!I122=RiconoscimentoEmozioni2quartile!G122),1,0)</f>
        <v>0</v>
      </c>
      <c r="P123" s="28">
        <f>IF(AND([2]Oracolo!J122="n",[2]Oracolo!J122=RiconoscimentoEmozioni2quartile!H122),1,0)</f>
        <v>0</v>
      </c>
      <c r="Q123" s="28">
        <f>IF(AND([2]Oracolo!K122="n",[2]Oracolo!K122=RiconoscimentoEmozioni2quartile!I122),1,0)</f>
        <v>0</v>
      </c>
      <c r="R123" s="29">
        <f>IF(AND([2]Oracolo!D122="n",[2]Oracolo!D122=RiconoscimentoEmozioni3quartile!B122),1,0)</f>
        <v>0</v>
      </c>
      <c r="S123" s="28">
        <f>IF(AND([2]Oracolo!E122="n",[2]Oracolo!E122=RiconoscimentoEmozioni3quartile!C122),1,0)</f>
        <v>1</v>
      </c>
      <c r="T123" s="28">
        <f>IF(AND([2]Oracolo!F122="n",[2]Oracolo!F122=RiconoscimentoEmozioni3quartile!D122),1,0)</f>
        <v>0</v>
      </c>
      <c r="U123" s="28">
        <f>IF(AND([2]Oracolo!G122="n",[2]Oracolo!G122=RiconoscimentoEmozioni3quartile!E122),1,0)</f>
        <v>1</v>
      </c>
      <c r="V123" s="28">
        <f>IF(AND([2]Oracolo!H122="n",[2]Oracolo!H122=RiconoscimentoEmozioni3quartile!F122),1,0)</f>
        <v>0</v>
      </c>
      <c r="W123" s="28">
        <f>IF(AND([2]Oracolo!I122="n",[2]Oracolo!I122=RiconoscimentoEmozioni3quartile!G122),1,0)</f>
        <v>0</v>
      </c>
      <c r="X123" s="28">
        <f>IF(AND([2]Oracolo!J122="n",[2]Oracolo!J122=RiconoscimentoEmozioni3quartile!H122),1,0)</f>
        <v>0</v>
      </c>
      <c r="Y123" s="30">
        <f>IF(AND([2]Oracolo!K122="n",[2]Oracolo!K122=RiconoscimentoEmozioni3quartile!I122),1,0)</f>
        <v>1</v>
      </c>
      <c r="Z123" s="29">
        <f>IF(AND([2]Oracolo!C122=1,AnalizzatoWin!G121=1),1,0)</f>
        <v>0</v>
      </c>
      <c r="AA123" s="46">
        <f>IF(AND([2]Oracolo!$C122=1,AnalizzatoWin!$J121=1),1,0)</f>
        <v>0</v>
      </c>
      <c r="AB123" s="29">
        <f>IF(AND([2]Oracolo!C122=3,AnalizzatoWin!G121=3),1,0)</f>
        <v>1</v>
      </c>
      <c r="AC123" s="46">
        <f>IF(AND([2]Oracolo!$C122=3,AnalizzatoWin!$J121=3),1,0)</f>
        <v>1</v>
      </c>
    </row>
    <row r="124" spans="1:29" ht="30" x14ac:dyDescent="0.25">
      <c r="A124" s="13" t="s">
        <v>121</v>
      </c>
      <c r="B124" s="29">
        <f>IF(AND([2]Oracolo!D123="n",[2]Oracolo!D123=RiconoscimentoEmozioni1quartile!B123),1,0)</f>
        <v>0</v>
      </c>
      <c r="C124" s="28">
        <f>IF(AND([2]Oracolo!E123="n",[2]Oracolo!E123=RiconoscimentoEmozioni1quartile!C123),1,0)</f>
        <v>0</v>
      </c>
      <c r="D124" s="28">
        <f>IF(AND([2]Oracolo!F123="n",[2]Oracolo!F123=RiconoscimentoEmozioni1quartile!D123),1,0)</f>
        <v>0</v>
      </c>
      <c r="E124" s="28">
        <f>IF(AND([2]Oracolo!G123="n",[2]Oracolo!G123=RiconoscimentoEmozioni1quartile!E123),1,0)</f>
        <v>0</v>
      </c>
      <c r="F124" s="28">
        <f>IF(AND([2]Oracolo!H123="n",[2]Oracolo!H123=RiconoscimentoEmozioni1quartile!F123),1,0)</f>
        <v>0</v>
      </c>
      <c r="G124" s="28">
        <f>IF(AND([2]Oracolo!I123="n",[2]Oracolo!I123=RiconoscimentoEmozioni1quartile!G123),1,0)</f>
        <v>0</v>
      </c>
      <c r="H124" s="28">
        <f>IF(AND([2]Oracolo!J123="n",[2]Oracolo!J123=RiconoscimentoEmozioni1quartile!H123),1,0)</f>
        <v>0</v>
      </c>
      <c r="I124" s="30">
        <f>IF(AND([2]Oracolo!K123="n",[2]Oracolo!K123=RiconoscimentoEmozioni1quartile!I123),1,0)</f>
        <v>0</v>
      </c>
      <c r="J124" s="28">
        <f>IF(AND([2]Oracolo!D123="n",[2]Oracolo!D123=RiconoscimentoEmozioni2quartile!B123),1,0)</f>
        <v>0</v>
      </c>
      <c r="K124" s="28">
        <f>IF(AND([2]Oracolo!E123="n",[2]Oracolo!E123=RiconoscimentoEmozioni2quartile!C123),1,0)</f>
        <v>0</v>
      </c>
      <c r="L124" s="28">
        <f>IF(AND([2]Oracolo!F123="n",[2]Oracolo!F123=RiconoscimentoEmozioni2quartile!D123),1,0)</f>
        <v>0</v>
      </c>
      <c r="M124" s="28">
        <f>IF(AND([2]Oracolo!G123="n",[2]Oracolo!G123=RiconoscimentoEmozioni2quartile!E123),1,0)</f>
        <v>0</v>
      </c>
      <c r="N124" s="28">
        <f>IF(AND([2]Oracolo!H123="n",[2]Oracolo!H123=RiconoscimentoEmozioni2quartile!F123),1,0)</f>
        <v>0</v>
      </c>
      <c r="O124" s="28">
        <f>IF(AND([2]Oracolo!I123="n",[2]Oracolo!I123=RiconoscimentoEmozioni2quartile!G123),1,0)</f>
        <v>0</v>
      </c>
      <c r="P124" s="28">
        <f>IF(AND([2]Oracolo!J123="n",[2]Oracolo!J123=RiconoscimentoEmozioni2quartile!H123),1,0)</f>
        <v>0</v>
      </c>
      <c r="Q124" s="28">
        <f>IF(AND([2]Oracolo!K123="n",[2]Oracolo!K123=RiconoscimentoEmozioni2quartile!I123),1,0)</f>
        <v>0</v>
      </c>
      <c r="R124" s="29">
        <f>IF(AND([2]Oracolo!D123="n",[2]Oracolo!D123=RiconoscimentoEmozioni3quartile!B123),1,0)</f>
        <v>0</v>
      </c>
      <c r="S124" s="28">
        <f>IF(AND([2]Oracolo!E123="n",[2]Oracolo!E123=RiconoscimentoEmozioni3quartile!C123),1,0)</f>
        <v>0</v>
      </c>
      <c r="T124" s="28">
        <f>IF(AND([2]Oracolo!F123="n",[2]Oracolo!F123=RiconoscimentoEmozioni3quartile!D123),1,0)</f>
        <v>1</v>
      </c>
      <c r="U124" s="28">
        <f>IF(AND([2]Oracolo!G123="n",[2]Oracolo!G123=RiconoscimentoEmozioni3quartile!E123),1,0)</f>
        <v>0</v>
      </c>
      <c r="V124" s="28">
        <f>IF(AND([2]Oracolo!H123="n",[2]Oracolo!H123=RiconoscimentoEmozioni3quartile!F123),1,0)</f>
        <v>0</v>
      </c>
      <c r="W124" s="28">
        <f>IF(AND([2]Oracolo!I123="n",[2]Oracolo!I123=RiconoscimentoEmozioni3quartile!G123),1,0)</f>
        <v>1</v>
      </c>
      <c r="X124" s="28">
        <f>IF(AND([2]Oracolo!J123="n",[2]Oracolo!J123=RiconoscimentoEmozioni3quartile!H123),1,0)</f>
        <v>0</v>
      </c>
      <c r="Y124" s="30">
        <f>IF(AND([2]Oracolo!K123="n",[2]Oracolo!K123=RiconoscimentoEmozioni3quartile!I123),1,0)</f>
        <v>1</v>
      </c>
      <c r="Z124" s="29">
        <f>IF(AND([2]Oracolo!C123=1,AnalizzatoWin!G122=1),1,0)</f>
        <v>0</v>
      </c>
      <c r="AA124" s="46">
        <f>IF(AND([2]Oracolo!$C123=1,AnalizzatoWin!$J122=1),1,0)</f>
        <v>0</v>
      </c>
      <c r="AB124" s="29">
        <f>IF(AND([2]Oracolo!C123=3,AnalizzatoWin!G122=3),1,0)</f>
        <v>1</v>
      </c>
      <c r="AC124" s="46">
        <f>IF(AND([2]Oracolo!$C123=3,AnalizzatoWin!$J122=3),1,0)</f>
        <v>1</v>
      </c>
    </row>
    <row r="125" spans="1:29" x14ac:dyDescent="0.25">
      <c r="A125" s="13" t="s">
        <v>122</v>
      </c>
      <c r="B125" s="29">
        <f>IF(AND([2]Oracolo!D124="n",[2]Oracolo!D124=RiconoscimentoEmozioni1quartile!B124),1,0)</f>
        <v>0</v>
      </c>
      <c r="C125" s="28">
        <f>IF(AND([2]Oracolo!E124="n",[2]Oracolo!E124=RiconoscimentoEmozioni1quartile!C124),1,0)</f>
        <v>0</v>
      </c>
      <c r="D125" s="28">
        <f>IF(AND([2]Oracolo!F124="n",[2]Oracolo!F124=RiconoscimentoEmozioni1quartile!D124),1,0)</f>
        <v>0</v>
      </c>
      <c r="E125" s="28">
        <f>IF(AND([2]Oracolo!G124="n",[2]Oracolo!G124=RiconoscimentoEmozioni1quartile!E124),1,0)</f>
        <v>0</v>
      </c>
      <c r="F125" s="28">
        <f>IF(AND([2]Oracolo!H124="n",[2]Oracolo!H124=RiconoscimentoEmozioni1quartile!F124),1,0)</f>
        <v>1</v>
      </c>
      <c r="G125" s="28">
        <f>IF(AND([2]Oracolo!I124="n",[2]Oracolo!I124=RiconoscimentoEmozioni1quartile!G124),1,0)</f>
        <v>0</v>
      </c>
      <c r="H125" s="28">
        <f>IF(AND([2]Oracolo!J124="n",[2]Oracolo!J124=RiconoscimentoEmozioni1quartile!H124),1,0)</f>
        <v>0</v>
      </c>
      <c r="I125" s="30">
        <f>IF(AND([2]Oracolo!K124="n",[2]Oracolo!K124=RiconoscimentoEmozioni1quartile!I124),1,0)</f>
        <v>0</v>
      </c>
      <c r="J125" s="28">
        <f>IF(AND([2]Oracolo!D124="n",[2]Oracolo!D124=RiconoscimentoEmozioni2quartile!B124),1,0)</f>
        <v>0</v>
      </c>
      <c r="K125" s="28">
        <f>IF(AND([2]Oracolo!E124="n",[2]Oracolo!E124=RiconoscimentoEmozioni2quartile!C124),1,0)</f>
        <v>0</v>
      </c>
      <c r="L125" s="28">
        <f>IF(AND([2]Oracolo!F124="n",[2]Oracolo!F124=RiconoscimentoEmozioni2quartile!D124),1,0)</f>
        <v>0</v>
      </c>
      <c r="M125" s="28">
        <f>IF(AND([2]Oracolo!G124="n",[2]Oracolo!G124=RiconoscimentoEmozioni2quartile!E124),1,0)</f>
        <v>0</v>
      </c>
      <c r="N125" s="28">
        <f>IF(AND([2]Oracolo!H124="n",[2]Oracolo!H124=RiconoscimentoEmozioni2quartile!F124),1,0)</f>
        <v>1</v>
      </c>
      <c r="O125" s="28">
        <f>IF(AND([2]Oracolo!I124="n",[2]Oracolo!I124=RiconoscimentoEmozioni2quartile!G124),1,0)</f>
        <v>0</v>
      </c>
      <c r="P125" s="28">
        <f>IF(AND([2]Oracolo!J124="n",[2]Oracolo!J124=RiconoscimentoEmozioni2quartile!H124),1,0)</f>
        <v>0</v>
      </c>
      <c r="Q125" s="28">
        <f>IF(AND([2]Oracolo!K124="n",[2]Oracolo!K124=RiconoscimentoEmozioni2quartile!I124),1,0)</f>
        <v>0</v>
      </c>
      <c r="R125" s="29">
        <f>IF(AND([2]Oracolo!D124="n",[2]Oracolo!D124=RiconoscimentoEmozioni3quartile!B124),1,0)</f>
        <v>1</v>
      </c>
      <c r="S125" s="28">
        <f>IF(AND([2]Oracolo!E124="n",[2]Oracolo!E124=RiconoscimentoEmozioni3quartile!C124),1,0)</f>
        <v>0</v>
      </c>
      <c r="T125" s="28">
        <f>IF(AND([2]Oracolo!F124="n",[2]Oracolo!F124=RiconoscimentoEmozioni3quartile!D124),1,0)</f>
        <v>1</v>
      </c>
      <c r="U125" s="28">
        <f>IF(AND([2]Oracolo!G124="n",[2]Oracolo!G124=RiconoscimentoEmozioni3quartile!E124),1,0)</f>
        <v>0</v>
      </c>
      <c r="V125" s="28">
        <f>IF(AND([2]Oracolo!H124="n",[2]Oracolo!H124=RiconoscimentoEmozioni3quartile!F124),1,0)</f>
        <v>1</v>
      </c>
      <c r="W125" s="28">
        <f>IF(AND([2]Oracolo!I124="n",[2]Oracolo!I124=RiconoscimentoEmozioni3quartile!G124),1,0)</f>
        <v>1</v>
      </c>
      <c r="X125" s="28">
        <f>IF(AND([2]Oracolo!J124="n",[2]Oracolo!J124=RiconoscimentoEmozioni3quartile!H124),1,0)</f>
        <v>0</v>
      </c>
      <c r="Y125" s="30">
        <f>IF(AND([2]Oracolo!K124="n",[2]Oracolo!K124=RiconoscimentoEmozioni3quartile!I124),1,0)</f>
        <v>1</v>
      </c>
      <c r="Z125" s="29">
        <f>IF(AND([2]Oracolo!C124=1,AnalizzatoWin!G123=1),1,0)</f>
        <v>0</v>
      </c>
      <c r="AA125" s="46">
        <f>IF(AND([2]Oracolo!$C124=1,AnalizzatoWin!$J123=1),1,0)</f>
        <v>0</v>
      </c>
      <c r="AB125" s="29">
        <f>IF(AND([2]Oracolo!C124=3,AnalizzatoWin!G123=3),1,0)</f>
        <v>1</v>
      </c>
      <c r="AC125" s="46">
        <f>IF(AND([2]Oracolo!$C124=3,AnalizzatoWin!$J123=3),1,0)</f>
        <v>0</v>
      </c>
    </row>
    <row r="126" spans="1:29" ht="60" x14ac:dyDescent="0.25">
      <c r="A126" s="13" t="s">
        <v>123</v>
      </c>
      <c r="B126" s="29">
        <f>IF(AND([2]Oracolo!D125="n",[2]Oracolo!D125=RiconoscimentoEmozioni1quartile!B125),1,0)</f>
        <v>0</v>
      </c>
      <c r="C126" s="28">
        <f>IF(AND([2]Oracolo!E125="n",[2]Oracolo!E125=RiconoscimentoEmozioni1quartile!C125),1,0)</f>
        <v>1</v>
      </c>
      <c r="D126" s="28">
        <f>IF(AND([2]Oracolo!F125="n",[2]Oracolo!F125=RiconoscimentoEmozioni1quartile!D125),1,0)</f>
        <v>0</v>
      </c>
      <c r="E126" s="28">
        <f>IF(AND([2]Oracolo!G125="n",[2]Oracolo!G125=RiconoscimentoEmozioni1quartile!E125),1,0)</f>
        <v>0</v>
      </c>
      <c r="F126" s="28">
        <f>IF(AND([2]Oracolo!H125="n",[2]Oracolo!H125=RiconoscimentoEmozioni1quartile!F125),1,0)</f>
        <v>0</v>
      </c>
      <c r="G126" s="28">
        <f>IF(AND([2]Oracolo!I125="n",[2]Oracolo!I125=RiconoscimentoEmozioni1quartile!G125),1,0)</f>
        <v>0</v>
      </c>
      <c r="H126" s="28">
        <f>IF(AND([2]Oracolo!J125="n",[2]Oracolo!J125=RiconoscimentoEmozioni1quartile!H125),1,0)</f>
        <v>0</v>
      </c>
      <c r="I126" s="30">
        <f>IF(AND([2]Oracolo!K125="n",[2]Oracolo!K125=RiconoscimentoEmozioni1quartile!I125),1,0)</f>
        <v>0</v>
      </c>
      <c r="J126" s="28">
        <f>IF(AND([2]Oracolo!D125="n",[2]Oracolo!D125=RiconoscimentoEmozioni2quartile!B125),1,0)</f>
        <v>0</v>
      </c>
      <c r="K126" s="28">
        <f>IF(AND([2]Oracolo!E125="n",[2]Oracolo!E125=RiconoscimentoEmozioni2quartile!C125),1,0)</f>
        <v>1</v>
      </c>
      <c r="L126" s="28">
        <f>IF(AND([2]Oracolo!F125="n",[2]Oracolo!F125=RiconoscimentoEmozioni2quartile!D125),1,0)</f>
        <v>0</v>
      </c>
      <c r="M126" s="28">
        <f>IF(AND([2]Oracolo!G125="n",[2]Oracolo!G125=RiconoscimentoEmozioni2quartile!E125),1,0)</f>
        <v>1</v>
      </c>
      <c r="N126" s="28">
        <f>IF(AND([2]Oracolo!H125="n",[2]Oracolo!H125=RiconoscimentoEmozioni2quartile!F125),1,0)</f>
        <v>0</v>
      </c>
      <c r="O126" s="28">
        <f>IF(AND([2]Oracolo!I125="n",[2]Oracolo!I125=RiconoscimentoEmozioni2quartile!G125),1,0)</f>
        <v>0</v>
      </c>
      <c r="P126" s="28">
        <f>IF(AND([2]Oracolo!J125="n",[2]Oracolo!J125=RiconoscimentoEmozioni2quartile!H125),1,0)</f>
        <v>0</v>
      </c>
      <c r="Q126" s="28">
        <f>IF(AND([2]Oracolo!K125="n",[2]Oracolo!K125=RiconoscimentoEmozioni2quartile!I125),1,0)</f>
        <v>0</v>
      </c>
      <c r="R126" s="29">
        <f>IF(AND([2]Oracolo!D125="n",[2]Oracolo!D125=RiconoscimentoEmozioni3quartile!B125),1,0)</f>
        <v>1</v>
      </c>
      <c r="S126" s="28">
        <f>IF(AND([2]Oracolo!E125="n",[2]Oracolo!E125=RiconoscimentoEmozioni3quartile!C125),1,0)</f>
        <v>1</v>
      </c>
      <c r="T126" s="28">
        <f>IF(AND([2]Oracolo!F125="n",[2]Oracolo!F125=RiconoscimentoEmozioni3quartile!D125),1,0)</f>
        <v>1</v>
      </c>
      <c r="U126" s="28">
        <f>IF(AND([2]Oracolo!G125="n",[2]Oracolo!G125=RiconoscimentoEmozioni3quartile!E125),1,0)</f>
        <v>1</v>
      </c>
      <c r="V126" s="28">
        <f>IF(AND([2]Oracolo!H125="n",[2]Oracolo!H125=RiconoscimentoEmozioni3quartile!F125),1,0)</f>
        <v>1</v>
      </c>
      <c r="W126" s="28">
        <f>IF(AND([2]Oracolo!I125="n",[2]Oracolo!I125=RiconoscimentoEmozioni3quartile!G125),1,0)</f>
        <v>0</v>
      </c>
      <c r="X126" s="28">
        <f>IF(AND([2]Oracolo!J125="n",[2]Oracolo!J125=RiconoscimentoEmozioni3quartile!H125),1,0)</f>
        <v>0</v>
      </c>
      <c r="Y126" s="30">
        <f>IF(AND([2]Oracolo!K125="n",[2]Oracolo!K125=RiconoscimentoEmozioni3quartile!I125),1,0)</f>
        <v>1</v>
      </c>
      <c r="Z126" s="29">
        <f>IF(AND([2]Oracolo!C125=1,AnalizzatoWin!G124=1),1,0)</f>
        <v>0</v>
      </c>
      <c r="AA126" s="46">
        <f>IF(AND([2]Oracolo!$C125=1,AnalizzatoWin!$J124=1),1,0)</f>
        <v>0</v>
      </c>
      <c r="AB126" s="29">
        <f>IF(AND([2]Oracolo!C125=3,AnalizzatoWin!G124=3),1,0)</f>
        <v>0</v>
      </c>
      <c r="AC126" s="46">
        <f>IF(AND([2]Oracolo!$C125=3,AnalizzatoWin!$J124=3),1,0)</f>
        <v>0</v>
      </c>
    </row>
    <row r="127" spans="1:29" ht="75" x14ac:dyDescent="0.25">
      <c r="A127" s="13" t="s">
        <v>124</v>
      </c>
      <c r="B127" s="29">
        <f>IF(AND([2]Oracolo!D126="n",[2]Oracolo!D126=RiconoscimentoEmozioni1quartile!B126),1,0)</f>
        <v>0</v>
      </c>
      <c r="C127" s="28">
        <f>IF(AND([2]Oracolo!E126="n",[2]Oracolo!E126=RiconoscimentoEmozioni1quartile!C126),1,0)</f>
        <v>0</v>
      </c>
      <c r="D127" s="28">
        <f>IF(AND([2]Oracolo!F126="n",[2]Oracolo!F126=RiconoscimentoEmozioni1quartile!D126),1,0)</f>
        <v>0</v>
      </c>
      <c r="E127" s="28">
        <f>IF(AND([2]Oracolo!G126="n",[2]Oracolo!G126=RiconoscimentoEmozioni1quartile!E126),1,0)</f>
        <v>0</v>
      </c>
      <c r="F127" s="28">
        <f>IF(AND([2]Oracolo!H126="n",[2]Oracolo!H126=RiconoscimentoEmozioni1quartile!F126),1,0)</f>
        <v>1</v>
      </c>
      <c r="G127" s="28">
        <f>IF(AND([2]Oracolo!I126="n",[2]Oracolo!I126=RiconoscimentoEmozioni1quartile!G126),1,0)</f>
        <v>0</v>
      </c>
      <c r="H127" s="28">
        <f>IF(AND([2]Oracolo!J126="n",[2]Oracolo!J126=RiconoscimentoEmozioni1quartile!H126),1,0)</f>
        <v>0</v>
      </c>
      <c r="I127" s="30">
        <f>IF(AND([2]Oracolo!K126="n",[2]Oracolo!K126=RiconoscimentoEmozioni1quartile!I126),1,0)</f>
        <v>0</v>
      </c>
      <c r="J127" s="28">
        <f>IF(AND([2]Oracolo!D126="n",[2]Oracolo!D126=RiconoscimentoEmozioni2quartile!B126),1,0)</f>
        <v>0</v>
      </c>
      <c r="K127" s="28">
        <f>IF(AND([2]Oracolo!E126="n",[2]Oracolo!E126=RiconoscimentoEmozioni2quartile!C126),1,0)</f>
        <v>0</v>
      </c>
      <c r="L127" s="28">
        <f>IF(AND([2]Oracolo!F126="n",[2]Oracolo!F126=RiconoscimentoEmozioni2quartile!D126),1,0)</f>
        <v>0</v>
      </c>
      <c r="M127" s="28">
        <f>IF(AND([2]Oracolo!G126="n",[2]Oracolo!G126=RiconoscimentoEmozioni2quartile!E126),1,0)</f>
        <v>0</v>
      </c>
      <c r="N127" s="28">
        <f>IF(AND([2]Oracolo!H126="n",[2]Oracolo!H126=RiconoscimentoEmozioni2quartile!F126),1,0)</f>
        <v>1</v>
      </c>
      <c r="O127" s="28">
        <f>IF(AND([2]Oracolo!I126="n",[2]Oracolo!I126=RiconoscimentoEmozioni2quartile!G126),1,0)</f>
        <v>0</v>
      </c>
      <c r="P127" s="28">
        <f>IF(AND([2]Oracolo!J126="n",[2]Oracolo!J126=RiconoscimentoEmozioni2quartile!H126),1,0)</f>
        <v>0</v>
      </c>
      <c r="Q127" s="28">
        <f>IF(AND([2]Oracolo!K126="n",[2]Oracolo!K126=RiconoscimentoEmozioni2quartile!I126),1,0)</f>
        <v>0</v>
      </c>
      <c r="R127" s="29">
        <f>IF(AND([2]Oracolo!D126="n",[2]Oracolo!D126=RiconoscimentoEmozioni3quartile!B126),1,0)</f>
        <v>0</v>
      </c>
      <c r="S127" s="28">
        <f>IF(AND([2]Oracolo!E126="n",[2]Oracolo!E126=RiconoscimentoEmozioni3quartile!C126),1,0)</f>
        <v>1</v>
      </c>
      <c r="T127" s="28">
        <f>IF(AND([2]Oracolo!F126="n",[2]Oracolo!F126=RiconoscimentoEmozioni3quartile!D126),1,0)</f>
        <v>0</v>
      </c>
      <c r="U127" s="28">
        <f>IF(AND([2]Oracolo!G126="n",[2]Oracolo!G126=RiconoscimentoEmozioni3quartile!E126),1,0)</f>
        <v>0</v>
      </c>
      <c r="V127" s="28">
        <f>IF(AND([2]Oracolo!H126="n",[2]Oracolo!H126=RiconoscimentoEmozioni3quartile!F126),1,0)</f>
        <v>1</v>
      </c>
      <c r="W127" s="28">
        <f>IF(AND([2]Oracolo!I126="n",[2]Oracolo!I126=RiconoscimentoEmozioni3quartile!G126),1,0)</f>
        <v>0</v>
      </c>
      <c r="X127" s="28">
        <f>IF(AND([2]Oracolo!J126="n",[2]Oracolo!J126=RiconoscimentoEmozioni3quartile!H126),1,0)</f>
        <v>0</v>
      </c>
      <c r="Y127" s="30">
        <f>IF(AND([2]Oracolo!K126="n",[2]Oracolo!K126=RiconoscimentoEmozioni3quartile!I126),1,0)</f>
        <v>0</v>
      </c>
      <c r="Z127" s="29">
        <f>IF(AND([2]Oracolo!C126=1,AnalizzatoWin!G125=1),1,0)</f>
        <v>0</v>
      </c>
      <c r="AA127" s="46">
        <f>IF(AND([2]Oracolo!$C126=1,AnalizzatoWin!$J125=1),1,0)</f>
        <v>0</v>
      </c>
      <c r="AB127" s="29">
        <f>IF(AND([2]Oracolo!C126=3,AnalizzatoWin!G125=3),1,0)</f>
        <v>0</v>
      </c>
      <c r="AC127" s="46">
        <f>IF(AND([2]Oracolo!$C126=3,AnalizzatoWin!$J125=3),1,0)</f>
        <v>0</v>
      </c>
    </row>
    <row r="128" spans="1:29" ht="60" x14ac:dyDescent="0.25">
      <c r="A128" s="13" t="s">
        <v>125</v>
      </c>
      <c r="B128" s="29">
        <f>IF(AND([2]Oracolo!D127="n",[2]Oracolo!D127=RiconoscimentoEmozioni1quartile!B127),1,0)</f>
        <v>0</v>
      </c>
      <c r="C128" s="28">
        <f>IF(AND([2]Oracolo!E127="n",[2]Oracolo!E127=RiconoscimentoEmozioni1quartile!C127),1,0)</f>
        <v>0</v>
      </c>
      <c r="D128" s="28">
        <f>IF(AND([2]Oracolo!F127="n",[2]Oracolo!F127=RiconoscimentoEmozioni1quartile!D127),1,0)</f>
        <v>0</v>
      </c>
      <c r="E128" s="28">
        <f>IF(AND([2]Oracolo!G127="n",[2]Oracolo!G127=RiconoscimentoEmozioni1quartile!E127),1,0)</f>
        <v>0</v>
      </c>
      <c r="F128" s="28">
        <f>IF(AND([2]Oracolo!H127="n",[2]Oracolo!H127=RiconoscimentoEmozioni1quartile!F127),1,0)</f>
        <v>0</v>
      </c>
      <c r="G128" s="28">
        <f>IF(AND([2]Oracolo!I127="n",[2]Oracolo!I127=RiconoscimentoEmozioni1quartile!G127),1,0)</f>
        <v>0</v>
      </c>
      <c r="H128" s="28">
        <f>IF(AND([2]Oracolo!J127="n",[2]Oracolo!J127=RiconoscimentoEmozioni1quartile!H127),1,0)</f>
        <v>0</v>
      </c>
      <c r="I128" s="30">
        <f>IF(AND([2]Oracolo!K127="n",[2]Oracolo!K127=RiconoscimentoEmozioni1quartile!I127),1,0)</f>
        <v>0</v>
      </c>
      <c r="J128" s="28">
        <f>IF(AND([2]Oracolo!D127="n",[2]Oracolo!D127=RiconoscimentoEmozioni2quartile!B127),1,0)</f>
        <v>0</v>
      </c>
      <c r="K128" s="28">
        <f>IF(AND([2]Oracolo!E127="n",[2]Oracolo!E127=RiconoscimentoEmozioni2quartile!C127),1,0)</f>
        <v>0</v>
      </c>
      <c r="L128" s="28">
        <f>IF(AND([2]Oracolo!F127="n",[2]Oracolo!F127=RiconoscimentoEmozioni2quartile!D127),1,0)</f>
        <v>0</v>
      </c>
      <c r="M128" s="28">
        <f>IF(AND([2]Oracolo!G127="n",[2]Oracolo!G127=RiconoscimentoEmozioni2quartile!E127),1,0)</f>
        <v>0</v>
      </c>
      <c r="N128" s="28">
        <f>IF(AND([2]Oracolo!H127="n",[2]Oracolo!H127=RiconoscimentoEmozioni2quartile!F127),1,0)</f>
        <v>1</v>
      </c>
      <c r="O128" s="28">
        <f>IF(AND([2]Oracolo!I127="n",[2]Oracolo!I127=RiconoscimentoEmozioni2quartile!G127),1,0)</f>
        <v>0</v>
      </c>
      <c r="P128" s="28">
        <f>IF(AND([2]Oracolo!J127="n",[2]Oracolo!J127=RiconoscimentoEmozioni2quartile!H127),1,0)</f>
        <v>0</v>
      </c>
      <c r="Q128" s="28">
        <f>IF(AND([2]Oracolo!K127="n",[2]Oracolo!K127=RiconoscimentoEmozioni2quartile!I127),1,0)</f>
        <v>0</v>
      </c>
      <c r="R128" s="29">
        <f>IF(AND([2]Oracolo!D127="n",[2]Oracolo!D127=RiconoscimentoEmozioni3quartile!B127),1,0)</f>
        <v>1</v>
      </c>
      <c r="S128" s="28">
        <f>IF(AND([2]Oracolo!E127="n",[2]Oracolo!E127=RiconoscimentoEmozioni3quartile!C127),1,0)</f>
        <v>0</v>
      </c>
      <c r="T128" s="28">
        <f>IF(AND([2]Oracolo!F127="n",[2]Oracolo!F127=RiconoscimentoEmozioni3quartile!D127),1,0)</f>
        <v>1</v>
      </c>
      <c r="U128" s="28">
        <f>IF(AND([2]Oracolo!G127="n",[2]Oracolo!G127=RiconoscimentoEmozioni3quartile!E127),1,0)</f>
        <v>0</v>
      </c>
      <c r="V128" s="28">
        <f>IF(AND([2]Oracolo!H127="n",[2]Oracolo!H127=RiconoscimentoEmozioni3quartile!F127),1,0)</f>
        <v>1</v>
      </c>
      <c r="W128" s="28">
        <f>IF(AND([2]Oracolo!I127="n",[2]Oracolo!I127=RiconoscimentoEmozioni3quartile!G127),1,0)</f>
        <v>0</v>
      </c>
      <c r="X128" s="28">
        <f>IF(AND([2]Oracolo!J127="n",[2]Oracolo!J127=RiconoscimentoEmozioni3quartile!H127),1,0)</f>
        <v>0</v>
      </c>
      <c r="Y128" s="30">
        <f>IF(AND([2]Oracolo!K127="n",[2]Oracolo!K127=RiconoscimentoEmozioni3quartile!I127),1,0)</f>
        <v>0</v>
      </c>
      <c r="Z128" s="29">
        <f>IF(AND([2]Oracolo!C127=1,AnalizzatoWin!G126=1),1,0)</f>
        <v>0</v>
      </c>
      <c r="AA128" s="46">
        <f>IF(AND([2]Oracolo!$C127=1,AnalizzatoWin!$J126=1),1,0)</f>
        <v>0</v>
      </c>
      <c r="AB128" s="29">
        <f>IF(AND([2]Oracolo!C127=3,AnalizzatoWin!G126=3),1,0)</f>
        <v>0</v>
      </c>
      <c r="AC128" s="46">
        <f>IF(AND([2]Oracolo!$C127=3,AnalizzatoWin!$J126=3),1,0)</f>
        <v>1</v>
      </c>
    </row>
    <row r="129" spans="1:29" ht="135" x14ac:dyDescent="0.25">
      <c r="A129" s="14" t="s">
        <v>126</v>
      </c>
      <c r="B129" s="29">
        <f>IF(AND([2]Oracolo!D128="n",[2]Oracolo!D128=RiconoscimentoEmozioni1quartile!B128),1,0)</f>
        <v>0</v>
      </c>
      <c r="C129" s="28">
        <f>IF(AND([2]Oracolo!E128="n",[2]Oracolo!E128=RiconoscimentoEmozioni1quartile!C128),1,0)</f>
        <v>0</v>
      </c>
      <c r="D129" s="28">
        <f>IF(AND([2]Oracolo!F128="n",[2]Oracolo!F128=RiconoscimentoEmozioni1quartile!D128),1,0)</f>
        <v>0</v>
      </c>
      <c r="E129" s="28">
        <f>IF(AND([2]Oracolo!G128="n",[2]Oracolo!G128=RiconoscimentoEmozioni1quartile!E128),1,0)</f>
        <v>0</v>
      </c>
      <c r="F129" s="28">
        <f>IF(AND([2]Oracolo!H128="n",[2]Oracolo!H128=RiconoscimentoEmozioni1quartile!F128),1,0)</f>
        <v>0</v>
      </c>
      <c r="G129" s="28">
        <f>IF(AND([2]Oracolo!I128="n",[2]Oracolo!I128=RiconoscimentoEmozioni1quartile!G128),1,0)</f>
        <v>0</v>
      </c>
      <c r="H129" s="28">
        <f>IF(AND([2]Oracolo!J128="n",[2]Oracolo!J128=RiconoscimentoEmozioni1quartile!H128),1,0)</f>
        <v>0</v>
      </c>
      <c r="I129" s="30">
        <f>IF(AND([2]Oracolo!K128="n",[2]Oracolo!K128=RiconoscimentoEmozioni1quartile!I128),1,0)</f>
        <v>0</v>
      </c>
      <c r="J129" s="28">
        <f>IF(AND([2]Oracolo!D128="n",[2]Oracolo!D128=RiconoscimentoEmozioni2quartile!B128),1,0)</f>
        <v>1</v>
      </c>
      <c r="K129" s="28">
        <f>IF(AND([2]Oracolo!E128="n",[2]Oracolo!E128=RiconoscimentoEmozioni2quartile!C128),1,0)</f>
        <v>0</v>
      </c>
      <c r="L129" s="28">
        <f>IF(AND([2]Oracolo!F128="n",[2]Oracolo!F128=RiconoscimentoEmozioni2quartile!D128),1,0)</f>
        <v>1</v>
      </c>
      <c r="M129" s="28">
        <f>IF(AND([2]Oracolo!G128="n",[2]Oracolo!G128=RiconoscimentoEmozioni2quartile!E128),1,0)</f>
        <v>1</v>
      </c>
      <c r="N129" s="28">
        <f>IF(AND([2]Oracolo!H128="n",[2]Oracolo!H128=RiconoscimentoEmozioni2quartile!F128),1,0)</f>
        <v>0</v>
      </c>
      <c r="O129" s="28">
        <f>IF(AND([2]Oracolo!I128="n",[2]Oracolo!I128=RiconoscimentoEmozioni2quartile!G128),1,0)</f>
        <v>1</v>
      </c>
      <c r="P129" s="28">
        <f>IF(AND([2]Oracolo!J128="n",[2]Oracolo!J128=RiconoscimentoEmozioni2quartile!H128),1,0)</f>
        <v>0</v>
      </c>
      <c r="Q129" s="28">
        <f>IF(AND([2]Oracolo!K128="n",[2]Oracolo!K128=RiconoscimentoEmozioni2quartile!I128),1,0)</f>
        <v>0</v>
      </c>
      <c r="R129" s="29">
        <f>IF(AND([2]Oracolo!D128="n",[2]Oracolo!D128=RiconoscimentoEmozioni3quartile!B128),1,0)</f>
        <v>1</v>
      </c>
      <c r="S129" s="28">
        <f>IF(AND([2]Oracolo!E128="n",[2]Oracolo!E128=RiconoscimentoEmozioni3quartile!C128),1,0)</f>
        <v>1</v>
      </c>
      <c r="T129" s="28">
        <f>IF(AND([2]Oracolo!F128="n",[2]Oracolo!F128=RiconoscimentoEmozioni3quartile!D128),1,0)</f>
        <v>1</v>
      </c>
      <c r="U129" s="28">
        <f>IF(AND([2]Oracolo!G128="n",[2]Oracolo!G128=RiconoscimentoEmozioni3quartile!E128),1,0)</f>
        <v>1</v>
      </c>
      <c r="V129" s="28">
        <f>IF(AND([2]Oracolo!H128="n",[2]Oracolo!H128=RiconoscimentoEmozioni3quartile!F128),1,0)</f>
        <v>1</v>
      </c>
      <c r="W129" s="28">
        <f>IF(AND([2]Oracolo!I128="n",[2]Oracolo!I128=RiconoscimentoEmozioni3quartile!G128),1,0)</f>
        <v>1</v>
      </c>
      <c r="X129" s="28">
        <f>IF(AND([2]Oracolo!J128="n",[2]Oracolo!J128=RiconoscimentoEmozioni3quartile!H128),1,0)</f>
        <v>0</v>
      </c>
      <c r="Y129" s="30">
        <f>IF(AND([2]Oracolo!K128="n",[2]Oracolo!K128=RiconoscimentoEmozioni3quartile!I128),1,0)</f>
        <v>1</v>
      </c>
      <c r="Z129" s="29">
        <f>IF(AND([2]Oracolo!C128=1,AnalizzatoWin!G127=1),1,0)</f>
        <v>0</v>
      </c>
      <c r="AA129" s="46">
        <f>IF(AND([2]Oracolo!$C128=1,AnalizzatoWin!$J127=1),1,0)</f>
        <v>0</v>
      </c>
      <c r="AB129" s="29">
        <f>IF(AND([2]Oracolo!C128=3,AnalizzatoWin!G127=3),1,0)</f>
        <v>0</v>
      </c>
      <c r="AC129" s="46">
        <f>IF(AND([2]Oracolo!$C128=3,AnalizzatoWin!$J127=3),1,0)</f>
        <v>1</v>
      </c>
    </row>
    <row r="130" spans="1:29" ht="45" x14ac:dyDescent="0.25">
      <c r="A130" s="13" t="s">
        <v>127</v>
      </c>
      <c r="B130" s="29">
        <f>IF(AND([2]Oracolo!D129="n",[2]Oracolo!D129=RiconoscimentoEmozioni1quartile!B129),1,0)</f>
        <v>0</v>
      </c>
      <c r="C130" s="28">
        <f>IF(AND([2]Oracolo!E129="n",[2]Oracolo!E129=RiconoscimentoEmozioni1quartile!C129),1,0)</f>
        <v>0</v>
      </c>
      <c r="D130" s="28">
        <f>IF(AND([2]Oracolo!F129="n",[2]Oracolo!F129=RiconoscimentoEmozioni1quartile!D129),1,0)</f>
        <v>0</v>
      </c>
      <c r="E130" s="28">
        <f>IF(AND([2]Oracolo!G129="n",[2]Oracolo!G129=RiconoscimentoEmozioni1quartile!E129),1,0)</f>
        <v>0</v>
      </c>
      <c r="F130" s="28">
        <f>IF(AND([2]Oracolo!H129="n",[2]Oracolo!H129=RiconoscimentoEmozioni1quartile!F129),1,0)</f>
        <v>0</v>
      </c>
      <c r="G130" s="28">
        <f>IF(AND([2]Oracolo!I129="n",[2]Oracolo!I129=RiconoscimentoEmozioni1quartile!G129),1,0)</f>
        <v>0</v>
      </c>
      <c r="H130" s="28">
        <f>IF(AND([2]Oracolo!J129="n",[2]Oracolo!J129=RiconoscimentoEmozioni1quartile!H129),1,0)</f>
        <v>0</v>
      </c>
      <c r="I130" s="30">
        <f>IF(AND([2]Oracolo!K129="n",[2]Oracolo!K129=RiconoscimentoEmozioni1quartile!I129),1,0)</f>
        <v>0</v>
      </c>
      <c r="J130" s="28">
        <f>IF(AND([2]Oracolo!D129="n",[2]Oracolo!D129=RiconoscimentoEmozioni2quartile!B129),1,0)</f>
        <v>0</v>
      </c>
      <c r="K130" s="28">
        <f>IF(AND([2]Oracolo!E129="n",[2]Oracolo!E129=RiconoscimentoEmozioni2quartile!C129),1,0)</f>
        <v>0</v>
      </c>
      <c r="L130" s="28">
        <f>IF(AND([2]Oracolo!F129="n",[2]Oracolo!F129=RiconoscimentoEmozioni2quartile!D129),1,0)</f>
        <v>0</v>
      </c>
      <c r="M130" s="28">
        <f>IF(AND([2]Oracolo!G129="n",[2]Oracolo!G129=RiconoscimentoEmozioni2quartile!E129),1,0)</f>
        <v>0</v>
      </c>
      <c r="N130" s="28">
        <f>IF(AND([2]Oracolo!H129="n",[2]Oracolo!H129=RiconoscimentoEmozioni2quartile!F129),1,0)</f>
        <v>0</v>
      </c>
      <c r="O130" s="28">
        <f>IF(AND([2]Oracolo!I129="n",[2]Oracolo!I129=RiconoscimentoEmozioni2quartile!G129),1,0)</f>
        <v>0</v>
      </c>
      <c r="P130" s="28">
        <f>IF(AND([2]Oracolo!J129="n",[2]Oracolo!J129=RiconoscimentoEmozioni2quartile!H129),1,0)</f>
        <v>0</v>
      </c>
      <c r="Q130" s="28">
        <f>IF(AND([2]Oracolo!K129="n",[2]Oracolo!K129=RiconoscimentoEmozioni2quartile!I129),1,0)</f>
        <v>0</v>
      </c>
      <c r="R130" s="29">
        <f>IF(AND([2]Oracolo!D129="n",[2]Oracolo!D129=RiconoscimentoEmozioni3quartile!B129),1,0)</f>
        <v>1</v>
      </c>
      <c r="S130" s="28">
        <f>IF(AND([2]Oracolo!E129="n",[2]Oracolo!E129=RiconoscimentoEmozioni3quartile!C129),1,0)</f>
        <v>0</v>
      </c>
      <c r="T130" s="28">
        <f>IF(AND([2]Oracolo!F129="n",[2]Oracolo!F129=RiconoscimentoEmozioni3quartile!D129),1,0)</f>
        <v>1</v>
      </c>
      <c r="U130" s="28">
        <f>IF(AND([2]Oracolo!G129="n",[2]Oracolo!G129=RiconoscimentoEmozioni3quartile!E129),1,0)</f>
        <v>1</v>
      </c>
      <c r="V130" s="28">
        <f>IF(AND([2]Oracolo!H129="n",[2]Oracolo!H129=RiconoscimentoEmozioni3quartile!F129),1,0)</f>
        <v>0</v>
      </c>
      <c r="W130" s="28">
        <f>IF(AND([2]Oracolo!I129="n",[2]Oracolo!I129=RiconoscimentoEmozioni3quartile!G129),1,0)</f>
        <v>0</v>
      </c>
      <c r="X130" s="28">
        <f>IF(AND([2]Oracolo!J129="n",[2]Oracolo!J129=RiconoscimentoEmozioni3quartile!H129),1,0)</f>
        <v>1</v>
      </c>
      <c r="Y130" s="30">
        <f>IF(AND([2]Oracolo!K129="n",[2]Oracolo!K129=RiconoscimentoEmozioni3quartile!I129),1,0)</f>
        <v>0</v>
      </c>
      <c r="Z130" s="29">
        <f>IF(AND([2]Oracolo!C129=1,AnalizzatoWin!G128=1),1,0)</f>
        <v>0</v>
      </c>
      <c r="AA130" s="46">
        <f>IF(AND([2]Oracolo!$C129=1,AnalizzatoWin!$J128=1),1,0)</f>
        <v>0</v>
      </c>
      <c r="AB130" s="29">
        <f>IF(AND([2]Oracolo!C129=3,AnalizzatoWin!G128=3),1,0)</f>
        <v>1</v>
      </c>
      <c r="AC130" s="46">
        <f>IF(AND([2]Oracolo!$C129=3,AnalizzatoWin!$J128=3),1,0)</f>
        <v>1</v>
      </c>
    </row>
    <row r="131" spans="1:29" x14ac:dyDescent="0.25">
      <c r="A131" s="13" t="s">
        <v>128</v>
      </c>
      <c r="B131" s="29">
        <f>IF(AND([2]Oracolo!D130="n",[2]Oracolo!D130=RiconoscimentoEmozioni1quartile!B130),1,0)</f>
        <v>0</v>
      </c>
      <c r="C131" s="28">
        <f>IF(AND([2]Oracolo!E130="n",[2]Oracolo!E130=RiconoscimentoEmozioni1quartile!C130),1,0)</f>
        <v>0</v>
      </c>
      <c r="D131" s="28">
        <f>IF(AND([2]Oracolo!F130="n",[2]Oracolo!F130=RiconoscimentoEmozioni1quartile!D130),1,0)</f>
        <v>0</v>
      </c>
      <c r="E131" s="28">
        <f>IF(AND([2]Oracolo!G130="n",[2]Oracolo!G130=RiconoscimentoEmozioni1quartile!E130),1,0)</f>
        <v>0</v>
      </c>
      <c r="F131" s="28">
        <f>IF(AND([2]Oracolo!H130="n",[2]Oracolo!H130=RiconoscimentoEmozioni1quartile!F130),1,0)</f>
        <v>0</v>
      </c>
      <c r="G131" s="28">
        <f>IF(AND([2]Oracolo!I130="n",[2]Oracolo!I130=RiconoscimentoEmozioni1quartile!G130),1,0)</f>
        <v>0</v>
      </c>
      <c r="H131" s="28">
        <f>IF(AND([2]Oracolo!J130="n",[2]Oracolo!J130=RiconoscimentoEmozioni1quartile!H130),1,0)</f>
        <v>0</v>
      </c>
      <c r="I131" s="30">
        <f>IF(AND([2]Oracolo!K130="n",[2]Oracolo!K130=RiconoscimentoEmozioni1quartile!I130),1,0)</f>
        <v>0</v>
      </c>
      <c r="J131" s="28">
        <f>IF(AND([2]Oracolo!D130="n",[2]Oracolo!D130=RiconoscimentoEmozioni2quartile!B130),1,0)</f>
        <v>1</v>
      </c>
      <c r="K131" s="28">
        <f>IF(AND([2]Oracolo!E130="n",[2]Oracolo!E130=RiconoscimentoEmozioni2quartile!C130),1,0)</f>
        <v>0</v>
      </c>
      <c r="L131" s="28">
        <f>IF(AND([2]Oracolo!F130="n",[2]Oracolo!F130=RiconoscimentoEmozioni2quartile!D130),1,0)</f>
        <v>0</v>
      </c>
      <c r="M131" s="28">
        <f>IF(AND([2]Oracolo!G130="n",[2]Oracolo!G130=RiconoscimentoEmozioni2quartile!E130),1,0)</f>
        <v>0</v>
      </c>
      <c r="N131" s="28">
        <f>IF(AND([2]Oracolo!H130="n",[2]Oracolo!H130=RiconoscimentoEmozioni2quartile!F130),1,0)</f>
        <v>0</v>
      </c>
      <c r="O131" s="28">
        <f>IF(AND([2]Oracolo!I130="n",[2]Oracolo!I130=RiconoscimentoEmozioni2quartile!G130),1,0)</f>
        <v>0</v>
      </c>
      <c r="P131" s="28">
        <f>IF(AND([2]Oracolo!J130="n",[2]Oracolo!J130=RiconoscimentoEmozioni2quartile!H130),1,0)</f>
        <v>0</v>
      </c>
      <c r="Q131" s="28">
        <f>IF(AND([2]Oracolo!K130="n",[2]Oracolo!K130=RiconoscimentoEmozioni2quartile!I130),1,0)</f>
        <v>0</v>
      </c>
      <c r="R131" s="29">
        <f>IF(AND([2]Oracolo!D130="n",[2]Oracolo!D130=RiconoscimentoEmozioni3quartile!B130),1,0)</f>
        <v>1</v>
      </c>
      <c r="S131" s="28">
        <f>IF(AND([2]Oracolo!E130="n",[2]Oracolo!E130=RiconoscimentoEmozioni3quartile!C130),1,0)</f>
        <v>0</v>
      </c>
      <c r="T131" s="28">
        <f>IF(AND([2]Oracolo!F130="n",[2]Oracolo!F130=RiconoscimentoEmozioni3quartile!D130),1,0)</f>
        <v>1</v>
      </c>
      <c r="U131" s="28">
        <f>IF(AND([2]Oracolo!G130="n",[2]Oracolo!G130=RiconoscimentoEmozioni3quartile!E130),1,0)</f>
        <v>1</v>
      </c>
      <c r="V131" s="28">
        <f>IF(AND([2]Oracolo!H130="n",[2]Oracolo!H130=RiconoscimentoEmozioni3quartile!F130),1,0)</f>
        <v>0</v>
      </c>
      <c r="W131" s="28">
        <f>IF(AND([2]Oracolo!I130="n",[2]Oracolo!I130=RiconoscimentoEmozioni3quartile!G130),1,0)</f>
        <v>1</v>
      </c>
      <c r="X131" s="28">
        <f>IF(AND([2]Oracolo!J130="n",[2]Oracolo!J130=RiconoscimentoEmozioni3quartile!H130),1,0)</f>
        <v>0</v>
      </c>
      <c r="Y131" s="30">
        <f>IF(AND([2]Oracolo!K130="n",[2]Oracolo!K130=RiconoscimentoEmozioni3quartile!I130),1,0)</f>
        <v>1</v>
      </c>
      <c r="Z131" s="29">
        <f>IF(AND([2]Oracolo!C130=1,AnalizzatoWin!G129=1),1,0)</f>
        <v>0</v>
      </c>
      <c r="AA131" s="46">
        <f>IF(AND([2]Oracolo!$C130=1,AnalizzatoWin!$J129=1),1,0)</f>
        <v>0</v>
      </c>
      <c r="AB131" s="29">
        <f>IF(AND([2]Oracolo!C130=3,AnalizzatoWin!G129=3),1,0)</f>
        <v>1</v>
      </c>
      <c r="AC131" s="46">
        <f>IF(AND([2]Oracolo!$C130=3,AnalizzatoWin!$J129=3),1,0)</f>
        <v>1</v>
      </c>
    </row>
    <row r="132" spans="1:29" x14ac:dyDescent="0.25">
      <c r="A132" s="13" t="s">
        <v>129</v>
      </c>
      <c r="B132" s="29">
        <f>IF(AND([2]Oracolo!D131="n",[2]Oracolo!D131=RiconoscimentoEmozioni1quartile!B131),1,0)</f>
        <v>0</v>
      </c>
      <c r="C132" s="28">
        <f>IF(AND([2]Oracolo!E131="n",[2]Oracolo!E131=RiconoscimentoEmozioni1quartile!C131),1,0)</f>
        <v>0</v>
      </c>
      <c r="D132" s="28">
        <f>IF(AND([2]Oracolo!F131="n",[2]Oracolo!F131=RiconoscimentoEmozioni1quartile!D131),1,0)</f>
        <v>0</v>
      </c>
      <c r="E132" s="28">
        <f>IF(AND([2]Oracolo!G131="n",[2]Oracolo!G131=RiconoscimentoEmozioni1quartile!E131),1,0)</f>
        <v>0</v>
      </c>
      <c r="F132" s="28">
        <f>IF(AND([2]Oracolo!H131="n",[2]Oracolo!H131=RiconoscimentoEmozioni1quartile!F131),1,0)</f>
        <v>0</v>
      </c>
      <c r="G132" s="28">
        <f>IF(AND([2]Oracolo!I131="n",[2]Oracolo!I131=RiconoscimentoEmozioni1quartile!G131),1,0)</f>
        <v>0</v>
      </c>
      <c r="H132" s="28">
        <f>IF(AND([2]Oracolo!J131="n",[2]Oracolo!J131=RiconoscimentoEmozioni1quartile!H131),1,0)</f>
        <v>0</v>
      </c>
      <c r="I132" s="30">
        <f>IF(AND([2]Oracolo!K131="n",[2]Oracolo!K131=RiconoscimentoEmozioni1quartile!I131),1,0)</f>
        <v>0</v>
      </c>
      <c r="J132" s="28">
        <f>IF(AND([2]Oracolo!D131="n",[2]Oracolo!D131=RiconoscimentoEmozioni2quartile!B131),1,0)</f>
        <v>1</v>
      </c>
      <c r="K132" s="28">
        <f>IF(AND([2]Oracolo!E131="n",[2]Oracolo!E131=RiconoscimentoEmozioni2quartile!C131),1,0)</f>
        <v>0</v>
      </c>
      <c r="L132" s="28">
        <f>IF(AND([2]Oracolo!F131="n",[2]Oracolo!F131=RiconoscimentoEmozioni2quartile!D131),1,0)</f>
        <v>1</v>
      </c>
      <c r="M132" s="28">
        <f>IF(AND([2]Oracolo!G131="n",[2]Oracolo!G131=RiconoscimentoEmozioni2quartile!E131),1,0)</f>
        <v>0</v>
      </c>
      <c r="N132" s="28">
        <f>IF(AND([2]Oracolo!H131="n",[2]Oracolo!H131=RiconoscimentoEmozioni2quartile!F131),1,0)</f>
        <v>0</v>
      </c>
      <c r="O132" s="28">
        <f>IF(AND([2]Oracolo!I131="n",[2]Oracolo!I131=RiconoscimentoEmozioni2quartile!G131),1,0)</f>
        <v>0</v>
      </c>
      <c r="P132" s="28">
        <f>IF(AND([2]Oracolo!J131="n",[2]Oracolo!J131=RiconoscimentoEmozioni2quartile!H131),1,0)</f>
        <v>0</v>
      </c>
      <c r="Q132" s="28">
        <f>IF(AND([2]Oracolo!K131="n",[2]Oracolo!K131=RiconoscimentoEmozioni2quartile!I131),1,0)</f>
        <v>1</v>
      </c>
      <c r="R132" s="29">
        <f>IF(AND([2]Oracolo!D131="n",[2]Oracolo!D131=RiconoscimentoEmozioni3quartile!B131),1,0)</f>
        <v>1</v>
      </c>
      <c r="S132" s="28">
        <f>IF(AND([2]Oracolo!E131="n",[2]Oracolo!E131=RiconoscimentoEmozioni3quartile!C131),1,0)</f>
        <v>0</v>
      </c>
      <c r="T132" s="28">
        <f>IF(AND([2]Oracolo!F131="n",[2]Oracolo!F131=RiconoscimentoEmozioni3quartile!D131),1,0)</f>
        <v>1</v>
      </c>
      <c r="U132" s="28">
        <f>IF(AND([2]Oracolo!G131="n",[2]Oracolo!G131=RiconoscimentoEmozioni3quartile!E131),1,0)</f>
        <v>0</v>
      </c>
      <c r="V132" s="28">
        <f>IF(AND([2]Oracolo!H131="n",[2]Oracolo!H131=RiconoscimentoEmozioni3quartile!F131),1,0)</f>
        <v>0</v>
      </c>
      <c r="W132" s="28">
        <f>IF(AND([2]Oracolo!I131="n",[2]Oracolo!I131=RiconoscimentoEmozioni3quartile!G131),1,0)</f>
        <v>1</v>
      </c>
      <c r="X132" s="28">
        <f>IF(AND([2]Oracolo!J131="n",[2]Oracolo!J131=RiconoscimentoEmozioni3quartile!H131),1,0)</f>
        <v>1</v>
      </c>
      <c r="Y132" s="30">
        <f>IF(AND([2]Oracolo!K131="n",[2]Oracolo!K131=RiconoscimentoEmozioni3quartile!I131),1,0)</f>
        <v>1</v>
      </c>
      <c r="Z132" s="29">
        <f>IF(AND([2]Oracolo!C131=1,AnalizzatoWin!G130=1),1,0)</f>
        <v>0</v>
      </c>
      <c r="AA132" s="46">
        <f>IF(AND([2]Oracolo!$C131=1,AnalizzatoWin!$J130=1),1,0)</f>
        <v>0</v>
      </c>
      <c r="AB132" s="29">
        <f>IF(AND([2]Oracolo!C131=3,AnalizzatoWin!G130=3),1,0)</f>
        <v>1</v>
      </c>
      <c r="AC132" s="46">
        <f>IF(AND([2]Oracolo!$C131=3,AnalizzatoWin!$J130=3),1,0)</f>
        <v>1</v>
      </c>
    </row>
    <row r="133" spans="1:29" ht="210" x14ac:dyDescent="0.25">
      <c r="A133" s="14" t="s">
        <v>130</v>
      </c>
      <c r="B133" s="29">
        <f>IF(AND([2]Oracolo!D132="n",[2]Oracolo!D132=RiconoscimentoEmozioni1quartile!B132),1,0)</f>
        <v>0</v>
      </c>
      <c r="C133" s="28">
        <f>IF(AND([2]Oracolo!E132="n",[2]Oracolo!E132=RiconoscimentoEmozioni1quartile!C132),1,0)</f>
        <v>0</v>
      </c>
      <c r="D133" s="28">
        <f>IF(AND([2]Oracolo!F132="n",[2]Oracolo!F132=RiconoscimentoEmozioni1quartile!D132),1,0)</f>
        <v>0</v>
      </c>
      <c r="E133" s="28">
        <f>IF(AND([2]Oracolo!G132="n",[2]Oracolo!G132=RiconoscimentoEmozioni1quartile!E132),1,0)</f>
        <v>0</v>
      </c>
      <c r="F133" s="28">
        <f>IF(AND([2]Oracolo!H132="n",[2]Oracolo!H132=RiconoscimentoEmozioni1quartile!F132),1,0)</f>
        <v>0</v>
      </c>
      <c r="G133" s="28">
        <f>IF(AND([2]Oracolo!I132="n",[2]Oracolo!I132=RiconoscimentoEmozioni1quartile!G132),1,0)</f>
        <v>0</v>
      </c>
      <c r="H133" s="28">
        <f>IF(AND([2]Oracolo!J132="n",[2]Oracolo!J132=RiconoscimentoEmozioni1quartile!H132),1,0)</f>
        <v>0</v>
      </c>
      <c r="I133" s="30">
        <f>IF(AND([2]Oracolo!K132="n",[2]Oracolo!K132=RiconoscimentoEmozioni1quartile!I132),1,0)</f>
        <v>0</v>
      </c>
      <c r="J133" s="28">
        <f>IF(AND([2]Oracolo!D132="n",[2]Oracolo!D132=RiconoscimentoEmozioni2quartile!B132),1,0)</f>
        <v>0</v>
      </c>
      <c r="K133" s="28">
        <f>IF(AND([2]Oracolo!E132="n",[2]Oracolo!E132=RiconoscimentoEmozioni2quartile!C132),1,0)</f>
        <v>0</v>
      </c>
      <c r="L133" s="28">
        <f>IF(AND([2]Oracolo!F132="n",[2]Oracolo!F132=RiconoscimentoEmozioni2quartile!D132),1,0)</f>
        <v>0</v>
      </c>
      <c r="M133" s="28">
        <f>IF(AND([2]Oracolo!G132="n",[2]Oracolo!G132=RiconoscimentoEmozioni2quartile!E132),1,0)</f>
        <v>0</v>
      </c>
      <c r="N133" s="28">
        <f>IF(AND([2]Oracolo!H132="n",[2]Oracolo!H132=RiconoscimentoEmozioni2quartile!F132),1,0)</f>
        <v>1</v>
      </c>
      <c r="O133" s="28">
        <f>IF(AND([2]Oracolo!I132="n",[2]Oracolo!I132=RiconoscimentoEmozioni2quartile!G132),1,0)</f>
        <v>0</v>
      </c>
      <c r="P133" s="28">
        <f>IF(AND([2]Oracolo!J132="n",[2]Oracolo!J132=RiconoscimentoEmozioni2quartile!H132),1,0)</f>
        <v>0</v>
      </c>
      <c r="Q133" s="28">
        <f>IF(AND([2]Oracolo!K132="n",[2]Oracolo!K132=RiconoscimentoEmozioni2quartile!I132),1,0)</f>
        <v>0</v>
      </c>
      <c r="R133" s="29">
        <f>IF(AND([2]Oracolo!D132="n",[2]Oracolo!D132=RiconoscimentoEmozioni3quartile!B132),1,0)</f>
        <v>0</v>
      </c>
      <c r="S133" s="28">
        <f>IF(AND([2]Oracolo!E132="n",[2]Oracolo!E132=RiconoscimentoEmozioni3quartile!C132),1,0)</f>
        <v>0</v>
      </c>
      <c r="T133" s="28">
        <f>IF(AND([2]Oracolo!F132="n",[2]Oracolo!F132=RiconoscimentoEmozioni3quartile!D132),1,0)</f>
        <v>1</v>
      </c>
      <c r="U133" s="28">
        <f>IF(AND([2]Oracolo!G132="n",[2]Oracolo!G132=RiconoscimentoEmozioni3quartile!E132),1,0)</f>
        <v>1</v>
      </c>
      <c r="V133" s="28">
        <f>IF(AND([2]Oracolo!H132="n",[2]Oracolo!H132=RiconoscimentoEmozioni3quartile!F132),1,0)</f>
        <v>1</v>
      </c>
      <c r="W133" s="28">
        <f>IF(AND([2]Oracolo!I132="n",[2]Oracolo!I132=RiconoscimentoEmozioni3quartile!G132),1,0)</f>
        <v>0</v>
      </c>
      <c r="X133" s="28">
        <f>IF(AND([2]Oracolo!J132="n",[2]Oracolo!J132=RiconoscimentoEmozioni3quartile!H132),1,0)</f>
        <v>0</v>
      </c>
      <c r="Y133" s="30">
        <f>IF(AND([2]Oracolo!K132="n",[2]Oracolo!K132=RiconoscimentoEmozioni3quartile!I132),1,0)</f>
        <v>1</v>
      </c>
      <c r="Z133" s="29">
        <f>IF(AND([2]Oracolo!C132=1,AnalizzatoWin!G131=1),1,0)</f>
        <v>0</v>
      </c>
      <c r="AA133" s="46">
        <f>IF(AND([2]Oracolo!$C132=1,AnalizzatoWin!$J131=1),1,0)</f>
        <v>1</v>
      </c>
      <c r="AB133" s="29">
        <f>IF(AND([2]Oracolo!C132=3,AnalizzatoWin!G131=3),1,0)</f>
        <v>0</v>
      </c>
      <c r="AC133" s="46">
        <f>IF(AND([2]Oracolo!$C132=3,AnalizzatoWin!$J131=3),1,0)</f>
        <v>0</v>
      </c>
    </row>
    <row r="134" spans="1:29" ht="30" x14ac:dyDescent="0.25">
      <c r="A134" s="14" t="s">
        <v>131</v>
      </c>
      <c r="B134" s="29">
        <f>IF(AND([2]Oracolo!D133="n",[2]Oracolo!D133=RiconoscimentoEmozioni1quartile!B133),1,0)</f>
        <v>0</v>
      </c>
      <c r="C134" s="28">
        <f>IF(AND([2]Oracolo!E133="n",[2]Oracolo!E133=RiconoscimentoEmozioni1quartile!C133),1,0)</f>
        <v>0</v>
      </c>
      <c r="D134" s="28">
        <f>IF(AND([2]Oracolo!F133="n",[2]Oracolo!F133=RiconoscimentoEmozioni1quartile!D133),1,0)</f>
        <v>0</v>
      </c>
      <c r="E134" s="28">
        <f>IF(AND([2]Oracolo!G133="n",[2]Oracolo!G133=RiconoscimentoEmozioni1quartile!E133),1,0)</f>
        <v>0</v>
      </c>
      <c r="F134" s="28">
        <f>IF(AND([2]Oracolo!H133="n",[2]Oracolo!H133=RiconoscimentoEmozioni1quartile!F133),1,0)</f>
        <v>0</v>
      </c>
      <c r="G134" s="28">
        <f>IF(AND([2]Oracolo!I133="n",[2]Oracolo!I133=RiconoscimentoEmozioni1quartile!G133),1,0)</f>
        <v>0</v>
      </c>
      <c r="H134" s="28">
        <f>IF(AND([2]Oracolo!J133="n",[2]Oracolo!J133=RiconoscimentoEmozioni1quartile!H133),1,0)</f>
        <v>0</v>
      </c>
      <c r="I134" s="30">
        <f>IF(AND([2]Oracolo!K133="n",[2]Oracolo!K133=RiconoscimentoEmozioni1quartile!I133),1,0)</f>
        <v>0</v>
      </c>
      <c r="J134" s="28">
        <f>IF(AND([2]Oracolo!D133="n",[2]Oracolo!D133=RiconoscimentoEmozioni2quartile!B133),1,0)</f>
        <v>0</v>
      </c>
      <c r="K134" s="28">
        <f>IF(AND([2]Oracolo!E133="n",[2]Oracolo!E133=RiconoscimentoEmozioni2quartile!C133),1,0)</f>
        <v>1</v>
      </c>
      <c r="L134" s="28">
        <f>IF(AND([2]Oracolo!F133="n",[2]Oracolo!F133=RiconoscimentoEmozioni2quartile!D133),1,0)</f>
        <v>0</v>
      </c>
      <c r="M134" s="28">
        <f>IF(AND([2]Oracolo!G133="n",[2]Oracolo!G133=RiconoscimentoEmozioni2quartile!E133),1,0)</f>
        <v>0</v>
      </c>
      <c r="N134" s="28">
        <f>IF(AND([2]Oracolo!H133="n",[2]Oracolo!H133=RiconoscimentoEmozioni2quartile!F133),1,0)</f>
        <v>0</v>
      </c>
      <c r="O134" s="28">
        <f>IF(AND([2]Oracolo!I133="n",[2]Oracolo!I133=RiconoscimentoEmozioni2quartile!G133),1,0)</f>
        <v>0</v>
      </c>
      <c r="P134" s="28">
        <f>IF(AND([2]Oracolo!J133="n",[2]Oracolo!J133=RiconoscimentoEmozioni2quartile!H133),1,0)</f>
        <v>0</v>
      </c>
      <c r="Q134" s="28">
        <f>IF(AND([2]Oracolo!K133="n",[2]Oracolo!K133=RiconoscimentoEmozioni2quartile!I133),1,0)</f>
        <v>0</v>
      </c>
      <c r="R134" s="29">
        <f>IF(AND([2]Oracolo!D133="n",[2]Oracolo!D133=RiconoscimentoEmozioni3quartile!B133),1,0)</f>
        <v>0</v>
      </c>
      <c r="S134" s="28">
        <f>IF(AND([2]Oracolo!E133="n",[2]Oracolo!E133=RiconoscimentoEmozioni3quartile!C133),1,0)</f>
        <v>1</v>
      </c>
      <c r="T134" s="28">
        <f>IF(AND([2]Oracolo!F133="n",[2]Oracolo!F133=RiconoscimentoEmozioni3quartile!D133),1,0)</f>
        <v>1</v>
      </c>
      <c r="U134" s="28">
        <f>IF(AND([2]Oracolo!G133="n",[2]Oracolo!G133=RiconoscimentoEmozioni3quartile!E133),1,0)</f>
        <v>1</v>
      </c>
      <c r="V134" s="28">
        <f>IF(AND([2]Oracolo!H133="n",[2]Oracolo!H133=RiconoscimentoEmozioni3quartile!F133),1,0)</f>
        <v>0</v>
      </c>
      <c r="W134" s="28">
        <f>IF(AND([2]Oracolo!I133="n",[2]Oracolo!I133=RiconoscimentoEmozioni3quartile!G133),1,0)</f>
        <v>1</v>
      </c>
      <c r="X134" s="28">
        <f>IF(AND([2]Oracolo!J133="n",[2]Oracolo!J133=RiconoscimentoEmozioni3quartile!H133),1,0)</f>
        <v>0</v>
      </c>
      <c r="Y134" s="30">
        <f>IF(AND([2]Oracolo!K133="n",[2]Oracolo!K133=RiconoscimentoEmozioni3quartile!I133),1,0)</f>
        <v>0</v>
      </c>
      <c r="Z134" s="29">
        <f>IF(AND([2]Oracolo!C133=1,AnalizzatoWin!G132=1),1,0)</f>
        <v>0</v>
      </c>
      <c r="AA134" s="46">
        <f>IF(AND([2]Oracolo!$C133=1,AnalizzatoWin!$J132=1),1,0)</f>
        <v>0</v>
      </c>
      <c r="AB134" s="29">
        <f>IF(AND([2]Oracolo!C133=3,AnalizzatoWin!G132=3),1,0)</f>
        <v>0</v>
      </c>
      <c r="AC134" s="46">
        <f>IF(AND([2]Oracolo!$C133=3,AnalizzatoWin!$J132=3),1,0)</f>
        <v>0</v>
      </c>
    </row>
    <row r="135" spans="1:29" ht="45" x14ac:dyDescent="0.25">
      <c r="A135" s="13" t="s">
        <v>132</v>
      </c>
      <c r="B135" s="29">
        <f>IF(AND([2]Oracolo!D134="n",[2]Oracolo!D134=RiconoscimentoEmozioni1quartile!B134),1,0)</f>
        <v>0</v>
      </c>
      <c r="C135" s="28">
        <f>IF(AND([2]Oracolo!E134="n",[2]Oracolo!E134=RiconoscimentoEmozioni1quartile!C134),1,0)</f>
        <v>0</v>
      </c>
      <c r="D135" s="28">
        <f>IF(AND([2]Oracolo!F134="n",[2]Oracolo!F134=RiconoscimentoEmozioni1quartile!D134),1,0)</f>
        <v>0</v>
      </c>
      <c r="E135" s="28">
        <f>IF(AND([2]Oracolo!G134="n",[2]Oracolo!G134=RiconoscimentoEmozioni1quartile!E134),1,0)</f>
        <v>0</v>
      </c>
      <c r="F135" s="28">
        <f>IF(AND([2]Oracolo!H134="n",[2]Oracolo!H134=RiconoscimentoEmozioni1quartile!F134),1,0)</f>
        <v>0</v>
      </c>
      <c r="G135" s="28">
        <f>IF(AND([2]Oracolo!I134="n",[2]Oracolo!I134=RiconoscimentoEmozioni1quartile!G134),1,0)</f>
        <v>0</v>
      </c>
      <c r="H135" s="28">
        <f>IF(AND([2]Oracolo!J134="n",[2]Oracolo!J134=RiconoscimentoEmozioni1quartile!H134),1,0)</f>
        <v>0</v>
      </c>
      <c r="I135" s="30">
        <f>IF(AND([2]Oracolo!K134="n",[2]Oracolo!K134=RiconoscimentoEmozioni1quartile!I134),1,0)</f>
        <v>0</v>
      </c>
      <c r="J135" s="28">
        <f>IF(AND([2]Oracolo!D134="n",[2]Oracolo!D134=RiconoscimentoEmozioni2quartile!B134),1,0)</f>
        <v>0</v>
      </c>
      <c r="K135" s="28">
        <f>IF(AND([2]Oracolo!E134="n",[2]Oracolo!E134=RiconoscimentoEmozioni2quartile!C134),1,0)</f>
        <v>0</v>
      </c>
      <c r="L135" s="28">
        <f>IF(AND([2]Oracolo!F134="n",[2]Oracolo!F134=RiconoscimentoEmozioni2quartile!D134),1,0)</f>
        <v>0</v>
      </c>
      <c r="M135" s="28">
        <f>IF(AND([2]Oracolo!G134="n",[2]Oracolo!G134=RiconoscimentoEmozioni2quartile!E134),1,0)</f>
        <v>0</v>
      </c>
      <c r="N135" s="28">
        <f>IF(AND([2]Oracolo!H134="n",[2]Oracolo!H134=RiconoscimentoEmozioni2quartile!F134),1,0)</f>
        <v>0</v>
      </c>
      <c r="O135" s="28">
        <f>IF(AND([2]Oracolo!I134="n",[2]Oracolo!I134=RiconoscimentoEmozioni2quartile!G134),1,0)</f>
        <v>0</v>
      </c>
      <c r="P135" s="28">
        <f>IF(AND([2]Oracolo!J134="n",[2]Oracolo!J134=RiconoscimentoEmozioni2quartile!H134),1,0)</f>
        <v>0</v>
      </c>
      <c r="Q135" s="28">
        <f>IF(AND([2]Oracolo!K134="n",[2]Oracolo!K134=RiconoscimentoEmozioni2quartile!I134),1,0)</f>
        <v>0</v>
      </c>
      <c r="R135" s="29">
        <f>IF(AND([2]Oracolo!D134="n",[2]Oracolo!D134=RiconoscimentoEmozioni3quartile!B134),1,0)</f>
        <v>0</v>
      </c>
      <c r="S135" s="28">
        <f>IF(AND([2]Oracolo!E134="n",[2]Oracolo!E134=RiconoscimentoEmozioni3quartile!C134),1,0)</f>
        <v>1</v>
      </c>
      <c r="T135" s="28">
        <f>IF(AND([2]Oracolo!F134="n",[2]Oracolo!F134=RiconoscimentoEmozioni3quartile!D134),1,0)</f>
        <v>0</v>
      </c>
      <c r="U135" s="28">
        <f>IF(AND([2]Oracolo!G134="n",[2]Oracolo!G134=RiconoscimentoEmozioni3quartile!E134),1,0)</f>
        <v>0</v>
      </c>
      <c r="V135" s="28">
        <f>IF(AND([2]Oracolo!H134="n",[2]Oracolo!H134=RiconoscimentoEmozioni3quartile!F134),1,0)</f>
        <v>0</v>
      </c>
      <c r="W135" s="28">
        <f>IF(AND([2]Oracolo!I134="n",[2]Oracolo!I134=RiconoscimentoEmozioni3quartile!G134),1,0)</f>
        <v>0</v>
      </c>
      <c r="X135" s="28">
        <f>IF(AND([2]Oracolo!J134="n",[2]Oracolo!J134=RiconoscimentoEmozioni3quartile!H134),1,0)</f>
        <v>1</v>
      </c>
      <c r="Y135" s="30">
        <f>IF(AND([2]Oracolo!K134="n",[2]Oracolo!K134=RiconoscimentoEmozioni3quartile!I134),1,0)</f>
        <v>0</v>
      </c>
      <c r="Z135" s="29">
        <f>IF(AND([2]Oracolo!C134=1,AnalizzatoWin!G133=1),1,0)</f>
        <v>0</v>
      </c>
      <c r="AA135" s="46">
        <f>IF(AND([2]Oracolo!$C134=1,AnalizzatoWin!$J133=1),1,0)</f>
        <v>0</v>
      </c>
      <c r="AB135" s="29">
        <f>IF(AND([2]Oracolo!C134=3,AnalizzatoWin!G133=3),1,0)</f>
        <v>1</v>
      </c>
      <c r="AC135" s="46">
        <f>IF(AND([2]Oracolo!$C134=3,AnalizzatoWin!$J133=3),1,0)</f>
        <v>1</v>
      </c>
    </row>
    <row r="136" spans="1:29" x14ac:dyDescent="0.25">
      <c r="A136" s="13" t="s">
        <v>133</v>
      </c>
      <c r="B136" s="29">
        <f>IF(AND([2]Oracolo!D135="n",[2]Oracolo!D135=RiconoscimentoEmozioni1quartile!B135),1,0)</f>
        <v>0</v>
      </c>
      <c r="C136" s="28">
        <f>IF(AND([2]Oracolo!E135="n",[2]Oracolo!E135=RiconoscimentoEmozioni1quartile!C135),1,0)</f>
        <v>0</v>
      </c>
      <c r="D136" s="28">
        <f>IF(AND([2]Oracolo!F135="n",[2]Oracolo!F135=RiconoscimentoEmozioni1quartile!D135),1,0)</f>
        <v>0</v>
      </c>
      <c r="E136" s="28">
        <f>IF(AND([2]Oracolo!G135="n",[2]Oracolo!G135=RiconoscimentoEmozioni1quartile!E135),1,0)</f>
        <v>0</v>
      </c>
      <c r="F136" s="28">
        <f>IF(AND([2]Oracolo!H135="n",[2]Oracolo!H135=RiconoscimentoEmozioni1quartile!F135),1,0)</f>
        <v>1</v>
      </c>
      <c r="G136" s="28">
        <f>IF(AND([2]Oracolo!I135="n",[2]Oracolo!I135=RiconoscimentoEmozioni1quartile!G135),1,0)</f>
        <v>0</v>
      </c>
      <c r="H136" s="28">
        <f>IF(AND([2]Oracolo!J135="n",[2]Oracolo!J135=RiconoscimentoEmozioni1quartile!H135),1,0)</f>
        <v>0</v>
      </c>
      <c r="I136" s="30">
        <f>IF(AND([2]Oracolo!K135="n",[2]Oracolo!K135=RiconoscimentoEmozioni1quartile!I135),1,0)</f>
        <v>0</v>
      </c>
      <c r="J136" s="28">
        <f>IF(AND([2]Oracolo!D135="n",[2]Oracolo!D135=RiconoscimentoEmozioni2quartile!B135),1,0)</f>
        <v>0</v>
      </c>
      <c r="K136" s="28">
        <f>IF(AND([2]Oracolo!E135="n",[2]Oracolo!E135=RiconoscimentoEmozioni2quartile!C135),1,0)</f>
        <v>0</v>
      </c>
      <c r="L136" s="28">
        <f>IF(AND([2]Oracolo!F135="n",[2]Oracolo!F135=RiconoscimentoEmozioni2quartile!D135),1,0)</f>
        <v>0</v>
      </c>
      <c r="M136" s="28">
        <f>IF(AND([2]Oracolo!G135="n",[2]Oracolo!G135=RiconoscimentoEmozioni2quartile!E135),1,0)</f>
        <v>0</v>
      </c>
      <c r="N136" s="28">
        <f>IF(AND([2]Oracolo!H135="n",[2]Oracolo!H135=RiconoscimentoEmozioni2quartile!F135),1,0)</f>
        <v>1</v>
      </c>
      <c r="O136" s="28">
        <f>IF(AND([2]Oracolo!I135="n",[2]Oracolo!I135=RiconoscimentoEmozioni2quartile!G135),1,0)</f>
        <v>0</v>
      </c>
      <c r="P136" s="28">
        <f>IF(AND([2]Oracolo!J135="n",[2]Oracolo!J135=RiconoscimentoEmozioni2quartile!H135),1,0)</f>
        <v>0</v>
      </c>
      <c r="Q136" s="28">
        <f>IF(AND([2]Oracolo!K135="n",[2]Oracolo!K135=RiconoscimentoEmozioni2quartile!I135),1,0)</f>
        <v>1</v>
      </c>
      <c r="R136" s="29">
        <f>IF(AND([2]Oracolo!D135="n",[2]Oracolo!D135=RiconoscimentoEmozioni3quartile!B135),1,0)</f>
        <v>0</v>
      </c>
      <c r="S136" s="28">
        <f>IF(AND([2]Oracolo!E135="n",[2]Oracolo!E135=RiconoscimentoEmozioni3quartile!C135),1,0)</f>
        <v>1</v>
      </c>
      <c r="T136" s="28">
        <f>IF(AND([2]Oracolo!F135="n",[2]Oracolo!F135=RiconoscimentoEmozioni3quartile!D135),1,0)</f>
        <v>0</v>
      </c>
      <c r="U136" s="28">
        <f>IF(AND([2]Oracolo!G135="n",[2]Oracolo!G135=RiconoscimentoEmozioni3quartile!E135),1,0)</f>
        <v>0</v>
      </c>
      <c r="V136" s="28">
        <f>IF(AND([2]Oracolo!H135="n",[2]Oracolo!H135=RiconoscimentoEmozioni3quartile!F135),1,0)</f>
        <v>1</v>
      </c>
      <c r="W136" s="28">
        <f>IF(AND([2]Oracolo!I135="n",[2]Oracolo!I135=RiconoscimentoEmozioni3quartile!G135),1,0)</f>
        <v>1</v>
      </c>
      <c r="X136" s="28">
        <f>IF(AND([2]Oracolo!J135="n",[2]Oracolo!J135=RiconoscimentoEmozioni3quartile!H135),1,0)</f>
        <v>0</v>
      </c>
      <c r="Y136" s="30">
        <f>IF(AND([2]Oracolo!K135="n",[2]Oracolo!K135=RiconoscimentoEmozioni3quartile!I135),1,0)</f>
        <v>1</v>
      </c>
      <c r="Z136" s="29">
        <f>IF(AND([2]Oracolo!C135=1,AnalizzatoWin!G134=1),1,0)</f>
        <v>0</v>
      </c>
      <c r="AA136" s="46">
        <f>IF(AND([2]Oracolo!$C135=1,AnalizzatoWin!$J134=1),1,0)</f>
        <v>0</v>
      </c>
      <c r="AB136" s="29">
        <f>IF(AND([2]Oracolo!C135=3,AnalizzatoWin!G134=3),1,0)</f>
        <v>1</v>
      </c>
      <c r="AC136" s="46">
        <f>IF(AND([2]Oracolo!$C135=3,AnalizzatoWin!$J134=3),1,0)</f>
        <v>1</v>
      </c>
    </row>
    <row r="137" spans="1:29" ht="30" x14ac:dyDescent="0.25">
      <c r="A137" s="14" t="s">
        <v>134</v>
      </c>
      <c r="B137" s="29">
        <f>IF(AND([2]Oracolo!D136="n",[2]Oracolo!D136=RiconoscimentoEmozioni1quartile!B136),1,0)</f>
        <v>0</v>
      </c>
      <c r="C137" s="28">
        <f>IF(AND([2]Oracolo!E136="n",[2]Oracolo!E136=RiconoscimentoEmozioni1quartile!C136),1,0)</f>
        <v>0</v>
      </c>
      <c r="D137" s="28">
        <f>IF(AND([2]Oracolo!F136="n",[2]Oracolo!F136=RiconoscimentoEmozioni1quartile!D136),1,0)</f>
        <v>0</v>
      </c>
      <c r="E137" s="28">
        <f>IF(AND([2]Oracolo!G136="n",[2]Oracolo!G136=RiconoscimentoEmozioni1quartile!E136),1,0)</f>
        <v>0</v>
      </c>
      <c r="F137" s="28">
        <f>IF(AND([2]Oracolo!H136="n",[2]Oracolo!H136=RiconoscimentoEmozioni1quartile!F136),1,0)</f>
        <v>0</v>
      </c>
      <c r="G137" s="28">
        <f>IF(AND([2]Oracolo!I136="n",[2]Oracolo!I136=RiconoscimentoEmozioni1quartile!G136),1,0)</f>
        <v>0</v>
      </c>
      <c r="H137" s="28">
        <f>IF(AND([2]Oracolo!J136="n",[2]Oracolo!J136=RiconoscimentoEmozioni1quartile!H136),1,0)</f>
        <v>0</v>
      </c>
      <c r="I137" s="30">
        <f>IF(AND([2]Oracolo!K136="n",[2]Oracolo!K136=RiconoscimentoEmozioni1quartile!I136),1,0)</f>
        <v>0</v>
      </c>
      <c r="J137" s="28">
        <f>IF(AND([2]Oracolo!D136="n",[2]Oracolo!D136=RiconoscimentoEmozioni2quartile!B136),1,0)</f>
        <v>0</v>
      </c>
      <c r="K137" s="28">
        <f>IF(AND([2]Oracolo!E136="n",[2]Oracolo!E136=RiconoscimentoEmozioni2quartile!C136),1,0)</f>
        <v>1</v>
      </c>
      <c r="L137" s="28">
        <f>IF(AND([2]Oracolo!F136="n",[2]Oracolo!F136=RiconoscimentoEmozioni2quartile!D136),1,0)</f>
        <v>0</v>
      </c>
      <c r="M137" s="28">
        <f>IF(AND([2]Oracolo!G136="n",[2]Oracolo!G136=RiconoscimentoEmozioni2quartile!E136),1,0)</f>
        <v>0</v>
      </c>
      <c r="N137" s="28">
        <f>IF(AND([2]Oracolo!H136="n",[2]Oracolo!H136=RiconoscimentoEmozioni2quartile!F136),1,0)</f>
        <v>0</v>
      </c>
      <c r="O137" s="28">
        <f>IF(AND([2]Oracolo!I136="n",[2]Oracolo!I136=RiconoscimentoEmozioni2quartile!G136),1,0)</f>
        <v>0</v>
      </c>
      <c r="P137" s="28">
        <f>IF(AND([2]Oracolo!J136="n",[2]Oracolo!J136=RiconoscimentoEmozioni2quartile!H136),1,0)</f>
        <v>0</v>
      </c>
      <c r="Q137" s="28">
        <f>IF(AND([2]Oracolo!K136="n",[2]Oracolo!K136=RiconoscimentoEmozioni2quartile!I136),1,0)</f>
        <v>0</v>
      </c>
      <c r="R137" s="29">
        <f>IF(AND([2]Oracolo!D136="n",[2]Oracolo!D136=RiconoscimentoEmozioni3quartile!B136),1,0)</f>
        <v>0</v>
      </c>
      <c r="S137" s="28">
        <f>IF(AND([2]Oracolo!E136="n",[2]Oracolo!E136=RiconoscimentoEmozioni3quartile!C136),1,0)</f>
        <v>1</v>
      </c>
      <c r="T137" s="28">
        <f>IF(AND([2]Oracolo!F136="n",[2]Oracolo!F136=RiconoscimentoEmozioni3quartile!D136),1,0)</f>
        <v>0</v>
      </c>
      <c r="U137" s="28">
        <f>IF(AND([2]Oracolo!G136="n",[2]Oracolo!G136=RiconoscimentoEmozioni3quartile!E136),1,0)</f>
        <v>1</v>
      </c>
      <c r="V137" s="28">
        <f>IF(AND([2]Oracolo!H136="n",[2]Oracolo!H136=RiconoscimentoEmozioni3quartile!F136),1,0)</f>
        <v>0</v>
      </c>
      <c r="W137" s="28">
        <f>IF(AND([2]Oracolo!I136="n",[2]Oracolo!I136=RiconoscimentoEmozioni3quartile!G136),1,0)</f>
        <v>0</v>
      </c>
      <c r="X137" s="28">
        <f>IF(AND([2]Oracolo!J136="n",[2]Oracolo!J136=RiconoscimentoEmozioni3quartile!H136),1,0)</f>
        <v>0</v>
      </c>
      <c r="Y137" s="30">
        <f>IF(AND([2]Oracolo!K136="n",[2]Oracolo!K136=RiconoscimentoEmozioni3quartile!I136),1,0)</f>
        <v>1</v>
      </c>
      <c r="Z137" s="29">
        <f>IF(AND([2]Oracolo!C136=1,AnalizzatoWin!G135=1),1,0)</f>
        <v>0</v>
      </c>
      <c r="AA137" s="46">
        <f>IF(AND([2]Oracolo!$C136=1,AnalizzatoWin!$J135=1),1,0)</f>
        <v>0</v>
      </c>
      <c r="AB137" s="29">
        <f>IF(AND([2]Oracolo!C136=3,AnalizzatoWin!G135=3),1,0)</f>
        <v>0</v>
      </c>
      <c r="AC137" s="46">
        <f>IF(AND([2]Oracolo!$C136=3,AnalizzatoWin!$J135=3),1,0)</f>
        <v>0</v>
      </c>
    </row>
    <row r="138" spans="1:29" x14ac:dyDescent="0.25">
      <c r="A138" s="13" t="s">
        <v>135</v>
      </c>
      <c r="B138" s="29">
        <f>IF(AND([2]Oracolo!D137="n",[2]Oracolo!D137=RiconoscimentoEmozioni1quartile!B137),1,0)</f>
        <v>0</v>
      </c>
      <c r="C138" s="28">
        <f>IF(AND([2]Oracolo!E137="n",[2]Oracolo!E137=RiconoscimentoEmozioni1quartile!C137),1,0)</f>
        <v>0</v>
      </c>
      <c r="D138" s="28">
        <f>IF(AND([2]Oracolo!F137="n",[2]Oracolo!F137=RiconoscimentoEmozioni1quartile!D137),1,0)</f>
        <v>0</v>
      </c>
      <c r="E138" s="28">
        <f>IF(AND([2]Oracolo!G137="n",[2]Oracolo!G137=RiconoscimentoEmozioni1quartile!E137),1,0)</f>
        <v>0</v>
      </c>
      <c r="F138" s="28">
        <f>IF(AND([2]Oracolo!H137="n",[2]Oracolo!H137=RiconoscimentoEmozioni1quartile!F137),1,0)</f>
        <v>0</v>
      </c>
      <c r="G138" s="28">
        <f>IF(AND([2]Oracolo!I137="n",[2]Oracolo!I137=RiconoscimentoEmozioni1quartile!G137),1,0)</f>
        <v>0</v>
      </c>
      <c r="H138" s="28">
        <f>IF(AND([2]Oracolo!J137="n",[2]Oracolo!J137=RiconoscimentoEmozioni1quartile!H137),1,0)</f>
        <v>0</v>
      </c>
      <c r="I138" s="30">
        <f>IF(AND([2]Oracolo!K137="n",[2]Oracolo!K137=RiconoscimentoEmozioni1quartile!I137),1,0)</f>
        <v>0</v>
      </c>
      <c r="J138" s="28">
        <f>IF(AND([2]Oracolo!D137="n",[2]Oracolo!D137=RiconoscimentoEmozioni2quartile!B137),1,0)</f>
        <v>1</v>
      </c>
      <c r="K138" s="28">
        <f>IF(AND([2]Oracolo!E137="n",[2]Oracolo!E137=RiconoscimentoEmozioni2quartile!C137),1,0)</f>
        <v>0</v>
      </c>
      <c r="L138" s="28">
        <f>IF(AND([2]Oracolo!F137="n",[2]Oracolo!F137=RiconoscimentoEmozioni2quartile!D137),1,0)</f>
        <v>1</v>
      </c>
      <c r="M138" s="28">
        <f>IF(AND([2]Oracolo!G137="n",[2]Oracolo!G137=RiconoscimentoEmozioni2quartile!E137),1,0)</f>
        <v>0</v>
      </c>
      <c r="N138" s="28">
        <f>IF(AND([2]Oracolo!H137="n",[2]Oracolo!H137=RiconoscimentoEmozioni2quartile!F137),1,0)</f>
        <v>0</v>
      </c>
      <c r="O138" s="28">
        <f>IF(AND([2]Oracolo!I137="n",[2]Oracolo!I137=RiconoscimentoEmozioni2quartile!G137),1,0)</f>
        <v>1</v>
      </c>
      <c r="P138" s="28">
        <f>IF(AND([2]Oracolo!J137="n",[2]Oracolo!J137=RiconoscimentoEmozioni2quartile!H137),1,0)</f>
        <v>0</v>
      </c>
      <c r="Q138" s="28">
        <f>IF(AND([2]Oracolo!K137="n",[2]Oracolo!K137=RiconoscimentoEmozioni2quartile!I137),1,0)</f>
        <v>0</v>
      </c>
      <c r="R138" s="29">
        <f>IF(AND([2]Oracolo!D137="n",[2]Oracolo!D137=RiconoscimentoEmozioni3quartile!B137),1,0)</f>
        <v>1</v>
      </c>
      <c r="S138" s="28">
        <f>IF(AND([2]Oracolo!E137="n",[2]Oracolo!E137=RiconoscimentoEmozioni3quartile!C137),1,0)</f>
        <v>0</v>
      </c>
      <c r="T138" s="28">
        <f>IF(AND([2]Oracolo!F137="n",[2]Oracolo!F137=RiconoscimentoEmozioni3quartile!D137),1,0)</f>
        <v>1</v>
      </c>
      <c r="U138" s="28">
        <f>IF(AND([2]Oracolo!G137="n",[2]Oracolo!G137=RiconoscimentoEmozioni3quartile!E137),1,0)</f>
        <v>1</v>
      </c>
      <c r="V138" s="28">
        <f>IF(AND([2]Oracolo!H137="n",[2]Oracolo!H137=RiconoscimentoEmozioni3quartile!F137),1,0)</f>
        <v>0</v>
      </c>
      <c r="W138" s="28">
        <f>IF(AND([2]Oracolo!I137="n",[2]Oracolo!I137=RiconoscimentoEmozioni3quartile!G137),1,0)</f>
        <v>1</v>
      </c>
      <c r="X138" s="28">
        <f>IF(AND([2]Oracolo!J137="n",[2]Oracolo!J137=RiconoscimentoEmozioni3quartile!H137),1,0)</f>
        <v>1</v>
      </c>
      <c r="Y138" s="30">
        <f>IF(AND([2]Oracolo!K137="n",[2]Oracolo!K137=RiconoscimentoEmozioni3quartile!I137),1,0)</f>
        <v>0</v>
      </c>
      <c r="Z138" s="29">
        <f>IF(AND([2]Oracolo!C137=1,AnalizzatoWin!G136=1),1,0)</f>
        <v>0</v>
      </c>
      <c r="AA138" s="46">
        <f>IF(AND([2]Oracolo!$C137=1,AnalizzatoWin!$J136=1),1,0)</f>
        <v>0</v>
      </c>
      <c r="AB138" s="29">
        <f>IF(AND([2]Oracolo!C137=3,AnalizzatoWin!G136=3),1,0)</f>
        <v>0</v>
      </c>
      <c r="AC138" s="46">
        <f>IF(AND([2]Oracolo!$C137=3,AnalizzatoWin!$J136=3),1,0)</f>
        <v>1</v>
      </c>
    </row>
    <row r="139" spans="1:29" ht="30" x14ac:dyDescent="0.25">
      <c r="A139" s="14" t="s">
        <v>136</v>
      </c>
      <c r="B139" s="29">
        <f>IF(AND([2]Oracolo!D138="n",[2]Oracolo!D138=RiconoscimentoEmozioni1quartile!B138),1,0)</f>
        <v>0</v>
      </c>
      <c r="C139" s="28">
        <f>IF(AND([2]Oracolo!E138="n",[2]Oracolo!E138=RiconoscimentoEmozioni1quartile!C138),1,0)</f>
        <v>0</v>
      </c>
      <c r="D139" s="28">
        <f>IF(AND([2]Oracolo!F138="n",[2]Oracolo!F138=RiconoscimentoEmozioni1quartile!D138),1,0)</f>
        <v>0</v>
      </c>
      <c r="E139" s="28">
        <f>IF(AND([2]Oracolo!G138="n",[2]Oracolo!G138=RiconoscimentoEmozioni1quartile!E138),1,0)</f>
        <v>0</v>
      </c>
      <c r="F139" s="28">
        <f>IF(AND([2]Oracolo!H138="n",[2]Oracolo!H138=RiconoscimentoEmozioni1quartile!F138),1,0)</f>
        <v>0</v>
      </c>
      <c r="G139" s="28">
        <f>IF(AND([2]Oracolo!I138="n",[2]Oracolo!I138=RiconoscimentoEmozioni1quartile!G138),1,0)</f>
        <v>0</v>
      </c>
      <c r="H139" s="28">
        <f>IF(AND([2]Oracolo!J138="n",[2]Oracolo!J138=RiconoscimentoEmozioni1quartile!H138),1,0)</f>
        <v>0</v>
      </c>
      <c r="I139" s="30">
        <f>IF(AND([2]Oracolo!K138="n",[2]Oracolo!K138=RiconoscimentoEmozioni1quartile!I138),1,0)</f>
        <v>0</v>
      </c>
      <c r="J139" s="28">
        <f>IF(AND([2]Oracolo!D138="n",[2]Oracolo!D138=RiconoscimentoEmozioni2quartile!B138),1,0)</f>
        <v>1</v>
      </c>
      <c r="K139" s="28">
        <f>IF(AND([2]Oracolo!E138="n",[2]Oracolo!E138=RiconoscimentoEmozioni2quartile!C138),1,0)</f>
        <v>0</v>
      </c>
      <c r="L139" s="28">
        <f>IF(AND([2]Oracolo!F138="n",[2]Oracolo!F138=RiconoscimentoEmozioni2quartile!D138),1,0)</f>
        <v>1</v>
      </c>
      <c r="M139" s="28">
        <f>IF(AND([2]Oracolo!G138="n",[2]Oracolo!G138=RiconoscimentoEmozioni2quartile!E138),1,0)</f>
        <v>0</v>
      </c>
      <c r="N139" s="28">
        <f>IF(AND([2]Oracolo!H138="n",[2]Oracolo!H138=RiconoscimentoEmozioni2quartile!F138),1,0)</f>
        <v>0</v>
      </c>
      <c r="O139" s="28">
        <f>IF(AND([2]Oracolo!I138="n",[2]Oracolo!I138=RiconoscimentoEmozioni2quartile!G138),1,0)</f>
        <v>1</v>
      </c>
      <c r="P139" s="28">
        <f>IF(AND([2]Oracolo!J138="n",[2]Oracolo!J138=RiconoscimentoEmozioni2quartile!H138),1,0)</f>
        <v>0</v>
      </c>
      <c r="Q139" s="28">
        <f>IF(AND([2]Oracolo!K138="n",[2]Oracolo!K138=RiconoscimentoEmozioni2quartile!I138),1,0)</f>
        <v>0</v>
      </c>
      <c r="R139" s="29">
        <f>IF(AND([2]Oracolo!D138="n",[2]Oracolo!D138=RiconoscimentoEmozioni3quartile!B138),1,0)</f>
        <v>1</v>
      </c>
      <c r="S139" s="28">
        <f>IF(AND([2]Oracolo!E138="n",[2]Oracolo!E138=RiconoscimentoEmozioni3quartile!C138),1,0)</f>
        <v>0</v>
      </c>
      <c r="T139" s="28">
        <f>IF(AND([2]Oracolo!F138="n",[2]Oracolo!F138=RiconoscimentoEmozioni3quartile!D138),1,0)</f>
        <v>1</v>
      </c>
      <c r="U139" s="28">
        <f>IF(AND([2]Oracolo!G138="n",[2]Oracolo!G138=RiconoscimentoEmozioni3quartile!E138),1,0)</f>
        <v>1</v>
      </c>
      <c r="V139" s="28">
        <f>IF(AND([2]Oracolo!H138="n",[2]Oracolo!H138=RiconoscimentoEmozioni3quartile!F138),1,0)</f>
        <v>0</v>
      </c>
      <c r="W139" s="28">
        <f>IF(AND([2]Oracolo!I138="n",[2]Oracolo!I138=RiconoscimentoEmozioni3quartile!G138),1,0)</f>
        <v>1</v>
      </c>
      <c r="X139" s="28">
        <f>IF(AND([2]Oracolo!J138="n",[2]Oracolo!J138=RiconoscimentoEmozioni3quartile!H138),1,0)</f>
        <v>1</v>
      </c>
      <c r="Y139" s="30">
        <f>IF(AND([2]Oracolo!K138="n",[2]Oracolo!K138=RiconoscimentoEmozioni3quartile!I138),1,0)</f>
        <v>0</v>
      </c>
      <c r="Z139" s="29">
        <f>IF(AND([2]Oracolo!C138=1,AnalizzatoWin!G137=1),1,0)</f>
        <v>0</v>
      </c>
      <c r="AA139" s="46">
        <f>IF(AND([2]Oracolo!$C138=1,AnalizzatoWin!$J137=1),1,0)</f>
        <v>0</v>
      </c>
      <c r="AB139" s="29">
        <f>IF(AND([2]Oracolo!C138=3,AnalizzatoWin!G137=3),1,0)</f>
        <v>1</v>
      </c>
      <c r="AC139" s="46">
        <f>IF(AND([2]Oracolo!$C138=3,AnalizzatoWin!$J137=3),1,0)</f>
        <v>1</v>
      </c>
    </row>
    <row r="140" spans="1:29" x14ac:dyDescent="0.25">
      <c r="A140" s="13" t="s">
        <v>137</v>
      </c>
      <c r="B140" s="29">
        <f>IF(AND([2]Oracolo!D139="n",[2]Oracolo!D139=RiconoscimentoEmozioni1quartile!B139),1,0)</f>
        <v>0</v>
      </c>
      <c r="C140" s="28">
        <f>IF(AND([2]Oracolo!E139="n",[2]Oracolo!E139=RiconoscimentoEmozioni1quartile!C139),1,0)</f>
        <v>0</v>
      </c>
      <c r="D140" s="28">
        <f>IF(AND([2]Oracolo!F139="n",[2]Oracolo!F139=RiconoscimentoEmozioni1quartile!D139),1,0)</f>
        <v>0</v>
      </c>
      <c r="E140" s="28">
        <f>IF(AND([2]Oracolo!G139="n",[2]Oracolo!G139=RiconoscimentoEmozioni1quartile!E139),1,0)</f>
        <v>0</v>
      </c>
      <c r="F140" s="28">
        <f>IF(AND([2]Oracolo!H139="n",[2]Oracolo!H139=RiconoscimentoEmozioni1quartile!F139),1,0)</f>
        <v>0</v>
      </c>
      <c r="G140" s="28">
        <f>IF(AND([2]Oracolo!I139="n",[2]Oracolo!I139=RiconoscimentoEmozioni1quartile!G139),1,0)</f>
        <v>0</v>
      </c>
      <c r="H140" s="28">
        <f>IF(AND([2]Oracolo!J139="n",[2]Oracolo!J139=RiconoscimentoEmozioni1quartile!H139),1,0)</f>
        <v>0</v>
      </c>
      <c r="I140" s="30">
        <f>IF(AND([2]Oracolo!K139="n",[2]Oracolo!K139=RiconoscimentoEmozioni1quartile!I139),1,0)</f>
        <v>0</v>
      </c>
      <c r="J140" s="28">
        <f>IF(AND([2]Oracolo!D139="n",[2]Oracolo!D139=RiconoscimentoEmozioni2quartile!B139),1,0)</f>
        <v>0</v>
      </c>
      <c r="K140" s="28">
        <f>IF(AND([2]Oracolo!E139="n",[2]Oracolo!E139=RiconoscimentoEmozioni2quartile!C139),1,0)</f>
        <v>0</v>
      </c>
      <c r="L140" s="28">
        <f>IF(AND([2]Oracolo!F139="n",[2]Oracolo!F139=RiconoscimentoEmozioni2quartile!D139),1,0)</f>
        <v>0</v>
      </c>
      <c r="M140" s="28">
        <f>IF(AND([2]Oracolo!G139="n",[2]Oracolo!G139=RiconoscimentoEmozioni2quartile!E139),1,0)</f>
        <v>0</v>
      </c>
      <c r="N140" s="28">
        <f>IF(AND([2]Oracolo!H139="n",[2]Oracolo!H139=RiconoscimentoEmozioni2quartile!F139),1,0)</f>
        <v>0</v>
      </c>
      <c r="O140" s="28">
        <f>IF(AND([2]Oracolo!I139="n",[2]Oracolo!I139=RiconoscimentoEmozioni2quartile!G139),1,0)</f>
        <v>0</v>
      </c>
      <c r="P140" s="28">
        <f>IF(AND([2]Oracolo!J139="n",[2]Oracolo!J139=RiconoscimentoEmozioni2quartile!H139),1,0)</f>
        <v>0</v>
      </c>
      <c r="Q140" s="28">
        <f>IF(AND([2]Oracolo!K139="n",[2]Oracolo!K139=RiconoscimentoEmozioni2quartile!I139),1,0)</f>
        <v>0</v>
      </c>
      <c r="R140" s="29">
        <f>IF(AND([2]Oracolo!D139="n",[2]Oracolo!D139=RiconoscimentoEmozioni3quartile!B139),1,0)</f>
        <v>0</v>
      </c>
      <c r="S140" s="28">
        <f>IF(AND([2]Oracolo!E139="n",[2]Oracolo!E139=RiconoscimentoEmozioni3quartile!C139),1,0)</f>
        <v>0</v>
      </c>
      <c r="T140" s="28">
        <f>IF(AND([2]Oracolo!F139="n",[2]Oracolo!F139=RiconoscimentoEmozioni3quartile!D139),1,0)</f>
        <v>0</v>
      </c>
      <c r="U140" s="28">
        <f>IF(AND([2]Oracolo!G139="n",[2]Oracolo!G139=RiconoscimentoEmozioni3quartile!E139),1,0)</f>
        <v>0</v>
      </c>
      <c r="V140" s="28">
        <f>IF(AND([2]Oracolo!H139="n",[2]Oracolo!H139=RiconoscimentoEmozioni3quartile!F139),1,0)</f>
        <v>0</v>
      </c>
      <c r="W140" s="28">
        <f>IF(AND([2]Oracolo!I139="n",[2]Oracolo!I139=RiconoscimentoEmozioni3quartile!G139),1,0)</f>
        <v>0</v>
      </c>
      <c r="X140" s="28">
        <f>IF(AND([2]Oracolo!J139="n",[2]Oracolo!J139=RiconoscimentoEmozioni3quartile!H139),1,0)</f>
        <v>0</v>
      </c>
      <c r="Y140" s="30">
        <f>IF(AND([2]Oracolo!K139="n",[2]Oracolo!K139=RiconoscimentoEmozioni3quartile!I139),1,0)</f>
        <v>0</v>
      </c>
      <c r="Z140" s="29">
        <f>IF(AND([2]Oracolo!C139=1,AnalizzatoWin!G138=1),1,0)</f>
        <v>0</v>
      </c>
      <c r="AA140" s="46">
        <f>IF(AND([2]Oracolo!$C139=1,AnalizzatoWin!$J138=1),1,0)</f>
        <v>0</v>
      </c>
      <c r="AB140" s="29">
        <f>IF(AND([2]Oracolo!C139=3,AnalizzatoWin!G138=3),1,0)</f>
        <v>1</v>
      </c>
      <c r="AC140" s="46">
        <f>IF(AND([2]Oracolo!$C139=3,AnalizzatoWin!$J138=3),1,0)</f>
        <v>1</v>
      </c>
    </row>
    <row r="141" spans="1:29" x14ac:dyDescent="0.25">
      <c r="A141" s="13" t="s">
        <v>138</v>
      </c>
      <c r="B141" s="29">
        <f>IF(AND([2]Oracolo!D140="n",[2]Oracolo!D140=RiconoscimentoEmozioni1quartile!B140),1,0)</f>
        <v>1</v>
      </c>
      <c r="C141" s="28">
        <f>IF(AND([2]Oracolo!E140="n",[2]Oracolo!E140=RiconoscimentoEmozioni1quartile!C140),1,0)</f>
        <v>1</v>
      </c>
      <c r="D141" s="28">
        <f>IF(AND([2]Oracolo!F140="n",[2]Oracolo!F140=RiconoscimentoEmozioni1quartile!D140),1,0)</f>
        <v>0</v>
      </c>
      <c r="E141" s="28">
        <f>IF(AND([2]Oracolo!G140="n",[2]Oracolo!G140=RiconoscimentoEmozioni1quartile!E140),1,0)</f>
        <v>1</v>
      </c>
      <c r="F141" s="28">
        <f>IF(AND([2]Oracolo!H140="n",[2]Oracolo!H140=RiconoscimentoEmozioni1quartile!F140),1,0)</f>
        <v>0</v>
      </c>
      <c r="G141" s="28">
        <f>IF(AND([2]Oracolo!I140="n",[2]Oracolo!I140=RiconoscimentoEmozioni1quartile!G140),1,0)</f>
        <v>0</v>
      </c>
      <c r="H141" s="28">
        <f>IF(AND([2]Oracolo!J140="n",[2]Oracolo!J140=RiconoscimentoEmozioni1quartile!H140),1,0)</f>
        <v>0</v>
      </c>
      <c r="I141" s="30">
        <f>IF(AND([2]Oracolo!K140="n",[2]Oracolo!K140=RiconoscimentoEmozioni1quartile!I140),1,0)</f>
        <v>0</v>
      </c>
      <c r="J141" s="28">
        <f>IF(AND([2]Oracolo!D140="n",[2]Oracolo!D140=RiconoscimentoEmozioni2quartile!B140),1,0)</f>
        <v>1</v>
      </c>
      <c r="K141" s="28">
        <f>IF(AND([2]Oracolo!E140="n",[2]Oracolo!E140=RiconoscimentoEmozioni2quartile!C140),1,0)</f>
        <v>1</v>
      </c>
      <c r="L141" s="28">
        <f>IF(AND([2]Oracolo!F140="n",[2]Oracolo!F140=RiconoscimentoEmozioni2quartile!D140),1,0)</f>
        <v>1</v>
      </c>
      <c r="M141" s="28">
        <f>IF(AND([2]Oracolo!G140="n",[2]Oracolo!G140=RiconoscimentoEmozioni2quartile!E140),1,0)</f>
        <v>1</v>
      </c>
      <c r="N141" s="28">
        <f>IF(AND([2]Oracolo!H140="n",[2]Oracolo!H140=RiconoscimentoEmozioni2quartile!F140),1,0)</f>
        <v>0</v>
      </c>
      <c r="O141" s="28">
        <f>IF(AND([2]Oracolo!I140="n",[2]Oracolo!I140=RiconoscimentoEmozioni2quartile!G140),1,0)</f>
        <v>1</v>
      </c>
      <c r="P141" s="28">
        <f>IF(AND([2]Oracolo!J140="n",[2]Oracolo!J140=RiconoscimentoEmozioni2quartile!H140),1,0)</f>
        <v>0</v>
      </c>
      <c r="Q141" s="28">
        <f>IF(AND([2]Oracolo!K140="n",[2]Oracolo!K140=RiconoscimentoEmozioni2quartile!I140),1,0)</f>
        <v>0</v>
      </c>
      <c r="R141" s="29">
        <f>IF(AND([2]Oracolo!D140="n",[2]Oracolo!D140=RiconoscimentoEmozioni3quartile!B140),1,0)</f>
        <v>1</v>
      </c>
      <c r="S141" s="28">
        <f>IF(AND([2]Oracolo!E140="n",[2]Oracolo!E140=RiconoscimentoEmozioni3quartile!C140),1,0)</f>
        <v>1</v>
      </c>
      <c r="T141" s="28">
        <f>IF(AND([2]Oracolo!F140="n",[2]Oracolo!F140=RiconoscimentoEmozioni3quartile!D140),1,0)</f>
        <v>1</v>
      </c>
      <c r="U141" s="28">
        <f>IF(AND([2]Oracolo!G140="n",[2]Oracolo!G140=RiconoscimentoEmozioni3quartile!E140),1,0)</f>
        <v>1</v>
      </c>
      <c r="V141" s="28">
        <f>IF(AND([2]Oracolo!H140="n",[2]Oracolo!H140=RiconoscimentoEmozioni3quartile!F140),1,0)</f>
        <v>0</v>
      </c>
      <c r="W141" s="28">
        <f>IF(AND([2]Oracolo!I140="n",[2]Oracolo!I140=RiconoscimentoEmozioni3quartile!G140),1,0)</f>
        <v>1</v>
      </c>
      <c r="X141" s="28">
        <f>IF(AND([2]Oracolo!J140="n",[2]Oracolo!J140=RiconoscimentoEmozioni3quartile!H140),1,0)</f>
        <v>0</v>
      </c>
      <c r="Y141" s="30">
        <f>IF(AND([2]Oracolo!K140="n",[2]Oracolo!K140=RiconoscimentoEmozioni3quartile!I140),1,0)</f>
        <v>0</v>
      </c>
      <c r="Z141" s="29">
        <f>IF(AND([2]Oracolo!C140=1,AnalizzatoWin!G139=1),1,0)</f>
        <v>0</v>
      </c>
      <c r="AA141" s="46">
        <f>IF(AND([2]Oracolo!$C140=1,AnalizzatoWin!$J139=1),1,0)</f>
        <v>0</v>
      </c>
      <c r="AB141" s="29">
        <f>IF(AND([2]Oracolo!C140=3,AnalizzatoWin!G139=3),1,0)</f>
        <v>1</v>
      </c>
      <c r="AC141" s="46">
        <f>IF(AND([2]Oracolo!$C140=3,AnalizzatoWin!$J139=3),1,0)</f>
        <v>1</v>
      </c>
    </row>
    <row r="142" spans="1:29" ht="30" x14ac:dyDescent="0.25">
      <c r="A142" s="13" t="s">
        <v>139</v>
      </c>
      <c r="B142" s="29">
        <f>IF(AND([2]Oracolo!D141="n",[2]Oracolo!D141=RiconoscimentoEmozioni1quartile!B141),1,0)</f>
        <v>0</v>
      </c>
      <c r="C142" s="28">
        <f>IF(AND([2]Oracolo!E141="n",[2]Oracolo!E141=RiconoscimentoEmozioni1quartile!C141),1,0)</f>
        <v>1</v>
      </c>
      <c r="D142" s="28">
        <f>IF(AND([2]Oracolo!F141="n",[2]Oracolo!F141=RiconoscimentoEmozioni1quartile!D141),1,0)</f>
        <v>1</v>
      </c>
      <c r="E142" s="28">
        <f>IF(AND([2]Oracolo!G141="n",[2]Oracolo!G141=RiconoscimentoEmozioni1quartile!E141),1,0)</f>
        <v>1</v>
      </c>
      <c r="F142" s="28">
        <f>IF(AND([2]Oracolo!H141="n",[2]Oracolo!H141=RiconoscimentoEmozioni1quartile!F141),1,0)</f>
        <v>0</v>
      </c>
      <c r="G142" s="28">
        <f>IF(AND([2]Oracolo!I141="n",[2]Oracolo!I141=RiconoscimentoEmozioni1quartile!G141),1,0)</f>
        <v>0</v>
      </c>
      <c r="H142" s="28">
        <f>IF(AND([2]Oracolo!J141="n",[2]Oracolo!J141=RiconoscimentoEmozioni1quartile!H141),1,0)</f>
        <v>1</v>
      </c>
      <c r="I142" s="30">
        <f>IF(AND([2]Oracolo!K141="n",[2]Oracolo!K141=RiconoscimentoEmozioni1quartile!I141),1,0)</f>
        <v>1</v>
      </c>
      <c r="J142" s="28">
        <f>IF(AND([2]Oracolo!D141="n",[2]Oracolo!D141=RiconoscimentoEmozioni2quartile!B141),1,0)</f>
        <v>0</v>
      </c>
      <c r="K142" s="28">
        <f>IF(AND([2]Oracolo!E141="n",[2]Oracolo!E141=RiconoscimentoEmozioni2quartile!C141),1,0)</f>
        <v>1</v>
      </c>
      <c r="L142" s="28">
        <f>IF(AND([2]Oracolo!F141="n",[2]Oracolo!F141=RiconoscimentoEmozioni2quartile!D141),1,0)</f>
        <v>1</v>
      </c>
      <c r="M142" s="28">
        <f>IF(AND([2]Oracolo!G141="n",[2]Oracolo!G141=RiconoscimentoEmozioni2quartile!E141),1,0)</f>
        <v>1</v>
      </c>
      <c r="N142" s="28">
        <f>IF(AND([2]Oracolo!H141="n",[2]Oracolo!H141=RiconoscimentoEmozioni2quartile!F141),1,0)</f>
        <v>0</v>
      </c>
      <c r="O142" s="28">
        <f>IF(AND([2]Oracolo!I141="n",[2]Oracolo!I141=RiconoscimentoEmozioni2quartile!G141),1,0)</f>
        <v>0</v>
      </c>
      <c r="P142" s="28">
        <f>IF(AND([2]Oracolo!J141="n",[2]Oracolo!J141=RiconoscimentoEmozioni2quartile!H141),1,0)</f>
        <v>1</v>
      </c>
      <c r="Q142" s="28">
        <f>IF(AND([2]Oracolo!K141="n",[2]Oracolo!K141=RiconoscimentoEmozioni2quartile!I141),1,0)</f>
        <v>1</v>
      </c>
      <c r="R142" s="29">
        <f>IF(AND([2]Oracolo!D141="n",[2]Oracolo!D141=RiconoscimentoEmozioni3quartile!B141),1,0)</f>
        <v>0</v>
      </c>
      <c r="S142" s="28">
        <f>IF(AND([2]Oracolo!E141="n",[2]Oracolo!E141=RiconoscimentoEmozioni3quartile!C141),1,0)</f>
        <v>1</v>
      </c>
      <c r="T142" s="28">
        <f>IF(AND([2]Oracolo!F141="n",[2]Oracolo!F141=RiconoscimentoEmozioni3quartile!D141),1,0)</f>
        <v>1</v>
      </c>
      <c r="U142" s="28">
        <f>IF(AND([2]Oracolo!G141="n",[2]Oracolo!G141=RiconoscimentoEmozioni3quartile!E141),1,0)</f>
        <v>1</v>
      </c>
      <c r="V142" s="28">
        <f>IF(AND([2]Oracolo!H141="n",[2]Oracolo!H141=RiconoscimentoEmozioni3quartile!F141),1,0)</f>
        <v>0</v>
      </c>
      <c r="W142" s="28">
        <f>IF(AND([2]Oracolo!I141="n",[2]Oracolo!I141=RiconoscimentoEmozioni3quartile!G141),1,0)</f>
        <v>0</v>
      </c>
      <c r="X142" s="28">
        <f>IF(AND([2]Oracolo!J141="n",[2]Oracolo!J141=RiconoscimentoEmozioni3quartile!H141),1,0)</f>
        <v>1</v>
      </c>
      <c r="Y142" s="30">
        <f>IF(AND([2]Oracolo!K141="n",[2]Oracolo!K141=RiconoscimentoEmozioni3quartile!I141),1,0)</f>
        <v>1</v>
      </c>
      <c r="Z142" s="29">
        <f>IF(AND([2]Oracolo!C141=1,AnalizzatoWin!G140=1),1,0)</f>
        <v>0</v>
      </c>
      <c r="AA142" s="46">
        <f>IF(AND([2]Oracolo!$C141=1,AnalizzatoWin!$J140=1),1,0)</f>
        <v>0</v>
      </c>
      <c r="AB142" s="29">
        <f>IF(AND([2]Oracolo!C141=3,AnalizzatoWin!G140=3),1,0)</f>
        <v>0</v>
      </c>
      <c r="AC142" s="46">
        <f>IF(AND([2]Oracolo!$C141=3,AnalizzatoWin!$J140=3),1,0)</f>
        <v>0</v>
      </c>
    </row>
    <row r="143" spans="1:29" ht="45" x14ac:dyDescent="0.25">
      <c r="A143" s="13" t="s">
        <v>140</v>
      </c>
      <c r="B143" s="29">
        <f>IF(AND([2]Oracolo!D142="n",[2]Oracolo!D142=RiconoscimentoEmozioni1quartile!B142),1,0)</f>
        <v>0</v>
      </c>
      <c r="C143" s="28">
        <f>IF(AND([2]Oracolo!E142="n",[2]Oracolo!E142=RiconoscimentoEmozioni1quartile!C142),1,0)</f>
        <v>0</v>
      </c>
      <c r="D143" s="28">
        <f>IF(AND([2]Oracolo!F142="n",[2]Oracolo!F142=RiconoscimentoEmozioni1quartile!D142),1,0)</f>
        <v>0</v>
      </c>
      <c r="E143" s="28">
        <f>IF(AND([2]Oracolo!G142="n",[2]Oracolo!G142=RiconoscimentoEmozioni1quartile!E142),1,0)</f>
        <v>0</v>
      </c>
      <c r="F143" s="28">
        <f>IF(AND([2]Oracolo!H142="n",[2]Oracolo!H142=RiconoscimentoEmozioni1quartile!F142),1,0)</f>
        <v>1</v>
      </c>
      <c r="G143" s="28">
        <f>IF(AND([2]Oracolo!I142="n",[2]Oracolo!I142=RiconoscimentoEmozioni1quartile!G142),1,0)</f>
        <v>0</v>
      </c>
      <c r="H143" s="28">
        <f>IF(AND([2]Oracolo!J142="n",[2]Oracolo!J142=RiconoscimentoEmozioni1quartile!H142),1,0)</f>
        <v>0</v>
      </c>
      <c r="I143" s="30">
        <f>IF(AND([2]Oracolo!K142="n",[2]Oracolo!K142=RiconoscimentoEmozioni1quartile!I142),1,0)</f>
        <v>0</v>
      </c>
      <c r="J143" s="28">
        <f>IF(AND([2]Oracolo!D142="n",[2]Oracolo!D142=RiconoscimentoEmozioni2quartile!B142),1,0)</f>
        <v>0</v>
      </c>
      <c r="K143" s="28">
        <f>IF(AND([2]Oracolo!E142="n",[2]Oracolo!E142=RiconoscimentoEmozioni2quartile!C142),1,0)</f>
        <v>0</v>
      </c>
      <c r="L143" s="28">
        <f>IF(AND([2]Oracolo!F142="n",[2]Oracolo!F142=RiconoscimentoEmozioni2quartile!D142),1,0)</f>
        <v>0</v>
      </c>
      <c r="M143" s="28">
        <f>IF(AND([2]Oracolo!G142="n",[2]Oracolo!G142=RiconoscimentoEmozioni2quartile!E142),1,0)</f>
        <v>0</v>
      </c>
      <c r="N143" s="28">
        <f>IF(AND([2]Oracolo!H142="n",[2]Oracolo!H142=RiconoscimentoEmozioni2quartile!F142),1,0)</f>
        <v>1</v>
      </c>
      <c r="O143" s="28">
        <f>IF(AND([2]Oracolo!I142="n",[2]Oracolo!I142=RiconoscimentoEmozioni2quartile!G142),1,0)</f>
        <v>0</v>
      </c>
      <c r="P143" s="28">
        <f>IF(AND([2]Oracolo!J142="n",[2]Oracolo!J142=RiconoscimentoEmozioni2quartile!H142),1,0)</f>
        <v>1</v>
      </c>
      <c r="Q143" s="28">
        <f>IF(AND([2]Oracolo!K142="n",[2]Oracolo!K142=RiconoscimentoEmozioni2quartile!I142),1,0)</f>
        <v>0</v>
      </c>
      <c r="R143" s="29">
        <f>IF(AND([2]Oracolo!D142="n",[2]Oracolo!D142=RiconoscimentoEmozioni3quartile!B142),1,0)</f>
        <v>0</v>
      </c>
      <c r="S143" s="28">
        <f>IF(AND([2]Oracolo!E142="n",[2]Oracolo!E142=RiconoscimentoEmozioni3quartile!C142),1,0)</f>
        <v>1</v>
      </c>
      <c r="T143" s="28">
        <f>IF(AND([2]Oracolo!F142="n",[2]Oracolo!F142=RiconoscimentoEmozioni3quartile!D142),1,0)</f>
        <v>0</v>
      </c>
      <c r="U143" s="28">
        <f>IF(AND([2]Oracolo!G142="n",[2]Oracolo!G142=RiconoscimentoEmozioni3quartile!E142),1,0)</f>
        <v>0</v>
      </c>
      <c r="V143" s="28">
        <f>IF(AND([2]Oracolo!H142="n",[2]Oracolo!H142=RiconoscimentoEmozioni3quartile!F142),1,0)</f>
        <v>1</v>
      </c>
      <c r="W143" s="28">
        <f>IF(AND([2]Oracolo!I142="n",[2]Oracolo!I142=RiconoscimentoEmozioni3quartile!G142),1,0)</f>
        <v>0</v>
      </c>
      <c r="X143" s="28">
        <f>IF(AND([2]Oracolo!J142="n",[2]Oracolo!J142=RiconoscimentoEmozioni3quartile!H142),1,0)</f>
        <v>1</v>
      </c>
      <c r="Y143" s="30">
        <f>IF(AND([2]Oracolo!K142="n",[2]Oracolo!K142=RiconoscimentoEmozioni3quartile!I142),1,0)</f>
        <v>0</v>
      </c>
      <c r="Z143" s="29">
        <f>IF(AND([2]Oracolo!C142=1,AnalizzatoWin!G141=1),1,0)</f>
        <v>0</v>
      </c>
      <c r="AA143" s="46">
        <f>IF(AND([2]Oracolo!$C142=1,AnalizzatoWin!$J141=1),1,0)</f>
        <v>1</v>
      </c>
      <c r="AB143" s="29">
        <f>IF(AND([2]Oracolo!C142=3,AnalizzatoWin!G141=3),1,0)</f>
        <v>0</v>
      </c>
      <c r="AC143" s="46">
        <f>IF(AND([2]Oracolo!$C142=3,AnalizzatoWin!$J141=3),1,0)</f>
        <v>0</v>
      </c>
    </row>
    <row r="144" spans="1:29" ht="30" x14ac:dyDescent="0.25">
      <c r="A144" s="13" t="s">
        <v>141</v>
      </c>
      <c r="B144" s="29">
        <f>IF(AND([2]Oracolo!D143="n",[2]Oracolo!D143=RiconoscimentoEmozioni1quartile!B143),1,0)</f>
        <v>0</v>
      </c>
      <c r="C144" s="28">
        <f>IF(AND([2]Oracolo!E143="n",[2]Oracolo!E143=RiconoscimentoEmozioni1quartile!C143),1,0)</f>
        <v>0</v>
      </c>
      <c r="D144" s="28">
        <f>IF(AND([2]Oracolo!F143="n",[2]Oracolo!F143=RiconoscimentoEmozioni1quartile!D143),1,0)</f>
        <v>0</v>
      </c>
      <c r="E144" s="28">
        <f>IF(AND([2]Oracolo!G143="n",[2]Oracolo!G143=RiconoscimentoEmozioni1quartile!E143),1,0)</f>
        <v>0</v>
      </c>
      <c r="F144" s="28">
        <f>IF(AND([2]Oracolo!H143="n",[2]Oracolo!H143=RiconoscimentoEmozioni1quartile!F143),1,0)</f>
        <v>1</v>
      </c>
      <c r="G144" s="28">
        <f>IF(AND([2]Oracolo!I143="n",[2]Oracolo!I143=RiconoscimentoEmozioni1quartile!G143),1,0)</f>
        <v>0</v>
      </c>
      <c r="H144" s="28">
        <f>IF(AND([2]Oracolo!J143="n",[2]Oracolo!J143=RiconoscimentoEmozioni1quartile!H143),1,0)</f>
        <v>0</v>
      </c>
      <c r="I144" s="30">
        <f>IF(AND([2]Oracolo!K143="n",[2]Oracolo!K143=RiconoscimentoEmozioni1quartile!I143),1,0)</f>
        <v>0</v>
      </c>
      <c r="J144" s="28">
        <f>IF(AND([2]Oracolo!D143="n",[2]Oracolo!D143=RiconoscimentoEmozioni2quartile!B143),1,0)</f>
        <v>0</v>
      </c>
      <c r="K144" s="28">
        <f>IF(AND([2]Oracolo!E143="n",[2]Oracolo!E143=RiconoscimentoEmozioni2quartile!C143),1,0)</f>
        <v>0</v>
      </c>
      <c r="L144" s="28">
        <f>IF(AND([2]Oracolo!F143="n",[2]Oracolo!F143=RiconoscimentoEmozioni2quartile!D143),1,0)</f>
        <v>0</v>
      </c>
      <c r="M144" s="28">
        <f>IF(AND([2]Oracolo!G143="n",[2]Oracolo!G143=RiconoscimentoEmozioni2quartile!E143),1,0)</f>
        <v>0</v>
      </c>
      <c r="N144" s="28">
        <f>IF(AND([2]Oracolo!H143="n",[2]Oracolo!H143=RiconoscimentoEmozioni2quartile!F143),1,0)</f>
        <v>1</v>
      </c>
      <c r="O144" s="28">
        <f>IF(AND([2]Oracolo!I143="n",[2]Oracolo!I143=RiconoscimentoEmozioni2quartile!G143),1,0)</f>
        <v>0</v>
      </c>
      <c r="P144" s="28">
        <f>IF(AND([2]Oracolo!J143="n",[2]Oracolo!J143=RiconoscimentoEmozioni2quartile!H143),1,0)</f>
        <v>0</v>
      </c>
      <c r="Q144" s="28">
        <f>IF(AND([2]Oracolo!K143="n",[2]Oracolo!K143=RiconoscimentoEmozioni2quartile!I143),1,0)</f>
        <v>0</v>
      </c>
      <c r="R144" s="29">
        <f>IF(AND([2]Oracolo!D143="n",[2]Oracolo!D143=RiconoscimentoEmozioni3quartile!B143),1,0)</f>
        <v>0</v>
      </c>
      <c r="S144" s="28">
        <f>IF(AND([2]Oracolo!E143="n",[2]Oracolo!E143=RiconoscimentoEmozioni3quartile!C143),1,0)</f>
        <v>0</v>
      </c>
      <c r="T144" s="28">
        <f>IF(AND([2]Oracolo!F143="n",[2]Oracolo!F143=RiconoscimentoEmozioni3quartile!D143),1,0)</f>
        <v>0</v>
      </c>
      <c r="U144" s="28">
        <f>IF(AND([2]Oracolo!G143="n",[2]Oracolo!G143=RiconoscimentoEmozioni3quartile!E143),1,0)</f>
        <v>1</v>
      </c>
      <c r="V144" s="28">
        <f>IF(AND([2]Oracolo!H143="n",[2]Oracolo!H143=RiconoscimentoEmozioni3quartile!F143),1,0)</f>
        <v>1</v>
      </c>
      <c r="W144" s="28">
        <f>IF(AND([2]Oracolo!I143="n",[2]Oracolo!I143=RiconoscimentoEmozioni3quartile!G143),1,0)</f>
        <v>0</v>
      </c>
      <c r="X144" s="28">
        <f>IF(AND([2]Oracolo!J143="n",[2]Oracolo!J143=RiconoscimentoEmozioni3quartile!H143),1,0)</f>
        <v>1</v>
      </c>
      <c r="Y144" s="30">
        <f>IF(AND([2]Oracolo!K143="n",[2]Oracolo!K143=RiconoscimentoEmozioni3quartile!I143),1,0)</f>
        <v>1</v>
      </c>
      <c r="Z144" s="29">
        <f>IF(AND([2]Oracolo!C143=1,AnalizzatoWin!G142=1),1,0)</f>
        <v>1</v>
      </c>
      <c r="AA144" s="46">
        <f>IF(AND([2]Oracolo!$C143=1,AnalizzatoWin!$J142=1),1,0)</f>
        <v>1</v>
      </c>
      <c r="AB144" s="29">
        <f>IF(AND([2]Oracolo!C143=3,AnalizzatoWin!G142=3),1,0)</f>
        <v>0</v>
      </c>
      <c r="AC144" s="46">
        <f>IF(AND([2]Oracolo!$C143=3,AnalizzatoWin!$J142=3),1,0)</f>
        <v>0</v>
      </c>
    </row>
    <row r="145" spans="1:29" ht="45" x14ac:dyDescent="0.25">
      <c r="A145" s="13" t="s">
        <v>142</v>
      </c>
      <c r="B145" s="29">
        <f>IF(AND([2]Oracolo!D144="n",[2]Oracolo!D144=RiconoscimentoEmozioni1quartile!B144),1,0)</f>
        <v>0</v>
      </c>
      <c r="C145" s="28">
        <f>IF(AND([2]Oracolo!E144="n",[2]Oracolo!E144=RiconoscimentoEmozioni1quartile!C144),1,0)</f>
        <v>0</v>
      </c>
      <c r="D145" s="28">
        <f>IF(AND([2]Oracolo!F144="n",[2]Oracolo!F144=RiconoscimentoEmozioni1quartile!D144),1,0)</f>
        <v>0</v>
      </c>
      <c r="E145" s="28">
        <f>IF(AND([2]Oracolo!G144="n",[2]Oracolo!G144=RiconoscimentoEmozioni1quartile!E144),1,0)</f>
        <v>0</v>
      </c>
      <c r="F145" s="28">
        <f>IF(AND([2]Oracolo!H144="n",[2]Oracolo!H144=RiconoscimentoEmozioni1quartile!F144),1,0)</f>
        <v>1</v>
      </c>
      <c r="G145" s="28">
        <f>IF(AND([2]Oracolo!I144="n",[2]Oracolo!I144=RiconoscimentoEmozioni1quartile!G144),1,0)</f>
        <v>0</v>
      </c>
      <c r="H145" s="28">
        <f>IF(AND([2]Oracolo!J144="n",[2]Oracolo!J144=RiconoscimentoEmozioni1quartile!H144),1,0)</f>
        <v>0</v>
      </c>
      <c r="I145" s="30">
        <f>IF(AND([2]Oracolo!K144="n",[2]Oracolo!K144=RiconoscimentoEmozioni1quartile!I144),1,0)</f>
        <v>0</v>
      </c>
      <c r="J145" s="28">
        <f>IF(AND([2]Oracolo!D144="n",[2]Oracolo!D144=RiconoscimentoEmozioni2quartile!B144),1,0)</f>
        <v>0</v>
      </c>
      <c r="K145" s="28">
        <f>IF(AND([2]Oracolo!E144="n",[2]Oracolo!E144=RiconoscimentoEmozioni2quartile!C144),1,0)</f>
        <v>1</v>
      </c>
      <c r="L145" s="28">
        <f>IF(AND([2]Oracolo!F144="n",[2]Oracolo!F144=RiconoscimentoEmozioni2quartile!D144),1,0)</f>
        <v>0</v>
      </c>
      <c r="M145" s="28">
        <f>IF(AND([2]Oracolo!G144="n",[2]Oracolo!G144=RiconoscimentoEmozioni2quartile!E144),1,0)</f>
        <v>0</v>
      </c>
      <c r="N145" s="28">
        <f>IF(AND([2]Oracolo!H144="n",[2]Oracolo!H144=RiconoscimentoEmozioni2quartile!F144),1,0)</f>
        <v>1</v>
      </c>
      <c r="O145" s="28">
        <f>IF(AND([2]Oracolo!I144="n",[2]Oracolo!I144=RiconoscimentoEmozioni2quartile!G144),1,0)</f>
        <v>0</v>
      </c>
      <c r="P145" s="28">
        <f>IF(AND([2]Oracolo!J144="n",[2]Oracolo!J144=RiconoscimentoEmozioni2quartile!H144),1,0)</f>
        <v>1</v>
      </c>
      <c r="Q145" s="28">
        <f>IF(AND([2]Oracolo!K144="n",[2]Oracolo!K144=RiconoscimentoEmozioni2quartile!I144),1,0)</f>
        <v>0</v>
      </c>
      <c r="R145" s="29">
        <f>IF(AND([2]Oracolo!D144="n",[2]Oracolo!D144=RiconoscimentoEmozioni3quartile!B144),1,0)</f>
        <v>0</v>
      </c>
      <c r="S145" s="28">
        <f>IF(AND([2]Oracolo!E144="n",[2]Oracolo!E144=RiconoscimentoEmozioni3quartile!C144),1,0)</f>
        <v>1</v>
      </c>
      <c r="T145" s="28">
        <f>IF(AND([2]Oracolo!F144="n",[2]Oracolo!F144=RiconoscimentoEmozioni3quartile!D144),1,0)</f>
        <v>0</v>
      </c>
      <c r="U145" s="28">
        <f>IF(AND([2]Oracolo!G144="n",[2]Oracolo!G144=RiconoscimentoEmozioni3quartile!E144),1,0)</f>
        <v>1</v>
      </c>
      <c r="V145" s="28">
        <f>IF(AND([2]Oracolo!H144="n",[2]Oracolo!H144=RiconoscimentoEmozioni3quartile!F144),1,0)</f>
        <v>1</v>
      </c>
      <c r="W145" s="28">
        <f>IF(AND([2]Oracolo!I144="n",[2]Oracolo!I144=RiconoscimentoEmozioni3quartile!G144),1,0)</f>
        <v>0</v>
      </c>
      <c r="X145" s="28">
        <f>IF(AND([2]Oracolo!J144="n",[2]Oracolo!J144=RiconoscimentoEmozioni3quartile!H144),1,0)</f>
        <v>1</v>
      </c>
      <c r="Y145" s="30">
        <f>IF(AND([2]Oracolo!K144="n",[2]Oracolo!K144=RiconoscimentoEmozioni3quartile!I144),1,0)</f>
        <v>0</v>
      </c>
      <c r="Z145" s="29">
        <f>IF(AND([2]Oracolo!C144=1,AnalizzatoWin!G143=1),1,0)</f>
        <v>1</v>
      </c>
      <c r="AA145" s="46">
        <f>IF(AND([2]Oracolo!$C144=1,AnalizzatoWin!$J143=1),1,0)</f>
        <v>1</v>
      </c>
      <c r="AB145" s="29">
        <f>IF(AND([2]Oracolo!C144=3,AnalizzatoWin!G143=3),1,0)</f>
        <v>0</v>
      </c>
      <c r="AC145" s="46">
        <f>IF(AND([2]Oracolo!$C144=3,AnalizzatoWin!$J143=3),1,0)</f>
        <v>0</v>
      </c>
    </row>
    <row r="146" spans="1:29" ht="90" x14ac:dyDescent="0.25">
      <c r="A146" s="13" t="s">
        <v>143</v>
      </c>
      <c r="B146" s="29">
        <f>IF(AND([2]Oracolo!D145="n",[2]Oracolo!D145=RiconoscimentoEmozioni1quartile!B145),1,0)</f>
        <v>0</v>
      </c>
      <c r="C146" s="28">
        <f>IF(AND([2]Oracolo!E145="n",[2]Oracolo!E145=RiconoscimentoEmozioni1quartile!C145),1,0)</f>
        <v>0</v>
      </c>
      <c r="D146" s="28">
        <f>IF(AND([2]Oracolo!F145="n",[2]Oracolo!F145=RiconoscimentoEmozioni1quartile!D145),1,0)</f>
        <v>0</v>
      </c>
      <c r="E146" s="28">
        <f>IF(AND([2]Oracolo!G145="n",[2]Oracolo!G145=RiconoscimentoEmozioni1quartile!E145),1,0)</f>
        <v>0</v>
      </c>
      <c r="F146" s="28">
        <f>IF(AND([2]Oracolo!H145="n",[2]Oracolo!H145=RiconoscimentoEmozioni1quartile!F145),1,0)</f>
        <v>1</v>
      </c>
      <c r="G146" s="28">
        <f>IF(AND([2]Oracolo!I145="n",[2]Oracolo!I145=RiconoscimentoEmozioni1quartile!G145),1,0)</f>
        <v>0</v>
      </c>
      <c r="H146" s="28">
        <f>IF(AND([2]Oracolo!J145="n",[2]Oracolo!J145=RiconoscimentoEmozioni1quartile!H145),1,0)</f>
        <v>0</v>
      </c>
      <c r="I146" s="30">
        <f>IF(AND([2]Oracolo!K145="n",[2]Oracolo!K145=RiconoscimentoEmozioni1quartile!I145),1,0)</f>
        <v>0</v>
      </c>
      <c r="J146" s="28">
        <f>IF(AND([2]Oracolo!D145="n",[2]Oracolo!D145=RiconoscimentoEmozioni2quartile!B145),1,0)</f>
        <v>0</v>
      </c>
      <c r="K146" s="28">
        <f>IF(AND([2]Oracolo!E145="n",[2]Oracolo!E145=RiconoscimentoEmozioni2quartile!C145),1,0)</f>
        <v>0</v>
      </c>
      <c r="L146" s="28">
        <f>IF(AND([2]Oracolo!F145="n",[2]Oracolo!F145=RiconoscimentoEmozioni2quartile!D145),1,0)</f>
        <v>0</v>
      </c>
      <c r="M146" s="28">
        <f>IF(AND([2]Oracolo!G145="n",[2]Oracolo!G145=RiconoscimentoEmozioni2quartile!E145),1,0)</f>
        <v>0</v>
      </c>
      <c r="N146" s="28">
        <f>IF(AND([2]Oracolo!H145="n",[2]Oracolo!H145=RiconoscimentoEmozioni2quartile!F145),1,0)</f>
        <v>1</v>
      </c>
      <c r="O146" s="28">
        <f>IF(AND([2]Oracolo!I145="n",[2]Oracolo!I145=RiconoscimentoEmozioni2quartile!G145),1,0)</f>
        <v>0</v>
      </c>
      <c r="P146" s="28">
        <f>IF(AND([2]Oracolo!J145="n",[2]Oracolo!J145=RiconoscimentoEmozioni2quartile!H145),1,0)</f>
        <v>0</v>
      </c>
      <c r="Q146" s="28">
        <f>IF(AND([2]Oracolo!K145="n",[2]Oracolo!K145=RiconoscimentoEmozioni2quartile!I145),1,0)</f>
        <v>0</v>
      </c>
      <c r="R146" s="29">
        <f>IF(AND([2]Oracolo!D145="n",[2]Oracolo!D145=RiconoscimentoEmozioni3quartile!B145),1,0)</f>
        <v>0</v>
      </c>
      <c r="S146" s="28">
        <f>IF(AND([2]Oracolo!E145="n",[2]Oracolo!E145=RiconoscimentoEmozioni3quartile!C145),1,0)</f>
        <v>0</v>
      </c>
      <c r="T146" s="28">
        <f>IF(AND([2]Oracolo!F145="n",[2]Oracolo!F145=RiconoscimentoEmozioni3quartile!D145),1,0)</f>
        <v>0</v>
      </c>
      <c r="U146" s="28">
        <f>IF(AND([2]Oracolo!G145="n",[2]Oracolo!G145=RiconoscimentoEmozioni3quartile!E145),1,0)</f>
        <v>0</v>
      </c>
      <c r="V146" s="28">
        <f>IF(AND([2]Oracolo!H145="n",[2]Oracolo!H145=RiconoscimentoEmozioni3quartile!F145),1,0)</f>
        <v>1</v>
      </c>
      <c r="W146" s="28">
        <f>IF(AND([2]Oracolo!I145="n",[2]Oracolo!I145=RiconoscimentoEmozioni3quartile!G145),1,0)</f>
        <v>0</v>
      </c>
      <c r="X146" s="28">
        <f>IF(AND([2]Oracolo!J145="n",[2]Oracolo!J145=RiconoscimentoEmozioni3quartile!H145),1,0)</f>
        <v>1</v>
      </c>
      <c r="Y146" s="30">
        <f>IF(AND([2]Oracolo!K145="n",[2]Oracolo!K145=RiconoscimentoEmozioni3quartile!I145),1,0)</f>
        <v>0</v>
      </c>
      <c r="Z146" s="29">
        <f>IF(AND([2]Oracolo!C145=1,AnalizzatoWin!G144=1),1,0)</f>
        <v>1</v>
      </c>
      <c r="AA146" s="46">
        <f>IF(AND([2]Oracolo!$C145=1,AnalizzatoWin!$J144=1),1,0)</f>
        <v>0</v>
      </c>
      <c r="AB146" s="29">
        <f>IF(AND([2]Oracolo!C145=3,AnalizzatoWin!G144=3),1,0)</f>
        <v>0</v>
      </c>
      <c r="AC146" s="46">
        <f>IF(AND([2]Oracolo!$C145=3,AnalizzatoWin!$J144=3),1,0)</f>
        <v>0</v>
      </c>
    </row>
    <row r="147" spans="1:29" ht="165" x14ac:dyDescent="0.25">
      <c r="A147" s="14" t="s">
        <v>144</v>
      </c>
      <c r="B147" s="29">
        <f>IF(AND([2]Oracolo!D146="n",[2]Oracolo!D146=RiconoscimentoEmozioni1quartile!B146),1,0)</f>
        <v>0</v>
      </c>
      <c r="C147" s="28">
        <f>IF(AND([2]Oracolo!E146="n",[2]Oracolo!E146=RiconoscimentoEmozioni1quartile!C146),1,0)</f>
        <v>0</v>
      </c>
      <c r="D147" s="28">
        <f>IF(AND([2]Oracolo!F146="n",[2]Oracolo!F146=RiconoscimentoEmozioni1quartile!D146),1,0)</f>
        <v>0</v>
      </c>
      <c r="E147" s="28">
        <f>IF(AND([2]Oracolo!G146="n",[2]Oracolo!G146=RiconoscimentoEmozioni1quartile!E146),1,0)</f>
        <v>0</v>
      </c>
      <c r="F147" s="28">
        <f>IF(AND([2]Oracolo!H146="n",[2]Oracolo!H146=RiconoscimentoEmozioni1quartile!F146),1,0)</f>
        <v>0</v>
      </c>
      <c r="G147" s="28">
        <f>IF(AND([2]Oracolo!I146="n",[2]Oracolo!I146=RiconoscimentoEmozioni1quartile!G146),1,0)</f>
        <v>0</v>
      </c>
      <c r="H147" s="28">
        <f>IF(AND([2]Oracolo!J146="n",[2]Oracolo!J146=RiconoscimentoEmozioni1quartile!H146),1,0)</f>
        <v>0</v>
      </c>
      <c r="I147" s="30">
        <f>IF(AND([2]Oracolo!K146="n",[2]Oracolo!K146=RiconoscimentoEmozioni1quartile!I146),1,0)</f>
        <v>0</v>
      </c>
      <c r="J147" s="28">
        <f>IF(AND([2]Oracolo!D146="n",[2]Oracolo!D146=RiconoscimentoEmozioni2quartile!B146),1,0)</f>
        <v>0</v>
      </c>
      <c r="K147" s="28">
        <f>IF(AND([2]Oracolo!E146="n",[2]Oracolo!E146=RiconoscimentoEmozioni2quartile!C146),1,0)</f>
        <v>0</v>
      </c>
      <c r="L147" s="28">
        <f>IF(AND([2]Oracolo!F146="n",[2]Oracolo!F146=RiconoscimentoEmozioni2quartile!D146),1,0)</f>
        <v>0</v>
      </c>
      <c r="M147" s="28">
        <f>IF(AND([2]Oracolo!G146="n",[2]Oracolo!G146=RiconoscimentoEmozioni2quartile!E146),1,0)</f>
        <v>0</v>
      </c>
      <c r="N147" s="28">
        <f>IF(AND([2]Oracolo!H146="n",[2]Oracolo!H146=RiconoscimentoEmozioni2quartile!F146),1,0)</f>
        <v>1</v>
      </c>
      <c r="O147" s="28">
        <f>IF(AND([2]Oracolo!I146="n",[2]Oracolo!I146=RiconoscimentoEmozioni2quartile!G146),1,0)</f>
        <v>0</v>
      </c>
      <c r="P147" s="28">
        <f>IF(AND([2]Oracolo!J146="n",[2]Oracolo!J146=RiconoscimentoEmozioni2quartile!H146),1,0)</f>
        <v>0</v>
      </c>
      <c r="Q147" s="28">
        <f>IF(AND([2]Oracolo!K146="n",[2]Oracolo!K146=RiconoscimentoEmozioni2quartile!I146),1,0)</f>
        <v>1</v>
      </c>
      <c r="R147" s="29">
        <f>IF(AND([2]Oracolo!D146="n",[2]Oracolo!D146=RiconoscimentoEmozioni3quartile!B146),1,0)</f>
        <v>0</v>
      </c>
      <c r="S147" s="28">
        <f>IF(AND([2]Oracolo!E146="n",[2]Oracolo!E146=RiconoscimentoEmozioni3quartile!C146),1,0)</f>
        <v>1</v>
      </c>
      <c r="T147" s="28">
        <f>IF(AND([2]Oracolo!F146="n",[2]Oracolo!F146=RiconoscimentoEmozioni3quartile!D146),1,0)</f>
        <v>1</v>
      </c>
      <c r="U147" s="28">
        <f>IF(AND([2]Oracolo!G146="n",[2]Oracolo!G146=RiconoscimentoEmozioni3quartile!E146),1,0)</f>
        <v>0</v>
      </c>
      <c r="V147" s="28">
        <f>IF(AND([2]Oracolo!H146="n",[2]Oracolo!H146=RiconoscimentoEmozioni3quartile!F146),1,0)</f>
        <v>1</v>
      </c>
      <c r="W147" s="28">
        <f>IF(AND([2]Oracolo!I146="n",[2]Oracolo!I146=RiconoscimentoEmozioni3quartile!G146),1,0)</f>
        <v>0</v>
      </c>
      <c r="X147" s="28">
        <f>IF(AND([2]Oracolo!J146="n",[2]Oracolo!J146=RiconoscimentoEmozioni3quartile!H146),1,0)</f>
        <v>0</v>
      </c>
      <c r="Y147" s="30">
        <f>IF(AND([2]Oracolo!K146="n",[2]Oracolo!K146=RiconoscimentoEmozioni3quartile!I146),1,0)</f>
        <v>1</v>
      </c>
      <c r="Z147" s="29">
        <f>IF(AND([2]Oracolo!C146=1,AnalizzatoWin!G145=1),1,0)</f>
        <v>0</v>
      </c>
      <c r="AA147" s="46">
        <f>IF(AND([2]Oracolo!$C146=1,AnalizzatoWin!$J145=1),1,0)</f>
        <v>1</v>
      </c>
      <c r="AB147" s="29">
        <f>IF(AND([2]Oracolo!C146=3,AnalizzatoWin!G145=3),1,0)</f>
        <v>0</v>
      </c>
      <c r="AC147" s="46">
        <f>IF(AND([2]Oracolo!$C146=3,AnalizzatoWin!$J145=3),1,0)</f>
        <v>0</v>
      </c>
    </row>
    <row r="148" spans="1:29" ht="105" x14ac:dyDescent="0.25">
      <c r="A148" s="14" t="s">
        <v>145</v>
      </c>
      <c r="B148" s="29">
        <f>IF(AND([2]Oracolo!D147="n",[2]Oracolo!D147=RiconoscimentoEmozioni1quartile!B147),1,0)</f>
        <v>0</v>
      </c>
      <c r="C148" s="28">
        <f>IF(AND([2]Oracolo!E147="n",[2]Oracolo!E147=RiconoscimentoEmozioni1quartile!C147),1,0)</f>
        <v>0</v>
      </c>
      <c r="D148" s="28">
        <f>IF(AND([2]Oracolo!F147="n",[2]Oracolo!F147=RiconoscimentoEmozioni1quartile!D147),1,0)</f>
        <v>0</v>
      </c>
      <c r="E148" s="28">
        <f>IF(AND([2]Oracolo!G147="n",[2]Oracolo!G147=RiconoscimentoEmozioni1quartile!E147),1,0)</f>
        <v>0</v>
      </c>
      <c r="F148" s="28">
        <f>IF(AND([2]Oracolo!H147="n",[2]Oracolo!H147=RiconoscimentoEmozioni1quartile!F147),1,0)</f>
        <v>0</v>
      </c>
      <c r="G148" s="28">
        <f>IF(AND([2]Oracolo!I147="n",[2]Oracolo!I147=RiconoscimentoEmozioni1quartile!G147),1,0)</f>
        <v>0</v>
      </c>
      <c r="H148" s="28">
        <f>IF(AND([2]Oracolo!J147="n",[2]Oracolo!J147=RiconoscimentoEmozioni1quartile!H147),1,0)</f>
        <v>0</v>
      </c>
      <c r="I148" s="30">
        <f>IF(AND([2]Oracolo!K147="n",[2]Oracolo!K147=RiconoscimentoEmozioni1quartile!I147),1,0)</f>
        <v>0</v>
      </c>
      <c r="J148" s="28">
        <f>IF(AND([2]Oracolo!D147="n",[2]Oracolo!D147=RiconoscimentoEmozioni2quartile!B147),1,0)</f>
        <v>0</v>
      </c>
      <c r="K148" s="28">
        <f>IF(AND([2]Oracolo!E147="n",[2]Oracolo!E147=RiconoscimentoEmozioni2quartile!C147),1,0)</f>
        <v>0</v>
      </c>
      <c r="L148" s="28">
        <f>IF(AND([2]Oracolo!F147="n",[2]Oracolo!F147=RiconoscimentoEmozioni2quartile!D147),1,0)</f>
        <v>0</v>
      </c>
      <c r="M148" s="28">
        <f>IF(AND([2]Oracolo!G147="n",[2]Oracolo!G147=RiconoscimentoEmozioni2quartile!E147),1,0)</f>
        <v>0</v>
      </c>
      <c r="N148" s="28">
        <f>IF(AND([2]Oracolo!H147="n",[2]Oracolo!H147=RiconoscimentoEmozioni2quartile!F147),1,0)</f>
        <v>1</v>
      </c>
      <c r="O148" s="28">
        <f>IF(AND([2]Oracolo!I147="n",[2]Oracolo!I147=RiconoscimentoEmozioni2quartile!G147),1,0)</f>
        <v>0</v>
      </c>
      <c r="P148" s="28">
        <f>IF(AND([2]Oracolo!J147="n",[2]Oracolo!J147=RiconoscimentoEmozioni2quartile!H147),1,0)</f>
        <v>0</v>
      </c>
      <c r="Q148" s="28">
        <f>IF(AND([2]Oracolo!K147="n",[2]Oracolo!K147=RiconoscimentoEmozioni2quartile!I147),1,0)</f>
        <v>0</v>
      </c>
      <c r="R148" s="29">
        <f>IF(AND([2]Oracolo!D147="n",[2]Oracolo!D147=RiconoscimentoEmozioni3quartile!B147),1,0)</f>
        <v>0</v>
      </c>
      <c r="S148" s="28">
        <f>IF(AND([2]Oracolo!E147="n",[2]Oracolo!E147=RiconoscimentoEmozioni3quartile!C147),1,0)</f>
        <v>1</v>
      </c>
      <c r="T148" s="28">
        <f>IF(AND([2]Oracolo!F147="n",[2]Oracolo!F147=RiconoscimentoEmozioni3quartile!D147),1,0)</f>
        <v>1</v>
      </c>
      <c r="U148" s="28">
        <f>IF(AND([2]Oracolo!G147="n",[2]Oracolo!G147=RiconoscimentoEmozioni3quartile!E147),1,0)</f>
        <v>1</v>
      </c>
      <c r="V148" s="28">
        <f>IF(AND([2]Oracolo!H147="n",[2]Oracolo!H147=RiconoscimentoEmozioni3quartile!F147),1,0)</f>
        <v>1</v>
      </c>
      <c r="W148" s="28">
        <f>IF(AND([2]Oracolo!I147="n",[2]Oracolo!I147=RiconoscimentoEmozioni3quartile!G147),1,0)</f>
        <v>0</v>
      </c>
      <c r="X148" s="28">
        <f>IF(AND([2]Oracolo!J147="n",[2]Oracolo!J147=RiconoscimentoEmozioni3quartile!H147),1,0)</f>
        <v>1</v>
      </c>
      <c r="Y148" s="30">
        <f>IF(AND([2]Oracolo!K147="n",[2]Oracolo!K147=RiconoscimentoEmozioni3quartile!I147),1,0)</f>
        <v>0</v>
      </c>
      <c r="Z148" s="29">
        <f>IF(AND([2]Oracolo!C147=1,AnalizzatoWin!G146=1),1,0)</f>
        <v>0</v>
      </c>
      <c r="AA148" s="46">
        <f>IF(AND([2]Oracolo!$C147=1,AnalizzatoWin!$J146=1),1,0)</f>
        <v>1</v>
      </c>
      <c r="AB148" s="29">
        <f>IF(AND([2]Oracolo!C147=3,AnalizzatoWin!G146=3),1,0)</f>
        <v>0</v>
      </c>
      <c r="AC148" s="46">
        <f>IF(AND([2]Oracolo!$C147=3,AnalizzatoWin!$J146=3),1,0)</f>
        <v>0</v>
      </c>
    </row>
    <row r="149" spans="1:29" ht="45" x14ac:dyDescent="0.25">
      <c r="A149" s="13" t="s">
        <v>146</v>
      </c>
      <c r="B149" s="29">
        <f>IF(AND([2]Oracolo!D148="n",[2]Oracolo!D148=RiconoscimentoEmozioni1quartile!B148),1,0)</f>
        <v>0</v>
      </c>
      <c r="C149" s="28">
        <f>IF(AND([2]Oracolo!E148="n",[2]Oracolo!E148=RiconoscimentoEmozioni1quartile!C148),1,0)</f>
        <v>0</v>
      </c>
      <c r="D149" s="28">
        <f>IF(AND([2]Oracolo!F148="n",[2]Oracolo!F148=RiconoscimentoEmozioni1quartile!D148),1,0)</f>
        <v>0</v>
      </c>
      <c r="E149" s="28">
        <f>IF(AND([2]Oracolo!G148="n",[2]Oracolo!G148=RiconoscimentoEmozioni1quartile!E148),1,0)</f>
        <v>0</v>
      </c>
      <c r="F149" s="28">
        <f>IF(AND([2]Oracolo!H148="n",[2]Oracolo!H148=RiconoscimentoEmozioni1quartile!F148),1,0)</f>
        <v>1</v>
      </c>
      <c r="G149" s="28">
        <f>IF(AND([2]Oracolo!I148="n",[2]Oracolo!I148=RiconoscimentoEmozioni1quartile!G148),1,0)</f>
        <v>0</v>
      </c>
      <c r="H149" s="28">
        <f>IF(AND([2]Oracolo!J148="n",[2]Oracolo!J148=RiconoscimentoEmozioni1quartile!H148),1,0)</f>
        <v>0</v>
      </c>
      <c r="I149" s="30">
        <f>IF(AND([2]Oracolo!K148="n",[2]Oracolo!K148=RiconoscimentoEmozioni1quartile!I148),1,0)</f>
        <v>0</v>
      </c>
      <c r="J149" s="28">
        <f>IF(AND([2]Oracolo!D148="n",[2]Oracolo!D148=RiconoscimentoEmozioni2quartile!B148),1,0)</f>
        <v>0</v>
      </c>
      <c r="K149" s="28">
        <f>IF(AND([2]Oracolo!E148="n",[2]Oracolo!E148=RiconoscimentoEmozioni2quartile!C148),1,0)</f>
        <v>0</v>
      </c>
      <c r="L149" s="28">
        <f>IF(AND([2]Oracolo!F148="n",[2]Oracolo!F148=RiconoscimentoEmozioni2quartile!D148),1,0)</f>
        <v>0</v>
      </c>
      <c r="M149" s="28">
        <f>IF(AND([2]Oracolo!G148="n",[2]Oracolo!G148=RiconoscimentoEmozioni2quartile!E148),1,0)</f>
        <v>0</v>
      </c>
      <c r="N149" s="28">
        <f>IF(AND([2]Oracolo!H148="n",[2]Oracolo!H148=RiconoscimentoEmozioni2quartile!F148),1,0)</f>
        <v>1</v>
      </c>
      <c r="O149" s="28">
        <f>IF(AND([2]Oracolo!I148="n",[2]Oracolo!I148=RiconoscimentoEmozioni2quartile!G148),1,0)</f>
        <v>0</v>
      </c>
      <c r="P149" s="28">
        <f>IF(AND([2]Oracolo!J148="n",[2]Oracolo!J148=RiconoscimentoEmozioni2quartile!H148),1,0)</f>
        <v>0</v>
      </c>
      <c r="Q149" s="28">
        <f>IF(AND([2]Oracolo!K148="n",[2]Oracolo!K148=RiconoscimentoEmozioni2quartile!I148),1,0)</f>
        <v>0</v>
      </c>
      <c r="R149" s="29">
        <f>IF(AND([2]Oracolo!D148="n",[2]Oracolo!D148=RiconoscimentoEmozioni3quartile!B148),1,0)</f>
        <v>0</v>
      </c>
      <c r="S149" s="28">
        <f>IF(AND([2]Oracolo!E148="n",[2]Oracolo!E148=RiconoscimentoEmozioni3quartile!C148),1,0)</f>
        <v>1</v>
      </c>
      <c r="T149" s="28">
        <f>IF(AND([2]Oracolo!F148="n",[2]Oracolo!F148=RiconoscimentoEmozioni3quartile!D148),1,0)</f>
        <v>0</v>
      </c>
      <c r="U149" s="28">
        <f>IF(AND([2]Oracolo!G148="n",[2]Oracolo!G148=RiconoscimentoEmozioni3quartile!E148),1,0)</f>
        <v>0</v>
      </c>
      <c r="V149" s="28">
        <f>IF(AND([2]Oracolo!H148="n",[2]Oracolo!H148=RiconoscimentoEmozioni3quartile!F148),1,0)</f>
        <v>1</v>
      </c>
      <c r="W149" s="28">
        <f>IF(AND([2]Oracolo!I148="n",[2]Oracolo!I148=RiconoscimentoEmozioni3quartile!G148),1,0)</f>
        <v>0</v>
      </c>
      <c r="X149" s="28">
        <f>IF(AND([2]Oracolo!J148="n",[2]Oracolo!J148=RiconoscimentoEmozioni3quartile!H148),1,0)</f>
        <v>1</v>
      </c>
      <c r="Y149" s="30">
        <f>IF(AND([2]Oracolo!K148="n",[2]Oracolo!K148=RiconoscimentoEmozioni3quartile!I148),1,0)</f>
        <v>0</v>
      </c>
      <c r="Z149" s="29">
        <f>IF(AND([2]Oracolo!C148=1,AnalizzatoWin!G147=1),1,0)</f>
        <v>1</v>
      </c>
      <c r="AA149" s="46">
        <f>IF(AND([2]Oracolo!$C148=1,AnalizzatoWin!$J147=1),1,0)</f>
        <v>0</v>
      </c>
      <c r="AB149" s="29">
        <f>IF(AND([2]Oracolo!C148=3,AnalizzatoWin!G147=3),1,0)</f>
        <v>0</v>
      </c>
      <c r="AC149" s="46">
        <f>IF(AND([2]Oracolo!$C148=3,AnalizzatoWin!$J147=3),1,0)</f>
        <v>0</v>
      </c>
    </row>
    <row r="150" spans="1:29" ht="45" x14ac:dyDescent="0.25">
      <c r="A150" s="13" t="s">
        <v>147</v>
      </c>
      <c r="B150" s="29">
        <f>IF(AND([2]Oracolo!D149="n",[2]Oracolo!D149=RiconoscimentoEmozioni1quartile!B149),1,0)</f>
        <v>0</v>
      </c>
      <c r="C150" s="28">
        <f>IF(AND([2]Oracolo!E149="n",[2]Oracolo!E149=RiconoscimentoEmozioni1quartile!C149),1,0)</f>
        <v>0</v>
      </c>
      <c r="D150" s="28">
        <f>IF(AND([2]Oracolo!F149="n",[2]Oracolo!F149=RiconoscimentoEmozioni1quartile!D149),1,0)</f>
        <v>0</v>
      </c>
      <c r="E150" s="28">
        <f>IF(AND([2]Oracolo!G149="n",[2]Oracolo!G149=RiconoscimentoEmozioni1quartile!E149),1,0)</f>
        <v>0</v>
      </c>
      <c r="F150" s="28">
        <f>IF(AND([2]Oracolo!H149="n",[2]Oracolo!H149=RiconoscimentoEmozioni1quartile!F149),1,0)</f>
        <v>0</v>
      </c>
      <c r="G150" s="28">
        <f>IF(AND([2]Oracolo!I149="n",[2]Oracolo!I149=RiconoscimentoEmozioni1quartile!G149),1,0)</f>
        <v>0</v>
      </c>
      <c r="H150" s="28">
        <f>IF(AND([2]Oracolo!J149="n",[2]Oracolo!J149=RiconoscimentoEmozioni1quartile!H149),1,0)</f>
        <v>0</v>
      </c>
      <c r="I150" s="30">
        <f>IF(AND([2]Oracolo!K149="n",[2]Oracolo!K149=RiconoscimentoEmozioni1quartile!I149),1,0)</f>
        <v>0</v>
      </c>
      <c r="J150" s="28">
        <f>IF(AND([2]Oracolo!D149="n",[2]Oracolo!D149=RiconoscimentoEmozioni2quartile!B149),1,0)</f>
        <v>0</v>
      </c>
      <c r="K150" s="28">
        <f>IF(AND([2]Oracolo!E149="n",[2]Oracolo!E149=RiconoscimentoEmozioni2quartile!C149),1,0)</f>
        <v>0</v>
      </c>
      <c r="L150" s="28">
        <f>IF(AND([2]Oracolo!F149="n",[2]Oracolo!F149=RiconoscimentoEmozioni2quartile!D149),1,0)</f>
        <v>0</v>
      </c>
      <c r="M150" s="28">
        <f>IF(AND([2]Oracolo!G149="n",[2]Oracolo!G149=RiconoscimentoEmozioni2quartile!E149),1,0)</f>
        <v>0</v>
      </c>
      <c r="N150" s="28">
        <f>IF(AND([2]Oracolo!H149="n",[2]Oracolo!H149=RiconoscimentoEmozioni2quartile!F149),1,0)</f>
        <v>1</v>
      </c>
      <c r="O150" s="28">
        <f>IF(AND([2]Oracolo!I149="n",[2]Oracolo!I149=RiconoscimentoEmozioni2quartile!G149),1,0)</f>
        <v>0</v>
      </c>
      <c r="P150" s="28">
        <f>IF(AND([2]Oracolo!J149="n",[2]Oracolo!J149=RiconoscimentoEmozioni2quartile!H149),1,0)</f>
        <v>0</v>
      </c>
      <c r="Q150" s="28">
        <f>IF(AND([2]Oracolo!K149="n",[2]Oracolo!K149=RiconoscimentoEmozioni2quartile!I149),1,0)</f>
        <v>0</v>
      </c>
      <c r="R150" s="29">
        <f>IF(AND([2]Oracolo!D149="n",[2]Oracolo!D149=RiconoscimentoEmozioni3quartile!B149),1,0)</f>
        <v>0</v>
      </c>
      <c r="S150" s="28">
        <f>IF(AND([2]Oracolo!E149="n",[2]Oracolo!E149=RiconoscimentoEmozioni3quartile!C149),1,0)</f>
        <v>0</v>
      </c>
      <c r="T150" s="28">
        <f>IF(AND([2]Oracolo!F149="n",[2]Oracolo!F149=RiconoscimentoEmozioni3quartile!D149),1,0)</f>
        <v>1</v>
      </c>
      <c r="U150" s="28">
        <f>IF(AND([2]Oracolo!G149="n",[2]Oracolo!G149=RiconoscimentoEmozioni3quartile!E149),1,0)</f>
        <v>0</v>
      </c>
      <c r="V150" s="28">
        <f>IF(AND([2]Oracolo!H149="n",[2]Oracolo!H149=RiconoscimentoEmozioni3quartile!F149),1,0)</f>
        <v>1</v>
      </c>
      <c r="W150" s="28">
        <f>IF(AND([2]Oracolo!I149="n",[2]Oracolo!I149=RiconoscimentoEmozioni3quartile!G149),1,0)</f>
        <v>0</v>
      </c>
      <c r="X150" s="28">
        <f>IF(AND([2]Oracolo!J149="n",[2]Oracolo!J149=RiconoscimentoEmozioni3quartile!H149),1,0)</f>
        <v>1</v>
      </c>
      <c r="Y150" s="30">
        <f>IF(AND([2]Oracolo!K149="n",[2]Oracolo!K149=RiconoscimentoEmozioni3quartile!I149),1,0)</f>
        <v>0</v>
      </c>
      <c r="Z150" s="29">
        <f>IF(AND([2]Oracolo!C149=1,AnalizzatoWin!G148=1),1,0)</f>
        <v>0</v>
      </c>
      <c r="AA150" s="46">
        <f>IF(AND([2]Oracolo!$C149=1,AnalizzatoWin!$J148=1),1,0)</f>
        <v>1</v>
      </c>
      <c r="AB150" s="29">
        <f>IF(AND([2]Oracolo!C149=3,AnalizzatoWin!G148=3),1,0)</f>
        <v>0</v>
      </c>
      <c r="AC150" s="46">
        <f>IF(AND([2]Oracolo!$C149=3,AnalizzatoWin!$J148=3),1,0)</f>
        <v>0</v>
      </c>
    </row>
    <row r="151" spans="1:29" ht="45" x14ac:dyDescent="0.25">
      <c r="A151" s="14" t="s">
        <v>148</v>
      </c>
      <c r="B151" s="29">
        <f>IF(AND([2]Oracolo!D150="n",[2]Oracolo!D150=RiconoscimentoEmozioni1quartile!B150),1,0)</f>
        <v>0</v>
      </c>
      <c r="C151" s="28">
        <f>IF(AND([2]Oracolo!E150="n",[2]Oracolo!E150=RiconoscimentoEmozioni1quartile!C150),1,0)</f>
        <v>0</v>
      </c>
      <c r="D151" s="28">
        <f>IF(AND([2]Oracolo!F150="n",[2]Oracolo!F150=RiconoscimentoEmozioni1quartile!D150),1,0)</f>
        <v>0</v>
      </c>
      <c r="E151" s="28">
        <f>IF(AND([2]Oracolo!G150="n",[2]Oracolo!G150=RiconoscimentoEmozioni1quartile!E150),1,0)</f>
        <v>0</v>
      </c>
      <c r="F151" s="28">
        <f>IF(AND([2]Oracolo!H150="n",[2]Oracolo!H150=RiconoscimentoEmozioni1quartile!F150),1,0)</f>
        <v>0</v>
      </c>
      <c r="G151" s="28">
        <f>IF(AND([2]Oracolo!I150="n",[2]Oracolo!I150=RiconoscimentoEmozioni1quartile!G150),1,0)</f>
        <v>0</v>
      </c>
      <c r="H151" s="28">
        <f>IF(AND([2]Oracolo!J150="n",[2]Oracolo!J150=RiconoscimentoEmozioni1quartile!H150),1,0)</f>
        <v>0</v>
      </c>
      <c r="I151" s="30">
        <f>IF(AND([2]Oracolo!K150="n",[2]Oracolo!K150=RiconoscimentoEmozioni1quartile!I150),1,0)</f>
        <v>0</v>
      </c>
      <c r="J151" s="28">
        <f>IF(AND([2]Oracolo!D150="n",[2]Oracolo!D150=RiconoscimentoEmozioni2quartile!B150),1,0)</f>
        <v>0</v>
      </c>
      <c r="K151" s="28">
        <f>IF(AND([2]Oracolo!E150="n",[2]Oracolo!E150=RiconoscimentoEmozioni2quartile!C150),1,0)</f>
        <v>0</v>
      </c>
      <c r="L151" s="28">
        <f>IF(AND([2]Oracolo!F150="n",[2]Oracolo!F150=RiconoscimentoEmozioni2quartile!D150),1,0)</f>
        <v>0</v>
      </c>
      <c r="M151" s="28">
        <f>IF(AND([2]Oracolo!G150="n",[2]Oracolo!G150=RiconoscimentoEmozioni2quartile!E150),1,0)</f>
        <v>0</v>
      </c>
      <c r="N151" s="28">
        <f>IF(AND([2]Oracolo!H150="n",[2]Oracolo!H150=RiconoscimentoEmozioni2quartile!F150),1,0)</f>
        <v>1</v>
      </c>
      <c r="O151" s="28">
        <f>IF(AND([2]Oracolo!I150="n",[2]Oracolo!I150=RiconoscimentoEmozioni2quartile!G150),1,0)</f>
        <v>0</v>
      </c>
      <c r="P151" s="28">
        <f>IF(AND([2]Oracolo!J150="n",[2]Oracolo!J150=RiconoscimentoEmozioni2quartile!H150),1,0)</f>
        <v>1</v>
      </c>
      <c r="Q151" s="28">
        <f>IF(AND([2]Oracolo!K150="n",[2]Oracolo!K150=RiconoscimentoEmozioni2quartile!I150),1,0)</f>
        <v>0</v>
      </c>
      <c r="R151" s="29">
        <f>IF(AND([2]Oracolo!D150="n",[2]Oracolo!D150=RiconoscimentoEmozioni3quartile!B150),1,0)</f>
        <v>1</v>
      </c>
      <c r="S151" s="28">
        <f>IF(AND([2]Oracolo!E150="n",[2]Oracolo!E150=RiconoscimentoEmozioni3quartile!C150),1,0)</f>
        <v>1</v>
      </c>
      <c r="T151" s="28">
        <f>IF(AND([2]Oracolo!F150="n",[2]Oracolo!F150=RiconoscimentoEmozioni3quartile!D150),1,0)</f>
        <v>1</v>
      </c>
      <c r="U151" s="28">
        <f>IF(AND([2]Oracolo!G150="n",[2]Oracolo!G150=RiconoscimentoEmozioni3quartile!E150),1,0)</f>
        <v>1</v>
      </c>
      <c r="V151" s="28">
        <f>IF(AND([2]Oracolo!H150="n",[2]Oracolo!H150=RiconoscimentoEmozioni3quartile!F150),1,0)</f>
        <v>1</v>
      </c>
      <c r="W151" s="28">
        <f>IF(AND([2]Oracolo!I150="n",[2]Oracolo!I150=RiconoscimentoEmozioni3quartile!G150),1,0)</f>
        <v>0</v>
      </c>
      <c r="X151" s="28">
        <f>IF(AND([2]Oracolo!J150="n",[2]Oracolo!J150=RiconoscimentoEmozioni3quartile!H150),1,0)</f>
        <v>1</v>
      </c>
      <c r="Y151" s="30">
        <f>IF(AND([2]Oracolo!K150="n",[2]Oracolo!K150=RiconoscimentoEmozioni3quartile!I150),1,0)</f>
        <v>0</v>
      </c>
      <c r="Z151" s="29">
        <f>IF(AND([2]Oracolo!C150=1,AnalizzatoWin!G149=1),1,0)</f>
        <v>1</v>
      </c>
      <c r="AA151" s="46">
        <f>IF(AND([2]Oracolo!$C150=1,AnalizzatoWin!$J149=1),1,0)</f>
        <v>1</v>
      </c>
      <c r="AB151" s="29">
        <f>IF(AND([2]Oracolo!C150=3,AnalizzatoWin!G149=3),1,0)</f>
        <v>0</v>
      </c>
      <c r="AC151" s="46">
        <f>IF(AND([2]Oracolo!$C150=3,AnalizzatoWin!$J149=3),1,0)</f>
        <v>0</v>
      </c>
    </row>
    <row r="152" spans="1:29" ht="105" x14ac:dyDescent="0.25">
      <c r="A152" s="14" t="s">
        <v>149</v>
      </c>
      <c r="B152" s="29">
        <f>IF(AND([2]Oracolo!D151="n",[2]Oracolo!D151=RiconoscimentoEmozioni1quartile!B151),1,0)</f>
        <v>0</v>
      </c>
      <c r="C152" s="28">
        <f>IF(AND([2]Oracolo!E151="n",[2]Oracolo!E151=RiconoscimentoEmozioni1quartile!C151),1,0)</f>
        <v>1</v>
      </c>
      <c r="D152" s="28">
        <f>IF(AND([2]Oracolo!F151="n",[2]Oracolo!F151=RiconoscimentoEmozioni1quartile!D151),1,0)</f>
        <v>1</v>
      </c>
      <c r="E152" s="28">
        <f>IF(AND([2]Oracolo!G151="n",[2]Oracolo!G151=RiconoscimentoEmozioni1quartile!E151),1,0)</f>
        <v>1</v>
      </c>
      <c r="F152" s="28">
        <f>IF(AND([2]Oracolo!H151="n",[2]Oracolo!H151=RiconoscimentoEmozioni1quartile!F151),1,0)</f>
        <v>0</v>
      </c>
      <c r="G152" s="28">
        <f>IF(AND([2]Oracolo!I151="n",[2]Oracolo!I151=RiconoscimentoEmozioni1quartile!G151),1,0)</f>
        <v>0</v>
      </c>
      <c r="H152" s="28">
        <f>IF(AND([2]Oracolo!J151="n",[2]Oracolo!J151=RiconoscimentoEmozioni1quartile!H151),1,0)</f>
        <v>1</v>
      </c>
      <c r="I152" s="30">
        <f>IF(AND([2]Oracolo!K151="n",[2]Oracolo!K151=RiconoscimentoEmozioni1quartile!I151),1,0)</f>
        <v>1</v>
      </c>
      <c r="J152" s="28">
        <f>IF(AND([2]Oracolo!D151="n",[2]Oracolo!D151=RiconoscimentoEmozioni2quartile!B151),1,0)</f>
        <v>0</v>
      </c>
      <c r="K152" s="28">
        <f>IF(AND([2]Oracolo!E151="n",[2]Oracolo!E151=RiconoscimentoEmozioni2quartile!C151),1,0)</f>
        <v>1</v>
      </c>
      <c r="L152" s="28">
        <f>IF(AND([2]Oracolo!F151="n",[2]Oracolo!F151=RiconoscimentoEmozioni2quartile!D151),1,0)</f>
        <v>1</v>
      </c>
      <c r="M152" s="28">
        <f>IF(AND([2]Oracolo!G151="n",[2]Oracolo!G151=RiconoscimentoEmozioni2quartile!E151),1,0)</f>
        <v>1</v>
      </c>
      <c r="N152" s="28">
        <f>IF(AND([2]Oracolo!H151="n",[2]Oracolo!H151=RiconoscimentoEmozioni2quartile!F151),1,0)</f>
        <v>0</v>
      </c>
      <c r="O152" s="28">
        <f>IF(AND([2]Oracolo!I151="n",[2]Oracolo!I151=RiconoscimentoEmozioni2quartile!G151),1,0)</f>
        <v>0</v>
      </c>
      <c r="P152" s="28">
        <f>IF(AND([2]Oracolo!J151="n",[2]Oracolo!J151=RiconoscimentoEmozioni2quartile!H151),1,0)</f>
        <v>1</v>
      </c>
      <c r="Q152" s="28">
        <f>IF(AND([2]Oracolo!K151="n",[2]Oracolo!K151=RiconoscimentoEmozioni2quartile!I151),1,0)</f>
        <v>1</v>
      </c>
      <c r="R152" s="29">
        <f>IF(AND([2]Oracolo!D151="n",[2]Oracolo!D151=RiconoscimentoEmozioni3quartile!B151),1,0)</f>
        <v>0</v>
      </c>
      <c r="S152" s="28">
        <f>IF(AND([2]Oracolo!E151="n",[2]Oracolo!E151=RiconoscimentoEmozioni3quartile!C151),1,0)</f>
        <v>1</v>
      </c>
      <c r="T152" s="28">
        <f>IF(AND([2]Oracolo!F151="n",[2]Oracolo!F151=RiconoscimentoEmozioni3quartile!D151),1,0)</f>
        <v>1</v>
      </c>
      <c r="U152" s="28">
        <f>IF(AND([2]Oracolo!G151="n",[2]Oracolo!G151=RiconoscimentoEmozioni3quartile!E151),1,0)</f>
        <v>1</v>
      </c>
      <c r="V152" s="28">
        <f>IF(AND([2]Oracolo!H151="n",[2]Oracolo!H151=RiconoscimentoEmozioni3quartile!F151),1,0)</f>
        <v>0</v>
      </c>
      <c r="W152" s="28">
        <f>IF(AND([2]Oracolo!I151="n",[2]Oracolo!I151=RiconoscimentoEmozioni3quartile!G151),1,0)</f>
        <v>0</v>
      </c>
      <c r="X152" s="28">
        <f>IF(AND([2]Oracolo!J151="n",[2]Oracolo!J151=RiconoscimentoEmozioni3quartile!H151),1,0)</f>
        <v>1</v>
      </c>
      <c r="Y152" s="30">
        <f>IF(AND([2]Oracolo!K151="n",[2]Oracolo!K151=RiconoscimentoEmozioni3quartile!I151),1,0)</f>
        <v>1</v>
      </c>
      <c r="Z152" s="29">
        <f>IF(AND([2]Oracolo!C151=1,AnalizzatoWin!G150=1),1,0)</f>
        <v>0</v>
      </c>
      <c r="AA152" s="46">
        <f>IF(AND([2]Oracolo!$C151=1,AnalizzatoWin!$J150=1),1,0)</f>
        <v>1</v>
      </c>
      <c r="AB152" s="29">
        <f>IF(AND([2]Oracolo!C151=3,AnalizzatoWin!G150=3),1,0)</f>
        <v>0</v>
      </c>
      <c r="AC152" s="46">
        <f>IF(AND([2]Oracolo!$C151=3,AnalizzatoWin!$J150=3),1,0)</f>
        <v>0</v>
      </c>
    </row>
    <row r="153" spans="1:29" ht="30" x14ac:dyDescent="0.25">
      <c r="A153" s="14" t="s">
        <v>150</v>
      </c>
      <c r="B153" s="29">
        <f>IF(AND([2]Oracolo!D152="n",[2]Oracolo!D152=RiconoscimentoEmozioni1quartile!B152),1,0)</f>
        <v>1</v>
      </c>
      <c r="C153" s="28">
        <f>IF(AND([2]Oracolo!E152="n",[2]Oracolo!E152=RiconoscimentoEmozioni1quartile!C152),1,0)</f>
        <v>0</v>
      </c>
      <c r="D153" s="28">
        <f>IF(AND([2]Oracolo!F152="n",[2]Oracolo!F152=RiconoscimentoEmozioni1quartile!D152),1,0)</f>
        <v>1</v>
      </c>
      <c r="E153" s="28">
        <f>IF(AND([2]Oracolo!G152="n",[2]Oracolo!G152=RiconoscimentoEmozioni1quartile!E152),1,0)</f>
        <v>1</v>
      </c>
      <c r="F153" s="28">
        <f>IF(AND([2]Oracolo!H152="n",[2]Oracolo!H152=RiconoscimentoEmozioni1quartile!F152),1,0)</f>
        <v>0</v>
      </c>
      <c r="G153" s="28">
        <f>IF(AND([2]Oracolo!I152="n",[2]Oracolo!I152=RiconoscimentoEmozioni1quartile!G152),1,0)</f>
        <v>0</v>
      </c>
      <c r="H153" s="28">
        <f>IF(AND([2]Oracolo!J152="n",[2]Oracolo!J152=RiconoscimentoEmozioni1quartile!H152),1,0)</f>
        <v>0</v>
      </c>
      <c r="I153" s="30">
        <f>IF(AND([2]Oracolo!K152="n",[2]Oracolo!K152=RiconoscimentoEmozioni1quartile!I152),1,0)</f>
        <v>1</v>
      </c>
      <c r="J153" s="28">
        <f>IF(AND([2]Oracolo!D152="n",[2]Oracolo!D152=RiconoscimentoEmozioni2quartile!B152),1,0)</f>
        <v>1</v>
      </c>
      <c r="K153" s="28">
        <f>IF(AND([2]Oracolo!E152="n",[2]Oracolo!E152=RiconoscimentoEmozioni2quartile!C152),1,0)</f>
        <v>0</v>
      </c>
      <c r="L153" s="28">
        <f>IF(AND([2]Oracolo!F152="n",[2]Oracolo!F152=RiconoscimentoEmozioni2quartile!D152),1,0)</f>
        <v>1</v>
      </c>
      <c r="M153" s="28">
        <f>IF(AND([2]Oracolo!G152="n",[2]Oracolo!G152=RiconoscimentoEmozioni2quartile!E152),1,0)</f>
        <v>1</v>
      </c>
      <c r="N153" s="28">
        <f>IF(AND([2]Oracolo!H152="n",[2]Oracolo!H152=RiconoscimentoEmozioni2quartile!F152),1,0)</f>
        <v>0</v>
      </c>
      <c r="O153" s="28">
        <f>IF(AND([2]Oracolo!I152="n",[2]Oracolo!I152=RiconoscimentoEmozioni2quartile!G152),1,0)</f>
        <v>0</v>
      </c>
      <c r="P153" s="28">
        <f>IF(AND([2]Oracolo!J152="n",[2]Oracolo!J152=RiconoscimentoEmozioni2quartile!H152),1,0)</f>
        <v>0</v>
      </c>
      <c r="Q153" s="28">
        <f>IF(AND([2]Oracolo!K152="n",[2]Oracolo!K152=RiconoscimentoEmozioni2quartile!I152),1,0)</f>
        <v>1</v>
      </c>
      <c r="R153" s="29">
        <f>IF(AND([2]Oracolo!D152="n",[2]Oracolo!D152=RiconoscimentoEmozioni3quartile!B152),1,0)</f>
        <v>1</v>
      </c>
      <c r="S153" s="28">
        <f>IF(AND([2]Oracolo!E152="n",[2]Oracolo!E152=RiconoscimentoEmozioni3quartile!C152),1,0)</f>
        <v>1</v>
      </c>
      <c r="T153" s="28">
        <f>IF(AND([2]Oracolo!F152="n",[2]Oracolo!F152=RiconoscimentoEmozioni3quartile!D152),1,0)</f>
        <v>1</v>
      </c>
      <c r="U153" s="28">
        <f>IF(AND([2]Oracolo!G152="n",[2]Oracolo!G152=RiconoscimentoEmozioni3quartile!E152),1,0)</f>
        <v>1</v>
      </c>
      <c r="V153" s="28">
        <f>IF(AND([2]Oracolo!H152="n",[2]Oracolo!H152=RiconoscimentoEmozioni3quartile!F152),1,0)</f>
        <v>0</v>
      </c>
      <c r="W153" s="28">
        <f>IF(AND([2]Oracolo!I152="n",[2]Oracolo!I152=RiconoscimentoEmozioni3quartile!G152),1,0)</f>
        <v>0</v>
      </c>
      <c r="X153" s="28">
        <f>IF(AND([2]Oracolo!J152="n",[2]Oracolo!J152=RiconoscimentoEmozioni3quartile!H152),1,0)</f>
        <v>0</v>
      </c>
      <c r="Y153" s="30">
        <f>IF(AND([2]Oracolo!K152="n",[2]Oracolo!K152=RiconoscimentoEmozioni3quartile!I152),1,0)</f>
        <v>1</v>
      </c>
      <c r="Z153" s="29">
        <f>IF(AND([2]Oracolo!C152=1,AnalizzatoWin!G151=1),1,0)</f>
        <v>0</v>
      </c>
      <c r="AA153" s="46">
        <f>IF(AND([2]Oracolo!$C152=1,AnalizzatoWin!$J151=1),1,0)</f>
        <v>0</v>
      </c>
      <c r="AB153" s="29">
        <f>IF(AND([2]Oracolo!C152=3,AnalizzatoWin!G151=3),1,0)</f>
        <v>0</v>
      </c>
      <c r="AC153" s="46">
        <f>IF(AND([2]Oracolo!$C152=3,AnalizzatoWin!$J151=3),1,0)</f>
        <v>0</v>
      </c>
    </row>
    <row r="154" spans="1:29" ht="135" x14ac:dyDescent="0.25">
      <c r="A154" s="13" t="s">
        <v>151</v>
      </c>
      <c r="B154" s="29">
        <f>IF(AND([2]Oracolo!D153="n",[2]Oracolo!D153=RiconoscimentoEmozioni1quartile!B153),1,0)</f>
        <v>1</v>
      </c>
      <c r="C154" s="28">
        <f>IF(AND([2]Oracolo!E153="n",[2]Oracolo!E153=RiconoscimentoEmozioni1quartile!C153),1,0)</f>
        <v>0</v>
      </c>
      <c r="D154" s="28">
        <f>IF(AND([2]Oracolo!F153="n",[2]Oracolo!F153=RiconoscimentoEmozioni1quartile!D153),1,0)</f>
        <v>1</v>
      </c>
      <c r="E154" s="28">
        <f>IF(AND([2]Oracolo!G153="n",[2]Oracolo!G153=RiconoscimentoEmozioni1quartile!E153),1,0)</f>
        <v>1</v>
      </c>
      <c r="F154" s="28">
        <f>IF(AND([2]Oracolo!H153="n",[2]Oracolo!H153=RiconoscimentoEmozioni1quartile!F153),1,0)</f>
        <v>0</v>
      </c>
      <c r="G154" s="28">
        <f>IF(AND([2]Oracolo!I153="n",[2]Oracolo!I153=RiconoscimentoEmozioni1quartile!G153),1,0)</f>
        <v>0</v>
      </c>
      <c r="H154" s="28">
        <f>IF(AND([2]Oracolo!J153="n",[2]Oracolo!J153=RiconoscimentoEmozioni1quartile!H153),1,0)</f>
        <v>0</v>
      </c>
      <c r="I154" s="30">
        <f>IF(AND([2]Oracolo!K153="n",[2]Oracolo!K153=RiconoscimentoEmozioni1quartile!I153),1,0)</f>
        <v>1</v>
      </c>
      <c r="J154" s="28">
        <f>IF(AND([2]Oracolo!D153="n",[2]Oracolo!D153=RiconoscimentoEmozioni2quartile!B153),1,0)</f>
        <v>1</v>
      </c>
      <c r="K154" s="28">
        <f>IF(AND([2]Oracolo!E153="n",[2]Oracolo!E153=RiconoscimentoEmozioni2quartile!C153),1,0)</f>
        <v>1</v>
      </c>
      <c r="L154" s="28">
        <f>IF(AND([2]Oracolo!F153="n",[2]Oracolo!F153=RiconoscimentoEmozioni2quartile!D153),1,0)</f>
        <v>1</v>
      </c>
      <c r="M154" s="28">
        <f>IF(AND([2]Oracolo!G153="n",[2]Oracolo!G153=RiconoscimentoEmozioni2quartile!E153),1,0)</f>
        <v>1</v>
      </c>
      <c r="N154" s="28">
        <f>IF(AND([2]Oracolo!H153="n",[2]Oracolo!H153=RiconoscimentoEmozioni2quartile!F153),1,0)</f>
        <v>0</v>
      </c>
      <c r="O154" s="28">
        <f>IF(AND([2]Oracolo!I153="n",[2]Oracolo!I153=RiconoscimentoEmozioni2quartile!G153),1,0)</f>
        <v>0</v>
      </c>
      <c r="P154" s="28">
        <f>IF(AND([2]Oracolo!J153="n",[2]Oracolo!J153=RiconoscimentoEmozioni2quartile!H153),1,0)</f>
        <v>0</v>
      </c>
      <c r="Q154" s="28">
        <f>IF(AND([2]Oracolo!K153="n",[2]Oracolo!K153=RiconoscimentoEmozioni2quartile!I153),1,0)</f>
        <v>1</v>
      </c>
      <c r="R154" s="29">
        <f>IF(AND([2]Oracolo!D153="n",[2]Oracolo!D153=RiconoscimentoEmozioni3quartile!B153),1,0)</f>
        <v>1</v>
      </c>
      <c r="S154" s="28">
        <f>IF(AND([2]Oracolo!E153="n",[2]Oracolo!E153=RiconoscimentoEmozioni3quartile!C153),1,0)</f>
        <v>1</v>
      </c>
      <c r="T154" s="28">
        <f>IF(AND([2]Oracolo!F153="n",[2]Oracolo!F153=RiconoscimentoEmozioni3quartile!D153),1,0)</f>
        <v>1</v>
      </c>
      <c r="U154" s="28">
        <f>IF(AND([2]Oracolo!G153="n",[2]Oracolo!G153=RiconoscimentoEmozioni3quartile!E153),1,0)</f>
        <v>1</v>
      </c>
      <c r="V154" s="28">
        <f>IF(AND([2]Oracolo!H153="n",[2]Oracolo!H153=RiconoscimentoEmozioni3quartile!F153),1,0)</f>
        <v>0</v>
      </c>
      <c r="W154" s="28">
        <f>IF(AND([2]Oracolo!I153="n",[2]Oracolo!I153=RiconoscimentoEmozioni3quartile!G153),1,0)</f>
        <v>0</v>
      </c>
      <c r="X154" s="28">
        <f>IF(AND([2]Oracolo!J153="n",[2]Oracolo!J153=RiconoscimentoEmozioni3quartile!H153),1,0)</f>
        <v>0</v>
      </c>
      <c r="Y154" s="30">
        <f>IF(AND([2]Oracolo!K153="n",[2]Oracolo!K153=RiconoscimentoEmozioni3quartile!I153),1,0)</f>
        <v>1</v>
      </c>
      <c r="Z154" s="29">
        <f>IF(AND([2]Oracolo!C153=1,AnalizzatoWin!G152=1),1,0)</f>
        <v>0</v>
      </c>
      <c r="AA154" s="46">
        <f>IF(AND([2]Oracolo!$C153=1,AnalizzatoWin!$J152=1),1,0)</f>
        <v>1</v>
      </c>
      <c r="AB154" s="29">
        <f>IF(AND([2]Oracolo!C153=3,AnalizzatoWin!G152=3),1,0)</f>
        <v>0</v>
      </c>
      <c r="AC154" s="46">
        <f>IF(AND([2]Oracolo!$C153=3,AnalizzatoWin!$J152=3),1,0)</f>
        <v>0</v>
      </c>
    </row>
    <row r="155" spans="1:29" ht="30" x14ac:dyDescent="0.25">
      <c r="A155" s="14" t="s">
        <v>152</v>
      </c>
      <c r="B155" s="29">
        <f>IF(AND([2]Oracolo!D154="n",[2]Oracolo!D154=RiconoscimentoEmozioni1quartile!B154),1,0)</f>
        <v>1</v>
      </c>
      <c r="C155" s="28">
        <f>IF(AND([2]Oracolo!E154="n",[2]Oracolo!E154=RiconoscimentoEmozioni1quartile!C154),1,0)</f>
        <v>1</v>
      </c>
      <c r="D155" s="28">
        <f>IF(AND([2]Oracolo!F154="n",[2]Oracolo!F154=RiconoscimentoEmozioni1quartile!D154),1,0)</f>
        <v>1</v>
      </c>
      <c r="E155" s="28">
        <f>IF(AND([2]Oracolo!G154="n",[2]Oracolo!G154=RiconoscimentoEmozioni1quartile!E154),1,0)</f>
        <v>1</v>
      </c>
      <c r="F155" s="28">
        <f>IF(AND([2]Oracolo!H154="n",[2]Oracolo!H154=RiconoscimentoEmozioni1quartile!F154),1,0)</f>
        <v>0</v>
      </c>
      <c r="G155" s="28">
        <f>IF(AND([2]Oracolo!I154="n",[2]Oracolo!I154=RiconoscimentoEmozioni1quartile!G154),1,0)</f>
        <v>0</v>
      </c>
      <c r="H155" s="28">
        <f>IF(AND([2]Oracolo!J154="n",[2]Oracolo!J154=RiconoscimentoEmozioni1quartile!H154),1,0)</f>
        <v>1</v>
      </c>
      <c r="I155" s="30">
        <f>IF(AND([2]Oracolo!K154="n",[2]Oracolo!K154=RiconoscimentoEmozioni1quartile!I154),1,0)</f>
        <v>1</v>
      </c>
      <c r="J155" s="28">
        <f>IF(AND([2]Oracolo!D154="n",[2]Oracolo!D154=RiconoscimentoEmozioni2quartile!B154),1,0)</f>
        <v>1</v>
      </c>
      <c r="K155" s="28">
        <f>IF(AND([2]Oracolo!E154="n",[2]Oracolo!E154=RiconoscimentoEmozioni2quartile!C154),1,0)</f>
        <v>1</v>
      </c>
      <c r="L155" s="28">
        <f>IF(AND([2]Oracolo!F154="n",[2]Oracolo!F154=RiconoscimentoEmozioni2quartile!D154),1,0)</f>
        <v>1</v>
      </c>
      <c r="M155" s="28">
        <f>IF(AND([2]Oracolo!G154="n",[2]Oracolo!G154=RiconoscimentoEmozioni2quartile!E154),1,0)</f>
        <v>1</v>
      </c>
      <c r="N155" s="28">
        <f>IF(AND([2]Oracolo!H154="n",[2]Oracolo!H154=RiconoscimentoEmozioni2quartile!F154),1,0)</f>
        <v>0</v>
      </c>
      <c r="O155" s="28">
        <f>IF(AND([2]Oracolo!I154="n",[2]Oracolo!I154=RiconoscimentoEmozioni2quartile!G154),1,0)</f>
        <v>0</v>
      </c>
      <c r="P155" s="28">
        <f>IF(AND([2]Oracolo!J154="n",[2]Oracolo!J154=RiconoscimentoEmozioni2quartile!H154),1,0)</f>
        <v>1</v>
      </c>
      <c r="Q155" s="28">
        <f>IF(AND([2]Oracolo!K154="n",[2]Oracolo!K154=RiconoscimentoEmozioni2quartile!I154),1,0)</f>
        <v>1</v>
      </c>
      <c r="R155" s="29">
        <f>IF(AND([2]Oracolo!D154="n",[2]Oracolo!D154=RiconoscimentoEmozioni3quartile!B154),1,0)</f>
        <v>1</v>
      </c>
      <c r="S155" s="28">
        <f>IF(AND([2]Oracolo!E154="n",[2]Oracolo!E154=RiconoscimentoEmozioni3quartile!C154),1,0)</f>
        <v>1</v>
      </c>
      <c r="T155" s="28">
        <f>IF(AND([2]Oracolo!F154="n",[2]Oracolo!F154=RiconoscimentoEmozioni3quartile!D154),1,0)</f>
        <v>1</v>
      </c>
      <c r="U155" s="28">
        <f>IF(AND([2]Oracolo!G154="n",[2]Oracolo!G154=RiconoscimentoEmozioni3quartile!E154),1,0)</f>
        <v>1</v>
      </c>
      <c r="V155" s="28">
        <f>IF(AND([2]Oracolo!H154="n",[2]Oracolo!H154=RiconoscimentoEmozioni3quartile!F154),1,0)</f>
        <v>0</v>
      </c>
      <c r="W155" s="28">
        <f>IF(AND([2]Oracolo!I154="n",[2]Oracolo!I154=RiconoscimentoEmozioni3quartile!G154),1,0)</f>
        <v>0</v>
      </c>
      <c r="X155" s="28">
        <f>IF(AND([2]Oracolo!J154="n",[2]Oracolo!J154=RiconoscimentoEmozioni3quartile!H154),1,0)</f>
        <v>1</v>
      </c>
      <c r="Y155" s="30">
        <f>IF(AND([2]Oracolo!K154="n",[2]Oracolo!K154=RiconoscimentoEmozioni3quartile!I154),1,0)</f>
        <v>1</v>
      </c>
      <c r="Z155" s="29">
        <f>IF(AND([2]Oracolo!C154=1,AnalizzatoWin!G153=1),1,0)</f>
        <v>0</v>
      </c>
      <c r="AA155" s="46">
        <f>IF(AND([2]Oracolo!$C154=1,AnalizzatoWin!$J153=1),1,0)</f>
        <v>0</v>
      </c>
      <c r="AB155" s="29">
        <f>IF(AND([2]Oracolo!C154=3,AnalizzatoWin!G153=3),1,0)</f>
        <v>0</v>
      </c>
      <c r="AC155" s="46">
        <f>IF(AND([2]Oracolo!$C154=3,AnalizzatoWin!$J153=3),1,0)</f>
        <v>0</v>
      </c>
    </row>
    <row r="156" spans="1:29" ht="30" x14ac:dyDescent="0.25">
      <c r="A156" s="13" t="s">
        <v>153</v>
      </c>
      <c r="B156" s="29">
        <f>IF(AND([2]Oracolo!D155="n",[2]Oracolo!D155=RiconoscimentoEmozioni1quartile!B155),1,0)</f>
        <v>0</v>
      </c>
      <c r="C156" s="28">
        <f>IF(AND([2]Oracolo!E155="n",[2]Oracolo!E155=RiconoscimentoEmozioni1quartile!C155),1,0)</f>
        <v>0</v>
      </c>
      <c r="D156" s="28">
        <f>IF(AND([2]Oracolo!F155="n",[2]Oracolo!F155=RiconoscimentoEmozioni1quartile!D155),1,0)</f>
        <v>0</v>
      </c>
      <c r="E156" s="28">
        <f>IF(AND([2]Oracolo!G155="n",[2]Oracolo!G155=RiconoscimentoEmozioni1quartile!E155),1,0)</f>
        <v>0</v>
      </c>
      <c r="F156" s="28">
        <f>IF(AND([2]Oracolo!H155="n",[2]Oracolo!H155=RiconoscimentoEmozioni1quartile!F155),1,0)</f>
        <v>0</v>
      </c>
      <c r="G156" s="28">
        <f>IF(AND([2]Oracolo!I155="n",[2]Oracolo!I155=RiconoscimentoEmozioni1quartile!G155),1,0)</f>
        <v>0</v>
      </c>
      <c r="H156" s="28">
        <f>IF(AND([2]Oracolo!J155="n",[2]Oracolo!J155=RiconoscimentoEmozioni1quartile!H155),1,0)</f>
        <v>0</v>
      </c>
      <c r="I156" s="30">
        <f>IF(AND([2]Oracolo!K155="n",[2]Oracolo!K155=RiconoscimentoEmozioni1quartile!I155),1,0)</f>
        <v>1</v>
      </c>
      <c r="J156" s="28">
        <f>IF(AND([2]Oracolo!D155="n",[2]Oracolo!D155=RiconoscimentoEmozioni2quartile!B155),1,0)</f>
        <v>1</v>
      </c>
      <c r="K156" s="28">
        <f>IF(AND([2]Oracolo!E155="n",[2]Oracolo!E155=RiconoscimentoEmozioni2quartile!C155),1,0)</f>
        <v>1</v>
      </c>
      <c r="L156" s="28">
        <f>IF(AND([2]Oracolo!F155="n",[2]Oracolo!F155=RiconoscimentoEmozioni2quartile!D155),1,0)</f>
        <v>1</v>
      </c>
      <c r="M156" s="28">
        <f>IF(AND([2]Oracolo!G155="n",[2]Oracolo!G155=RiconoscimentoEmozioni2quartile!E155),1,0)</f>
        <v>1</v>
      </c>
      <c r="N156" s="28">
        <f>IF(AND([2]Oracolo!H155="n",[2]Oracolo!H155=RiconoscimentoEmozioni2quartile!F155),1,0)</f>
        <v>0</v>
      </c>
      <c r="O156" s="28">
        <f>IF(AND([2]Oracolo!I155="n",[2]Oracolo!I155=RiconoscimentoEmozioni2quartile!G155),1,0)</f>
        <v>0</v>
      </c>
      <c r="P156" s="28">
        <f>IF(AND([2]Oracolo!J155="n",[2]Oracolo!J155=RiconoscimentoEmozioni2quartile!H155),1,0)</f>
        <v>0</v>
      </c>
      <c r="Q156" s="28">
        <f>IF(AND([2]Oracolo!K155="n",[2]Oracolo!K155=RiconoscimentoEmozioni2quartile!I155),1,0)</f>
        <v>1</v>
      </c>
      <c r="R156" s="29">
        <f>IF(AND([2]Oracolo!D155="n",[2]Oracolo!D155=RiconoscimentoEmozioni3quartile!B155),1,0)</f>
        <v>1</v>
      </c>
      <c r="S156" s="28">
        <f>IF(AND([2]Oracolo!E155="n",[2]Oracolo!E155=RiconoscimentoEmozioni3quartile!C155),1,0)</f>
        <v>1</v>
      </c>
      <c r="T156" s="28">
        <f>IF(AND([2]Oracolo!F155="n",[2]Oracolo!F155=RiconoscimentoEmozioni3quartile!D155),1,0)</f>
        <v>1</v>
      </c>
      <c r="U156" s="28">
        <f>IF(AND([2]Oracolo!G155="n",[2]Oracolo!G155=RiconoscimentoEmozioni3quartile!E155),1,0)</f>
        <v>1</v>
      </c>
      <c r="V156" s="28">
        <f>IF(AND([2]Oracolo!H155="n",[2]Oracolo!H155=RiconoscimentoEmozioni3quartile!F155),1,0)</f>
        <v>1</v>
      </c>
      <c r="W156" s="28">
        <f>IF(AND([2]Oracolo!I155="n",[2]Oracolo!I155=RiconoscimentoEmozioni3quartile!G155),1,0)</f>
        <v>0</v>
      </c>
      <c r="X156" s="28">
        <f>IF(AND([2]Oracolo!J155="n",[2]Oracolo!J155=RiconoscimentoEmozioni3quartile!H155),1,0)</f>
        <v>0</v>
      </c>
      <c r="Y156" s="30">
        <f>IF(AND([2]Oracolo!K155="n",[2]Oracolo!K155=RiconoscimentoEmozioni3quartile!I155),1,0)</f>
        <v>1</v>
      </c>
      <c r="Z156" s="29">
        <f>IF(AND([2]Oracolo!C155=1,AnalizzatoWin!G154=1),1,0)</f>
        <v>0</v>
      </c>
      <c r="AA156" s="46">
        <f>IF(AND([2]Oracolo!$C155=1,AnalizzatoWin!$J154=1),1,0)</f>
        <v>1</v>
      </c>
      <c r="AB156" s="29">
        <f>IF(AND([2]Oracolo!C155=3,AnalizzatoWin!G154=3),1,0)</f>
        <v>0</v>
      </c>
      <c r="AC156" s="46">
        <f>IF(AND([2]Oracolo!$C155=3,AnalizzatoWin!$J154=3),1,0)</f>
        <v>0</v>
      </c>
    </row>
    <row r="157" spans="1:29" ht="45" x14ac:dyDescent="0.25">
      <c r="A157" s="13" t="s">
        <v>154</v>
      </c>
      <c r="B157" s="29">
        <f>IF(AND([2]Oracolo!D156="n",[2]Oracolo!D156=RiconoscimentoEmozioni1quartile!B156),1,0)</f>
        <v>0</v>
      </c>
      <c r="C157" s="28">
        <f>IF(AND([2]Oracolo!E156="n",[2]Oracolo!E156=RiconoscimentoEmozioni1quartile!C156),1,0)</f>
        <v>0</v>
      </c>
      <c r="D157" s="28">
        <f>IF(AND([2]Oracolo!F156="n",[2]Oracolo!F156=RiconoscimentoEmozioni1quartile!D156),1,0)</f>
        <v>0</v>
      </c>
      <c r="E157" s="28">
        <f>IF(AND([2]Oracolo!G156="n",[2]Oracolo!G156=RiconoscimentoEmozioni1quartile!E156),1,0)</f>
        <v>1</v>
      </c>
      <c r="F157" s="28">
        <f>IF(AND([2]Oracolo!H156="n",[2]Oracolo!H156=RiconoscimentoEmozioni1quartile!F156),1,0)</f>
        <v>0</v>
      </c>
      <c r="G157" s="28">
        <f>IF(AND([2]Oracolo!I156="n",[2]Oracolo!I156=RiconoscimentoEmozioni1quartile!G156),1,0)</f>
        <v>1</v>
      </c>
      <c r="H157" s="28">
        <f>IF(AND([2]Oracolo!J156="n",[2]Oracolo!J156=RiconoscimentoEmozioni1quartile!H156),1,0)</f>
        <v>1</v>
      </c>
      <c r="I157" s="30">
        <f>IF(AND([2]Oracolo!K156="n",[2]Oracolo!K156=RiconoscimentoEmozioni1quartile!I156),1,0)</f>
        <v>1</v>
      </c>
      <c r="J157" s="28">
        <f>IF(AND([2]Oracolo!D156="n",[2]Oracolo!D156=RiconoscimentoEmozioni2quartile!B156),1,0)</f>
        <v>0</v>
      </c>
      <c r="K157" s="28">
        <f>IF(AND([2]Oracolo!E156="n",[2]Oracolo!E156=RiconoscimentoEmozioni2quartile!C156),1,0)</f>
        <v>0</v>
      </c>
      <c r="L157" s="28">
        <f>IF(AND([2]Oracolo!F156="n",[2]Oracolo!F156=RiconoscimentoEmozioni2quartile!D156),1,0)</f>
        <v>1</v>
      </c>
      <c r="M157" s="28">
        <f>IF(AND([2]Oracolo!G156="n",[2]Oracolo!G156=RiconoscimentoEmozioni2quartile!E156),1,0)</f>
        <v>1</v>
      </c>
      <c r="N157" s="28">
        <f>IF(AND([2]Oracolo!H156="n",[2]Oracolo!H156=RiconoscimentoEmozioni2quartile!F156),1,0)</f>
        <v>0</v>
      </c>
      <c r="O157" s="28">
        <f>IF(AND([2]Oracolo!I156="n",[2]Oracolo!I156=RiconoscimentoEmozioni2quartile!G156),1,0)</f>
        <v>1</v>
      </c>
      <c r="P157" s="28">
        <f>IF(AND([2]Oracolo!J156="n",[2]Oracolo!J156=RiconoscimentoEmozioni2quartile!H156),1,0)</f>
        <v>1</v>
      </c>
      <c r="Q157" s="28">
        <f>IF(AND([2]Oracolo!K156="n",[2]Oracolo!K156=RiconoscimentoEmozioni2quartile!I156),1,0)</f>
        <v>1</v>
      </c>
      <c r="R157" s="29">
        <f>IF(AND([2]Oracolo!D156="n",[2]Oracolo!D156=RiconoscimentoEmozioni3quartile!B156),1,0)</f>
        <v>1</v>
      </c>
      <c r="S157" s="28">
        <f>IF(AND([2]Oracolo!E156="n",[2]Oracolo!E156=RiconoscimentoEmozioni3quartile!C156),1,0)</f>
        <v>0</v>
      </c>
      <c r="T157" s="28">
        <f>IF(AND([2]Oracolo!F156="n",[2]Oracolo!F156=RiconoscimentoEmozioni3quartile!D156),1,0)</f>
        <v>1</v>
      </c>
      <c r="U157" s="28">
        <f>IF(AND([2]Oracolo!G156="n",[2]Oracolo!G156=RiconoscimentoEmozioni3quartile!E156),1,0)</f>
        <v>1</v>
      </c>
      <c r="V157" s="28">
        <f>IF(AND([2]Oracolo!H156="n",[2]Oracolo!H156=RiconoscimentoEmozioni3quartile!F156),1,0)</f>
        <v>0</v>
      </c>
      <c r="W157" s="28">
        <f>IF(AND([2]Oracolo!I156="n",[2]Oracolo!I156=RiconoscimentoEmozioni3quartile!G156),1,0)</f>
        <v>1</v>
      </c>
      <c r="X157" s="28">
        <f>IF(AND([2]Oracolo!J156="n",[2]Oracolo!J156=RiconoscimentoEmozioni3quartile!H156),1,0)</f>
        <v>1</v>
      </c>
      <c r="Y157" s="30">
        <f>IF(AND([2]Oracolo!K156="n",[2]Oracolo!K156=RiconoscimentoEmozioni3quartile!I156),1,0)</f>
        <v>1</v>
      </c>
      <c r="Z157" s="29">
        <f>IF(AND([2]Oracolo!C156=1,AnalizzatoWin!G155=1),1,0)</f>
        <v>0</v>
      </c>
      <c r="AA157" s="46">
        <f>IF(AND([2]Oracolo!$C156=1,AnalizzatoWin!$J155=1),1,0)</f>
        <v>0</v>
      </c>
      <c r="AB157" s="29">
        <f>IF(AND([2]Oracolo!C156=3,AnalizzatoWin!G155=3),1,0)</f>
        <v>0</v>
      </c>
      <c r="AC157" s="46">
        <f>IF(AND([2]Oracolo!$C156=3,AnalizzatoWin!$J155=3),1,0)</f>
        <v>0</v>
      </c>
    </row>
    <row r="158" spans="1:29" ht="30" x14ac:dyDescent="0.25">
      <c r="A158" s="13" t="s">
        <v>155</v>
      </c>
      <c r="B158" s="29">
        <f>IF(AND([2]Oracolo!D157="n",[2]Oracolo!D157=RiconoscimentoEmozioni1quartile!B157),1,0)</f>
        <v>0</v>
      </c>
      <c r="C158" s="28">
        <f>IF(AND([2]Oracolo!E157="n",[2]Oracolo!E157=RiconoscimentoEmozioni1quartile!C157),1,0)</f>
        <v>0</v>
      </c>
      <c r="D158" s="28">
        <f>IF(AND([2]Oracolo!F157="n",[2]Oracolo!F157=RiconoscimentoEmozioni1quartile!D157),1,0)</f>
        <v>0</v>
      </c>
      <c r="E158" s="28">
        <f>IF(AND([2]Oracolo!G157="n",[2]Oracolo!G157=RiconoscimentoEmozioni1quartile!E157),1,0)</f>
        <v>0</v>
      </c>
      <c r="F158" s="28">
        <f>IF(AND([2]Oracolo!H157="n",[2]Oracolo!H157=RiconoscimentoEmozioni1quartile!F157),1,0)</f>
        <v>0</v>
      </c>
      <c r="G158" s="28">
        <f>IF(AND([2]Oracolo!I157="n",[2]Oracolo!I157=RiconoscimentoEmozioni1quartile!G157),1,0)</f>
        <v>0</v>
      </c>
      <c r="H158" s="28">
        <f>IF(AND([2]Oracolo!J157="n",[2]Oracolo!J157=RiconoscimentoEmozioni1quartile!H157),1,0)</f>
        <v>0</v>
      </c>
      <c r="I158" s="30">
        <f>IF(AND([2]Oracolo!K157="n",[2]Oracolo!K157=RiconoscimentoEmozioni1quartile!I157),1,0)</f>
        <v>0</v>
      </c>
      <c r="J158" s="28">
        <f>IF(AND([2]Oracolo!D157="n",[2]Oracolo!D157=RiconoscimentoEmozioni2quartile!B157),1,0)</f>
        <v>0</v>
      </c>
      <c r="K158" s="28">
        <f>IF(AND([2]Oracolo!E157="n",[2]Oracolo!E157=RiconoscimentoEmozioni2quartile!C157),1,0)</f>
        <v>0</v>
      </c>
      <c r="L158" s="28">
        <f>IF(AND([2]Oracolo!F157="n",[2]Oracolo!F157=RiconoscimentoEmozioni2quartile!D157),1,0)</f>
        <v>1</v>
      </c>
      <c r="M158" s="28">
        <f>IF(AND([2]Oracolo!G157="n",[2]Oracolo!G157=RiconoscimentoEmozioni2quartile!E157),1,0)</f>
        <v>0</v>
      </c>
      <c r="N158" s="28">
        <f>IF(AND([2]Oracolo!H157="n",[2]Oracolo!H157=RiconoscimentoEmozioni2quartile!F157),1,0)</f>
        <v>0</v>
      </c>
      <c r="O158" s="28">
        <f>IF(AND([2]Oracolo!I157="n",[2]Oracolo!I157=RiconoscimentoEmozioni2quartile!G157),1,0)</f>
        <v>1</v>
      </c>
      <c r="P158" s="28">
        <f>IF(AND([2]Oracolo!J157="n",[2]Oracolo!J157=RiconoscimentoEmozioni2quartile!H157),1,0)</f>
        <v>0</v>
      </c>
      <c r="Q158" s="28">
        <f>IF(AND([2]Oracolo!K157="n",[2]Oracolo!K157=RiconoscimentoEmozioni2quartile!I157),1,0)</f>
        <v>0</v>
      </c>
      <c r="R158" s="29">
        <f>IF(AND([2]Oracolo!D157="n",[2]Oracolo!D157=RiconoscimentoEmozioni3quartile!B157),1,0)</f>
        <v>1</v>
      </c>
      <c r="S158" s="28">
        <f>IF(AND([2]Oracolo!E157="n",[2]Oracolo!E157=RiconoscimentoEmozioni3quartile!C157),1,0)</f>
        <v>0</v>
      </c>
      <c r="T158" s="28">
        <f>IF(AND([2]Oracolo!F157="n",[2]Oracolo!F157=RiconoscimentoEmozioni3quartile!D157),1,0)</f>
        <v>1</v>
      </c>
      <c r="U158" s="28">
        <f>IF(AND([2]Oracolo!G157="n",[2]Oracolo!G157=RiconoscimentoEmozioni3quartile!E157),1,0)</f>
        <v>1</v>
      </c>
      <c r="V158" s="28">
        <f>IF(AND([2]Oracolo!H157="n",[2]Oracolo!H157=RiconoscimentoEmozioni3quartile!F157),1,0)</f>
        <v>1</v>
      </c>
      <c r="W158" s="28">
        <f>IF(AND([2]Oracolo!I157="n",[2]Oracolo!I157=RiconoscimentoEmozioni3quartile!G157),1,0)</f>
        <v>1</v>
      </c>
      <c r="X158" s="28">
        <f>IF(AND([2]Oracolo!J157="n",[2]Oracolo!J157=RiconoscimentoEmozioni3quartile!H157),1,0)</f>
        <v>1</v>
      </c>
      <c r="Y158" s="30">
        <f>IF(AND([2]Oracolo!K157="n",[2]Oracolo!K157=RiconoscimentoEmozioni3quartile!I157),1,0)</f>
        <v>0</v>
      </c>
      <c r="Z158" s="29">
        <f>IF(AND([2]Oracolo!C157=1,AnalizzatoWin!G156=1),1,0)</f>
        <v>0</v>
      </c>
      <c r="AA158" s="46">
        <f>IF(AND([2]Oracolo!$C157=1,AnalizzatoWin!$J156=1),1,0)</f>
        <v>0</v>
      </c>
      <c r="AB158" s="29">
        <f>IF(AND([2]Oracolo!C157=3,AnalizzatoWin!G156=3),1,0)</f>
        <v>0</v>
      </c>
      <c r="AC158" s="46">
        <f>IF(AND([2]Oracolo!$C157=3,AnalizzatoWin!$J156=3),1,0)</f>
        <v>1</v>
      </c>
    </row>
    <row r="159" spans="1:29" ht="30" x14ac:dyDescent="0.25">
      <c r="A159" s="13" t="s">
        <v>156</v>
      </c>
      <c r="B159" s="29">
        <f>IF(AND([2]Oracolo!D158="n",[2]Oracolo!D158=RiconoscimentoEmozioni1quartile!B158),1,0)</f>
        <v>0</v>
      </c>
      <c r="C159" s="28">
        <f>IF(AND([2]Oracolo!E158="n",[2]Oracolo!E158=RiconoscimentoEmozioni1quartile!C158),1,0)</f>
        <v>0</v>
      </c>
      <c r="D159" s="28">
        <f>IF(AND([2]Oracolo!F158="n",[2]Oracolo!F158=RiconoscimentoEmozioni1quartile!D158),1,0)</f>
        <v>0</v>
      </c>
      <c r="E159" s="28">
        <f>IF(AND([2]Oracolo!G158="n",[2]Oracolo!G158=RiconoscimentoEmozioni1quartile!E158),1,0)</f>
        <v>0</v>
      </c>
      <c r="F159" s="28">
        <f>IF(AND([2]Oracolo!H158="n",[2]Oracolo!H158=RiconoscimentoEmozioni1quartile!F158),1,0)</f>
        <v>0</v>
      </c>
      <c r="G159" s="28">
        <f>IF(AND([2]Oracolo!I158="n",[2]Oracolo!I158=RiconoscimentoEmozioni1quartile!G158),1,0)</f>
        <v>0</v>
      </c>
      <c r="H159" s="28">
        <f>IF(AND([2]Oracolo!J158="n",[2]Oracolo!J158=RiconoscimentoEmozioni1quartile!H158),1,0)</f>
        <v>0</v>
      </c>
      <c r="I159" s="30">
        <f>IF(AND([2]Oracolo!K158="n",[2]Oracolo!K158=RiconoscimentoEmozioni1quartile!I158),1,0)</f>
        <v>0</v>
      </c>
      <c r="J159" s="28">
        <f>IF(AND([2]Oracolo!D158="n",[2]Oracolo!D158=RiconoscimentoEmozioni2quartile!B158),1,0)</f>
        <v>0</v>
      </c>
      <c r="K159" s="28">
        <f>IF(AND([2]Oracolo!E158="n",[2]Oracolo!E158=RiconoscimentoEmozioni2quartile!C158),1,0)</f>
        <v>1</v>
      </c>
      <c r="L159" s="28">
        <f>IF(AND([2]Oracolo!F158="n",[2]Oracolo!F158=RiconoscimentoEmozioni2quartile!D158),1,0)</f>
        <v>0</v>
      </c>
      <c r="M159" s="28">
        <f>IF(AND([2]Oracolo!G158="n",[2]Oracolo!G158=RiconoscimentoEmozioni2quartile!E158),1,0)</f>
        <v>0</v>
      </c>
      <c r="N159" s="28">
        <f>IF(AND([2]Oracolo!H158="n",[2]Oracolo!H158=RiconoscimentoEmozioni2quartile!F158),1,0)</f>
        <v>1</v>
      </c>
      <c r="O159" s="28">
        <f>IF(AND([2]Oracolo!I158="n",[2]Oracolo!I158=RiconoscimentoEmozioni2quartile!G158),1,0)</f>
        <v>0</v>
      </c>
      <c r="P159" s="28">
        <f>IF(AND([2]Oracolo!J158="n",[2]Oracolo!J158=RiconoscimentoEmozioni2quartile!H158),1,0)</f>
        <v>0</v>
      </c>
      <c r="Q159" s="28">
        <f>IF(AND([2]Oracolo!K158="n",[2]Oracolo!K158=RiconoscimentoEmozioni2quartile!I158),1,0)</f>
        <v>0</v>
      </c>
      <c r="R159" s="29">
        <f>IF(AND([2]Oracolo!D158="n",[2]Oracolo!D158=RiconoscimentoEmozioni3quartile!B158),1,0)</f>
        <v>0</v>
      </c>
      <c r="S159" s="28">
        <f>IF(AND([2]Oracolo!E158="n",[2]Oracolo!E158=RiconoscimentoEmozioni3quartile!C158),1,0)</f>
        <v>1</v>
      </c>
      <c r="T159" s="28">
        <f>IF(AND([2]Oracolo!F158="n",[2]Oracolo!F158=RiconoscimentoEmozioni3quartile!D158),1,0)</f>
        <v>0</v>
      </c>
      <c r="U159" s="28">
        <f>IF(AND([2]Oracolo!G158="n",[2]Oracolo!G158=RiconoscimentoEmozioni3quartile!E158),1,0)</f>
        <v>1</v>
      </c>
      <c r="V159" s="28">
        <f>IF(AND([2]Oracolo!H158="n",[2]Oracolo!H158=RiconoscimentoEmozioni3quartile!F158),1,0)</f>
        <v>1</v>
      </c>
      <c r="W159" s="28">
        <f>IF(AND([2]Oracolo!I158="n",[2]Oracolo!I158=RiconoscimentoEmozioni3quartile!G158),1,0)</f>
        <v>0</v>
      </c>
      <c r="X159" s="28">
        <f>IF(AND([2]Oracolo!J158="n",[2]Oracolo!J158=RiconoscimentoEmozioni3quartile!H158),1,0)</f>
        <v>0</v>
      </c>
      <c r="Y159" s="30">
        <f>IF(AND([2]Oracolo!K158="n",[2]Oracolo!K158=RiconoscimentoEmozioni3quartile!I158),1,0)</f>
        <v>0</v>
      </c>
      <c r="Z159" s="29">
        <f>IF(AND([2]Oracolo!C158=1,AnalizzatoWin!G157=1),1,0)</f>
        <v>0</v>
      </c>
      <c r="AA159" s="46">
        <f>IF(AND([2]Oracolo!$C158=1,AnalizzatoWin!$J157=1),1,0)</f>
        <v>0</v>
      </c>
      <c r="AB159" s="29">
        <f>IF(AND([2]Oracolo!C158=3,AnalizzatoWin!G157=3),1,0)</f>
        <v>0</v>
      </c>
      <c r="AC159" s="46">
        <f>IF(AND([2]Oracolo!$C158=3,AnalizzatoWin!$J157=3),1,0)</f>
        <v>1</v>
      </c>
    </row>
    <row r="160" spans="1:29" ht="30" x14ac:dyDescent="0.25">
      <c r="A160" s="14" t="s">
        <v>157</v>
      </c>
      <c r="B160" s="29">
        <f>IF(AND([2]Oracolo!D159="n",[2]Oracolo!D159=RiconoscimentoEmozioni1quartile!B159),1,0)</f>
        <v>1</v>
      </c>
      <c r="C160" s="28">
        <f>IF(AND([2]Oracolo!E159="n",[2]Oracolo!E159=RiconoscimentoEmozioni1quartile!C159),1,0)</f>
        <v>1</v>
      </c>
      <c r="D160" s="28">
        <f>IF(AND([2]Oracolo!F159="n",[2]Oracolo!F159=RiconoscimentoEmozioni1quartile!D159),1,0)</f>
        <v>1</v>
      </c>
      <c r="E160" s="28">
        <f>IF(AND([2]Oracolo!G159="n",[2]Oracolo!G159=RiconoscimentoEmozioni1quartile!E159),1,0)</f>
        <v>1</v>
      </c>
      <c r="F160" s="28">
        <f>IF(AND([2]Oracolo!H159="n",[2]Oracolo!H159=RiconoscimentoEmozioni1quartile!F159),1,0)</f>
        <v>0</v>
      </c>
      <c r="G160" s="28">
        <f>IF(AND([2]Oracolo!I159="n",[2]Oracolo!I159=RiconoscimentoEmozioni1quartile!G159),1,0)</f>
        <v>1</v>
      </c>
      <c r="H160" s="28">
        <f>IF(AND([2]Oracolo!J159="n",[2]Oracolo!J159=RiconoscimentoEmozioni1quartile!H159),1,0)</f>
        <v>0</v>
      </c>
      <c r="I160" s="30">
        <f>IF(AND([2]Oracolo!K159="n",[2]Oracolo!K159=RiconoscimentoEmozioni1quartile!I159),1,0)</f>
        <v>0</v>
      </c>
      <c r="J160" s="28">
        <f>IF(AND([2]Oracolo!D159="n",[2]Oracolo!D159=RiconoscimentoEmozioni2quartile!B159),1,0)</f>
        <v>1</v>
      </c>
      <c r="K160" s="28">
        <f>IF(AND([2]Oracolo!E159="n",[2]Oracolo!E159=RiconoscimentoEmozioni2quartile!C159),1,0)</f>
        <v>1</v>
      </c>
      <c r="L160" s="28">
        <f>IF(AND([2]Oracolo!F159="n",[2]Oracolo!F159=RiconoscimentoEmozioni2quartile!D159),1,0)</f>
        <v>1</v>
      </c>
      <c r="M160" s="28">
        <f>IF(AND([2]Oracolo!G159="n",[2]Oracolo!G159=RiconoscimentoEmozioni2quartile!E159),1,0)</f>
        <v>1</v>
      </c>
      <c r="N160" s="28">
        <f>IF(AND([2]Oracolo!H159="n",[2]Oracolo!H159=RiconoscimentoEmozioni2quartile!F159),1,0)</f>
        <v>0</v>
      </c>
      <c r="O160" s="28">
        <f>IF(AND([2]Oracolo!I159="n",[2]Oracolo!I159=RiconoscimentoEmozioni2quartile!G159),1,0)</f>
        <v>1</v>
      </c>
      <c r="P160" s="28">
        <f>IF(AND([2]Oracolo!J159="n",[2]Oracolo!J159=RiconoscimentoEmozioni2quartile!H159),1,0)</f>
        <v>0</v>
      </c>
      <c r="Q160" s="28">
        <f>IF(AND([2]Oracolo!K159="n",[2]Oracolo!K159=RiconoscimentoEmozioni2quartile!I159),1,0)</f>
        <v>0</v>
      </c>
      <c r="R160" s="29">
        <f>IF(AND([2]Oracolo!D159="n",[2]Oracolo!D159=RiconoscimentoEmozioni3quartile!B159),1,0)</f>
        <v>1</v>
      </c>
      <c r="S160" s="28">
        <f>IF(AND([2]Oracolo!E159="n",[2]Oracolo!E159=RiconoscimentoEmozioni3quartile!C159),1,0)</f>
        <v>1</v>
      </c>
      <c r="T160" s="28">
        <f>IF(AND([2]Oracolo!F159="n",[2]Oracolo!F159=RiconoscimentoEmozioni3quartile!D159),1,0)</f>
        <v>1</v>
      </c>
      <c r="U160" s="28">
        <f>IF(AND([2]Oracolo!G159="n",[2]Oracolo!G159=RiconoscimentoEmozioni3quartile!E159),1,0)</f>
        <v>1</v>
      </c>
      <c r="V160" s="28">
        <f>IF(AND([2]Oracolo!H159="n",[2]Oracolo!H159=RiconoscimentoEmozioni3quartile!F159),1,0)</f>
        <v>0</v>
      </c>
      <c r="W160" s="28">
        <f>IF(AND([2]Oracolo!I159="n",[2]Oracolo!I159=RiconoscimentoEmozioni3quartile!G159),1,0)</f>
        <v>1</v>
      </c>
      <c r="X160" s="28">
        <f>IF(AND([2]Oracolo!J159="n",[2]Oracolo!J159=RiconoscimentoEmozioni3quartile!H159),1,0)</f>
        <v>0</v>
      </c>
      <c r="Y160" s="30">
        <f>IF(AND([2]Oracolo!K159="n",[2]Oracolo!K159=RiconoscimentoEmozioni3quartile!I159),1,0)</f>
        <v>0</v>
      </c>
      <c r="Z160" s="29">
        <f>IF(AND([2]Oracolo!C159=1,AnalizzatoWin!G158=1),1,0)</f>
        <v>0</v>
      </c>
      <c r="AA160" s="46">
        <f>IF(AND([2]Oracolo!$C159=1,AnalizzatoWin!$J158=1),1,0)</f>
        <v>0</v>
      </c>
      <c r="AB160" s="29">
        <f>IF(AND([2]Oracolo!C159=3,AnalizzatoWin!G158=3),1,0)</f>
        <v>0</v>
      </c>
      <c r="AC160" s="46">
        <f>IF(AND([2]Oracolo!$C159=3,AnalizzatoWin!$J158=3),1,0)</f>
        <v>1</v>
      </c>
    </row>
    <row r="161" spans="1:29" ht="30" x14ac:dyDescent="0.25">
      <c r="A161" s="14" t="s">
        <v>158</v>
      </c>
      <c r="B161" s="29">
        <f>IF(AND([2]Oracolo!D160="n",[2]Oracolo!D160=RiconoscimentoEmozioni1quartile!B160),1,0)</f>
        <v>0</v>
      </c>
      <c r="C161" s="28">
        <f>IF(AND([2]Oracolo!E160="n",[2]Oracolo!E160=RiconoscimentoEmozioni1quartile!C160),1,0)</f>
        <v>0</v>
      </c>
      <c r="D161" s="28">
        <f>IF(AND([2]Oracolo!F160="n",[2]Oracolo!F160=RiconoscimentoEmozioni1quartile!D160),1,0)</f>
        <v>0</v>
      </c>
      <c r="E161" s="28">
        <f>IF(AND([2]Oracolo!G160="n",[2]Oracolo!G160=RiconoscimentoEmozioni1quartile!E160),1,0)</f>
        <v>0</v>
      </c>
      <c r="F161" s="28">
        <f>IF(AND([2]Oracolo!H160="n",[2]Oracolo!H160=RiconoscimentoEmozioni1quartile!F160),1,0)</f>
        <v>0</v>
      </c>
      <c r="G161" s="28">
        <f>IF(AND([2]Oracolo!I160="n",[2]Oracolo!I160=RiconoscimentoEmozioni1quartile!G160),1,0)</f>
        <v>0</v>
      </c>
      <c r="H161" s="28">
        <f>IF(AND([2]Oracolo!J160="n",[2]Oracolo!J160=RiconoscimentoEmozioni1quartile!H160),1,0)</f>
        <v>0</v>
      </c>
      <c r="I161" s="30">
        <f>IF(AND([2]Oracolo!K160="n",[2]Oracolo!K160=RiconoscimentoEmozioni1quartile!I160),1,0)</f>
        <v>0</v>
      </c>
      <c r="J161" s="28">
        <f>IF(AND([2]Oracolo!D160="n",[2]Oracolo!D160=RiconoscimentoEmozioni2quartile!B160),1,0)</f>
        <v>1</v>
      </c>
      <c r="K161" s="28">
        <f>IF(AND([2]Oracolo!E160="n",[2]Oracolo!E160=RiconoscimentoEmozioni2quartile!C160),1,0)</f>
        <v>0</v>
      </c>
      <c r="L161" s="28">
        <f>IF(AND([2]Oracolo!F160="n",[2]Oracolo!F160=RiconoscimentoEmozioni2quartile!D160),1,0)</f>
        <v>1</v>
      </c>
      <c r="M161" s="28">
        <f>IF(AND([2]Oracolo!G160="n",[2]Oracolo!G160=RiconoscimentoEmozioni2quartile!E160),1,0)</f>
        <v>1</v>
      </c>
      <c r="N161" s="28">
        <f>IF(AND([2]Oracolo!H160="n",[2]Oracolo!H160=RiconoscimentoEmozioni2quartile!F160),1,0)</f>
        <v>0</v>
      </c>
      <c r="O161" s="28">
        <f>IF(AND([2]Oracolo!I160="n",[2]Oracolo!I160=RiconoscimentoEmozioni2quartile!G160),1,0)</f>
        <v>1</v>
      </c>
      <c r="P161" s="28">
        <f>IF(AND([2]Oracolo!J160="n",[2]Oracolo!J160=RiconoscimentoEmozioni2quartile!H160),1,0)</f>
        <v>1</v>
      </c>
      <c r="Q161" s="28">
        <f>IF(AND([2]Oracolo!K160="n",[2]Oracolo!K160=RiconoscimentoEmozioni2quartile!I160),1,0)</f>
        <v>1</v>
      </c>
      <c r="R161" s="29">
        <f>IF(AND([2]Oracolo!D160="n",[2]Oracolo!D160=RiconoscimentoEmozioni3quartile!B160),1,0)</f>
        <v>1</v>
      </c>
      <c r="S161" s="28">
        <f>IF(AND([2]Oracolo!E160="n",[2]Oracolo!E160=RiconoscimentoEmozioni3quartile!C160),1,0)</f>
        <v>1</v>
      </c>
      <c r="T161" s="28">
        <f>IF(AND([2]Oracolo!F160="n",[2]Oracolo!F160=RiconoscimentoEmozioni3quartile!D160),1,0)</f>
        <v>1</v>
      </c>
      <c r="U161" s="28">
        <f>IF(AND([2]Oracolo!G160="n",[2]Oracolo!G160=RiconoscimentoEmozioni3quartile!E160),1,0)</f>
        <v>1</v>
      </c>
      <c r="V161" s="28">
        <f>IF(AND([2]Oracolo!H160="n",[2]Oracolo!H160=RiconoscimentoEmozioni3quartile!F160),1,0)</f>
        <v>1</v>
      </c>
      <c r="W161" s="28">
        <f>IF(AND([2]Oracolo!I160="n",[2]Oracolo!I160=RiconoscimentoEmozioni3quartile!G160),1,0)</f>
        <v>1</v>
      </c>
      <c r="X161" s="28">
        <f>IF(AND([2]Oracolo!J160="n",[2]Oracolo!J160=RiconoscimentoEmozioni3quartile!H160),1,0)</f>
        <v>1</v>
      </c>
      <c r="Y161" s="30">
        <f>IF(AND([2]Oracolo!K160="n",[2]Oracolo!K160=RiconoscimentoEmozioni3quartile!I160),1,0)</f>
        <v>1</v>
      </c>
      <c r="Z161" s="29">
        <f>IF(AND([2]Oracolo!C160=1,AnalizzatoWin!G159=1),1,0)</f>
        <v>0</v>
      </c>
      <c r="AA161" s="46">
        <f>IF(AND([2]Oracolo!$C160=1,AnalizzatoWin!$J159=1),1,0)</f>
        <v>0</v>
      </c>
      <c r="AB161" s="29">
        <f>IF(AND([2]Oracolo!C160=3,AnalizzatoWin!G159=3),1,0)</f>
        <v>1</v>
      </c>
      <c r="AC161" s="46">
        <f>IF(AND([2]Oracolo!$C160=3,AnalizzatoWin!$J159=3),1,0)</f>
        <v>0</v>
      </c>
    </row>
    <row r="162" spans="1:29" ht="45" x14ac:dyDescent="0.25">
      <c r="A162" s="14" t="s">
        <v>159</v>
      </c>
      <c r="B162" s="29">
        <f>IF(AND([2]Oracolo!D161="n",[2]Oracolo!D161=RiconoscimentoEmozioni1quartile!B161),1,0)</f>
        <v>0</v>
      </c>
      <c r="C162" s="28">
        <f>IF(AND([2]Oracolo!E161="n",[2]Oracolo!E161=RiconoscimentoEmozioni1quartile!C161),1,0)</f>
        <v>0</v>
      </c>
      <c r="D162" s="28">
        <f>IF(AND([2]Oracolo!F161="n",[2]Oracolo!F161=RiconoscimentoEmozioni1quartile!D161),1,0)</f>
        <v>0</v>
      </c>
      <c r="E162" s="28">
        <f>IF(AND([2]Oracolo!G161="n",[2]Oracolo!G161=RiconoscimentoEmozioni1quartile!E161),1,0)</f>
        <v>0</v>
      </c>
      <c r="F162" s="28">
        <f>IF(AND([2]Oracolo!H161="n",[2]Oracolo!H161=RiconoscimentoEmozioni1quartile!F161),1,0)</f>
        <v>1</v>
      </c>
      <c r="G162" s="28">
        <f>IF(AND([2]Oracolo!I161="n",[2]Oracolo!I161=RiconoscimentoEmozioni1quartile!G161),1,0)</f>
        <v>0</v>
      </c>
      <c r="H162" s="28">
        <f>IF(AND([2]Oracolo!J161="n",[2]Oracolo!J161=RiconoscimentoEmozioni1quartile!H161),1,0)</f>
        <v>0</v>
      </c>
      <c r="I162" s="30">
        <f>IF(AND([2]Oracolo!K161="n",[2]Oracolo!K161=RiconoscimentoEmozioni1quartile!I161),1,0)</f>
        <v>0</v>
      </c>
      <c r="J162" s="28">
        <f>IF(AND([2]Oracolo!D161="n",[2]Oracolo!D161=RiconoscimentoEmozioni2quartile!B161),1,0)</f>
        <v>0</v>
      </c>
      <c r="K162" s="28">
        <f>IF(AND([2]Oracolo!E161="n",[2]Oracolo!E161=RiconoscimentoEmozioni2quartile!C161),1,0)</f>
        <v>0</v>
      </c>
      <c r="L162" s="28">
        <f>IF(AND([2]Oracolo!F161="n",[2]Oracolo!F161=RiconoscimentoEmozioni2quartile!D161),1,0)</f>
        <v>0</v>
      </c>
      <c r="M162" s="28">
        <f>IF(AND([2]Oracolo!G161="n",[2]Oracolo!G161=RiconoscimentoEmozioni2quartile!E161),1,0)</f>
        <v>0</v>
      </c>
      <c r="N162" s="28">
        <f>IF(AND([2]Oracolo!H161="n",[2]Oracolo!H161=RiconoscimentoEmozioni2quartile!F161),1,0)</f>
        <v>1</v>
      </c>
      <c r="O162" s="28">
        <f>IF(AND([2]Oracolo!I161="n",[2]Oracolo!I161=RiconoscimentoEmozioni2quartile!G161),1,0)</f>
        <v>0</v>
      </c>
      <c r="P162" s="28">
        <f>IF(AND([2]Oracolo!J161="n",[2]Oracolo!J161=RiconoscimentoEmozioni2quartile!H161),1,0)</f>
        <v>1</v>
      </c>
      <c r="Q162" s="28">
        <f>IF(AND([2]Oracolo!K161="n",[2]Oracolo!K161=RiconoscimentoEmozioni2quartile!I161),1,0)</f>
        <v>0</v>
      </c>
      <c r="R162" s="29">
        <f>IF(AND([2]Oracolo!D161="n",[2]Oracolo!D161=RiconoscimentoEmozioni3quartile!B161),1,0)</f>
        <v>0</v>
      </c>
      <c r="S162" s="28">
        <f>IF(AND([2]Oracolo!E161="n",[2]Oracolo!E161=RiconoscimentoEmozioni3quartile!C161),1,0)</f>
        <v>0</v>
      </c>
      <c r="T162" s="28">
        <f>IF(AND([2]Oracolo!F161="n",[2]Oracolo!F161=RiconoscimentoEmozioni3quartile!D161),1,0)</f>
        <v>1</v>
      </c>
      <c r="U162" s="28">
        <f>IF(AND([2]Oracolo!G161="n",[2]Oracolo!G161=RiconoscimentoEmozioni3quartile!E161),1,0)</f>
        <v>0</v>
      </c>
      <c r="V162" s="28">
        <f>IF(AND([2]Oracolo!H161="n",[2]Oracolo!H161=RiconoscimentoEmozioni3quartile!F161),1,0)</f>
        <v>1</v>
      </c>
      <c r="W162" s="28">
        <f>IF(AND([2]Oracolo!I161="n",[2]Oracolo!I161=RiconoscimentoEmozioni3quartile!G161),1,0)</f>
        <v>1</v>
      </c>
      <c r="X162" s="28">
        <f>IF(AND([2]Oracolo!J161="n",[2]Oracolo!J161=RiconoscimentoEmozioni3quartile!H161),1,0)</f>
        <v>1</v>
      </c>
      <c r="Y162" s="30">
        <f>IF(AND([2]Oracolo!K161="n",[2]Oracolo!K161=RiconoscimentoEmozioni3quartile!I161),1,0)</f>
        <v>0</v>
      </c>
      <c r="Z162" s="29">
        <f>IF(AND([2]Oracolo!C161=1,AnalizzatoWin!G160=1),1,0)</f>
        <v>0</v>
      </c>
      <c r="AA162" s="46">
        <f>IF(AND([2]Oracolo!$C161=1,AnalizzatoWin!$J160=1),1,0)</f>
        <v>0</v>
      </c>
      <c r="AB162" s="29">
        <f>IF(AND([2]Oracolo!C161=3,AnalizzatoWin!G160=3),1,0)</f>
        <v>0</v>
      </c>
      <c r="AC162" s="46">
        <f>IF(AND([2]Oracolo!$C161=3,AnalizzatoWin!$J160=3),1,0)</f>
        <v>0</v>
      </c>
    </row>
    <row r="163" spans="1:29" ht="195" x14ac:dyDescent="0.25">
      <c r="A163" s="14" t="s">
        <v>160</v>
      </c>
      <c r="B163" s="29">
        <f>IF(AND([2]Oracolo!D162="n",[2]Oracolo!D162=RiconoscimentoEmozioni1quartile!B162),1,0)</f>
        <v>0</v>
      </c>
      <c r="C163" s="28">
        <f>IF(AND([2]Oracolo!E162="n",[2]Oracolo!E162=RiconoscimentoEmozioni1quartile!C162),1,0)</f>
        <v>0</v>
      </c>
      <c r="D163" s="28">
        <f>IF(AND([2]Oracolo!F162="n",[2]Oracolo!F162=RiconoscimentoEmozioni1quartile!D162),1,0)</f>
        <v>0</v>
      </c>
      <c r="E163" s="28">
        <f>IF(AND([2]Oracolo!G162="n",[2]Oracolo!G162=RiconoscimentoEmozioni1quartile!E162),1,0)</f>
        <v>0</v>
      </c>
      <c r="F163" s="28">
        <f>IF(AND([2]Oracolo!H162="n",[2]Oracolo!H162=RiconoscimentoEmozioni1quartile!F162),1,0)</f>
        <v>0</v>
      </c>
      <c r="G163" s="28">
        <f>IF(AND([2]Oracolo!I162="n",[2]Oracolo!I162=RiconoscimentoEmozioni1quartile!G162),1,0)</f>
        <v>0</v>
      </c>
      <c r="H163" s="28">
        <f>IF(AND([2]Oracolo!J162="n",[2]Oracolo!J162=RiconoscimentoEmozioni1quartile!H162),1,0)</f>
        <v>0</v>
      </c>
      <c r="I163" s="30">
        <f>IF(AND([2]Oracolo!K162="n",[2]Oracolo!K162=RiconoscimentoEmozioni1quartile!I162),1,0)</f>
        <v>0</v>
      </c>
      <c r="J163" s="28">
        <f>IF(AND([2]Oracolo!D162="n",[2]Oracolo!D162=RiconoscimentoEmozioni2quartile!B162),1,0)</f>
        <v>1</v>
      </c>
      <c r="K163" s="28">
        <f>IF(AND([2]Oracolo!E162="n",[2]Oracolo!E162=RiconoscimentoEmozioni2quartile!C162),1,0)</f>
        <v>1</v>
      </c>
      <c r="L163" s="28">
        <f>IF(AND([2]Oracolo!F162="n",[2]Oracolo!F162=RiconoscimentoEmozioni2quartile!D162),1,0)</f>
        <v>1</v>
      </c>
      <c r="M163" s="28">
        <f>IF(AND([2]Oracolo!G162="n",[2]Oracolo!G162=RiconoscimentoEmozioni2quartile!E162),1,0)</f>
        <v>1</v>
      </c>
      <c r="N163" s="28">
        <f>IF(AND([2]Oracolo!H162="n",[2]Oracolo!H162=RiconoscimentoEmozioni2quartile!F162),1,0)</f>
        <v>0</v>
      </c>
      <c r="O163" s="28">
        <f>IF(AND([2]Oracolo!I162="n",[2]Oracolo!I162=RiconoscimentoEmozioni2quartile!G162),1,0)</f>
        <v>1</v>
      </c>
      <c r="P163" s="28">
        <f>IF(AND([2]Oracolo!J162="n",[2]Oracolo!J162=RiconoscimentoEmozioni2quartile!H162),1,0)</f>
        <v>0</v>
      </c>
      <c r="Q163" s="28">
        <f>IF(AND([2]Oracolo!K162="n",[2]Oracolo!K162=RiconoscimentoEmozioni2quartile!I162),1,0)</f>
        <v>1</v>
      </c>
      <c r="R163" s="29">
        <f>IF(AND([2]Oracolo!D162="n",[2]Oracolo!D162=RiconoscimentoEmozioni3quartile!B162),1,0)</f>
        <v>1</v>
      </c>
      <c r="S163" s="28">
        <f>IF(AND([2]Oracolo!E162="n",[2]Oracolo!E162=RiconoscimentoEmozioni3quartile!C162),1,0)</f>
        <v>1</v>
      </c>
      <c r="T163" s="28">
        <f>IF(AND([2]Oracolo!F162="n",[2]Oracolo!F162=RiconoscimentoEmozioni3quartile!D162),1,0)</f>
        <v>1</v>
      </c>
      <c r="U163" s="28">
        <f>IF(AND([2]Oracolo!G162="n",[2]Oracolo!G162=RiconoscimentoEmozioni3quartile!E162),1,0)</f>
        <v>1</v>
      </c>
      <c r="V163" s="28">
        <f>IF(AND([2]Oracolo!H162="n",[2]Oracolo!H162=RiconoscimentoEmozioni3quartile!F162),1,0)</f>
        <v>0</v>
      </c>
      <c r="W163" s="28">
        <f>IF(AND([2]Oracolo!I162="n",[2]Oracolo!I162=RiconoscimentoEmozioni3quartile!G162),1,0)</f>
        <v>1</v>
      </c>
      <c r="X163" s="28">
        <f>IF(AND([2]Oracolo!J162="n",[2]Oracolo!J162=RiconoscimentoEmozioni3quartile!H162),1,0)</f>
        <v>0</v>
      </c>
      <c r="Y163" s="30">
        <f>IF(AND([2]Oracolo!K162="n",[2]Oracolo!K162=RiconoscimentoEmozioni3quartile!I162),1,0)</f>
        <v>1</v>
      </c>
      <c r="Z163" s="29">
        <f>IF(AND([2]Oracolo!C162=1,AnalizzatoWin!G161=1),1,0)</f>
        <v>0</v>
      </c>
      <c r="AA163" s="46">
        <f>IF(AND([2]Oracolo!$C162=1,AnalizzatoWin!$J161=1),1,0)</f>
        <v>0</v>
      </c>
      <c r="AB163" s="29">
        <f>IF(AND([2]Oracolo!C162=3,AnalizzatoWin!G161=3),1,0)</f>
        <v>0</v>
      </c>
      <c r="AC163" s="46">
        <f>IF(AND([2]Oracolo!$C162=3,AnalizzatoWin!$J161=3),1,0)</f>
        <v>1</v>
      </c>
    </row>
    <row r="164" spans="1:29" ht="90" x14ac:dyDescent="0.25">
      <c r="A164" s="13" t="s">
        <v>161</v>
      </c>
      <c r="B164" s="29">
        <f>IF(AND([2]Oracolo!D163="n",[2]Oracolo!D163=RiconoscimentoEmozioni1quartile!B163),1,0)</f>
        <v>0</v>
      </c>
      <c r="C164" s="28">
        <f>IF(AND([2]Oracolo!E163="n",[2]Oracolo!E163=RiconoscimentoEmozioni1quartile!C163),1,0)</f>
        <v>0</v>
      </c>
      <c r="D164" s="28">
        <f>IF(AND([2]Oracolo!F163="n",[2]Oracolo!F163=RiconoscimentoEmozioni1quartile!D163),1,0)</f>
        <v>0</v>
      </c>
      <c r="E164" s="28">
        <f>IF(AND([2]Oracolo!G163="n",[2]Oracolo!G163=RiconoscimentoEmozioni1quartile!E163),1,0)</f>
        <v>0</v>
      </c>
      <c r="F164" s="28">
        <f>IF(AND([2]Oracolo!H163="n",[2]Oracolo!H163=RiconoscimentoEmozioni1quartile!F163),1,0)</f>
        <v>0</v>
      </c>
      <c r="G164" s="28">
        <f>IF(AND([2]Oracolo!I163="n",[2]Oracolo!I163=RiconoscimentoEmozioni1quartile!G163),1,0)</f>
        <v>0</v>
      </c>
      <c r="H164" s="28">
        <f>IF(AND([2]Oracolo!J163="n",[2]Oracolo!J163=RiconoscimentoEmozioni1quartile!H163),1,0)</f>
        <v>0</v>
      </c>
      <c r="I164" s="30">
        <f>IF(AND([2]Oracolo!K163="n",[2]Oracolo!K163=RiconoscimentoEmozioni1quartile!I163),1,0)</f>
        <v>0</v>
      </c>
      <c r="J164" s="28">
        <f>IF(AND([2]Oracolo!D163="n",[2]Oracolo!D163=RiconoscimentoEmozioni2quartile!B163),1,0)</f>
        <v>0</v>
      </c>
      <c r="K164" s="28">
        <f>IF(AND([2]Oracolo!E163="n",[2]Oracolo!E163=RiconoscimentoEmozioni2quartile!C163),1,0)</f>
        <v>0</v>
      </c>
      <c r="L164" s="28">
        <f>IF(AND([2]Oracolo!F163="n",[2]Oracolo!F163=RiconoscimentoEmozioni2quartile!D163),1,0)</f>
        <v>0</v>
      </c>
      <c r="M164" s="28">
        <f>IF(AND([2]Oracolo!G163="n",[2]Oracolo!G163=RiconoscimentoEmozioni2quartile!E163),1,0)</f>
        <v>0</v>
      </c>
      <c r="N164" s="28">
        <f>IF(AND([2]Oracolo!H163="n",[2]Oracolo!H163=RiconoscimentoEmozioni2quartile!F163),1,0)</f>
        <v>1</v>
      </c>
      <c r="O164" s="28">
        <f>IF(AND([2]Oracolo!I163="n",[2]Oracolo!I163=RiconoscimentoEmozioni2quartile!G163),1,0)</f>
        <v>0</v>
      </c>
      <c r="P164" s="28">
        <f>IF(AND([2]Oracolo!J163="n",[2]Oracolo!J163=RiconoscimentoEmozioni2quartile!H163),1,0)</f>
        <v>0</v>
      </c>
      <c r="Q164" s="28">
        <f>IF(AND([2]Oracolo!K163="n",[2]Oracolo!K163=RiconoscimentoEmozioni2quartile!I163),1,0)</f>
        <v>0</v>
      </c>
      <c r="R164" s="29">
        <f>IF(AND([2]Oracolo!D163="n",[2]Oracolo!D163=RiconoscimentoEmozioni3quartile!B163),1,0)</f>
        <v>0</v>
      </c>
      <c r="S164" s="28">
        <f>IF(AND([2]Oracolo!E163="n",[2]Oracolo!E163=RiconoscimentoEmozioni3quartile!C163),1,0)</f>
        <v>1</v>
      </c>
      <c r="T164" s="28">
        <f>IF(AND([2]Oracolo!F163="n",[2]Oracolo!F163=RiconoscimentoEmozioni3quartile!D163),1,0)</f>
        <v>0</v>
      </c>
      <c r="U164" s="28">
        <f>IF(AND([2]Oracolo!G163="n",[2]Oracolo!G163=RiconoscimentoEmozioni3quartile!E163),1,0)</f>
        <v>1</v>
      </c>
      <c r="V164" s="28">
        <f>IF(AND([2]Oracolo!H163="n",[2]Oracolo!H163=RiconoscimentoEmozioni3quartile!F163),1,0)</f>
        <v>1</v>
      </c>
      <c r="W164" s="28">
        <f>IF(AND([2]Oracolo!I163="n",[2]Oracolo!I163=RiconoscimentoEmozioni3quartile!G163),1,0)</f>
        <v>0</v>
      </c>
      <c r="X164" s="28">
        <f>IF(AND([2]Oracolo!J163="n",[2]Oracolo!J163=RiconoscimentoEmozioni3quartile!H163),1,0)</f>
        <v>0</v>
      </c>
      <c r="Y164" s="30">
        <f>IF(AND([2]Oracolo!K163="n",[2]Oracolo!K163=RiconoscimentoEmozioni3quartile!I163),1,0)</f>
        <v>0</v>
      </c>
      <c r="Z164" s="29">
        <f>IF(AND([2]Oracolo!C163=1,AnalizzatoWin!G162=1),1,0)</f>
        <v>0</v>
      </c>
      <c r="AA164" s="46">
        <f>IF(AND([2]Oracolo!$C163=1,AnalizzatoWin!$J162=1),1,0)</f>
        <v>0</v>
      </c>
      <c r="AB164" s="29">
        <f>IF(AND([2]Oracolo!C163=3,AnalizzatoWin!G162=3),1,0)</f>
        <v>0</v>
      </c>
      <c r="AC164" s="46">
        <f>IF(AND([2]Oracolo!$C163=3,AnalizzatoWin!$J162=3),1,0)</f>
        <v>0</v>
      </c>
    </row>
    <row r="165" spans="1:29" ht="75" x14ac:dyDescent="0.25">
      <c r="A165" s="13" t="s">
        <v>162</v>
      </c>
      <c r="B165" s="29">
        <f>IF(AND([2]Oracolo!D164="n",[2]Oracolo!D164=RiconoscimentoEmozioni1quartile!B164),1,0)</f>
        <v>0</v>
      </c>
      <c r="C165" s="28">
        <f>IF(AND([2]Oracolo!E164="n",[2]Oracolo!E164=RiconoscimentoEmozioni1quartile!C164),1,0)</f>
        <v>0</v>
      </c>
      <c r="D165" s="28">
        <f>IF(AND([2]Oracolo!F164="n",[2]Oracolo!F164=RiconoscimentoEmozioni1quartile!D164),1,0)</f>
        <v>0</v>
      </c>
      <c r="E165" s="28">
        <f>IF(AND([2]Oracolo!G164="n",[2]Oracolo!G164=RiconoscimentoEmozioni1quartile!E164),1,0)</f>
        <v>0</v>
      </c>
      <c r="F165" s="28">
        <f>IF(AND([2]Oracolo!H164="n",[2]Oracolo!H164=RiconoscimentoEmozioni1quartile!F164),1,0)</f>
        <v>0</v>
      </c>
      <c r="G165" s="28">
        <f>IF(AND([2]Oracolo!I164="n",[2]Oracolo!I164=RiconoscimentoEmozioni1quartile!G164),1,0)</f>
        <v>0</v>
      </c>
      <c r="H165" s="28">
        <f>IF(AND([2]Oracolo!J164="n",[2]Oracolo!J164=RiconoscimentoEmozioni1quartile!H164),1,0)</f>
        <v>0</v>
      </c>
      <c r="I165" s="30">
        <f>IF(AND([2]Oracolo!K164="n",[2]Oracolo!K164=RiconoscimentoEmozioni1quartile!I164),1,0)</f>
        <v>0</v>
      </c>
      <c r="J165" s="28">
        <f>IF(AND([2]Oracolo!D164="n",[2]Oracolo!D164=RiconoscimentoEmozioni2quartile!B164),1,0)</f>
        <v>1</v>
      </c>
      <c r="K165" s="28">
        <f>IF(AND([2]Oracolo!E164="n",[2]Oracolo!E164=RiconoscimentoEmozioni2quartile!C164),1,0)</f>
        <v>1</v>
      </c>
      <c r="L165" s="28">
        <f>IF(AND([2]Oracolo!F164="n",[2]Oracolo!F164=RiconoscimentoEmozioni2quartile!D164),1,0)</f>
        <v>1</v>
      </c>
      <c r="M165" s="28">
        <f>IF(AND([2]Oracolo!G164="n",[2]Oracolo!G164=RiconoscimentoEmozioni2quartile!E164),1,0)</f>
        <v>1</v>
      </c>
      <c r="N165" s="28">
        <f>IF(AND([2]Oracolo!H164="n",[2]Oracolo!H164=RiconoscimentoEmozioni2quartile!F164),1,0)</f>
        <v>0</v>
      </c>
      <c r="O165" s="28">
        <f>IF(AND([2]Oracolo!I164="n",[2]Oracolo!I164=RiconoscimentoEmozioni2quartile!G164),1,0)</f>
        <v>0</v>
      </c>
      <c r="P165" s="28">
        <f>IF(AND([2]Oracolo!J164="n",[2]Oracolo!J164=RiconoscimentoEmozioni2quartile!H164),1,0)</f>
        <v>0</v>
      </c>
      <c r="Q165" s="28">
        <f>IF(AND([2]Oracolo!K164="n",[2]Oracolo!K164=RiconoscimentoEmozioni2quartile!I164),1,0)</f>
        <v>0</v>
      </c>
      <c r="R165" s="29">
        <f>IF(AND([2]Oracolo!D164="n",[2]Oracolo!D164=RiconoscimentoEmozioni3quartile!B164),1,0)</f>
        <v>1</v>
      </c>
      <c r="S165" s="28">
        <f>IF(AND([2]Oracolo!E164="n",[2]Oracolo!E164=RiconoscimentoEmozioni3quartile!C164),1,0)</f>
        <v>1</v>
      </c>
      <c r="T165" s="28">
        <f>IF(AND([2]Oracolo!F164="n",[2]Oracolo!F164=RiconoscimentoEmozioni3quartile!D164),1,0)</f>
        <v>1</v>
      </c>
      <c r="U165" s="28">
        <f>IF(AND([2]Oracolo!G164="n",[2]Oracolo!G164=RiconoscimentoEmozioni3quartile!E164),1,0)</f>
        <v>1</v>
      </c>
      <c r="V165" s="28">
        <f>IF(AND([2]Oracolo!H164="n",[2]Oracolo!H164=RiconoscimentoEmozioni3quartile!F164),1,0)</f>
        <v>0</v>
      </c>
      <c r="W165" s="28">
        <f>IF(AND([2]Oracolo!I164="n",[2]Oracolo!I164=RiconoscimentoEmozioni3quartile!G164),1,0)</f>
        <v>1</v>
      </c>
      <c r="X165" s="28">
        <f>IF(AND([2]Oracolo!J164="n",[2]Oracolo!J164=RiconoscimentoEmozioni3quartile!H164),1,0)</f>
        <v>0</v>
      </c>
      <c r="Y165" s="30">
        <f>IF(AND([2]Oracolo!K164="n",[2]Oracolo!K164=RiconoscimentoEmozioni3quartile!I164),1,0)</f>
        <v>0</v>
      </c>
      <c r="Z165" s="29">
        <f>IF(AND([2]Oracolo!C164=1,AnalizzatoWin!G163=1),1,0)</f>
        <v>0</v>
      </c>
      <c r="AA165" s="46">
        <f>IF(AND([2]Oracolo!$C164=1,AnalizzatoWin!$J163=1),1,0)</f>
        <v>0</v>
      </c>
      <c r="AB165" s="29">
        <f>IF(AND([2]Oracolo!C164=3,AnalizzatoWin!G163=3),1,0)</f>
        <v>1</v>
      </c>
      <c r="AC165" s="46">
        <f>IF(AND([2]Oracolo!$C164=3,AnalizzatoWin!$J163=3),1,0)</f>
        <v>1</v>
      </c>
    </row>
    <row r="166" spans="1:29" ht="165" x14ac:dyDescent="0.25">
      <c r="A166" s="13" t="s">
        <v>163</v>
      </c>
      <c r="B166" s="29">
        <f>IF(AND([2]Oracolo!D165="n",[2]Oracolo!D165=RiconoscimentoEmozioni1quartile!B165),1,0)</f>
        <v>1</v>
      </c>
      <c r="C166" s="28">
        <f>IF(AND([2]Oracolo!E165="n",[2]Oracolo!E165=RiconoscimentoEmozioni1quartile!C165),1,0)</f>
        <v>0</v>
      </c>
      <c r="D166" s="28">
        <f>IF(AND([2]Oracolo!F165="n",[2]Oracolo!F165=RiconoscimentoEmozioni1quartile!D165),1,0)</f>
        <v>1</v>
      </c>
      <c r="E166" s="28">
        <f>IF(AND([2]Oracolo!G165="n",[2]Oracolo!G165=RiconoscimentoEmozioni1quartile!E165),1,0)</f>
        <v>0</v>
      </c>
      <c r="F166" s="28">
        <f>IF(AND([2]Oracolo!H165="n",[2]Oracolo!H165=RiconoscimentoEmozioni1quartile!F165),1,0)</f>
        <v>0</v>
      </c>
      <c r="G166" s="28">
        <f>IF(AND([2]Oracolo!I165="n",[2]Oracolo!I165=RiconoscimentoEmozioni1quartile!G165),1,0)</f>
        <v>0</v>
      </c>
      <c r="H166" s="28">
        <f>IF(AND([2]Oracolo!J165="n",[2]Oracolo!J165=RiconoscimentoEmozioni1quartile!H165),1,0)</f>
        <v>0</v>
      </c>
      <c r="I166" s="30">
        <f>IF(AND([2]Oracolo!K165="n",[2]Oracolo!K165=RiconoscimentoEmozioni1quartile!I165),1,0)</f>
        <v>0</v>
      </c>
      <c r="J166" s="28">
        <f>IF(AND([2]Oracolo!D165="n",[2]Oracolo!D165=RiconoscimentoEmozioni2quartile!B165),1,0)</f>
        <v>1</v>
      </c>
      <c r="K166" s="28">
        <f>IF(AND([2]Oracolo!E165="n",[2]Oracolo!E165=RiconoscimentoEmozioni2quartile!C165),1,0)</f>
        <v>0</v>
      </c>
      <c r="L166" s="28">
        <f>IF(AND([2]Oracolo!F165="n",[2]Oracolo!F165=RiconoscimentoEmozioni2quartile!D165),1,0)</f>
        <v>1</v>
      </c>
      <c r="M166" s="28">
        <f>IF(AND([2]Oracolo!G165="n",[2]Oracolo!G165=RiconoscimentoEmozioni2quartile!E165),1,0)</f>
        <v>1</v>
      </c>
      <c r="N166" s="28">
        <f>IF(AND([2]Oracolo!H165="n",[2]Oracolo!H165=RiconoscimentoEmozioni2quartile!F165),1,0)</f>
        <v>0</v>
      </c>
      <c r="O166" s="28">
        <f>IF(AND([2]Oracolo!I165="n",[2]Oracolo!I165=RiconoscimentoEmozioni2quartile!G165),1,0)</f>
        <v>1</v>
      </c>
      <c r="P166" s="28">
        <f>IF(AND([2]Oracolo!J165="n",[2]Oracolo!J165=RiconoscimentoEmozioni2quartile!H165),1,0)</f>
        <v>0</v>
      </c>
      <c r="Q166" s="28">
        <f>IF(AND([2]Oracolo!K165="n",[2]Oracolo!K165=RiconoscimentoEmozioni2quartile!I165),1,0)</f>
        <v>0</v>
      </c>
      <c r="R166" s="29">
        <f>IF(AND([2]Oracolo!D165="n",[2]Oracolo!D165=RiconoscimentoEmozioni3quartile!B165),1,0)</f>
        <v>1</v>
      </c>
      <c r="S166" s="28">
        <f>IF(AND([2]Oracolo!E165="n",[2]Oracolo!E165=RiconoscimentoEmozioni3quartile!C165),1,0)</f>
        <v>1</v>
      </c>
      <c r="T166" s="28">
        <f>IF(AND([2]Oracolo!F165="n",[2]Oracolo!F165=RiconoscimentoEmozioni3quartile!D165),1,0)</f>
        <v>1</v>
      </c>
      <c r="U166" s="28">
        <f>IF(AND([2]Oracolo!G165="n",[2]Oracolo!G165=RiconoscimentoEmozioni3quartile!E165),1,0)</f>
        <v>1</v>
      </c>
      <c r="V166" s="28">
        <f>IF(AND([2]Oracolo!H165="n",[2]Oracolo!H165=RiconoscimentoEmozioni3quartile!F165),1,0)</f>
        <v>0</v>
      </c>
      <c r="W166" s="28">
        <f>IF(AND([2]Oracolo!I165="n",[2]Oracolo!I165=RiconoscimentoEmozioni3quartile!G165),1,0)</f>
        <v>1</v>
      </c>
      <c r="X166" s="28">
        <f>IF(AND([2]Oracolo!J165="n",[2]Oracolo!J165=RiconoscimentoEmozioni3quartile!H165),1,0)</f>
        <v>0</v>
      </c>
      <c r="Y166" s="30">
        <f>IF(AND([2]Oracolo!K165="n",[2]Oracolo!K165=RiconoscimentoEmozioni3quartile!I165),1,0)</f>
        <v>0</v>
      </c>
      <c r="Z166" s="29">
        <f>IF(AND([2]Oracolo!C165=1,AnalizzatoWin!G164=1),1,0)</f>
        <v>0</v>
      </c>
      <c r="AA166" s="46">
        <f>IF(AND([2]Oracolo!$C165=1,AnalizzatoWin!$J164=1),1,0)</f>
        <v>0</v>
      </c>
      <c r="AB166" s="29">
        <f>IF(AND([2]Oracolo!C165=3,AnalizzatoWin!G164=3),1,0)</f>
        <v>1</v>
      </c>
      <c r="AC166" s="46">
        <f>IF(AND([2]Oracolo!$C165=3,AnalizzatoWin!$J164=3),1,0)</f>
        <v>1</v>
      </c>
    </row>
    <row r="167" spans="1:29" ht="60" x14ac:dyDescent="0.25">
      <c r="A167" s="13" t="s">
        <v>164</v>
      </c>
      <c r="B167" s="29">
        <f>IF(AND([2]Oracolo!D166="n",[2]Oracolo!D166=RiconoscimentoEmozioni1quartile!B166),1,0)</f>
        <v>0</v>
      </c>
      <c r="C167" s="28">
        <f>IF(AND([2]Oracolo!E166="n",[2]Oracolo!E166=RiconoscimentoEmozioni1quartile!C166),1,0)</f>
        <v>0</v>
      </c>
      <c r="D167" s="28">
        <f>IF(AND([2]Oracolo!F166="n",[2]Oracolo!F166=RiconoscimentoEmozioni1quartile!D166),1,0)</f>
        <v>0</v>
      </c>
      <c r="E167" s="28">
        <f>IF(AND([2]Oracolo!G166="n",[2]Oracolo!G166=RiconoscimentoEmozioni1quartile!E166),1,0)</f>
        <v>0</v>
      </c>
      <c r="F167" s="28">
        <f>IF(AND([2]Oracolo!H166="n",[2]Oracolo!H166=RiconoscimentoEmozioni1quartile!F166),1,0)</f>
        <v>0</v>
      </c>
      <c r="G167" s="28">
        <f>IF(AND([2]Oracolo!I166="n",[2]Oracolo!I166=RiconoscimentoEmozioni1quartile!G166),1,0)</f>
        <v>0</v>
      </c>
      <c r="H167" s="28">
        <f>IF(AND([2]Oracolo!J166="n",[2]Oracolo!J166=RiconoscimentoEmozioni1quartile!H166),1,0)</f>
        <v>0</v>
      </c>
      <c r="I167" s="30">
        <f>IF(AND([2]Oracolo!K166="n",[2]Oracolo!K166=RiconoscimentoEmozioni1quartile!I166),1,0)</f>
        <v>0</v>
      </c>
      <c r="J167" s="28">
        <f>IF(AND([2]Oracolo!D166="n",[2]Oracolo!D166=RiconoscimentoEmozioni2quartile!B166),1,0)</f>
        <v>0</v>
      </c>
      <c r="K167" s="28">
        <f>IF(AND([2]Oracolo!E166="n",[2]Oracolo!E166=RiconoscimentoEmozioni2quartile!C166),1,0)</f>
        <v>1</v>
      </c>
      <c r="L167" s="28">
        <f>IF(AND([2]Oracolo!F166="n",[2]Oracolo!F166=RiconoscimentoEmozioni2quartile!D166),1,0)</f>
        <v>0</v>
      </c>
      <c r="M167" s="28">
        <f>IF(AND([2]Oracolo!G166="n",[2]Oracolo!G166=RiconoscimentoEmozioni2quartile!E166),1,0)</f>
        <v>0</v>
      </c>
      <c r="N167" s="28">
        <f>IF(AND([2]Oracolo!H166="n",[2]Oracolo!H166=RiconoscimentoEmozioni2quartile!F166),1,0)</f>
        <v>0</v>
      </c>
      <c r="O167" s="28">
        <f>IF(AND([2]Oracolo!I166="n",[2]Oracolo!I166=RiconoscimentoEmozioni2quartile!G166),1,0)</f>
        <v>0</v>
      </c>
      <c r="P167" s="28">
        <f>IF(AND([2]Oracolo!J166="n",[2]Oracolo!J166=RiconoscimentoEmozioni2quartile!H166),1,0)</f>
        <v>1</v>
      </c>
      <c r="Q167" s="28">
        <f>IF(AND([2]Oracolo!K166="n",[2]Oracolo!K166=RiconoscimentoEmozioni2quartile!I166),1,0)</f>
        <v>1</v>
      </c>
      <c r="R167" s="29">
        <f>IF(AND([2]Oracolo!D166="n",[2]Oracolo!D166=RiconoscimentoEmozioni3quartile!B166),1,0)</f>
        <v>0</v>
      </c>
      <c r="S167" s="28">
        <f>IF(AND([2]Oracolo!E166="n",[2]Oracolo!E166=RiconoscimentoEmozioni3quartile!C166),1,0)</f>
        <v>1</v>
      </c>
      <c r="T167" s="28">
        <f>IF(AND([2]Oracolo!F166="n",[2]Oracolo!F166=RiconoscimentoEmozioni3quartile!D166),1,0)</f>
        <v>1</v>
      </c>
      <c r="U167" s="28">
        <f>IF(AND([2]Oracolo!G166="n",[2]Oracolo!G166=RiconoscimentoEmozioni3quartile!E166),1,0)</f>
        <v>1</v>
      </c>
      <c r="V167" s="28">
        <f>IF(AND([2]Oracolo!H166="n",[2]Oracolo!H166=RiconoscimentoEmozioni3quartile!F166),1,0)</f>
        <v>0</v>
      </c>
      <c r="W167" s="28">
        <f>IF(AND([2]Oracolo!I166="n",[2]Oracolo!I166=RiconoscimentoEmozioni3quartile!G166),1,0)</f>
        <v>1</v>
      </c>
      <c r="X167" s="28">
        <f>IF(AND([2]Oracolo!J166="n",[2]Oracolo!J166=RiconoscimentoEmozioni3quartile!H166),1,0)</f>
        <v>1</v>
      </c>
      <c r="Y167" s="30">
        <f>IF(AND([2]Oracolo!K166="n",[2]Oracolo!K166=RiconoscimentoEmozioni3quartile!I166),1,0)</f>
        <v>1</v>
      </c>
      <c r="Z167" s="29">
        <f>IF(AND([2]Oracolo!C166=1,AnalizzatoWin!G165=1),1,0)</f>
        <v>0</v>
      </c>
      <c r="AA167" s="46">
        <f>IF(AND([2]Oracolo!$C166=1,AnalizzatoWin!$J165=1),1,0)</f>
        <v>0</v>
      </c>
      <c r="AB167" s="29">
        <f>IF(AND([2]Oracolo!C166=3,AnalizzatoWin!G165=3),1,0)</f>
        <v>0</v>
      </c>
      <c r="AC167" s="46">
        <f>IF(AND([2]Oracolo!$C166=3,AnalizzatoWin!$J165=3),1,0)</f>
        <v>1</v>
      </c>
    </row>
    <row r="168" spans="1:29" ht="45" x14ac:dyDescent="0.25">
      <c r="A168" s="13" t="s">
        <v>165</v>
      </c>
      <c r="B168" s="29">
        <f>IF(AND([2]Oracolo!D167="n",[2]Oracolo!D167=RiconoscimentoEmozioni1quartile!B167),1,0)</f>
        <v>0</v>
      </c>
      <c r="C168" s="28">
        <f>IF(AND([2]Oracolo!E167="n",[2]Oracolo!E167=RiconoscimentoEmozioni1quartile!C167),1,0)</f>
        <v>0</v>
      </c>
      <c r="D168" s="28">
        <f>IF(AND([2]Oracolo!F167="n",[2]Oracolo!F167=RiconoscimentoEmozioni1quartile!D167),1,0)</f>
        <v>0</v>
      </c>
      <c r="E168" s="28">
        <f>IF(AND([2]Oracolo!G167="n",[2]Oracolo!G167=RiconoscimentoEmozioni1quartile!E167),1,0)</f>
        <v>0</v>
      </c>
      <c r="F168" s="28">
        <f>IF(AND([2]Oracolo!H167="n",[2]Oracolo!H167=RiconoscimentoEmozioni1quartile!F167),1,0)</f>
        <v>0</v>
      </c>
      <c r="G168" s="28">
        <f>IF(AND([2]Oracolo!I167="n",[2]Oracolo!I167=RiconoscimentoEmozioni1quartile!G167),1,0)</f>
        <v>0</v>
      </c>
      <c r="H168" s="28">
        <f>IF(AND([2]Oracolo!J167="n",[2]Oracolo!J167=RiconoscimentoEmozioni1quartile!H167),1,0)</f>
        <v>0</v>
      </c>
      <c r="I168" s="30">
        <f>IF(AND([2]Oracolo!K167="n",[2]Oracolo!K167=RiconoscimentoEmozioni1quartile!I167),1,0)</f>
        <v>0</v>
      </c>
      <c r="J168" s="28">
        <f>IF(AND([2]Oracolo!D167="n",[2]Oracolo!D167=RiconoscimentoEmozioni2quartile!B167),1,0)</f>
        <v>0</v>
      </c>
      <c r="K168" s="28">
        <f>IF(AND([2]Oracolo!E167="n",[2]Oracolo!E167=RiconoscimentoEmozioni2quartile!C167),1,0)</f>
        <v>1</v>
      </c>
      <c r="L168" s="28">
        <f>IF(AND([2]Oracolo!F167="n",[2]Oracolo!F167=RiconoscimentoEmozioni2quartile!D167),1,0)</f>
        <v>0</v>
      </c>
      <c r="M168" s="28">
        <f>IF(AND([2]Oracolo!G167="n",[2]Oracolo!G167=RiconoscimentoEmozioni2quartile!E167),1,0)</f>
        <v>0</v>
      </c>
      <c r="N168" s="28">
        <f>IF(AND([2]Oracolo!H167="n",[2]Oracolo!H167=RiconoscimentoEmozioni2quartile!F167),1,0)</f>
        <v>0</v>
      </c>
      <c r="O168" s="28">
        <f>IF(AND([2]Oracolo!I167="n",[2]Oracolo!I167=RiconoscimentoEmozioni2quartile!G167),1,0)</f>
        <v>0</v>
      </c>
      <c r="P168" s="28">
        <f>IF(AND([2]Oracolo!J167="n",[2]Oracolo!J167=RiconoscimentoEmozioni2quartile!H167),1,0)</f>
        <v>0</v>
      </c>
      <c r="Q168" s="28">
        <f>IF(AND([2]Oracolo!K167="n",[2]Oracolo!K167=RiconoscimentoEmozioni2quartile!I167),1,0)</f>
        <v>0</v>
      </c>
      <c r="R168" s="29">
        <f>IF(AND([2]Oracolo!D167="n",[2]Oracolo!D167=RiconoscimentoEmozioni3quartile!B167),1,0)</f>
        <v>1</v>
      </c>
      <c r="S168" s="28">
        <f>IF(AND([2]Oracolo!E167="n",[2]Oracolo!E167=RiconoscimentoEmozioni3quartile!C167),1,0)</f>
        <v>1</v>
      </c>
      <c r="T168" s="28">
        <f>IF(AND([2]Oracolo!F167="n",[2]Oracolo!F167=RiconoscimentoEmozioni3quartile!D167),1,0)</f>
        <v>1</v>
      </c>
      <c r="U168" s="28">
        <f>IF(AND([2]Oracolo!G167="n",[2]Oracolo!G167=RiconoscimentoEmozioni3quartile!E167),1,0)</f>
        <v>1</v>
      </c>
      <c r="V168" s="28">
        <f>IF(AND([2]Oracolo!H167="n",[2]Oracolo!H167=RiconoscimentoEmozioni3quartile!F167),1,0)</f>
        <v>1</v>
      </c>
      <c r="W168" s="28">
        <f>IF(AND([2]Oracolo!I167="n",[2]Oracolo!I167=RiconoscimentoEmozioni3quartile!G167),1,0)</f>
        <v>0</v>
      </c>
      <c r="X168" s="28">
        <f>IF(AND([2]Oracolo!J167="n",[2]Oracolo!J167=RiconoscimentoEmozioni3quartile!H167),1,0)</f>
        <v>0</v>
      </c>
      <c r="Y168" s="30">
        <f>IF(AND([2]Oracolo!K167="n",[2]Oracolo!K167=RiconoscimentoEmozioni3quartile!I167),1,0)</f>
        <v>0</v>
      </c>
      <c r="Z168" s="29">
        <f>IF(AND([2]Oracolo!C167=1,AnalizzatoWin!G166=1),1,0)</f>
        <v>0</v>
      </c>
      <c r="AA168" s="46">
        <f>IF(AND([2]Oracolo!$C167=1,AnalizzatoWin!$J166=1),1,0)</f>
        <v>0</v>
      </c>
      <c r="AB168" s="29">
        <f>IF(AND([2]Oracolo!C167=3,AnalizzatoWin!G166=3),1,0)</f>
        <v>1</v>
      </c>
      <c r="AC168" s="46">
        <f>IF(AND([2]Oracolo!$C167=3,AnalizzatoWin!$J166=3),1,0)</f>
        <v>1</v>
      </c>
    </row>
    <row r="169" spans="1:29" ht="105" x14ac:dyDescent="0.25">
      <c r="A169" s="13" t="s">
        <v>166</v>
      </c>
      <c r="B169" s="29">
        <f>IF(AND([2]Oracolo!D168="n",[2]Oracolo!D168=RiconoscimentoEmozioni1quartile!B168),1,0)</f>
        <v>0</v>
      </c>
      <c r="C169" s="28">
        <f>IF(AND([2]Oracolo!E168="n",[2]Oracolo!E168=RiconoscimentoEmozioni1quartile!C168),1,0)</f>
        <v>0</v>
      </c>
      <c r="D169" s="28">
        <f>IF(AND([2]Oracolo!F168="n",[2]Oracolo!F168=RiconoscimentoEmozioni1quartile!D168),1,0)</f>
        <v>0</v>
      </c>
      <c r="E169" s="28">
        <f>IF(AND([2]Oracolo!G168="n",[2]Oracolo!G168=RiconoscimentoEmozioni1quartile!E168),1,0)</f>
        <v>0</v>
      </c>
      <c r="F169" s="28">
        <f>IF(AND([2]Oracolo!H168="n",[2]Oracolo!H168=RiconoscimentoEmozioni1quartile!F168),1,0)</f>
        <v>0</v>
      </c>
      <c r="G169" s="28">
        <f>IF(AND([2]Oracolo!I168="n",[2]Oracolo!I168=RiconoscimentoEmozioni1quartile!G168),1,0)</f>
        <v>0</v>
      </c>
      <c r="H169" s="28">
        <f>IF(AND([2]Oracolo!J168="n",[2]Oracolo!J168=RiconoscimentoEmozioni1quartile!H168),1,0)</f>
        <v>0</v>
      </c>
      <c r="I169" s="30">
        <f>IF(AND([2]Oracolo!K168="n",[2]Oracolo!K168=RiconoscimentoEmozioni1quartile!I168),1,0)</f>
        <v>0</v>
      </c>
      <c r="J169" s="28">
        <f>IF(AND([2]Oracolo!D168="n",[2]Oracolo!D168=RiconoscimentoEmozioni2quartile!B168),1,0)</f>
        <v>1</v>
      </c>
      <c r="K169" s="28">
        <f>IF(AND([2]Oracolo!E168="n",[2]Oracolo!E168=RiconoscimentoEmozioni2quartile!C168),1,0)</f>
        <v>1</v>
      </c>
      <c r="L169" s="28">
        <f>IF(AND([2]Oracolo!F168="n",[2]Oracolo!F168=RiconoscimentoEmozioni2quartile!D168),1,0)</f>
        <v>1</v>
      </c>
      <c r="M169" s="28">
        <f>IF(AND([2]Oracolo!G168="n",[2]Oracolo!G168=RiconoscimentoEmozioni2quartile!E168),1,0)</f>
        <v>1</v>
      </c>
      <c r="N169" s="28">
        <f>IF(AND([2]Oracolo!H168="n",[2]Oracolo!H168=RiconoscimentoEmozioni2quartile!F168),1,0)</f>
        <v>0</v>
      </c>
      <c r="O169" s="28">
        <f>IF(AND([2]Oracolo!I168="n",[2]Oracolo!I168=RiconoscimentoEmozioni2quartile!G168),1,0)</f>
        <v>1</v>
      </c>
      <c r="P169" s="28">
        <f>IF(AND([2]Oracolo!J168="n",[2]Oracolo!J168=RiconoscimentoEmozioni2quartile!H168),1,0)</f>
        <v>0</v>
      </c>
      <c r="Q169" s="28">
        <f>IF(AND([2]Oracolo!K168="n",[2]Oracolo!K168=RiconoscimentoEmozioni2quartile!I168),1,0)</f>
        <v>1</v>
      </c>
      <c r="R169" s="29">
        <f>IF(AND([2]Oracolo!D168="n",[2]Oracolo!D168=RiconoscimentoEmozioni3quartile!B168),1,0)</f>
        <v>1</v>
      </c>
      <c r="S169" s="28">
        <f>IF(AND([2]Oracolo!E168="n",[2]Oracolo!E168=RiconoscimentoEmozioni3quartile!C168),1,0)</f>
        <v>1</v>
      </c>
      <c r="T169" s="28">
        <f>IF(AND([2]Oracolo!F168="n",[2]Oracolo!F168=RiconoscimentoEmozioni3quartile!D168),1,0)</f>
        <v>1</v>
      </c>
      <c r="U169" s="28">
        <f>IF(AND([2]Oracolo!G168="n",[2]Oracolo!G168=RiconoscimentoEmozioni3quartile!E168),1,0)</f>
        <v>1</v>
      </c>
      <c r="V169" s="28">
        <f>IF(AND([2]Oracolo!H168="n",[2]Oracolo!H168=RiconoscimentoEmozioni3quartile!F168),1,0)</f>
        <v>1</v>
      </c>
      <c r="W169" s="28">
        <f>IF(AND([2]Oracolo!I168="n",[2]Oracolo!I168=RiconoscimentoEmozioni3quartile!G168),1,0)</f>
        <v>1</v>
      </c>
      <c r="X169" s="28">
        <f>IF(AND([2]Oracolo!J168="n",[2]Oracolo!J168=RiconoscimentoEmozioni3quartile!H168),1,0)</f>
        <v>0</v>
      </c>
      <c r="Y169" s="30">
        <f>IF(AND([2]Oracolo!K168="n",[2]Oracolo!K168=RiconoscimentoEmozioni3quartile!I168),1,0)</f>
        <v>1</v>
      </c>
      <c r="Z169" s="29">
        <f>IF(AND([2]Oracolo!C168=1,AnalizzatoWin!G167=1),1,0)</f>
        <v>0</v>
      </c>
      <c r="AA169" s="46">
        <f>IF(AND([2]Oracolo!$C168=1,AnalizzatoWin!$J167=1),1,0)</f>
        <v>0</v>
      </c>
      <c r="AB169" s="29">
        <f>IF(AND([2]Oracolo!C168=3,AnalizzatoWin!G167=3),1,0)</f>
        <v>1</v>
      </c>
      <c r="AC169" s="46">
        <f>IF(AND([2]Oracolo!$C168=3,AnalizzatoWin!$J167=3),1,0)</f>
        <v>1</v>
      </c>
    </row>
    <row r="170" spans="1:29" ht="120" x14ac:dyDescent="0.25">
      <c r="A170" s="13" t="s">
        <v>167</v>
      </c>
      <c r="B170" s="29">
        <f>IF(AND([2]Oracolo!D169="n",[2]Oracolo!D169=RiconoscimentoEmozioni1quartile!B169),1,0)</f>
        <v>0</v>
      </c>
      <c r="C170" s="28">
        <f>IF(AND([2]Oracolo!E169="n",[2]Oracolo!E169=RiconoscimentoEmozioni1quartile!C169),1,0)</f>
        <v>1</v>
      </c>
      <c r="D170" s="28">
        <f>IF(AND([2]Oracolo!F169="n",[2]Oracolo!F169=RiconoscimentoEmozioni1quartile!D169),1,0)</f>
        <v>0</v>
      </c>
      <c r="E170" s="28">
        <f>IF(AND([2]Oracolo!G169="n",[2]Oracolo!G169=RiconoscimentoEmozioni1quartile!E169),1,0)</f>
        <v>0</v>
      </c>
      <c r="F170" s="28">
        <f>IF(AND([2]Oracolo!H169="n",[2]Oracolo!H169=RiconoscimentoEmozioni1quartile!F169),1,0)</f>
        <v>0</v>
      </c>
      <c r="G170" s="28">
        <f>IF(AND([2]Oracolo!I169="n",[2]Oracolo!I169=RiconoscimentoEmozioni1quartile!G169),1,0)</f>
        <v>0</v>
      </c>
      <c r="H170" s="28">
        <f>IF(AND([2]Oracolo!J169="n",[2]Oracolo!J169=RiconoscimentoEmozioni1quartile!H169),1,0)</f>
        <v>0</v>
      </c>
      <c r="I170" s="30">
        <f>IF(AND([2]Oracolo!K169="n",[2]Oracolo!K169=RiconoscimentoEmozioni1quartile!I169),1,0)</f>
        <v>0</v>
      </c>
      <c r="J170" s="28">
        <f>IF(AND([2]Oracolo!D169="n",[2]Oracolo!D169=RiconoscimentoEmozioni2quartile!B169),1,0)</f>
        <v>1</v>
      </c>
      <c r="K170" s="28">
        <f>IF(AND([2]Oracolo!E169="n",[2]Oracolo!E169=RiconoscimentoEmozioni2quartile!C169),1,0)</f>
        <v>1</v>
      </c>
      <c r="L170" s="28">
        <f>IF(AND([2]Oracolo!F169="n",[2]Oracolo!F169=RiconoscimentoEmozioni2quartile!D169),1,0)</f>
        <v>1</v>
      </c>
      <c r="M170" s="28">
        <f>IF(AND([2]Oracolo!G169="n",[2]Oracolo!G169=RiconoscimentoEmozioni2quartile!E169),1,0)</f>
        <v>1</v>
      </c>
      <c r="N170" s="28">
        <f>IF(AND([2]Oracolo!H169="n",[2]Oracolo!H169=RiconoscimentoEmozioni2quartile!F169),1,0)</f>
        <v>0</v>
      </c>
      <c r="O170" s="28">
        <f>IF(AND([2]Oracolo!I169="n",[2]Oracolo!I169=RiconoscimentoEmozioni2quartile!G169),1,0)</f>
        <v>0</v>
      </c>
      <c r="P170" s="28">
        <f>IF(AND([2]Oracolo!J169="n",[2]Oracolo!J169=RiconoscimentoEmozioni2quartile!H169),1,0)</f>
        <v>1</v>
      </c>
      <c r="Q170" s="28">
        <f>IF(AND([2]Oracolo!K169="n",[2]Oracolo!K169=RiconoscimentoEmozioni2quartile!I169),1,0)</f>
        <v>0</v>
      </c>
      <c r="R170" s="29">
        <f>IF(AND([2]Oracolo!D169="n",[2]Oracolo!D169=RiconoscimentoEmozioni3quartile!B169),1,0)</f>
        <v>1</v>
      </c>
      <c r="S170" s="28">
        <f>IF(AND([2]Oracolo!E169="n",[2]Oracolo!E169=RiconoscimentoEmozioni3quartile!C169),1,0)</f>
        <v>1</v>
      </c>
      <c r="T170" s="28">
        <f>IF(AND([2]Oracolo!F169="n",[2]Oracolo!F169=RiconoscimentoEmozioni3quartile!D169),1,0)</f>
        <v>1</v>
      </c>
      <c r="U170" s="28">
        <f>IF(AND([2]Oracolo!G169="n",[2]Oracolo!G169=RiconoscimentoEmozioni3quartile!E169),1,0)</f>
        <v>1</v>
      </c>
      <c r="V170" s="28">
        <f>IF(AND([2]Oracolo!H169="n",[2]Oracolo!H169=RiconoscimentoEmozioni3quartile!F169),1,0)</f>
        <v>0</v>
      </c>
      <c r="W170" s="28">
        <f>IF(AND([2]Oracolo!I169="n",[2]Oracolo!I169=RiconoscimentoEmozioni3quartile!G169),1,0)</f>
        <v>1</v>
      </c>
      <c r="X170" s="28">
        <f>IF(AND([2]Oracolo!J169="n",[2]Oracolo!J169=RiconoscimentoEmozioni3quartile!H169),1,0)</f>
        <v>1</v>
      </c>
      <c r="Y170" s="30">
        <f>IF(AND([2]Oracolo!K169="n",[2]Oracolo!K169=RiconoscimentoEmozioni3quartile!I169),1,0)</f>
        <v>0</v>
      </c>
      <c r="Z170" s="29">
        <f>IF(AND([2]Oracolo!C169=1,AnalizzatoWin!G168=1),1,0)</f>
        <v>0</v>
      </c>
      <c r="AA170" s="46">
        <f>IF(AND([2]Oracolo!$C169=1,AnalizzatoWin!$J168=1),1,0)</f>
        <v>0</v>
      </c>
      <c r="AB170" s="29">
        <f>IF(AND([2]Oracolo!C169=3,AnalizzatoWin!G168=3),1,0)</f>
        <v>1</v>
      </c>
      <c r="AC170" s="46">
        <f>IF(AND([2]Oracolo!$C169=3,AnalizzatoWin!$J168=3),1,0)</f>
        <v>1</v>
      </c>
    </row>
    <row r="171" spans="1:29" ht="30" x14ac:dyDescent="0.25">
      <c r="A171" s="13" t="s">
        <v>168</v>
      </c>
      <c r="B171" s="29">
        <f>IF(AND([2]Oracolo!D170="n",[2]Oracolo!D170=RiconoscimentoEmozioni1quartile!B170),1,0)</f>
        <v>0</v>
      </c>
      <c r="C171" s="28">
        <f>IF(AND([2]Oracolo!E170="n",[2]Oracolo!E170=RiconoscimentoEmozioni1quartile!C170),1,0)</f>
        <v>1</v>
      </c>
      <c r="D171" s="28">
        <f>IF(AND([2]Oracolo!F170="n",[2]Oracolo!F170=RiconoscimentoEmozioni1quartile!D170),1,0)</f>
        <v>0</v>
      </c>
      <c r="E171" s="28">
        <f>IF(AND([2]Oracolo!G170="n",[2]Oracolo!G170=RiconoscimentoEmozioni1quartile!E170),1,0)</f>
        <v>0</v>
      </c>
      <c r="F171" s="28">
        <f>IF(AND([2]Oracolo!H170="n",[2]Oracolo!H170=RiconoscimentoEmozioni1quartile!F170),1,0)</f>
        <v>0</v>
      </c>
      <c r="G171" s="28">
        <f>IF(AND([2]Oracolo!I170="n",[2]Oracolo!I170=RiconoscimentoEmozioni1quartile!G170),1,0)</f>
        <v>0</v>
      </c>
      <c r="H171" s="28">
        <f>IF(AND([2]Oracolo!J170="n",[2]Oracolo!J170=RiconoscimentoEmozioni1quartile!H170),1,0)</f>
        <v>1</v>
      </c>
      <c r="I171" s="30">
        <f>IF(AND([2]Oracolo!K170="n",[2]Oracolo!K170=RiconoscimentoEmozioni1quartile!I170),1,0)</f>
        <v>0</v>
      </c>
      <c r="J171" s="28">
        <f>IF(AND([2]Oracolo!D170="n",[2]Oracolo!D170=RiconoscimentoEmozioni2quartile!B170),1,0)</f>
        <v>0</v>
      </c>
      <c r="K171" s="28">
        <f>IF(AND([2]Oracolo!E170="n",[2]Oracolo!E170=RiconoscimentoEmozioni2quartile!C170),1,0)</f>
        <v>1</v>
      </c>
      <c r="L171" s="28">
        <f>IF(AND([2]Oracolo!F170="n",[2]Oracolo!F170=RiconoscimentoEmozioni2quartile!D170),1,0)</f>
        <v>0</v>
      </c>
      <c r="M171" s="28">
        <f>IF(AND([2]Oracolo!G170="n",[2]Oracolo!G170=RiconoscimentoEmozioni2quartile!E170),1,0)</f>
        <v>1</v>
      </c>
      <c r="N171" s="28">
        <f>IF(AND([2]Oracolo!H170="n",[2]Oracolo!H170=RiconoscimentoEmozioni2quartile!F170),1,0)</f>
        <v>1</v>
      </c>
      <c r="O171" s="28">
        <f>IF(AND([2]Oracolo!I170="n",[2]Oracolo!I170=RiconoscimentoEmozioni2quartile!G170),1,0)</f>
        <v>1</v>
      </c>
      <c r="P171" s="28">
        <f>IF(AND([2]Oracolo!J170="n",[2]Oracolo!J170=RiconoscimentoEmozioni2quartile!H170),1,0)</f>
        <v>1</v>
      </c>
      <c r="Q171" s="28">
        <f>IF(AND([2]Oracolo!K170="n",[2]Oracolo!K170=RiconoscimentoEmozioni2quartile!I170),1,0)</f>
        <v>0</v>
      </c>
      <c r="R171" s="29">
        <f>IF(AND([2]Oracolo!D170="n",[2]Oracolo!D170=RiconoscimentoEmozioni3quartile!B170),1,0)</f>
        <v>0</v>
      </c>
      <c r="S171" s="28">
        <f>IF(AND([2]Oracolo!E170="n",[2]Oracolo!E170=RiconoscimentoEmozioni3quartile!C170),1,0)</f>
        <v>1</v>
      </c>
      <c r="T171" s="28">
        <f>IF(AND([2]Oracolo!F170="n",[2]Oracolo!F170=RiconoscimentoEmozioni3quartile!D170),1,0)</f>
        <v>1</v>
      </c>
      <c r="U171" s="28">
        <f>IF(AND([2]Oracolo!G170="n",[2]Oracolo!G170=RiconoscimentoEmozioni3quartile!E170),1,0)</f>
        <v>1</v>
      </c>
      <c r="V171" s="28">
        <f>IF(AND([2]Oracolo!H170="n",[2]Oracolo!H170=RiconoscimentoEmozioni3quartile!F170),1,0)</f>
        <v>1</v>
      </c>
      <c r="W171" s="28">
        <f>IF(AND([2]Oracolo!I170="n",[2]Oracolo!I170=RiconoscimentoEmozioni3quartile!G170),1,0)</f>
        <v>1</v>
      </c>
      <c r="X171" s="28">
        <f>IF(AND([2]Oracolo!J170="n",[2]Oracolo!J170=RiconoscimentoEmozioni3quartile!H170),1,0)</f>
        <v>1</v>
      </c>
      <c r="Y171" s="30">
        <f>IF(AND([2]Oracolo!K170="n",[2]Oracolo!K170=RiconoscimentoEmozioni3quartile!I170),1,0)</f>
        <v>0</v>
      </c>
      <c r="Z171" s="29">
        <f>IF(AND([2]Oracolo!C170=1,AnalizzatoWin!G169=1),1,0)</f>
        <v>0</v>
      </c>
      <c r="AA171" s="46">
        <f>IF(AND([2]Oracolo!$C170=1,AnalizzatoWin!$J169=1),1,0)</f>
        <v>0</v>
      </c>
      <c r="AB171" s="29">
        <f>IF(AND([2]Oracolo!C170=3,AnalizzatoWin!G169=3),1,0)</f>
        <v>0</v>
      </c>
      <c r="AC171" s="46">
        <f>IF(AND([2]Oracolo!$C170=3,AnalizzatoWin!$J169=3),1,0)</f>
        <v>1</v>
      </c>
    </row>
    <row r="172" spans="1:29" ht="90" x14ac:dyDescent="0.25">
      <c r="A172" s="13" t="s">
        <v>169</v>
      </c>
      <c r="B172" s="29">
        <f>IF(AND([2]Oracolo!D171="n",[2]Oracolo!D171=RiconoscimentoEmozioni1quartile!B171),1,0)</f>
        <v>1</v>
      </c>
      <c r="C172" s="28">
        <f>IF(AND([2]Oracolo!E171="n",[2]Oracolo!E171=RiconoscimentoEmozioni1quartile!C171),1,0)</f>
        <v>0</v>
      </c>
      <c r="D172" s="28">
        <f>IF(AND([2]Oracolo!F171="n",[2]Oracolo!F171=RiconoscimentoEmozioni1quartile!D171),1,0)</f>
        <v>1</v>
      </c>
      <c r="E172" s="28">
        <f>IF(AND([2]Oracolo!G171="n",[2]Oracolo!G171=RiconoscimentoEmozioni1quartile!E171),1,0)</f>
        <v>0</v>
      </c>
      <c r="F172" s="28">
        <f>IF(AND([2]Oracolo!H171="n",[2]Oracolo!H171=RiconoscimentoEmozioni1quartile!F171),1,0)</f>
        <v>0</v>
      </c>
      <c r="G172" s="28">
        <f>IF(AND([2]Oracolo!I171="n",[2]Oracolo!I171=RiconoscimentoEmozioni1quartile!G171),1,0)</f>
        <v>0</v>
      </c>
      <c r="H172" s="28">
        <f>IF(AND([2]Oracolo!J171="n",[2]Oracolo!J171=RiconoscimentoEmozioni1quartile!H171),1,0)</f>
        <v>0</v>
      </c>
      <c r="I172" s="30">
        <f>IF(AND([2]Oracolo!K171="n",[2]Oracolo!K171=RiconoscimentoEmozioni1quartile!I171),1,0)</f>
        <v>0</v>
      </c>
      <c r="J172" s="28">
        <f>IF(AND([2]Oracolo!D171="n",[2]Oracolo!D171=RiconoscimentoEmozioni2quartile!B171),1,0)</f>
        <v>1</v>
      </c>
      <c r="K172" s="28">
        <f>IF(AND([2]Oracolo!E171="n",[2]Oracolo!E171=RiconoscimentoEmozioni2quartile!C171),1,0)</f>
        <v>0</v>
      </c>
      <c r="L172" s="28">
        <f>IF(AND([2]Oracolo!F171="n",[2]Oracolo!F171=RiconoscimentoEmozioni2quartile!D171),1,0)</f>
        <v>1</v>
      </c>
      <c r="M172" s="28">
        <f>IF(AND([2]Oracolo!G171="n",[2]Oracolo!G171=RiconoscimentoEmozioni2quartile!E171),1,0)</f>
        <v>1</v>
      </c>
      <c r="N172" s="28">
        <f>IF(AND([2]Oracolo!H171="n",[2]Oracolo!H171=RiconoscimentoEmozioni2quartile!F171),1,0)</f>
        <v>0</v>
      </c>
      <c r="O172" s="28">
        <f>IF(AND([2]Oracolo!I171="n",[2]Oracolo!I171=RiconoscimentoEmozioni2quartile!G171),1,0)</f>
        <v>1</v>
      </c>
      <c r="P172" s="28">
        <f>IF(AND([2]Oracolo!J171="n",[2]Oracolo!J171=RiconoscimentoEmozioni2quartile!H171),1,0)</f>
        <v>0</v>
      </c>
      <c r="Q172" s="28">
        <f>IF(AND([2]Oracolo!K171="n",[2]Oracolo!K171=RiconoscimentoEmozioni2quartile!I171),1,0)</f>
        <v>0</v>
      </c>
      <c r="R172" s="29">
        <f>IF(AND([2]Oracolo!D171="n",[2]Oracolo!D171=RiconoscimentoEmozioni3quartile!B171),1,0)</f>
        <v>1</v>
      </c>
      <c r="S172" s="28">
        <f>IF(AND([2]Oracolo!E171="n",[2]Oracolo!E171=RiconoscimentoEmozioni3quartile!C171),1,0)</f>
        <v>1</v>
      </c>
      <c r="T172" s="28">
        <f>IF(AND([2]Oracolo!F171="n",[2]Oracolo!F171=RiconoscimentoEmozioni3quartile!D171),1,0)</f>
        <v>1</v>
      </c>
      <c r="U172" s="28">
        <f>IF(AND([2]Oracolo!G171="n",[2]Oracolo!G171=RiconoscimentoEmozioni3quartile!E171),1,0)</f>
        <v>1</v>
      </c>
      <c r="V172" s="28">
        <f>IF(AND([2]Oracolo!H171="n",[2]Oracolo!H171=RiconoscimentoEmozioni3quartile!F171),1,0)</f>
        <v>0</v>
      </c>
      <c r="W172" s="28">
        <f>IF(AND([2]Oracolo!I171="n",[2]Oracolo!I171=RiconoscimentoEmozioni3quartile!G171),1,0)</f>
        <v>1</v>
      </c>
      <c r="X172" s="28">
        <f>IF(AND([2]Oracolo!J171="n",[2]Oracolo!J171=RiconoscimentoEmozioni3quartile!H171),1,0)</f>
        <v>0</v>
      </c>
      <c r="Y172" s="30">
        <f>IF(AND([2]Oracolo!K171="n",[2]Oracolo!K171=RiconoscimentoEmozioni3quartile!I171),1,0)</f>
        <v>1</v>
      </c>
      <c r="Z172" s="29">
        <f>IF(AND([2]Oracolo!C171=1,AnalizzatoWin!G170=1),1,0)</f>
        <v>0</v>
      </c>
      <c r="AA172" s="46">
        <f>IF(AND([2]Oracolo!$C171=1,AnalizzatoWin!$J170=1),1,0)</f>
        <v>0</v>
      </c>
      <c r="AB172" s="29">
        <f>IF(AND([2]Oracolo!C171=3,AnalizzatoWin!G170=3),1,0)</f>
        <v>0</v>
      </c>
      <c r="AC172" s="46">
        <f>IF(AND([2]Oracolo!$C171=3,AnalizzatoWin!$J170=3),1,0)</f>
        <v>1</v>
      </c>
    </row>
    <row r="173" spans="1:29" ht="30" x14ac:dyDescent="0.25">
      <c r="A173" s="13" t="s">
        <v>170</v>
      </c>
      <c r="B173" s="29">
        <f>IF(AND([2]Oracolo!D172="n",[2]Oracolo!D172=RiconoscimentoEmozioni1quartile!B172),1,0)</f>
        <v>0</v>
      </c>
      <c r="C173" s="28">
        <f>IF(AND([2]Oracolo!E172="n",[2]Oracolo!E172=RiconoscimentoEmozioni1quartile!C172),1,0)</f>
        <v>0</v>
      </c>
      <c r="D173" s="28">
        <f>IF(AND([2]Oracolo!F172="n",[2]Oracolo!F172=RiconoscimentoEmozioni1quartile!D172),1,0)</f>
        <v>0</v>
      </c>
      <c r="E173" s="28">
        <f>IF(AND([2]Oracolo!G172="n",[2]Oracolo!G172=RiconoscimentoEmozioni1quartile!E172),1,0)</f>
        <v>0</v>
      </c>
      <c r="F173" s="28">
        <f>IF(AND([2]Oracolo!H172="n",[2]Oracolo!H172=RiconoscimentoEmozioni1quartile!F172),1,0)</f>
        <v>0</v>
      </c>
      <c r="G173" s="28">
        <f>IF(AND([2]Oracolo!I172="n",[2]Oracolo!I172=RiconoscimentoEmozioni1quartile!G172),1,0)</f>
        <v>0</v>
      </c>
      <c r="H173" s="28">
        <f>IF(AND([2]Oracolo!J172="n",[2]Oracolo!J172=RiconoscimentoEmozioni1quartile!H172),1,0)</f>
        <v>0</v>
      </c>
      <c r="I173" s="30">
        <f>IF(AND([2]Oracolo!K172="n",[2]Oracolo!K172=RiconoscimentoEmozioni1quartile!I172),1,0)</f>
        <v>0</v>
      </c>
      <c r="J173" s="28">
        <f>IF(AND([2]Oracolo!D172="n",[2]Oracolo!D172=RiconoscimentoEmozioni2quartile!B172),1,0)</f>
        <v>0</v>
      </c>
      <c r="K173" s="28">
        <f>IF(AND([2]Oracolo!E172="n",[2]Oracolo!E172=RiconoscimentoEmozioni2quartile!C172),1,0)</f>
        <v>1</v>
      </c>
      <c r="L173" s="28">
        <f>IF(AND([2]Oracolo!F172="n",[2]Oracolo!F172=RiconoscimentoEmozioni2quartile!D172),1,0)</f>
        <v>1</v>
      </c>
      <c r="M173" s="28">
        <f>IF(AND([2]Oracolo!G172="n",[2]Oracolo!G172=RiconoscimentoEmozioni2quartile!E172),1,0)</f>
        <v>1</v>
      </c>
      <c r="N173" s="28">
        <f>IF(AND([2]Oracolo!H172="n",[2]Oracolo!H172=RiconoscimentoEmozioni2quartile!F172),1,0)</f>
        <v>0</v>
      </c>
      <c r="O173" s="28">
        <f>IF(AND([2]Oracolo!I172="n",[2]Oracolo!I172=RiconoscimentoEmozioni2quartile!G172),1,0)</f>
        <v>1</v>
      </c>
      <c r="P173" s="28">
        <f>IF(AND([2]Oracolo!J172="n",[2]Oracolo!J172=RiconoscimentoEmozioni2quartile!H172),1,0)</f>
        <v>0</v>
      </c>
      <c r="Q173" s="28">
        <f>IF(AND([2]Oracolo!K172="n",[2]Oracolo!K172=RiconoscimentoEmozioni2quartile!I172),1,0)</f>
        <v>0</v>
      </c>
      <c r="R173" s="29">
        <f>IF(AND([2]Oracolo!D172="n",[2]Oracolo!D172=RiconoscimentoEmozioni3quartile!B172),1,0)</f>
        <v>1</v>
      </c>
      <c r="S173" s="28">
        <f>IF(AND([2]Oracolo!E172="n",[2]Oracolo!E172=RiconoscimentoEmozioni3quartile!C172),1,0)</f>
        <v>1</v>
      </c>
      <c r="T173" s="28">
        <f>IF(AND([2]Oracolo!F172="n",[2]Oracolo!F172=RiconoscimentoEmozioni3quartile!D172),1,0)</f>
        <v>1</v>
      </c>
      <c r="U173" s="28">
        <f>IF(AND([2]Oracolo!G172="n",[2]Oracolo!G172=RiconoscimentoEmozioni3quartile!E172),1,0)</f>
        <v>1</v>
      </c>
      <c r="V173" s="28">
        <f>IF(AND([2]Oracolo!H172="n",[2]Oracolo!H172=RiconoscimentoEmozioni3quartile!F172),1,0)</f>
        <v>0</v>
      </c>
      <c r="W173" s="28">
        <f>IF(AND([2]Oracolo!I172="n",[2]Oracolo!I172=RiconoscimentoEmozioni3quartile!G172),1,0)</f>
        <v>1</v>
      </c>
      <c r="X173" s="28">
        <f>IF(AND([2]Oracolo!J172="n",[2]Oracolo!J172=RiconoscimentoEmozioni3quartile!H172),1,0)</f>
        <v>1</v>
      </c>
      <c r="Y173" s="30">
        <f>IF(AND([2]Oracolo!K172="n",[2]Oracolo!K172=RiconoscimentoEmozioni3quartile!I172),1,0)</f>
        <v>0</v>
      </c>
      <c r="Z173" s="29">
        <f>IF(AND([2]Oracolo!C172=1,AnalizzatoWin!G171=1),1,0)</f>
        <v>0</v>
      </c>
      <c r="AA173" s="46">
        <f>IF(AND([2]Oracolo!$C172=1,AnalizzatoWin!$J171=1),1,0)</f>
        <v>0</v>
      </c>
      <c r="AB173" s="29">
        <f>IF(AND([2]Oracolo!C172=3,AnalizzatoWin!G171=3),1,0)</f>
        <v>1</v>
      </c>
      <c r="AC173" s="46">
        <f>IF(AND([2]Oracolo!$C172=3,AnalizzatoWin!$J171=3),1,0)</f>
        <v>0</v>
      </c>
    </row>
    <row r="174" spans="1:29" ht="30" x14ac:dyDescent="0.25">
      <c r="A174" s="13" t="s">
        <v>171</v>
      </c>
      <c r="B174" s="29">
        <f>IF(AND([2]Oracolo!D173="n",[2]Oracolo!D173=RiconoscimentoEmozioni1quartile!B173),1,0)</f>
        <v>0</v>
      </c>
      <c r="C174" s="28">
        <f>IF(AND([2]Oracolo!E173="n",[2]Oracolo!E173=RiconoscimentoEmozioni1quartile!C173),1,0)</f>
        <v>0</v>
      </c>
      <c r="D174" s="28">
        <f>IF(AND([2]Oracolo!F173="n",[2]Oracolo!F173=RiconoscimentoEmozioni1quartile!D173),1,0)</f>
        <v>0</v>
      </c>
      <c r="E174" s="28">
        <f>IF(AND([2]Oracolo!G173="n",[2]Oracolo!G173=RiconoscimentoEmozioni1quartile!E173),1,0)</f>
        <v>0</v>
      </c>
      <c r="F174" s="28">
        <f>IF(AND([2]Oracolo!H173="n",[2]Oracolo!H173=RiconoscimentoEmozioni1quartile!F173),1,0)</f>
        <v>0</v>
      </c>
      <c r="G174" s="28">
        <f>IF(AND([2]Oracolo!I173="n",[2]Oracolo!I173=RiconoscimentoEmozioni1quartile!G173),1,0)</f>
        <v>0</v>
      </c>
      <c r="H174" s="28">
        <f>IF(AND([2]Oracolo!J173="n",[2]Oracolo!J173=RiconoscimentoEmozioni1quartile!H173),1,0)</f>
        <v>0</v>
      </c>
      <c r="I174" s="30">
        <f>IF(AND([2]Oracolo!K173="n",[2]Oracolo!K173=RiconoscimentoEmozioni1quartile!I173),1,0)</f>
        <v>0</v>
      </c>
      <c r="J174" s="28">
        <f>IF(AND([2]Oracolo!D173="n",[2]Oracolo!D173=RiconoscimentoEmozioni2quartile!B173),1,0)</f>
        <v>0</v>
      </c>
      <c r="K174" s="28">
        <f>IF(AND([2]Oracolo!E173="n",[2]Oracolo!E173=RiconoscimentoEmozioni2quartile!C173),1,0)</f>
        <v>1</v>
      </c>
      <c r="L174" s="28">
        <f>IF(AND([2]Oracolo!F173="n",[2]Oracolo!F173=RiconoscimentoEmozioni2quartile!D173),1,0)</f>
        <v>0</v>
      </c>
      <c r="M174" s="28">
        <f>IF(AND([2]Oracolo!G173="n",[2]Oracolo!G173=RiconoscimentoEmozioni2quartile!E173),1,0)</f>
        <v>1</v>
      </c>
      <c r="N174" s="28">
        <f>IF(AND([2]Oracolo!H173="n",[2]Oracolo!H173=RiconoscimentoEmozioni2quartile!F173),1,0)</f>
        <v>0</v>
      </c>
      <c r="O174" s="28">
        <f>IF(AND([2]Oracolo!I173="n",[2]Oracolo!I173=RiconoscimentoEmozioni2quartile!G173),1,0)</f>
        <v>0</v>
      </c>
      <c r="P174" s="28">
        <f>IF(AND([2]Oracolo!J173="n",[2]Oracolo!J173=RiconoscimentoEmozioni2quartile!H173),1,0)</f>
        <v>0</v>
      </c>
      <c r="Q174" s="28">
        <f>IF(AND([2]Oracolo!K173="n",[2]Oracolo!K173=RiconoscimentoEmozioni2quartile!I173),1,0)</f>
        <v>0</v>
      </c>
      <c r="R174" s="29">
        <f>IF(AND([2]Oracolo!D173="n",[2]Oracolo!D173=RiconoscimentoEmozioni3quartile!B173),1,0)</f>
        <v>1</v>
      </c>
      <c r="S174" s="28">
        <f>IF(AND([2]Oracolo!E173="n",[2]Oracolo!E173=RiconoscimentoEmozioni3quartile!C173),1,0)</f>
        <v>1</v>
      </c>
      <c r="T174" s="28">
        <f>IF(AND([2]Oracolo!F173="n",[2]Oracolo!F173=RiconoscimentoEmozioni3quartile!D173),1,0)</f>
        <v>1</v>
      </c>
      <c r="U174" s="28">
        <f>IF(AND([2]Oracolo!G173="n",[2]Oracolo!G173=RiconoscimentoEmozioni3quartile!E173),1,0)</f>
        <v>1</v>
      </c>
      <c r="V174" s="28">
        <f>IF(AND([2]Oracolo!H173="n",[2]Oracolo!H173=RiconoscimentoEmozioni3quartile!F173),1,0)</f>
        <v>0</v>
      </c>
      <c r="W174" s="28">
        <f>IF(AND([2]Oracolo!I173="n",[2]Oracolo!I173=RiconoscimentoEmozioni3quartile!G173),1,0)</f>
        <v>1</v>
      </c>
      <c r="X174" s="28">
        <f>IF(AND([2]Oracolo!J173="n",[2]Oracolo!J173=RiconoscimentoEmozioni3quartile!H173),1,0)</f>
        <v>1</v>
      </c>
      <c r="Y174" s="30">
        <f>IF(AND([2]Oracolo!K173="n",[2]Oracolo!K173=RiconoscimentoEmozioni3quartile!I173),1,0)</f>
        <v>0</v>
      </c>
      <c r="Z174" s="29">
        <f>IF(AND([2]Oracolo!C173=1,AnalizzatoWin!G172=1),1,0)</f>
        <v>0</v>
      </c>
      <c r="AA174" s="46">
        <f>IF(AND([2]Oracolo!$C173=1,AnalizzatoWin!$J172=1),1,0)</f>
        <v>0</v>
      </c>
      <c r="AB174" s="29">
        <f>IF(AND([2]Oracolo!C173=3,AnalizzatoWin!G172=3),1,0)</f>
        <v>0</v>
      </c>
      <c r="AC174" s="46">
        <f>IF(AND([2]Oracolo!$C173=3,AnalizzatoWin!$J172=3),1,0)</f>
        <v>0</v>
      </c>
    </row>
    <row r="175" spans="1:29" ht="45" x14ac:dyDescent="0.25">
      <c r="A175" s="13" t="s">
        <v>172</v>
      </c>
      <c r="B175" s="29">
        <f>IF(AND([2]Oracolo!D174="n",[2]Oracolo!D174=RiconoscimentoEmozioni1quartile!B174),1,0)</f>
        <v>1</v>
      </c>
      <c r="C175" s="28">
        <f>IF(AND([2]Oracolo!E174="n",[2]Oracolo!E174=RiconoscimentoEmozioni1quartile!C174),1,0)</f>
        <v>1</v>
      </c>
      <c r="D175" s="28">
        <f>IF(AND([2]Oracolo!F174="n",[2]Oracolo!F174=RiconoscimentoEmozioni1quartile!D174),1,0)</f>
        <v>1</v>
      </c>
      <c r="E175" s="28">
        <f>IF(AND([2]Oracolo!G174="n",[2]Oracolo!G174=RiconoscimentoEmozioni1quartile!E174),1,0)</f>
        <v>1</v>
      </c>
      <c r="F175" s="28">
        <f>IF(AND([2]Oracolo!H174="n",[2]Oracolo!H174=RiconoscimentoEmozioni1quartile!F174),1,0)</f>
        <v>0</v>
      </c>
      <c r="G175" s="28">
        <f>IF(AND([2]Oracolo!I174="n",[2]Oracolo!I174=RiconoscimentoEmozioni1quartile!G174),1,0)</f>
        <v>1</v>
      </c>
      <c r="H175" s="28">
        <f>IF(AND([2]Oracolo!J174="n",[2]Oracolo!J174=RiconoscimentoEmozioni1quartile!H174),1,0)</f>
        <v>1</v>
      </c>
      <c r="I175" s="30">
        <f>IF(AND([2]Oracolo!K174="n",[2]Oracolo!K174=RiconoscimentoEmozioni1quartile!I174),1,0)</f>
        <v>0</v>
      </c>
      <c r="J175" s="28">
        <f>IF(AND([2]Oracolo!D174="n",[2]Oracolo!D174=RiconoscimentoEmozioni2quartile!B174),1,0)</f>
        <v>1</v>
      </c>
      <c r="K175" s="28">
        <f>IF(AND([2]Oracolo!E174="n",[2]Oracolo!E174=RiconoscimentoEmozioni2quartile!C174),1,0)</f>
        <v>1</v>
      </c>
      <c r="L175" s="28">
        <f>IF(AND([2]Oracolo!F174="n",[2]Oracolo!F174=RiconoscimentoEmozioni2quartile!D174),1,0)</f>
        <v>1</v>
      </c>
      <c r="M175" s="28">
        <f>IF(AND([2]Oracolo!G174="n",[2]Oracolo!G174=RiconoscimentoEmozioni2quartile!E174),1,0)</f>
        <v>1</v>
      </c>
      <c r="N175" s="28">
        <f>IF(AND([2]Oracolo!H174="n",[2]Oracolo!H174=RiconoscimentoEmozioni2quartile!F174),1,0)</f>
        <v>0</v>
      </c>
      <c r="O175" s="28">
        <f>IF(AND([2]Oracolo!I174="n",[2]Oracolo!I174=RiconoscimentoEmozioni2quartile!G174),1,0)</f>
        <v>1</v>
      </c>
      <c r="P175" s="28">
        <f>IF(AND([2]Oracolo!J174="n",[2]Oracolo!J174=RiconoscimentoEmozioni2quartile!H174),1,0)</f>
        <v>1</v>
      </c>
      <c r="Q175" s="28">
        <f>IF(AND([2]Oracolo!K174="n",[2]Oracolo!K174=RiconoscimentoEmozioni2quartile!I174),1,0)</f>
        <v>0</v>
      </c>
      <c r="R175" s="29">
        <f>IF(AND([2]Oracolo!D174="n",[2]Oracolo!D174=RiconoscimentoEmozioni3quartile!B174),1,0)</f>
        <v>1</v>
      </c>
      <c r="S175" s="28">
        <f>IF(AND([2]Oracolo!E174="n",[2]Oracolo!E174=RiconoscimentoEmozioni3quartile!C174),1,0)</f>
        <v>1</v>
      </c>
      <c r="T175" s="28">
        <f>IF(AND([2]Oracolo!F174="n",[2]Oracolo!F174=RiconoscimentoEmozioni3quartile!D174),1,0)</f>
        <v>1</v>
      </c>
      <c r="U175" s="28">
        <f>IF(AND([2]Oracolo!G174="n",[2]Oracolo!G174=RiconoscimentoEmozioni3quartile!E174),1,0)</f>
        <v>1</v>
      </c>
      <c r="V175" s="28">
        <f>IF(AND([2]Oracolo!H174="n",[2]Oracolo!H174=RiconoscimentoEmozioni3quartile!F174),1,0)</f>
        <v>0</v>
      </c>
      <c r="W175" s="28">
        <f>IF(AND([2]Oracolo!I174="n",[2]Oracolo!I174=RiconoscimentoEmozioni3quartile!G174),1,0)</f>
        <v>1</v>
      </c>
      <c r="X175" s="28">
        <f>IF(AND([2]Oracolo!J174="n",[2]Oracolo!J174=RiconoscimentoEmozioni3quartile!H174),1,0)</f>
        <v>1</v>
      </c>
      <c r="Y175" s="30">
        <f>IF(AND([2]Oracolo!K174="n",[2]Oracolo!K174=RiconoscimentoEmozioni3quartile!I174),1,0)</f>
        <v>0</v>
      </c>
      <c r="Z175" s="29">
        <f>IF(AND([2]Oracolo!C174=1,AnalizzatoWin!G173=1),1,0)</f>
        <v>0</v>
      </c>
      <c r="AA175" s="46">
        <f>IF(AND([2]Oracolo!$C174=1,AnalizzatoWin!$J173=1),1,0)</f>
        <v>0</v>
      </c>
      <c r="AB175" s="29">
        <f>IF(AND([2]Oracolo!C174=3,AnalizzatoWin!G173=3),1,0)</f>
        <v>1</v>
      </c>
      <c r="AC175" s="46">
        <f>IF(AND([2]Oracolo!$C174=3,AnalizzatoWin!$J173=3),1,0)</f>
        <v>1</v>
      </c>
    </row>
    <row r="176" spans="1:29" ht="30" x14ac:dyDescent="0.25">
      <c r="A176" s="13" t="s">
        <v>173</v>
      </c>
      <c r="B176" s="29">
        <f>IF(AND([2]Oracolo!D175="n",[2]Oracolo!D175=RiconoscimentoEmozioni1quartile!B175),1,0)</f>
        <v>1</v>
      </c>
      <c r="C176" s="28">
        <f>IF(AND([2]Oracolo!E175="n",[2]Oracolo!E175=RiconoscimentoEmozioni1quartile!C175),1,0)</f>
        <v>1</v>
      </c>
      <c r="D176" s="28">
        <f>IF(AND([2]Oracolo!F175="n",[2]Oracolo!F175=RiconoscimentoEmozioni1quartile!D175),1,0)</f>
        <v>1</v>
      </c>
      <c r="E176" s="28">
        <f>IF(AND([2]Oracolo!G175="n",[2]Oracolo!G175=RiconoscimentoEmozioni1quartile!E175),1,0)</f>
        <v>1</v>
      </c>
      <c r="F176" s="28">
        <f>IF(AND([2]Oracolo!H175="n",[2]Oracolo!H175=RiconoscimentoEmozioni1quartile!F175),1,0)</f>
        <v>0</v>
      </c>
      <c r="G176" s="28">
        <f>IF(AND([2]Oracolo!I175="n",[2]Oracolo!I175=RiconoscimentoEmozioni1quartile!G175),1,0)</f>
        <v>1</v>
      </c>
      <c r="H176" s="28">
        <f>IF(AND([2]Oracolo!J175="n",[2]Oracolo!J175=RiconoscimentoEmozioni1quartile!H175),1,0)</f>
        <v>1</v>
      </c>
      <c r="I176" s="30">
        <f>IF(AND([2]Oracolo!K175="n",[2]Oracolo!K175=RiconoscimentoEmozioni1quartile!I175),1,0)</f>
        <v>0</v>
      </c>
      <c r="J176" s="28">
        <f>IF(AND([2]Oracolo!D175="n",[2]Oracolo!D175=RiconoscimentoEmozioni2quartile!B175),1,0)</f>
        <v>1</v>
      </c>
      <c r="K176" s="28">
        <f>IF(AND([2]Oracolo!E175="n",[2]Oracolo!E175=RiconoscimentoEmozioni2quartile!C175),1,0)</f>
        <v>1</v>
      </c>
      <c r="L176" s="28">
        <f>IF(AND([2]Oracolo!F175="n",[2]Oracolo!F175=RiconoscimentoEmozioni2quartile!D175),1,0)</f>
        <v>1</v>
      </c>
      <c r="M176" s="28">
        <f>IF(AND([2]Oracolo!G175="n",[2]Oracolo!G175=RiconoscimentoEmozioni2quartile!E175),1,0)</f>
        <v>1</v>
      </c>
      <c r="N176" s="28">
        <f>IF(AND([2]Oracolo!H175="n",[2]Oracolo!H175=RiconoscimentoEmozioni2quartile!F175),1,0)</f>
        <v>0</v>
      </c>
      <c r="O176" s="28">
        <f>IF(AND([2]Oracolo!I175="n",[2]Oracolo!I175=RiconoscimentoEmozioni2quartile!G175),1,0)</f>
        <v>1</v>
      </c>
      <c r="P176" s="28">
        <f>IF(AND([2]Oracolo!J175="n",[2]Oracolo!J175=RiconoscimentoEmozioni2quartile!H175),1,0)</f>
        <v>1</v>
      </c>
      <c r="Q176" s="28">
        <f>IF(AND([2]Oracolo!K175="n",[2]Oracolo!K175=RiconoscimentoEmozioni2quartile!I175),1,0)</f>
        <v>0</v>
      </c>
      <c r="R176" s="29">
        <f>IF(AND([2]Oracolo!D175="n",[2]Oracolo!D175=RiconoscimentoEmozioni3quartile!B175),1,0)</f>
        <v>1</v>
      </c>
      <c r="S176" s="28">
        <f>IF(AND([2]Oracolo!E175="n",[2]Oracolo!E175=RiconoscimentoEmozioni3quartile!C175),1,0)</f>
        <v>1</v>
      </c>
      <c r="T176" s="28">
        <f>IF(AND([2]Oracolo!F175="n",[2]Oracolo!F175=RiconoscimentoEmozioni3quartile!D175),1,0)</f>
        <v>1</v>
      </c>
      <c r="U176" s="28">
        <f>IF(AND([2]Oracolo!G175="n",[2]Oracolo!G175=RiconoscimentoEmozioni3quartile!E175),1,0)</f>
        <v>1</v>
      </c>
      <c r="V176" s="28">
        <f>IF(AND([2]Oracolo!H175="n",[2]Oracolo!H175=RiconoscimentoEmozioni3quartile!F175),1,0)</f>
        <v>0</v>
      </c>
      <c r="W176" s="28">
        <f>IF(AND([2]Oracolo!I175="n",[2]Oracolo!I175=RiconoscimentoEmozioni3quartile!G175),1,0)</f>
        <v>1</v>
      </c>
      <c r="X176" s="28">
        <f>IF(AND([2]Oracolo!J175="n",[2]Oracolo!J175=RiconoscimentoEmozioni3quartile!H175),1,0)</f>
        <v>1</v>
      </c>
      <c r="Y176" s="30">
        <f>IF(AND([2]Oracolo!K175="n",[2]Oracolo!K175=RiconoscimentoEmozioni3quartile!I175),1,0)</f>
        <v>0</v>
      </c>
      <c r="Z176" s="29">
        <f>IF(AND([2]Oracolo!C175=1,AnalizzatoWin!G174=1),1,0)</f>
        <v>0</v>
      </c>
      <c r="AA176" s="46">
        <f>IF(AND([2]Oracolo!$C175=1,AnalizzatoWin!$J174=1),1,0)</f>
        <v>0</v>
      </c>
      <c r="AB176" s="29">
        <f>IF(AND([2]Oracolo!C175=3,AnalizzatoWin!G174=3),1,0)</f>
        <v>0</v>
      </c>
      <c r="AC176" s="46">
        <f>IF(AND([2]Oracolo!$C175=3,AnalizzatoWin!$J174=3),1,0)</f>
        <v>1</v>
      </c>
    </row>
    <row r="177" spans="1:29" ht="75" x14ac:dyDescent="0.25">
      <c r="A177" s="13" t="s">
        <v>174</v>
      </c>
      <c r="B177" s="29">
        <f>IF(AND([2]Oracolo!D176="n",[2]Oracolo!D176=RiconoscimentoEmozioni1quartile!B176),1,0)</f>
        <v>0</v>
      </c>
      <c r="C177" s="28">
        <f>IF(AND([2]Oracolo!E176="n",[2]Oracolo!E176=RiconoscimentoEmozioni1quartile!C176),1,0)</f>
        <v>0</v>
      </c>
      <c r="D177" s="28">
        <f>IF(AND([2]Oracolo!F176="n",[2]Oracolo!F176=RiconoscimentoEmozioni1quartile!D176),1,0)</f>
        <v>0</v>
      </c>
      <c r="E177" s="28">
        <f>IF(AND([2]Oracolo!G176="n",[2]Oracolo!G176=RiconoscimentoEmozioni1quartile!E176),1,0)</f>
        <v>0</v>
      </c>
      <c r="F177" s="28">
        <f>IF(AND([2]Oracolo!H176="n",[2]Oracolo!H176=RiconoscimentoEmozioni1quartile!F176),1,0)</f>
        <v>0</v>
      </c>
      <c r="G177" s="28">
        <f>IF(AND([2]Oracolo!I176="n",[2]Oracolo!I176=RiconoscimentoEmozioni1quartile!G176),1,0)</f>
        <v>0</v>
      </c>
      <c r="H177" s="28">
        <f>IF(AND([2]Oracolo!J176="n",[2]Oracolo!J176=RiconoscimentoEmozioni1quartile!H176),1,0)</f>
        <v>0</v>
      </c>
      <c r="I177" s="30">
        <f>IF(AND([2]Oracolo!K176="n",[2]Oracolo!K176=RiconoscimentoEmozioni1quartile!I176),1,0)</f>
        <v>0</v>
      </c>
      <c r="J177" s="28">
        <f>IF(AND([2]Oracolo!D176="n",[2]Oracolo!D176=RiconoscimentoEmozioni2quartile!B176),1,0)</f>
        <v>0</v>
      </c>
      <c r="K177" s="28">
        <f>IF(AND([2]Oracolo!E176="n",[2]Oracolo!E176=RiconoscimentoEmozioni2quartile!C176),1,0)</f>
        <v>1</v>
      </c>
      <c r="L177" s="28">
        <f>IF(AND([2]Oracolo!F176="n",[2]Oracolo!F176=RiconoscimentoEmozioni2quartile!D176),1,0)</f>
        <v>0</v>
      </c>
      <c r="M177" s="28">
        <f>IF(AND([2]Oracolo!G176="n",[2]Oracolo!G176=RiconoscimentoEmozioni2quartile!E176),1,0)</f>
        <v>1</v>
      </c>
      <c r="N177" s="28">
        <f>IF(AND([2]Oracolo!H176="n",[2]Oracolo!H176=RiconoscimentoEmozioni2quartile!F176),1,0)</f>
        <v>0</v>
      </c>
      <c r="O177" s="28">
        <f>IF(AND([2]Oracolo!I176="n",[2]Oracolo!I176=RiconoscimentoEmozioni2quartile!G176),1,0)</f>
        <v>0</v>
      </c>
      <c r="P177" s="28">
        <f>IF(AND([2]Oracolo!J176="n",[2]Oracolo!J176=RiconoscimentoEmozioni2quartile!H176),1,0)</f>
        <v>0</v>
      </c>
      <c r="Q177" s="28">
        <f>IF(AND([2]Oracolo!K176="n",[2]Oracolo!K176=RiconoscimentoEmozioni2quartile!I176),1,0)</f>
        <v>0</v>
      </c>
      <c r="R177" s="29">
        <f>IF(AND([2]Oracolo!D176="n",[2]Oracolo!D176=RiconoscimentoEmozioni3quartile!B176),1,0)</f>
        <v>1</v>
      </c>
      <c r="S177" s="28">
        <f>IF(AND([2]Oracolo!E176="n",[2]Oracolo!E176=RiconoscimentoEmozioni3quartile!C176),1,0)</f>
        <v>1</v>
      </c>
      <c r="T177" s="28">
        <f>IF(AND([2]Oracolo!F176="n",[2]Oracolo!F176=RiconoscimentoEmozioni3quartile!D176),1,0)</f>
        <v>1</v>
      </c>
      <c r="U177" s="28">
        <f>IF(AND([2]Oracolo!G176="n",[2]Oracolo!G176=RiconoscimentoEmozioni3quartile!E176),1,0)</f>
        <v>1</v>
      </c>
      <c r="V177" s="28">
        <f>IF(AND([2]Oracolo!H176="n",[2]Oracolo!H176=RiconoscimentoEmozioni3quartile!F176),1,0)</f>
        <v>0</v>
      </c>
      <c r="W177" s="28">
        <f>IF(AND([2]Oracolo!I176="n",[2]Oracolo!I176=RiconoscimentoEmozioni3quartile!G176),1,0)</f>
        <v>1</v>
      </c>
      <c r="X177" s="28">
        <f>IF(AND([2]Oracolo!J176="n",[2]Oracolo!J176=RiconoscimentoEmozioni3quartile!H176),1,0)</f>
        <v>1</v>
      </c>
      <c r="Y177" s="30">
        <f>IF(AND([2]Oracolo!K176="n",[2]Oracolo!K176=RiconoscimentoEmozioni3quartile!I176),1,0)</f>
        <v>1</v>
      </c>
      <c r="Z177" s="29">
        <f>IF(AND([2]Oracolo!C176=1,AnalizzatoWin!G175=1),1,0)</f>
        <v>0</v>
      </c>
      <c r="AA177" s="46">
        <f>IF(AND([2]Oracolo!$C176=1,AnalizzatoWin!$J175=1),1,0)</f>
        <v>0</v>
      </c>
      <c r="AB177" s="29">
        <f>IF(AND([2]Oracolo!C176=3,AnalizzatoWin!G175=3),1,0)</f>
        <v>1</v>
      </c>
      <c r="AC177" s="46">
        <f>IF(AND([2]Oracolo!$C176=3,AnalizzatoWin!$J175=3),1,0)</f>
        <v>0</v>
      </c>
    </row>
    <row r="178" spans="1:29" ht="45" x14ac:dyDescent="0.25">
      <c r="A178" s="13" t="s">
        <v>175</v>
      </c>
      <c r="B178" s="29">
        <f>IF(AND([2]Oracolo!D177="n",[2]Oracolo!D177=RiconoscimentoEmozioni1quartile!B177),1,0)</f>
        <v>0</v>
      </c>
      <c r="C178" s="28">
        <f>IF(AND([2]Oracolo!E177="n",[2]Oracolo!E177=RiconoscimentoEmozioni1quartile!C177),1,0)</f>
        <v>1</v>
      </c>
      <c r="D178" s="28">
        <f>IF(AND([2]Oracolo!F177="n",[2]Oracolo!F177=RiconoscimentoEmozioni1quartile!D177),1,0)</f>
        <v>1</v>
      </c>
      <c r="E178" s="28">
        <f>IF(AND([2]Oracolo!G177="n",[2]Oracolo!G177=RiconoscimentoEmozioni1quartile!E177),1,0)</f>
        <v>1</v>
      </c>
      <c r="F178" s="28">
        <f>IF(AND([2]Oracolo!H177="n",[2]Oracolo!H177=RiconoscimentoEmozioni1quartile!F177),1,0)</f>
        <v>0</v>
      </c>
      <c r="G178" s="28">
        <f>IF(AND([2]Oracolo!I177="n",[2]Oracolo!I177=RiconoscimentoEmozioni1quartile!G177),1,0)</f>
        <v>1</v>
      </c>
      <c r="H178" s="28">
        <f>IF(AND([2]Oracolo!J177="n",[2]Oracolo!J177=RiconoscimentoEmozioni1quartile!H177),1,0)</f>
        <v>0</v>
      </c>
      <c r="I178" s="30">
        <f>IF(AND([2]Oracolo!K177="n",[2]Oracolo!K177=RiconoscimentoEmozioni1quartile!I177),1,0)</f>
        <v>0</v>
      </c>
      <c r="J178" s="28">
        <f>IF(AND([2]Oracolo!D177="n",[2]Oracolo!D177=RiconoscimentoEmozioni2quartile!B177),1,0)</f>
        <v>1</v>
      </c>
      <c r="K178" s="28">
        <f>IF(AND([2]Oracolo!E177="n",[2]Oracolo!E177=RiconoscimentoEmozioni2quartile!C177),1,0)</f>
        <v>1</v>
      </c>
      <c r="L178" s="28">
        <f>IF(AND([2]Oracolo!F177="n",[2]Oracolo!F177=RiconoscimentoEmozioni2quartile!D177),1,0)</f>
        <v>1</v>
      </c>
      <c r="M178" s="28">
        <f>IF(AND([2]Oracolo!G177="n",[2]Oracolo!G177=RiconoscimentoEmozioni2quartile!E177),1,0)</f>
        <v>1</v>
      </c>
      <c r="N178" s="28">
        <f>IF(AND([2]Oracolo!H177="n",[2]Oracolo!H177=RiconoscimentoEmozioni2quartile!F177),1,0)</f>
        <v>0</v>
      </c>
      <c r="O178" s="28">
        <f>IF(AND([2]Oracolo!I177="n",[2]Oracolo!I177=RiconoscimentoEmozioni2quartile!G177),1,0)</f>
        <v>1</v>
      </c>
      <c r="P178" s="28">
        <f>IF(AND([2]Oracolo!J177="n",[2]Oracolo!J177=RiconoscimentoEmozioni2quartile!H177),1,0)</f>
        <v>0</v>
      </c>
      <c r="Q178" s="28">
        <f>IF(AND([2]Oracolo!K177="n",[2]Oracolo!K177=RiconoscimentoEmozioni2quartile!I177),1,0)</f>
        <v>0</v>
      </c>
      <c r="R178" s="29">
        <f>IF(AND([2]Oracolo!D177="n",[2]Oracolo!D177=RiconoscimentoEmozioni3quartile!B177),1,0)</f>
        <v>1</v>
      </c>
      <c r="S178" s="28">
        <f>IF(AND([2]Oracolo!E177="n",[2]Oracolo!E177=RiconoscimentoEmozioni3quartile!C177),1,0)</f>
        <v>1</v>
      </c>
      <c r="T178" s="28">
        <f>IF(AND([2]Oracolo!F177="n",[2]Oracolo!F177=RiconoscimentoEmozioni3quartile!D177),1,0)</f>
        <v>1</v>
      </c>
      <c r="U178" s="28">
        <f>IF(AND([2]Oracolo!G177="n",[2]Oracolo!G177=RiconoscimentoEmozioni3quartile!E177),1,0)</f>
        <v>1</v>
      </c>
      <c r="V178" s="28">
        <f>IF(AND([2]Oracolo!H177="n",[2]Oracolo!H177=RiconoscimentoEmozioni3quartile!F177),1,0)</f>
        <v>0</v>
      </c>
      <c r="W178" s="28">
        <f>IF(AND([2]Oracolo!I177="n",[2]Oracolo!I177=RiconoscimentoEmozioni3quartile!G177),1,0)</f>
        <v>1</v>
      </c>
      <c r="X178" s="28">
        <f>IF(AND([2]Oracolo!J177="n",[2]Oracolo!J177=RiconoscimentoEmozioni3quartile!H177),1,0)</f>
        <v>0</v>
      </c>
      <c r="Y178" s="30">
        <f>IF(AND([2]Oracolo!K177="n",[2]Oracolo!K177=RiconoscimentoEmozioni3quartile!I177),1,0)</f>
        <v>0</v>
      </c>
      <c r="Z178" s="29">
        <f>IF(AND([2]Oracolo!C177=1,AnalizzatoWin!G176=1),1,0)</f>
        <v>0</v>
      </c>
      <c r="AA178" s="46">
        <f>IF(AND([2]Oracolo!$C177=1,AnalizzatoWin!$J176=1),1,0)</f>
        <v>0</v>
      </c>
      <c r="AB178" s="29">
        <f>IF(AND([2]Oracolo!C177=3,AnalizzatoWin!G176=3),1,0)</f>
        <v>0</v>
      </c>
      <c r="AC178" s="46">
        <f>IF(AND([2]Oracolo!$C177=3,AnalizzatoWin!$J176=3),1,0)</f>
        <v>0</v>
      </c>
    </row>
    <row r="179" spans="1:29" ht="30" x14ac:dyDescent="0.25">
      <c r="A179" s="13" t="s">
        <v>176</v>
      </c>
      <c r="B179" s="29">
        <f>IF(AND([2]Oracolo!D178="n",[2]Oracolo!D178=RiconoscimentoEmozioni1quartile!B178),1,0)</f>
        <v>0</v>
      </c>
      <c r="C179" s="28">
        <f>IF(AND([2]Oracolo!E178="n",[2]Oracolo!E178=RiconoscimentoEmozioni1quartile!C178),1,0)</f>
        <v>0</v>
      </c>
      <c r="D179" s="28">
        <f>IF(AND([2]Oracolo!F178="n",[2]Oracolo!F178=RiconoscimentoEmozioni1quartile!D178),1,0)</f>
        <v>0</v>
      </c>
      <c r="E179" s="28">
        <f>IF(AND([2]Oracolo!G178="n",[2]Oracolo!G178=RiconoscimentoEmozioni1quartile!E178),1,0)</f>
        <v>0</v>
      </c>
      <c r="F179" s="28">
        <f>IF(AND([2]Oracolo!H178="n",[2]Oracolo!H178=RiconoscimentoEmozioni1quartile!F178),1,0)</f>
        <v>0</v>
      </c>
      <c r="G179" s="28">
        <f>IF(AND([2]Oracolo!I178="n",[2]Oracolo!I178=RiconoscimentoEmozioni1quartile!G178),1,0)</f>
        <v>0</v>
      </c>
      <c r="H179" s="28">
        <f>IF(AND([2]Oracolo!J178="n",[2]Oracolo!J178=RiconoscimentoEmozioni1quartile!H178),1,0)</f>
        <v>0</v>
      </c>
      <c r="I179" s="30">
        <f>IF(AND([2]Oracolo!K178="n",[2]Oracolo!K178=RiconoscimentoEmozioni1quartile!I178),1,0)</f>
        <v>0</v>
      </c>
      <c r="J179" s="28">
        <f>IF(AND([2]Oracolo!D178="n",[2]Oracolo!D178=RiconoscimentoEmozioni2quartile!B178),1,0)</f>
        <v>0</v>
      </c>
      <c r="K179" s="28">
        <f>IF(AND([2]Oracolo!E178="n",[2]Oracolo!E178=RiconoscimentoEmozioni2quartile!C178),1,0)</f>
        <v>0</v>
      </c>
      <c r="L179" s="28">
        <f>IF(AND([2]Oracolo!F178="n",[2]Oracolo!F178=RiconoscimentoEmozioni2quartile!D178),1,0)</f>
        <v>0</v>
      </c>
      <c r="M179" s="28">
        <f>IF(AND([2]Oracolo!G178="n",[2]Oracolo!G178=RiconoscimentoEmozioni2quartile!E178),1,0)</f>
        <v>0</v>
      </c>
      <c r="N179" s="28">
        <f>IF(AND([2]Oracolo!H178="n",[2]Oracolo!H178=RiconoscimentoEmozioni2quartile!F178),1,0)</f>
        <v>0</v>
      </c>
      <c r="O179" s="28">
        <f>IF(AND([2]Oracolo!I178="n",[2]Oracolo!I178=RiconoscimentoEmozioni2quartile!G178),1,0)</f>
        <v>1</v>
      </c>
      <c r="P179" s="28">
        <f>IF(AND([2]Oracolo!J178="n",[2]Oracolo!J178=RiconoscimentoEmozioni2quartile!H178),1,0)</f>
        <v>0</v>
      </c>
      <c r="Q179" s="28">
        <f>IF(AND([2]Oracolo!K178="n",[2]Oracolo!K178=RiconoscimentoEmozioni2quartile!I178),1,0)</f>
        <v>0</v>
      </c>
      <c r="R179" s="29">
        <f>IF(AND([2]Oracolo!D178="n",[2]Oracolo!D178=RiconoscimentoEmozioni3quartile!B178),1,0)</f>
        <v>1</v>
      </c>
      <c r="S179" s="28">
        <f>IF(AND([2]Oracolo!E178="n",[2]Oracolo!E178=RiconoscimentoEmozioni3quartile!C178),1,0)</f>
        <v>0</v>
      </c>
      <c r="T179" s="28">
        <f>IF(AND([2]Oracolo!F178="n",[2]Oracolo!F178=RiconoscimentoEmozioni3quartile!D178),1,0)</f>
        <v>1</v>
      </c>
      <c r="U179" s="28">
        <f>IF(AND([2]Oracolo!G178="n",[2]Oracolo!G178=RiconoscimentoEmozioni3quartile!E178),1,0)</f>
        <v>1</v>
      </c>
      <c r="V179" s="28">
        <f>IF(AND([2]Oracolo!H178="n",[2]Oracolo!H178=RiconoscimentoEmozioni3quartile!F178),1,0)</f>
        <v>0</v>
      </c>
      <c r="W179" s="28">
        <f>IF(AND([2]Oracolo!I178="n",[2]Oracolo!I178=RiconoscimentoEmozioni3quartile!G178),1,0)</f>
        <v>1</v>
      </c>
      <c r="X179" s="28">
        <f>IF(AND([2]Oracolo!J178="n",[2]Oracolo!J178=RiconoscimentoEmozioni3quartile!H178),1,0)</f>
        <v>0</v>
      </c>
      <c r="Y179" s="30">
        <f>IF(AND([2]Oracolo!K178="n",[2]Oracolo!K178=RiconoscimentoEmozioni3quartile!I178),1,0)</f>
        <v>1</v>
      </c>
      <c r="Z179" s="29">
        <f>IF(AND([2]Oracolo!C178=1,AnalizzatoWin!G177=1),1,0)</f>
        <v>0</v>
      </c>
      <c r="AA179" s="46">
        <f>IF(AND([2]Oracolo!$C178=1,AnalizzatoWin!$J177=1),1,0)</f>
        <v>0</v>
      </c>
      <c r="AB179" s="29">
        <f>IF(AND([2]Oracolo!C178=3,AnalizzatoWin!G177=3),1,0)</f>
        <v>1</v>
      </c>
      <c r="AC179" s="46">
        <f>IF(AND([2]Oracolo!$C178=3,AnalizzatoWin!$J177=3),1,0)</f>
        <v>1</v>
      </c>
    </row>
    <row r="180" spans="1:29" ht="30" x14ac:dyDescent="0.25">
      <c r="A180" s="13" t="s">
        <v>177</v>
      </c>
      <c r="B180" s="29">
        <f>IF(AND([2]Oracolo!D179="n",[2]Oracolo!D179=RiconoscimentoEmozioni1quartile!B179),1,0)</f>
        <v>1</v>
      </c>
      <c r="C180" s="28">
        <f>IF(AND([2]Oracolo!E179="n",[2]Oracolo!E179=RiconoscimentoEmozioni1quartile!C179),1,0)</f>
        <v>1</v>
      </c>
      <c r="D180" s="28">
        <f>IF(AND([2]Oracolo!F179="n",[2]Oracolo!F179=RiconoscimentoEmozioni1quartile!D179),1,0)</f>
        <v>1</v>
      </c>
      <c r="E180" s="28">
        <f>IF(AND([2]Oracolo!G179="n",[2]Oracolo!G179=RiconoscimentoEmozioni1quartile!E179),1,0)</f>
        <v>1</v>
      </c>
      <c r="F180" s="28">
        <f>IF(AND([2]Oracolo!H179="n",[2]Oracolo!H179=RiconoscimentoEmozioni1quartile!F179),1,0)</f>
        <v>0</v>
      </c>
      <c r="G180" s="28">
        <f>IF(AND([2]Oracolo!I179="n",[2]Oracolo!I179=RiconoscimentoEmozioni1quartile!G179),1,0)</f>
        <v>1</v>
      </c>
      <c r="H180" s="28">
        <f>IF(AND([2]Oracolo!J179="n",[2]Oracolo!J179=RiconoscimentoEmozioni1quartile!H179),1,0)</f>
        <v>1</v>
      </c>
      <c r="I180" s="30">
        <f>IF(AND([2]Oracolo!K179="n",[2]Oracolo!K179=RiconoscimentoEmozioni1quartile!I179),1,0)</f>
        <v>1</v>
      </c>
      <c r="J180" s="28">
        <f>IF(AND([2]Oracolo!D179="n",[2]Oracolo!D179=RiconoscimentoEmozioni2quartile!B179),1,0)</f>
        <v>1</v>
      </c>
      <c r="K180" s="28">
        <f>IF(AND([2]Oracolo!E179="n",[2]Oracolo!E179=RiconoscimentoEmozioni2quartile!C179),1,0)</f>
        <v>1</v>
      </c>
      <c r="L180" s="28">
        <f>IF(AND([2]Oracolo!F179="n",[2]Oracolo!F179=RiconoscimentoEmozioni2quartile!D179),1,0)</f>
        <v>1</v>
      </c>
      <c r="M180" s="28">
        <f>IF(AND([2]Oracolo!G179="n",[2]Oracolo!G179=RiconoscimentoEmozioni2quartile!E179),1,0)</f>
        <v>1</v>
      </c>
      <c r="N180" s="28">
        <f>IF(AND([2]Oracolo!H179="n",[2]Oracolo!H179=RiconoscimentoEmozioni2quartile!F179),1,0)</f>
        <v>0</v>
      </c>
      <c r="O180" s="28">
        <f>IF(AND([2]Oracolo!I179="n",[2]Oracolo!I179=RiconoscimentoEmozioni2quartile!G179),1,0)</f>
        <v>1</v>
      </c>
      <c r="P180" s="28">
        <f>IF(AND([2]Oracolo!J179="n",[2]Oracolo!J179=RiconoscimentoEmozioni2quartile!H179),1,0)</f>
        <v>1</v>
      </c>
      <c r="Q180" s="28">
        <f>IF(AND([2]Oracolo!K179="n",[2]Oracolo!K179=RiconoscimentoEmozioni2quartile!I179),1,0)</f>
        <v>1</v>
      </c>
      <c r="R180" s="29">
        <f>IF(AND([2]Oracolo!D179="n",[2]Oracolo!D179=RiconoscimentoEmozioni3quartile!B179),1,0)</f>
        <v>1</v>
      </c>
      <c r="S180" s="28">
        <f>IF(AND([2]Oracolo!E179="n",[2]Oracolo!E179=RiconoscimentoEmozioni3quartile!C179),1,0)</f>
        <v>1</v>
      </c>
      <c r="T180" s="28">
        <f>IF(AND([2]Oracolo!F179="n",[2]Oracolo!F179=RiconoscimentoEmozioni3quartile!D179),1,0)</f>
        <v>1</v>
      </c>
      <c r="U180" s="28">
        <f>IF(AND([2]Oracolo!G179="n",[2]Oracolo!G179=RiconoscimentoEmozioni3quartile!E179),1,0)</f>
        <v>1</v>
      </c>
      <c r="V180" s="28">
        <f>IF(AND([2]Oracolo!H179="n",[2]Oracolo!H179=RiconoscimentoEmozioni3quartile!F179),1,0)</f>
        <v>0</v>
      </c>
      <c r="W180" s="28">
        <f>IF(AND([2]Oracolo!I179="n",[2]Oracolo!I179=RiconoscimentoEmozioni3quartile!G179),1,0)</f>
        <v>1</v>
      </c>
      <c r="X180" s="28">
        <f>IF(AND([2]Oracolo!J179="n",[2]Oracolo!J179=RiconoscimentoEmozioni3quartile!H179),1,0)</f>
        <v>1</v>
      </c>
      <c r="Y180" s="30">
        <f>IF(AND([2]Oracolo!K179="n",[2]Oracolo!K179=RiconoscimentoEmozioni3quartile!I179),1,0)</f>
        <v>1</v>
      </c>
      <c r="Z180" s="29">
        <f>IF(AND([2]Oracolo!C179=1,AnalizzatoWin!G178=1),1,0)</f>
        <v>0</v>
      </c>
      <c r="AA180" s="46">
        <f>IF(AND([2]Oracolo!$C179=1,AnalizzatoWin!$J178=1),1,0)</f>
        <v>0</v>
      </c>
      <c r="AB180" s="29">
        <f>IF(AND([2]Oracolo!C179=3,AnalizzatoWin!G178=3),1,0)</f>
        <v>1</v>
      </c>
      <c r="AC180" s="46">
        <f>IF(AND([2]Oracolo!$C179=3,AnalizzatoWin!$J178=3),1,0)</f>
        <v>1</v>
      </c>
    </row>
    <row r="181" spans="1:29" ht="120" x14ac:dyDescent="0.25">
      <c r="A181" s="13" t="s">
        <v>178</v>
      </c>
      <c r="B181" s="29">
        <f>IF(AND([2]Oracolo!D180="n",[2]Oracolo!D180=RiconoscimentoEmozioni1quartile!B180),1,0)</f>
        <v>0</v>
      </c>
      <c r="C181" s="28">
        <f>IF(AND([2]Oracolo!E180="n",[2]Oracolo!E180=RiconoscimentoEmozioni1quartile!C180),1,0)</f>
        <v>0</v>
      </c>
      <c r="D181" s="28">
        <f>IF(AND([2]Oracolo!F180="n",[2]Oracolo!F180=RiconoscimentoEmozioni1quartile!D180),1,0)</f>
        <v>0</v>
      </c>
      <c r="E181" s="28">
        <f>IF(AND([2]Oracolo!G180="n",[2]Oracolo!G180=RiconoscimentoEmozioni1quartile!E180),1,0)</f>
        <v>0</v>
      </c>
      <c r="F181" s="28">
        <f>IF(AND([2]Oracolo!H180="n",[2]Oracolo!H180=RiconoscimentoEmozioni1quartile!F180),1,0)</f>
        <v>0</v>
      </c>
      <c r="G181" s="28">
        <f>IF(AND([2]Oracolo!I180="n",[2]Oracolo!I180=RiconoscimentoEmozioni1quartile!G180),1,0)</f>
        <v>0</v>
      </c>
      <c r="H181" s="28">
        <f>IF(AND([2]Oracolo!J180="n",[2]Oracolo!J180=RiconoscimentoEmozioni1quartile!H180),1,0)</f>
        <v>0</v>
      </c>
      <c r="I181" s="30">
        <f>IF(AND([2]Oracolo!K180="n",[2]Oracolo!K180=RiconoscimentoEmozioni1quartile!I180),1,0)</f>
        <v>0</v>
      </c>
      <c r="J181" s="28">
        <f>IF(AND([2]Oracolo!D180="n",[2]Oracolo!D180=RiconoscimentoEmozioni2quartile!B180),1,0)</f>
        <v>0</v>
      </c>
      <c r="K181" s="28">
        <f>IF(AND([2]Oracolo!E180="n",[2]Oracolo!E180=RiconoscimentoEmozioni2quartile!C180),1,0)</f>
        <v>0</v>
      </c>
      <c r="L181" s="28">
        <f>IF(AND([2]Oracolo!F180="n",[2]Oracolo!F180=RiconoscimentoEmozioni2quartile!D180),1,0)</f>
        <v>0</v>
      </c>
      <c r="M181" s="28">
        <f>IF(AND([2]Oracolo!G180="n",[2]Oracolo!G180=RiconoscimentoEmozioni2quartile!E180),1,0)</f>
        <v>0</v>
      </c>
      <c r="N181" s="28">
        <f>IF(AND([2]Oracolo!H180="n",[2]Oracolo!H180=RiconoscimentoEmozioni2quartile!F180),1,0)</f>
        <v>0</v>
      </c>
      <c r="O181" s="28">
        <f>IF(AND([2]Oracolo!I180="n",[2]Oracolo!I180=RiconoscimentoEmozioni2quartile!G180),1,0)</f>
        <v>0</v>
      </c>
      <c r="P181" s="28">
        <f>IF(AND([2]Oracolo!J180="n",[2]Oracolo!J180=RiconoscimentoEmozioni2quartile!H180),1,0)</f>
        <v>0</v>
      </c>
      <c r="Q181" s="28">
        <f>IF(AND([2]Oracolo!K180="n",[2]Oracolo!K180=RiconoscimentoEmozioni2quartile!I180),1,0)</f>
        <v>0</v>
      </c>
      <c r="R181" s="29">
        <f>IF(AND([2]Oracolo!D180="n",[2]Oracolo!D180=RiconoscimentoEmozioni3quartile!B180),1,0)</f>
        <v>1</v>
      </c>
      <c r="S181" s="28">
        <f>IF(AND([2]Oracolo!E180="n",[2]Oracolo!E180=RiconoscimentoEmozioni3quartile!C180),1,0)</f>
        <v>0</v>
      </c>
      <c r="T181" s="28">
        <f>IF(AND([2]Oracolo!F180="n",[2]Oracolo!F180=RiconoscimentoEmozioni3quartile!D180),1,0)</f>
        <v>0</v>
      </c>
      <c r="U181" s="28">
        <f>IF(AND([2]Oracolo!G180="n",[2]Oracolo!G180=RiconoscimentoEmozioni3quartile!E180),1,0)</f>
        <v>0</v>
      </c>
      <c r="V181" s="28">
        <f>IF(AND([2]Oracolo!H180="n",[2]Oracolo!H180=RiconoscimentoEmozioni3quartile!F180),1,0)</f>
        <v>0</v>
      </c>
      <c r="W181" s="28">
        <f>IF(AND([2]Oracolo!I180="n",[2]Oracolo!I180=RiconoscimentoEmozioni3quartile!G180),1,0)</f>
        <v>0</v>
      </c>
      <c r="X181" s="28">
        <f>IF(AND([2]Oracolo!J180="n",[2]Oracolo!J180=RiconoscimentoEmozioni3quartile!H180),1,0)</f>
        <v>0</v>
      </c>
      <c r="Y181" s="30">
        <f>IF(AND([2]Oracolo!K180="n",[2]Oracolo!K180=RiconoscimentoEmozioni3quartile!I180),1,0)</f>
        <v>0</v>
      </c>
      <c r="Z181" s="29">
        <f>IF(AND([2]Oracolo!C180=1,AnalizzatoWin!G179=1),1,0)</f>
        <v>0</v>
      </c>
      <c r="AA181" s="46">
        <f>IF(AND([2]Oracolo!$C180=1,AnalizzatoWin!$J179=1),1,0)</f>
        <v>0</v>
      </c>
      <c r="AB181" s="29">
        <f>IF(AND([2]Oracolo!C180=3,AnalizzatoWin!G179=3),1,0)</f>
        <v>1</v>
      </c>
      <c r="AC181" s="46">
        <f>IF(AND([2]Oracolo!$C180=3,AnalizzatoWin!$J179=3),1,0)</f>
        <v>1</v>
      </c>
    </row>
    <row r="182" spans="1:29" ht="45" x14ac:dyDescent="0.25">
      <c r="A182" s="13" t="s">
        <v>179</v>
      </c>
      <c r="B182" s="29">
        <f>IF(AND([2]Oracolo!D181="n",[2]Oracolo!D181=RiconoscimentoEmozioni1quartile!B181),1,0)</f>
        <v>0</v>
      </c>
      <c r="C182" s="28">
        <f>IF(AND([2]Oracolo!E181="n",[2]Oracolo!E181=RiconoscimentoEmozioni1quartile!C181),1,0)</f>
        <v>1</v>
      </c>
      <c r="D182" s="28">
        <f>IF(AND([2]Oracolo!F181="n",[2]Oracolo!F181=RiconoscimentoEmozioni1quartile!D181),1,0)</f>
        <v>0</v>
      </c>
      <c r="E182" s="28">
        <f>IF(AND([2]Oracolo!G181="n",[2]Oracolo!G181=RiconoscimentoEmozioni1quartile!E181),1,0)</f>
        <v>0</v>
      </c>
      <c r="F182" s="28">
        <f>IF(AND([2]Oracolo!H181="n",[2]Oracolo!H181=RiconoscimentoEmozioni1quartile!F181),1,0)</f>
        <v>0</v>
      </c>
      <c r="G182" s="28">
        <f>IF(AND([2]Oracolo!I181="n",[2]Oracolo!I181=RiconoscimentoEmozioni1quartile!G181),1,0)</f>
        <v>0</v>
      </c>
      <c r="H182" s="28">
        <f>IF(AND([2]Oracolo!J181="n",[2]Oracolo!J181=RiconoscimentoEmozioni1quartile!H181),1,0)</f>
        <v>0</v>
      </c>
      <c r="I182" s="30">
        <f>IF(AND([2]Oracolo!K181="n",[2]Oracolo!K181=RiconoscimentoEmozioni1quartile!I181),1,0)</f>
        <v>1</v>
      </c>
      <c r="J182" s="28">
        <f>IF(AND([2]Oracolo!D181="n",[2]Oracolo!D181=RiconoscimentoEmozioni2quartile!B181),1,0)</f>
        <v>1</v>
      </c>
      <c r="K182" s="28">
        <f>IF(AND([2]Oracolo!E181="n",[2]Oracolo!E181=RiconoscimentoEmozioni2quartile!C181),1,0)</f>
        <v>1</v>
      </c>
      <c r="L182" s="28">
        <f>IF(AND([2]Oracolo!F181="n",[2]Oracolo!F181=RiconoscimentoEmozioni2quartile!D181),1,0)</f>
        <v>1</v>
      </c>
      <c r="M182" s="28">
        <f>IF(AND([2]Oracolo!G181="n",[2]Oracolo!G181=RiconoscimentoEmozioni2quartile!E181),1,0)</f>
        <v>1</v>
      </c>
      <c r="N182" s="28">
        <f>IF(AND([2]Oracolo!H181="n",[2]Oracolo!H181=RiconoscimentoEmozioni2quartile!F181),1,0)</f>
        <v>0</v>
      </c>
      <c r="O182" s="28">
        <f>IF(AND([2]Oracolo!I181="n",[2]Oracolo!I181=RiconoscimentoEmozioni2quartile!G181),1,0)</f>
        <v>0</v>
      </c>
      <c r="P182" s="28">
        <f>IF(AND([2]Oracolo!J181="n",[2]Oracolo!J181=RiconoscimentoEmozioni2quartile!H181),1,0)</f>
        <v>0</v>
      </c>
      <c r="Q182" s="28">
        <f>IF(AND([2]Oracolo!K181="n",[2]Oracolo!K181=RiconoscimentoEmozioni2quartile!I181),1,0)</f>
        <v>1</v>
      </c>
      <c r="R182" s="29">
        <f>IF(AND([2]Oracolo!D181="n",[2]Oracolo!D181=RiconoscimentoEmozioni3quartile!B181),1,0)</f>
        <v>1</v>
      </c>
      <c r="S182" s="28">
        <f>IF(AND([2]Oracolo!E181="n",[2]Oracolo!E181=RiconoscimentoEmozioni3quartile!C181),1,0)</f>
        <v>1</v>
      </c>
      <c r="T182" s="28">
        <f>IF(AND([2]Oracolo!F181="n",[2]Oracolo!F181=RiconoscimentoEmozioni3quartile!D181),1,0)</f>
        <v>1</v>
      </c>
      <c r="U182" s="28">
        <f>IF(AND([2]Oracolo!G181="n",[2]Oracolo!G181=RiconoscimentoEmozioni3quartile!E181),1,0)</f>
        <v>1</v>
      </c>
      <c r="V182" s="28">
        <f>IF(AND([2]Oracolo!H181="n",[2]Oracolo!H181=RiconoscimentoEmozioni3quartile!F181),1,0)</f>
        <v>0</v>
      </c>
      <c r="W182" s="28">
        <f>IF(AND([2]Oracolo!I181="n",[2]Oracolo!I181=RiconoscimentoEmozioni3quartile!G181),1,0)</f>
        <v>1</v>
      </c>
      <c r="X182" s="28">
        <f>IF(AND([2]Oracolo!J181="n",[2]Oracolo!J181=RiconoscimentoEmozioni3quartile!H181),1,0)</f>
        <v>0</v>
      </c>
      <c r="Y182" s="30">
        <f>IF(AND([2]Oracolo!K181="n",[2]Oracolo!K181=RiconoscimentoEmozioni3quartile!I181),1,0)</f>
        <v>1</v>
      </c>
      <c r="Z182" s="29">
        <f>IF(AND([2]Oracolo!C181=1,AnalizzatoWin!G180=1),1,0)</f>
        <v>0</v>
      </c>
      <c r="AA182" s="46">
        <f>IF(AND([2]Oracolo!$C181=1,AnalizzatoWin!$J180=1),1,0)</f>
        <v>0</v>
      </c>
      <c r="AB182" s="29">
        <f>IF(AND([2]Oracolo!C181=3,AnalizzatoWin!G180=3),1,0)</f>
        <v>1</v>
      </c>
      <c r="AC182" s="46">
        <f>IF(AND([2]Oracolo!$C181=3,AnalizzatoWin!$J180=3),1,0)</f>
        <v>1</v>
      </c>
    </row>
    <row r="183" spans="1:29" ht="90" x14ac:dyDescent="0.25">
      <c r="A183" s="13" t="s">
        <v>180</v>
      </c>
      <c r="B183" s="29">
        <f>IF(AND([2]Oracolo!D182="n",[2]Oracolo!D182=RiconoscimentoEmozioni1quartile!B182),1,0)</f>
        <v>0</v>
      </c>
      <c r="C183" s="28">
        <f>IF(AND([2]Oracolo!E182="n",[2]Oracolo!E182=RiconoscimentoEmozioni1quartile!C182),1,0)</f>
        <v>0</v>
      </c>
      <c r="D183" s="28">
        <f>IF(AND([2]Oracolo!F182="n",[2]Oracolo!F182=RiconoscimentoEmozioni1quartile!D182),1,0)</f>
        <v>0</v>
      </c>
      <c r="E183" s="28">
        <f>IF(AND([2]Oracolo!G182="n",[2]Oracolo!G182=RiconoscimentoEmozioni1quartile!E182),1,0)</f>
        <v>0</v>
      </c>
      <c r="F183" s="28">
        <f>IF(AND([2]Oracolo!H182="n",[2]Oracolo!H182=RiconoscimentoEmozioni1quartile!F182),1,0)</f>
        <v>0</v>
      </c>
      <c r="G183" s="28">
        <f>IF(AND([2]Oracolo!I182="n",[2]Oracolo!I182=RiconoscimentoEmozioni1quartile!G182),1,0)</f>
        <v>0</v>
      </c>
      <c r="H183" s="28">
        <f>IF(AND([2]Oracolo!J182="n",[2]Oracolo!J182=RiconoscimentoEmozioni1quartile!H182),1,0)</f>
        <v>0</v>
      </c>
      <c r="I183" s="30">
        <f>IF(AND([2]Oracolo!K182="n",[2]Oracolo!K182=RiconoscimentoEmozioni1quartile!I182),1,0)</f>
        <v>0</v>
      </c>
      <c r="J183" s="28">
        <f>IF(AND([2]Oracolo!D182="n",[2]Oracolo!D182=RiconoscimentoEmozioni2quartile!B182),1,0)</f>
        <v>1</v>
      </c>
      <c r="K183" s="28">
        <f>IF(AND([2]Oracolo!E182="n",[2]Oracolo!E182=RiconoscimentoEmozioni2quartile!C182),1,0)</f>
        <v>0</v>
      </c>
      <c r="L183" s="28">
        <f>IF(AND([2]Oracolo!F182="n",[2]Oracolo!F182=RiconoscimentoEmozioni2quartile!D182),1,0)</f>
        <v>1</v>
      </c>
      <c r="M183" s="28">
        <f>IF(AND([2]Oracolo!G182="n",[2]Oracolo!G182=RiconoscimentoEmozioni2quartile!E182),1,0)</f>
        <v>1</v>
      </c>
      <c r="N183" s="28">
        <f>IF(AND([2]Oracolo!H182="n",[2]Oracolo!H182=RiconoscimentoEmozioni2quartile!F182),1,0)</f>
        <v>0</v>
      </c>
      <c r="O183" s="28">
        <f>IF(AND([2]Oracolo!I182="n",[2]Oracolo!I182=RiconoscimentoEmozioni2quartile!G182),1,0)</f>
        <v>0</v>
      </c>
      <c r="P183" s="28">
        <f>IF(AND([2]Oracolo!J182="n",[2]Oracolo!J182=RiconoscimentoEmozioni2quartile!H182),1,0)</f>
        <v>0</v>
      </c>
      <c r="Q183" s="28">
        <f>IF(AND([2]Oracolo!K182="n",[2]Oracolo!K182=RiconoscimentoEmozioni2quartile!I182),1,0)</f>
        <v>0</v>
      </c>
      <c r="R183" s="29">
        <f>IF(AND([2]Oracolo!D182="n",[2]Oracolo!D182=RiconoscimentoEmozioni3quartile!B182),1,0)</f>
        <v>1</v>
      </c>
      <c r="S183" s="28">
        <f>IF(AND([2]Oracolo!E182="n",[2]Oracolo!E182=RiconoscimentoEmozioni3quartile!C182),1,0)</f>
        <v>1</v>
      </c>
      <c r="T183" s="28">
        <f>IF(AND([2]Oracolo!F182="n",[2]Oracolo!F182=RiconoscimentoEmozioni3quartile!D182),1,0)</f>
        <v>1</v>
      </c>
      <c r="U183" s="28">
        <f>IF(AND([2]Oracolo!G182="n",[2]Oracolo!G182=RiconoscimentoEmozioni3quartile!E182),1,0)</f>
        <v>1</v>
      </c>
      <c r="V183" s="28">
        <f>IF(AND([2]Oracolo!H182="n",[2]Oracolo!H182=RiconoscimentoEmozioni3quartile!F182),1,0)</f>
        <v>0</v>
      </c>
      <c r="W183" s="28">
        <f>IF(AND([2]Oracolo!I182="n",[2]Oracolo!I182=RiconoscimentoEmozioni3quartile!G182),1,0)</f>
        <v>0</v>
      </c>
      <c r="X183" s="28">
        <f>IF(AND([2]Oracolo!J182="n",[2]Oracolo!J182=RiconoscimentoEmozioni3quartile!H182),1,0)</f>
        <v>0</v>
      </c>
      <c r="Y183" s="30">
        <f>IF(AND([2]Oracolo!K182="n",[2]Oracolo!K182=RiconoscimentoEmozioni3quartile!I182),1,0)</f>
        <v>0</v>
      </c>
      <c r="Z183" s="29">
        <f>IF(AND([2]Oracolo!C182=1,AnalizzatoWin!G181=1),1,0)</f>
        <v>0</v>
      </c>
      <c r="AA183" s="46">
        <f>IF(AND([2]Oracolo!$C182=1,AnalizzatoWin!$J181=1),1,0)</f>
        <v>0</v>
      </c>
      <c r="AB183" s="29">
        <f>IF(AND([2]Oracolo!C182=3,AnalizzatoWin!G181=3),1,0)</f>
        <v>0</v>
      </c>
      <c r="AC183" s="46">
        <f>IF(AND([2]Oracolo!$C182=3,AnalizzatoWin!$J181=3),1,0)</f>
        <v>1</v>
      </c>
    </row>
    <row r="184" spans="1:29" ht="60" x14ac:dyDescent="0.25">
      <c r="A184" s="13" t="s">
        <v>181</v>
      </c>
      <c r="B184" s="29">
        <f>IF(AND([2]Oracolo!D183="n",[2]Oracolo!D183=RiconoscimentoEmozioni1quartile!B183),1,0)</f>
        <v>1</v>
      </c>
      <c r="C184" s="28">
        <f>IF(AND([2]Oracolo!E183="n",[2]Oracolo!E183=RiconoscimentoEmozioni1quartile!C183),1,0)</f>
        <v>0</v>
      </c>
      <c r="D184" s="28">
        <f>IF(AND([2]Oracolo!F183="n",[2]Oracolo!F183=RiconoscimentoEmozioni1quartile!D183),1,0)</f>
        <v>1</v>
      </c>
      <c r="E184" s="28">
        <f>IF(AND([2]Oracolo!G183="n",[2]Oracolo!G183=RiconoscimentoEmozioni1quartile!E183),1,0)</f>
        <v>1</v>
      </c>
      <c r="F184" s="28">
        <f>IF(AND([2]Oracolo!H183="n",[2]Oracolo!H183=RiconoscimentoEmozioni1quartile!F183),1,0)</f>
        <v>0</v>
      </c>
      <c r="G184" s="28">
        <f>IF(AND([2]Oracolo!I183="n",[2]Oracolo!I183=RiconoscimentoEmozioni1quartile!G183),1,0)</f>
        <v>1</v>
      </c>
      <c r="H184" s="28">
        <f>IF(AND([2]Oracolo!J183="n",[2]Oracolo!J183=RiconoscimentoEmozioni1quartile!H183),1,0)</f>
        <v>0</v>
      </c>
      <c r="I184" s="30">
        <f>IF(AND([2]Oracolo!K183="n",[2]Oracolo!K183=RiconoscimentoEmozioni1quartile!I183),1,0)</f>
        <v>1</v>
      </c>
      <c r="J184" s="28">
        <f>IF(AND([2]Oracolo!D183="n",[2]Oracolo!D183=RiconoscimentoEmozioni2quartile!B183),1,0)</f>
        <v>1</v>
      </c>
      <c r="K184" s="28">
        <f>IF(AND([2]Oracolo!E183="n",[2]Oracolo!E183=RiconoscimentoEmozioni2quartile!C183),1,0)</f>
        <v>0</v>
      </c>
      <c r="L184" s="28">
        <f>IF(AND([2]Oracolo!F183="n",[2]Oracolo!F183=RiconoscimentoEmozioni2quartile!D183),1,0)</f>
        <v>1</v>
      </c>
      <c r="M184" s="28">
        <f>IF(AND([2]Oracolo!G183="n",[2]Oracolo!G183=RiconoscimentoEmozioni2quartile!E183),1,0)</f>
        <v>1</v>
      </c>
      <c r="N184" s="28">
        <f>IF(AND([2]Oracolo!H183="n",[2]Oracolo!H183=RiconoscimentoEmozioni2quartile!F183),1,0)</f>
        <v>0</v>
      </c>
      <c r="O184" s="28">
        <f>IF(AND([2]Oracolo!I183="n",[2]Oracolo!I183=RiconoscimentoEmozioni2quartile!G183),1,0)</f>
        <v>1</v>
      </c>
      <c r="P184" s="28">
        <f>IF(AND([2]Oracolo!J183="n",[2]Oracolo!J183=RiconoscimentoEmozioni2quartile!H183),1,0)</f>
        <v>0</v>
      </c>
      <c r="Q184" s="28">
        <f>IF(AND([2]Oracolo!K183="n",[2]Oracolo!K183=RiconoscimentoEmozioni2quartile!I183),1,0)</f>
        <v>1</v>
      </c>
      <c r="R184" s="29">
        <f>IF(AND([2]Oracolo!D183="n",[2]Oracolo!D183=RiconoscimentoEmozioni3quartile!B183),1,0)</f>
        <v>1</v>
      </c>
      <c r="S184" s="28">
        <f>IF(AND([2]Oracolo!E183="n",[2]Oracolo!E183=RiconoscimentoEmozioni3quartile!C183),1,0)</f>
        <v>1</v>
      </c>
      <c r="T184" s="28">
        <f>IF(AND([2]Oracolo!F183="n",[2]Oracolo!F183=RiconoscimentoEmozioni3quartile!D183),1,0)</f>
        <v>1</v>
      </c>
      <c r="U184" s="28">
        <f>IF(AND([2]Oracolo!G183="n",[2]Oracolo!G183=RiconoscimentoEmozioni3quartile!E183),1,0)</f>
        <v>1</v>
      </c>
      <c r="V184" s="28">
        <f>IF(AND([2]Oracolo!H183="n",[2]Oracolo!H183=RiconoscimentoEmozioni3quartile!F183),1,0)</f>
        <v>0</v>
      </c>
      <c r="W184" s="28">
        <f>IF(AND([2]Oracolo!I183="n",[2]Oracolo!I183=RiconoscimentoEmozioni3quartile!G183),1,0)</f>
        <v>1</v>
      </c>
      <c r="X184" s="28">
        <f>IF(AND([2]Oracolo!J183="n",[2]Oracolo!J183=RiconoscimentoEmozioni3quartile!H183),1,0)</f>
        <v>0</v>
      </c>
      <c r="Y184" s="30">
        <f>IF(AND([2]Oracolo!K183="n",[2]Oracolo!K183=RiconoscimentoEmozioni3quartile!I183),1,0)</f>
        <v>1</v>
      </c>
      <c r="Z184" s="29">
        <f>IF(AND([2]Oracolo!C183=1,AnalizzatoWin!G182=1),1,0)</f>
        <v>0</v>
      </c>
      <c r="AA184" s="46">
        <f>IF(AND([2]Oracolo!$C183=1,AnalizzatoWin!$J182=1),1,0)</f>
        <v>0</v>
      </c>
      <c r="AB184" s="29">
        <f>IF(AND([2]Oracolo!C183=3,AnalizzatoWin!G182=3),1,0)</f>
        <v>1</v>
      </c>
      <c r="AC184" s="46">
        <f>IF(AND([2]Oracolo!$C183=3,AnalizzatoWin!$J182=3),1,0)</f>
        <v>1</v>
      </c>
    </row>
    <row r="185" spans="1:29" ht="150" x14ac:dyDescent="0.25">
      <c r="A185" s="13" t="s">
        <v>182</v>
      </c>
      <c r="B185" s="29">
        <f>IF(AND([2]Oracolo!D184="n",[2]Oracolo!D184=RiconoscimentoEmozioni1quartile!B184),1,0)</f>
        <v>0</v>
      </c>
      <c r="C185" s="28">
        <f>IF(AND([2]Oracolo!E184="n",[2]Oracolo!E184=RiconoscimentoEmozioni1quartile!C184),1,0)</f>
        <v>0</v>
      </c>
      <c r="D185" s="28">
        <f>IF(AND([2]Oracolo!F184="n",[2]Oracolo!F184=RiconoscimentoEmozioni1quartile!D184),1,0)</f>
        <v>0</v>
      </c>
      <c r="E185" s="28">
        <f>IF(AND([2]Oracolo!G184="n",[2]Oracolo!G184=RiconoscimentoEmozioni1quartile!E184),1,0)</f>
        <v>0</v>
      </c>
      <c r="F185" s="28">
        <f>IF(AND([2]Oracolo!H184="n",[2]Oracolo!H184=RiconoscimentoEmozioni1quartile!F184),1,0)</f>
        <v>1</v>
      </c>
      <c r="G185" s="28">
        <f>IF(AND([2]Oracolo!I184="n",[2]Oracolo!I184=RiconoscimentoEmozioni1quartile!G184),1,0)</f>
        <v>0</v>
      </c>
      <c r="H185" s="28">
        <f>IF(AND([2]Oracolo!J184="n",[2]Oracolo!J184=RiconoscimentoEmozioni1quartile!H184),1,0)</f>
        <v>0</v>
      </c>
      <c r="I185" s="30">
        <f>IF(AND([2]Oracolo!K184="n",[2]Oracolo!K184=RiconoscimentoEmozioni1quartile!I184),1,0)</f>
        <v>1</v>
      </c>
      <c r="J185" s="28">
        <f>IF(AND([2]Oracolo!D184="n",[2]Oracolo!D184=RiconoscimentoEmozioni2quartile!B184),1,0)</f>
        <v>0</v>
      </c>
      <c r="K185" s="28">
        <f>IF(AND([2]Oracolo!E184="n",[2]Oracolo!E184=RiconoscimentoEmozioni2quartile!C184),1,0)</f>
        <v>1</v>
      </c>
      <c r="L185" s="28">
        <f>IF(AND([2]Oracolo!F184="n",[2]Oracolo!F184=RiconoscimentoEmozioni2quartile!D184),1,0)</f>
        <v>0</v>
      </c>
      <c r="M185" s="28">
        <f>IF(AND([2]Oracolo!G184="n",[2]Oracolo!G184=RiconoscimentoEmozioni2quartile!E184),1,0)</f>
        <v>0</v>
      </c>
      <c r="N185" s="28">
        <f>IF(AND([2]Oracolo!H184="n",[2]Oracolo!H184=RiconoscimentoEmozioni2quartile!F184),1,0)</f>
        <v>1</v>
      </c>
      <c r="O185" s="28">
        <f>IF(AND([2]Oracolo!I184="n",[2]Oracolo!I184=RiconoscimentoEmozioni2quartile!G184),1,0)</f>
        <v>0</v>
      </c>
      <c r="P185" s="28">
        <f>IF(AND([2]Oracolo!J184="n",[2]Oracolo!J184=RiconoscimentoEmozioni2quartile!H184),1,0)</f>
        <v>0</v>
      </c>
      <c r="Q185" s="28">
        <f>IF(AND([2]Oracolo!K184="n",[2]Oracolo!K184=RiconoscimentoEmozioni2quartile!I184),1,0)</f>
        <v>1</v>
      </c>
      <c r="R185" s="29">
        <f>IF(AND([2]Oracolo!D184="n",[2]Oracolo!D184=RiconoscimentoEmozioni3quartile!B184),1,0)</f>
        <v>0</v>
      </c>
      <c r="S185" s="28">
        <f>IF(AND([2]Oracolo!E184="n",[2]Oracolo!E184=RiconoscimentoEmozioni3quartile!C184),1,0)</f>
        <v>1</v>
      </c>
      <c r="T185" s="28">
        <f>IF(AND([2]Oracolo!F184="n",[2]Oracolo!F184=RiconoscimentoEmozioni3quartile!D184),1,0)</f>
        <v>0</v>
      </c>
      <c r="U185" s="28">
        <f>IF(AND([2]Oracolo!G184="n",[2]Oracolo!G184=RiconoscimentoEmozioni3quartile!E184),1,0)</f>
        <v>0</v>
      </c>
      <c r="V185" s="28">
        <f>IF(AND([2]Oracolo!H184="n",[2]Oracolo!H184=RiconoscimentoEmozioni3quartile!F184),1,0)</f>
        <v>1</v>
      </c>
      <c r="W185" s="28">
        <f>IF(AND([2]Oracolo!I184="n",[2]Oracolo!I184=RiconoscimentoEmozioni3quartile!G184),1,0)</f>
        <v>0</v>
      </c>
      <c r="X185" s="28">
        <f>IF(AND([2]Oracolo!J184="n",[2]Oracolo!J184=RiconoscimentoEmozioni3quartile!H184),1,0)</f>
        <v>0</v>
      </c>
      <c r="Y185" s="30">
        <f>IF(AND([2]Oracolo!K184="n",[2]Oracolo!K184=RiconoscimentoEmozioni3quartile!I184),1,0)</f>
        <v>1</v>
      </c>
      <c r="Z185" s="29">
        <f>IF(AND([2]Oracolo!C184=1,AnalizzatoWin!G183=1),1,0)</f>
        <v>0</v>
      </c>
      <c r="AA185" s="46">
        <f>IF(AND([2]Oracolo!$C184=1,AnalizzatoWin!$J183=1),1,0)</f>
        <v>0</v>
      </c>
      <c r="AB185" s="29">
        <f>IF(AND([2]Oracolo!C184=3,AnalizzatoWin!G183=3),1,0)</f>
        <v>0</v>
      </c>
      <c r="AC185" s="46">
        <f>IF(AND([2]Oracolo!$C184=3,AnalizzatoWin!$J183=3),1,0)</f>
        <v>1</v>
      </c>
    </row>
    <row r="186" spans="1:29" ht="60" x14ac:dyDescent="0.25">
      <c r="A186" s="14" t="s">
        <v>183</v>
      </c>
      <c r="B186" s="29">
        <f>IF(AND([2]Oracolo!D185="n",[2]Oracolo!D185=RiconoscimentoEmozioni1quartile!B185),1,0)</f>
        <v>1</v>
      </c>
      <c r="C186" s="28">
        <f>IF(AND([2]Oracolo!E185="n",[2]Oracolo!E185=RiconoscimentoEmozioni1quartile!C185),1,0)</f>
        <v>0</v>
      </c>
      <c r="D186" s="28">
        <f>IF(AND([2]Oracolo!F185="n",[2]Oracolo!F185=RiconoscimentoEmozioni1quartile!D185),1,0)</f>
        <v>1</v>
      </c>
      <c r="E186" s="28">
        <f>IF(AND([2]Oracolo!G185="n",[2]Oracolo!G185=RiconoscimentoEmozioni1quartile!E185),1,0)</f>
        <v>0</v>
      </c>
      <c r="F186" s="28">
        <f>IF(AND([2]Oracolo!H185="n",[2]Oracolo!H185=RiconoscimentoEmozioni1quartile!F185),1,0)</f>
        <v>0</v>
      </c>
      <c r="G186" s="28">
        <f>IF(AND([2]Oracolo!I185="n",[2]Oracolo!I185=RiconoscimentoEmozioni1quartile!G185),1,0)</f>
        <v>0</v>
      </c>
      <c r="H186" s="28">
        <f>IF(AND([2]Oracolo!J185="n",[2]Oracolo!J185=RiconoscimentoEmozioni1quartile!H185),1,0)</f>
        <v>1</v>
      </c>
      <c r="I186" s="30">
        <f>IF(AND([2]Oracolo!K185="n",[2]Oracolo!K185=RiconoscimentoEmozioni1quartile!I185),1,0)</f>
        <v>0</v>
      </c>
      <c r="J186" s="28">
        <f>IF(AND([2]Oracolo!D185="n",[2]Oracolo!D185=RiconoscimentoEmozioni2quartile!B185),1,0)</f>
        <v>1</v>
      </c>
      <c r="K186" s="28">
        <f>IF(AND([2]Oracolo!E185="n",[2]Oracolo!E185=RiconoscimentoEmozioni2quartile!C185),1,0)</f>
        <v>0</v>
      </c>
      <c r="L186" s="28">
        <f>IF(AND([2]Oracolo!F185="n",[2]Oracolo!F185=RiconoscimentoEmozioni2quartile!D185),1,0)</f>
        <v>1</v>
      </c>
      <c r="M186" s="28">
        <f>IF(AND([2]Oracolo!G185="n",[2]Oracolo!G185=RiconoscimentoEmozioni2quartile!E185),1,0)</f>
        <v>1</v>
      </c>
      <c r="N186" s="28">
        <f>IF(AND([2]Oracolo!H185="n",[2]Oracolo!H185=RiconoscimentoEmozioni2quartile!F185),1,0)</f>
        <v>0</v>
      </c>
      <c r="O186" s="28">
        <f>IF(AND([2]Oracolo!I185="n",[2]Oracolo!I185=RiconoscimentoEmozioni2quartile!G185),1,0)</f>
        <v>1</v>
      </c>
      <c r="P186" s="28">
        <f>IF(AND([2]Oracolo!J185="n",[2]Oracolo!J185=RiconoscimentoEmozioni2quartile!H185),1,0)</f>
        <v>1</v>
      </c>
      <c r="Q186" s="28">
        <f>IF(AND([2]Oracolo!K185="n",[2]Oracolo!K185=RiconoscimentoEmozioni2quartile!I185),1,0)</f>
        <v>0</v>
      </c>
      <c r="R186" s="29">
        <f>IF(AND([2]Oracolo!D185="n",[2]Oracolo!D185=RiconoscimentoEmozioni3quartile!B185),1,0)</f>
        <v>1</v>
      </c>
      <c r="S186" s="28">
        <f>IF(AND([2]Oracolo!E185="n",[2]Oracolo!E185=RiconoscimentoEmozioni3quartile!C185),1,0)</f>
        <v>1</v>
      </c>
      <c r="T186" s="28">
        <f>IF(AND([2]Oracolo!F185="n",[2]Oracolo!F185=RiconoscimentoEmozioni3quartile!D185),1,0)</f>
        <v>1</v>
      </c>
      <c r="U186" s="28">
        <f>IF(AND([2]Oracolo!G185="n",[2]Oracolo!G185=RiconoscimentoEmozioni3quartile!E185),1,0)</f>
        <v>1</v>
      </c>
      <c r="V186" s="28">
        <f>IF(AND([2]Oracolo!H185="n",[2]Oracolo!H185=RiconoscimentoEmozioni3quartile!F185),1,0)</f>
        <v>0</v>
      </c>
      <c r="W186" s="28">
        <f>IF(AND([2]Oracolo!I185="n",[2]Oracolo!I185=RiconoscimentoEmozioni3quartile!G185),1,0)</f>
        <v>1</v>
      </c>
      <c r="X186" s="28">
        <f>IF(AND([2]Oracolo!J185="n",[2]Oracolo!J185=RiconoscimentoEmozioni3quartile!H185),1,0)</f>
        <v>1</v>
      </c>
      <c r="Y186" s="30">
        <f>IF(AND([2]Oracolo!K185="n",[2]Oracolo!K185=RiconoscimentoEmozioni3quartile!I185),1,0)</f>
        <v>0</v>
      </c>
      <c r="Z186" s="29">
        <f>IF(AND([2]Oracolo!C185=1,AnalizzatoWin!G184=1),1,0)</f>
        <v>0</v>
      </c>
      <c r="AA186" s="46">
        <f>IF(AND([2]Oracolo!$C185=1,AnalizzatoWin!$J184=1),1,0)</f>
        <v>0</v>
      </c>
      <c r="AB186" s="29">
        <f>IF(AND([2]Oracolo!C185=3,AnalizzatoWin!G184=3),1,0)</f>
        <v>1</v>
      </c>
      <c r="AC186" s="46">
        <f>IF(AND([2]Oracolo!$C185=3,AnalizzatoWin!$J184=3),1,0)</f>
        <v>1</v>
      </c>
    </row>
    <row r="187" spans="1:29" ht="240" x14ac:dyDescent="0.25">
      <c r="A187" s="13" t="s">
        <v>184</v>
      </c>
      <c r="B187" s="29">
        <f>IF(AND([2]Oracolo!D186="n",[2]Oracolo!D186=RiconoscimentoEmozioni1quartile!B186),1,0)</f>
        <v>0</v>
      </c>
      <c r="C187" s="28">
        <f>IF(AND([2]Oracolo!E186="n",[2]Oracolo!E186=RiconoscimentoEmozioni1quartile!C186),1,0)</f>
        <v>0</v>
      </c>
      <c r="D187" s="28">
        <f>IF(AND([2]Oracolo!F186="n",[2]Oracolo!F186=RiconoscimentoEmozioni1quartile!D186),1,0)</f>
        <v>0</v>
      </c>
      <c r="E187" s="28">
        <f>IF(AND([2]Oracolo!G186="n",[2]Oracolo!G186=RiconoscimentoEmozioni1quartile!E186),1,0)</f>
        <v>0</v>
      </c>
      <c r="F187" s="28">
        <f>IF(AND([2]Oracolo!H186="n",[2]Oracolo!H186=RiconoscimentoEmozioni1quartile!F186),1,0)</f>
        <v>0</v>
      </c>
      <c r="G187" s="28">
        <f>IF(AND([2]Oracolo!I186="n",[2]Oracolo!I186=RiconoscimentoEmozioni1quartile!G186),1,0)</f>
        <v>0</v>
      </c>
      <c r="H187" s="28">
        <f>IF(AND([2]Oracolo!J186="n",[2]Oracolo!J186=RiconoscimentoEmozioni1quartile!H186),1,0)</f>
        <v>0</v>
      </c>
      <c r="I187" s="30">
        <f>IF(AND([2]Oracolo!K186="n",[2]Oracolo!K186=RiconoscimentoEmozioni1quartile!I186),1,0)</f>
        <v>0</v>
      </c>
      <c r="J187" s="28">
        <f>IF(AND([2]Oracolo!D186="n",[2]Oracolo!D186=RiconoscimentoEmozioni2quartile!B186),1,0)</f>
        <v>0</v>
      </c>
      <c r="K187" s="28">
        <f>IF(AND([2]Oracolo!E186="n",[2]Oracolo!E186=RiconoscimentoEmozioni2quartile!C186),1,0)</f>
        <v>0</v>
      </c>
      <c r="L187" s="28">
        <f>IF(AND([2]Oracolo!F186="n",[2]Oracolo!F186=RiconoscimentoEmozioni2quartile!D186),1,0)</f>
        <v>0</v>
      </c>
      <c r="M187" s="28">
        <f>IF(AND([2]Oracolo!G186="n",[2]Oracolo!G186=RiconoscimentoEmozioni2quartile!E186),1,0)</f>
        <v>0</v>
      </c>
      <c r="N187" s="28">
        <f>IF(AND([2]Oracolo!H186="n",[2]Oracolo!H186=RiconoscimentoEmozioni2quartile!F186),1,0)</f>
        <v>0</v>
      </c>
      <c r="O187" s="28">
        <f>IF(AND([2]Oracolo!I186="n",[2]Oracolo!I186=RiconoscimentoEmozioni2quartile!G186),1,0)</f>
        <v>0</v>
      </c>
      <c r="P187" s="28">
        <f>IF(AND([2]Oracolo!J186="n",[2]Oracolo!J186=RiconoscimentoEmozioni2quartile!H186),1,0)</f>
        <v>0</v>
      </c>
      <c r="Q187" s="28">
        <f>IF(AND([2]Oracolo!K186="n",[2]Oracolo!K186=RiconoscimentoEmozioni2quartile!I186),1,0)</f>
        <v>0</v>
      </c>
      <c r="R187" s="29">
        <f>IF(AND([2]Oracolo!D186="n",[2]Oracolo!D186=RiconoscimentoEmozioni3quartile!B186),1,0)</f>
        <v>0</v>
      </c>
      <c r="S187" s="28">
        <f>IF(AND([2]Oracolo!E186="n",[2]Oracolo!E186=RiconoscimentoEmozioni3quartile!C186),1,0)</f>
        <v>0</v>
      </c>
      <c r="T187" s="28">
        <f>IF(AND([2]Oracolo!F186="n",[2]Oracolo!F186=RiconoscimentoEmozioni3quartile!D186),1,0)</f>
        <v>0</v>
      </c>
      <c r="U187" s="28">
        <f>IF(AND([2]Oracolo!G186="n",[2]Oracolo!G186=RiconoscimentoEmozioni3quartile!E186),1,0)</f>
        <v>0</v>
      </c>
      <c r="V187" s="28">
        <f>IF(AND([2]Oracolo!H186="n",[2]Oracolo!H186=RiconoscimentoEmozioni3quartile!F186),1,0)</f>
        <v>0</v>
      </c>
      <c r="W187" s="28">
        <f>IF(AND([2]Oracolo!I186="n",[2]Oracolo!I186=RiconoscimentoEmozioni3quartile!G186),1,0)</f>
        <v>0</v>
      </c>
      <c r="X187" s="28">
        <f>IF(AND([2]Oracolo!J186="n",[2]Oracolo!J186=RiconoscimentoEmozioni3quartile!H186),1,0)</f>
        <v>0</v>
      </c>
      <c r="Y187" s="30">
        <f>IF(AND([2]Oracolo!K186="n",[2]Oracolo!K186=RiconoscimentoEmozioni3quartile!I186),1,0)</f>
        <v>0</v>
      </c>
      <c r="Z187" s="29">
        <f>IF(AND([2]Oracolo!C186=1,AnalizzatoWin!G185=1),1,0)</f>
        <v>0</v>
      </c>
      <c r="AA187" s="46">
        <f>IF(AND([2]Oracolo!$C186=1,AnalizzatoWin!$J185=1),1,0)</f>
        <v>0</v>
      </c>
      <c r="AB187" s="29">
        <f>IF(AND([2]Oracolo!C186=3,AnalizzatoWin!G185=3),1,0)</f>
        <v>0</v>
      </c>
      <c r="AC187" s="46">
        <f>IF(AND([2]Oracolo!$C186=3,AnalizzatoWin!$J185=3),1,0)</f>
        <v>1</v>
      </c>
    </row>
    <row r="188" spans="1:29" ht="135" x14ac:dyDescent="0.25">
      <c r="A188" s="13" t="s">
        <v>185</v>
      </c>
      <c r="B188" s="29">
        <f>IF(AND([2]Oracolo!D187="n",[2]Oracolo!D187=RiconoscimentoEmozioni1quartile!B187),1,0)</f>
        <v>0</v>
      </c>
      <c r="C188" s="28">
        <f>IF(AND([2]Oracolo!E187="n",[2]Oracolo!E187=RiconoscimentoEmozioni1quartile!C187),1,0)</f>
        <v>0</v>
      </c>
      <c r="D188" s="28">
        <f>IF(AND([2]Oracolo!F187="n",[2]Oracolo!F187=RiconoscimentoEmozioni1quartile!D187),1,0)</f>
        <v>0</v>
      </c>
      <c r="E188" s="28">
        <f>IF(AND([2]Oracolo!G187="n",[2]Oracolo!G187=RiconoscimentoEmozioni1quartile!E187),1,0)</f>
        <v>0</v>
      </c>
      <c r="F188" s="28">
        <f>IF(AND([2]Oracolo!H187="n",[2]Oracolo!H187=RiconoscimentoEmozioni1quartile!F187),1,0)</f>
        <v>0</v>
      </c>
      <c r="G188" s="28">
        <f>IF(AND([2]Oracolo!I187="n",[2]Oracolo!I187=RiconoscimentoEmozioni1quartile!G187),1,0)</f>
        <v>0</v>
      </c>
      <c r="H188" s="28">
        <f>IF(AND([2]Oracolo!J187="n",[2]Oracolo!J187=RiconoscimentoEmozioni1quartile!H187),1,0)</f>
        <v>0</v>
      </c>
      <c r="I188" s="30">
        <f>IF(AND([2]Oracolo!K187="n",[2]Oracolo!K187=RiconoscimentoEmozioni1quartile!I187),1,0)</f>
        <v>0</v>
      </c>
      <c r="J188" s="28">
        <f>IF(AND([2]Oracolo!D187="n",[2]Oracolo!D187=RiconoscimentoEmozioni2quartile!B187),1,0)</f>
        <v>0</v>
      </c>
      <c r="K188" s="28">
        <f>IF(AND([2]Oracolo!E187="n",[2]Oracolo!E187=RiconoscimentoEmozioni2quartile!C187),1,0)</f>
        <v>0</v>
      </c>
      <c r="L188" s="28">
        <f>IF(AND([2]Oracolo!F187="n",[2]Oracolo!F187=RiconoscimentoEmozioni2quartile!D187),1,0)</f>
        <v>0</v>
      </c>
      <c r="M188" s="28">
        <f>IF(AND([2]Oracolo!G187="n",[2]Oracolo!G187=RiconoscimentoEmozioni2quartile!E187),1,0)</f>
        <v>0</v>
      </c>
      <c r="N188" s="28">
        <f>IF(AND([2]Oracolo!H187="n",[2]Oracolo!H187=RiconoscimentoEmozioni2quartile!F187),1,0)</f>
        <v>0</v>
      </c>
      <c r="O188" s="28">
        <f>IF(AND([2]Oracolo!I187="n",[2]Oracolo!I187=RiconoscimentoEmozioni2quartile!G187),1,0)</f>
        <v>0</v>
      </c>
      <c r="P188" s="28">
        <f>IF(AND([2]Oracolo!J187="n",[2]Oracolo!J187=RiconoscimentoEmozioni2quartile!H187),1,0)</f>
        <v>0</v>
      </c>
      <c r="Q188" s="28">
        <f>IF(AND([2]Oracolo!K187="n",[2]Oracolo!K187=RiconoscimentoEmozioni2quartile!I187),1,0)</f>
        <v>0</v>
      </c>
      <c r="R188" s="29">
        <f>IF(AND([2]Oracolo!D187="n",[2]Oracolo!D187=RiconoscimentoEmozioni3quartile!B187),1,0)</f>
        <v>1</v>
      </c>
      <c r="S188" s="28">
        <f>IF(AND([2]Oracolo!E187="n",[2]Oracolo!E187=RiconoscimentoEmozioni3quartile!C187),1,0)</f>
        <v>0</v>
      </c>
      <c r="T188" s="28">
        <f>IF(AND([2]Oracolo!F187="n",[2]Oracolo!F187=RiconoscimentoEmozioni3quartile!D187),1,0)</f>
        <v>1</v>
      </c>
      <c r="U188" s="28">
        <f>IF(AND([2]Oracolo!G187="n",[2]Oracolo!G187=RiconoscimentoEmozioni3quartile!E187),1,0)</f>
        <v>0</v>
      </c>
      <c r="V188" s="28">
        <f>IF(AND([2]Oracolo!H187="n",[2]Oracolo!H187=RiconoscimentoEmozioni3quartile!F187),1,0)</f>
        <v>0</v>
      </c>
      <c r="W188" s="28">
        <f>IF(AND([2]Oracolo!I187="n",[2]Oracolo!I187=RiconoscimentoEmozioni3quartile!G187),1,0)</f>
        <v>0</v>
      </c>
      <c r="X188" s="28">
        <f>IF(AND([2]Oracolo!J187="n",[2]Oracolo!J187=RiconoscimentoEmozioni3quartile!H187),1,0)</f>
        <v>0</v>
      </c>
      <c r="Y188" s="30">
        <f>IF(AND([2]Oracolo!K187="n",[2]Oracolo!K187=RiconoscimentoEmozioni3quartile!I187),1,0)</f>
        <v>1</v>
      </c>
      <c r="Z188" s="29">
        <f>IF(AND([2]Oracolo!C187=1,AnalizzatoWin!G186=1),1,0)</f>
        <v>0</v>
      </c>
      <c r="AA188" s="46">
        <f>IF(AND([2]Oracolo!$C187=1,AnalizzatoWin!$J186=1),1,0)</f>
        <v>0</v>
      </c>
      <c r="AB188" s="29">
        <f>IF(AND([2]Oracolo!C187=3,AnalizzatoWin!G186=3),1,0)</f>
        <v>0</v>
      </c>
      <c r="AC188" s="46">
        <f>IF(AND([2]Oracolo!$C187=3,AnalizzatoWin!$J186=3),1,0)</f>
        <v>0</v>
      </c>
    </row>
    <row r="189" spans="1:29" ht="90" x14ac:dyDescent="0.25">
      <c r="A189" s="13" t="s">
        <v>186</v>
      </c>
      <c r="B189" s="29">
        <f>IF(AND([2]Oracolo!D188="n",[2]Oracolo!D188=RiconoscimentoEmozioni1quartile!B188),1,0)</f>
        <v>1</v>
      </c>
      <c r="C189" s="28">
        <f>IF(AND([2]Oracolo!E188="n",[2]Oracolo!E188=RiconoscimentoEmozioni1quartile!C188),1,0)</f>
        <v>1</v>
      </c>
      <c r="D189" s="28">
        <f>IF(AND([2]Oracolo!F188="n",[2]Oracolo!F188=RiconoscimentoEmozioni1quartile!D188),1,0)</f>
        <v>1</v>
      </c>
      <c r="E189" s="28">
        <f>IF(AND([2]Oracolo!G188="n",[2]Oracolo!G188=RiconoscimentoEmozioni1quartile!E188),1,0)</f>
        <v>1</v>
      </c>
      <c r="F189" s="28">
        <f>IF(AND([2]Oracolo!H188="n",[2]Oracolo!H188=RiconoscimentoEmozioni1quartile!F188),1,0)</f>
        <v>0</v>
      </c>
      <c r="G189" s="28">
        <f>IF(AND([2]Oracolo!I188="n",[2]Oracolo!I188=RiconoscimentoEmozioni1quartile!G188),1,0)</f>
        <v>1</v>
      </c>
      <c r="H189" s="28">
        <f>IF(AND([2]Oracolo!J188="n",[2]Oracolo!J188=RiconoscimentoEmozioni1quartile!H188),1,0)</f>
        <v>0</v>
      </c>
      <c r="I189" s="30">
        <f>IF(AND([2]Oracolo!K188="n",[2]Oracolo!K188=RiconoscimentoEmozioni1quartile!I188),1,0)</f>
        <v>1</v>
      </c>
      <c r="J189" s="28">
        <f>IF(AND([2]Oracolo!D188="n",[2]Oracolo!D188=RiconoscimentoEmozioni2quartile!B188),1,0)</f>
        <v>1</v>
      </c>
      <c r="K189" s="28">
        <f>IF(AND([2]Oracolo!E188="n",[2]Oracolo!E188=RiconoscimentoEmozioni2quartile!C188),1,0)</f>
        <v>1</v>
      </c>
      <c r="L189" s="28">
        <f>IF(AND([2]Oracolo!F188="n",[2]Oracolo!F188=RiconoscimentoEmozioni2quartile!D188),1,0)</f>
        <v>1</v>
      </c>
      <c r="M189" s="28">
        <f>IF(AND([2]Oracolo!G188="n",[2]Oracolo!G188=RiconoscimentoEmozioni2quartile!E188),1,0)</f>
        <v>1</v>
      </c>
      <c r="N189" s="28">
        <f>IF(AND([2]Oracolo!H188="n",[2]Oracolo!H188=RiconoscimentoEmozioni2quartile!F188),1,0)</f>
        <v>0</v>
      </c>
      <c r="O189" s="28">
        <f>IF(AND([2]Oracolo!I188="n",[2]Oracolo!I188=RiconoscimentoEmozioni2quartile!G188),1,0)</f>
        <v>1</v>
      </c>
      <c r="P189" s="28">
        <f>IF(AND([2]Oracolo!J188="n",[2]Oracolo!J188=RiconoscimentoEmozioni2quartile!H188),1,0)</f>
        <v>0</v>
      </c>
      <c r="Q189" s="28">
        <f>IF(AND([2]Oracolo!K188="n",[2]Oracolo!K188=RiconoscimentoEmozioni2quartile!I188),1,0)</f>
        <v>1</v>
      </c>
      <c r="R189" s="29">
        <f>IF(AND([2]Oracolo!D188="n",[2]Oracolo!D188=RiconoscimentoEmozioni3quartile!B188),1,0)</f>
        <v>1</v>
      </c>
      <c r="S189" s="28">
        <f>IF(AND([2]Oracolo!E188="n",[2]Oracolo!E188=RiconoscimentoEmozioni3quartile!C188),1,0)</f>
        <v>1</v>
      </c>
      <c r="T189" s="28">
        <f>IF(AND([2]Oracolo!F188="n",[2]Oracolo!F188=RiconoscimentoEmozioni3quartile!D188),1,0)</f>
        <v>1</v>
      </c>
      <c r="U189" s="28">
        <f>IF(AND([2]Oracolo!G188="n",[2]Oracolo!G188=RiconoscimentoEmozioni3quartile!E188),1,0)</f>
        <v>1</v>
      </c>
      <c r="V189" s="28">
        <f>IF(AND([2]Oracolo!H188="n",[2]Oracolo!H188=RiconoscimentoEmozioni3quartile!F188),1,0)</f>
        <v>0</v>
      </c>
      <c r="W189" s="28">
        <f>IF(AND([2]Oracolo!I188="n",[2]Oracolo!I188=RiconoscimentoEmozioni3quartile!G188),1,0)</f>
        <v>1</v>
      </c>
      <c r="X189" s="28">
        <f>IF(AND([2]Oracolo!J188="n",[2]Oracolo!J188=RiconoscimentoEmozioni3quartile!H188),1,0)</f>
        <v>0</v>
      </c>
      <c r="Y189" s="30">
        <f>IF(AND([2]Oracolo!K188="n",[2]Oracolo!K188=RiconoscimentoEmozioni3quartile!I188),1,0)</f>
        <v>1</v>
      </c>
      <c r="Z189" s="29">
        <f>IF(AND([2]Oracolo!C188=1,AnalizzatoWin!G187=1),1,0)</f>
        <v>0</v>
      </c>
      <c r="AA189" s="46">
        <f>IF(AND([2]Oracolo!$C188=1,AnalizzatoWin!$J187=1),1,0)</f>
        <v>0</v>
      </c>
      <c r="AB189" s="29">
        <f>IF(AND([2]Oracolo!C188=3,AnalizzatoWin!G187=3),1,0)</f>
        <v>0</v>
      </c>
      <c r="AC189" s="46">
        <f>IF(AND([2]Oracolo!$C188=3,AnalizzatoWin!$J187=3),1,0)</f>
        <v>1</v>
      </c>
    </row>
    <row r="190" spans="1:29" ht="270" x14ac:dyDescent="0.25">
      <c r="A190" s="13" t="s">
        <v>187</v>
      </c>
      <c r="B190" s="29">
        <f>IF(AND([2]Oracolo!D189="n",[2]Oracolo!D189=RiconoscimentoEmozioni1quartile!B189),1,0)</f>
        <v>1</v>
      </c>
      <c r="C190" s="28">
        <f>IF(AND([2]Oracolo!E189="n",[2]Oracolo!E189=RiconoscimentoEmozioni1quartile!C189),1,0)</f>
        <v>0</v>
      </c>
      <c r="D190" s="28">
        <f>IF(AND([2]Oracolo!F189="n",[2]Oracolo!F189=RiconoscimentoEmozioni1quartile!D189),1,0)</f>
        <v>1</v>
      </c>
      <c r="E190" s="28">
        <f>IF(AND([2]Oracolo!G189="n",[2]Oracolo!G189=RiconoscimentoEmozioni1quartile!E189),1,0)</f>
        <v>0</v>
      </c>
      <c r="F190" s="28">
        <f>IF(AND([2]Oracolo!H189="n",[2]Oracolo!H189=RiconoscimentoEmozioni1quartile!F189),1,0)</f>
        <v>0</v>
      </c>
      <c r="G190" s="28">
        <f>IF(AND([2]Oracolo!I189="n",[2]Oracolo!I189=RiconoscimentoEmozioni1quartile!G189),1,0)</f>
        <v>1</v>
      </c>
      <c r="H190" s="28">
        <f>IF(AND([2]Oracolo!J189="n",[2]Oracolo!J189=RiconoscimentoEmozioni1quartile!H189),1,0)</f>
        <v>0</v>
      </c>
      <c r="I190" s="30">
        <f>IF(AND([2]Oracolo!K189="n",[2]Oracolo!K189=RiconoscimentoEmozioni1quartile!I189),1,0)</f>
        <v>1</v>
      </c>
      <c r="J190" s="28">
        <f>IF(AND([2]Oracolo!D189="n",[2]Oracolo!D189=RiconoscimentoEmozioni2quartile!B189),1,0)</f>
        <v>1</v>
      </c>
      <c r="K190" s="28">
        <f>IF(AND([2]Oracolo!E189="n",[2]Oracolo!E189=RiconoscimentoEmozioni2quartile!C189),1,0)</f>
        <v>0</v>
      </c>
      <c r="L190" s="28">
        <f>IF(AND([2]Oracolo!F189="n",[2]Oracolo!F189=RiconoscimentoEmozioni2quartile!D189),1,0)</f>
        <v>1</v>
      </c>
      <c r="M190" s="28">
        <f>IF(AND([2]Oracolo!G189="n",[2]Oracolo!G189=RiconoscimentoEmozioni2quartile!E189),1,0)</f>
        <v>1</v>
      </c>
      <c r="N190" s="28">
        <f>IF(AND([2]Oracolo!H189="n",[2]Oracolo!H189=RiconoscimentoEmozioni2quartile!F189),1,0)</f>
        <v>0</v>
      </c>
      <c r="O190" s="28">
        <f>IF(AND([2]Oracolo!I189="n",[2]Oracolo!I189=RiconoscimentoEmozioni2quartile!G189),1,0)</f>
        <v>1</v>
      </c>
      <c r="P190" s="28">
        <f>IF(AND([2]Oracolo!J189="n",[2]Oracolo!J189=RiconoscimentoEmozioni2quartile!H189),1,0)</f>
        <v>0</v>
      </c>
      <c r="Q190" s="28">
        <f>IF(AND([2]Oracolo!K189="n",[2]Oracolo!K189=RiconoscimentoEmozioni2quartile!I189),1,0)</f>
        <v>1</v>
      </c>
      <c r="R190" s="29">
        <f>IF(AND([2]Oracolo!D189="n",[2]Oracolo!D189=RiconoscimentoEmozioni3quartile!B189),1,0)</f>
        <v>1</v>
      </c>
      <c r="S190" s="28">
        <f>IF(AND([2]Oracolo!E189="n",[2]Oracolo!E189=RiconoscimentoEmozioni3quartile!C189),1,0)</f>
        <v>1</v>
      </c>
      <c r="T190" s="28">
        <f>IF(AND([2]Oracolo!F189="n",[2]Oracolo!F189=RiconoscimentoEmozioni3quartile!D189),1,0)</f>
        <v>1</v>
      </c>
      <c r="U190" s="28">
        <f>IF(AND([2]Oracolo!G189="n",[2]Oracolo!G189=RiconoscimentoEmozioni3quartile!E189),1,0)</f>
        <v>1</v>
      </c>
      <c r="V190" s="28">
        <f>IF(AND([2]Oracolo!H189="n",[2]Oracolo!H189=RiconoscimentoEmozioni3quartile!F189),1,0)</f>
        <v>0</v>
      </c>
      <c r="W190" s="28">
        <f>IF(AND([2]Oracolo!I189="n",[2]Oracolo!I189=RiconoscimentoEmozioni3quartile!G189),1,0)</f>
        <v>1</v>
      </c>
      <c r="X190" s="28">
        <f>IF(AND([2]Oracolo!J189="n",[2]Oracolo!J189=RiconoscimentoEmozioni3quartile!H189),1,0)</f>
        <v>0</v>
      </c>
      <c r="Y190" s="30">
        <f>IF(AND([2]Oracolo!K189="n",[2]Oracolo!K189=RiconoscimentoEmozioni3quartile!I189),1,0)</f>
        <v>1</v>
      </c>
      <c r="Z190" s="29">
        <f>IF(AND([2]Oracolo!C189=1,AnalizzatoWin!G188=1),1,0)</f>
        <v>0</v>
      </c>
      <c r="AA190" s="46">
        <f>IF(AND([2]Oracolo!$C189=1,AnalizzatoWin!$J188=1),1,0)</f>
        <v>0</v>
      </c>
      <c r="AB190" s="29">
        <f>IF(AND([2]Oracolo!C189=3,AnalizzatoWin!G188=3),1,0)</f>
        <v>0</v>
      </c>
      <c r="AC190" s="46">
        <f>IF(AND([2]Oracolo!$C189=3,AnalizzatoWin!$J188=3),1,0)</f>
        <v>1</v>
      </c>
    </row>
    <row r="191" spans="1:29" ht="90" x14ac:dyDescent="0.25">
      <c r="A191" s="13" t="s">
        <v>188</v>
      </c>
      <c r="B191" s="29">
        <f>IF(AND([2]Oracolo!D190="n",[2]Oracolo!D190=RiconoscimentoEmozioni1quartile!B190),1,0)</f>
        <v>1</v>
      </c>
      <c r="C191" s="28">
        <f>IF(AND([2]Oracolo!E190="n",[2]Oracolo!E190=RiconoscimentoEmozioni1quartile!C190),1,0)</f>
        <v>1</v>
      </c>
      <c r="D191" s="28">
        <f>IF(AND([2]Oracolo!F190="n",[2]Oracolo!F190=RiconoscimentoEmozioni1quartile!D190),1,0)</f>
        <v>1</v>
      </c>
      <c r="E191" s="28">
        <f>IF(AND([2]Oracolo!G190="n",[2]Oracolo!G190=RiconoscimentoEmozioni1quartile!E190),1,0)</f>
        <v>1</v>
      </c>
      <c r="F191" s="28">
        <f>IF(AND([2]Oracolo!H190="n",[2]Oracolo!H190=RiconoscimentoEmozioni1quartile!F190),1,0)</f>
        <v>0</v>
      </c>
      <c r="G191" s="28">
        <f>IF(AND([2]Oracolo!I190="n",[2]Oracolo!I190=RiconoscimentoEmozioni1quartile!G190),1,0)</f>
        <v>0</v>
      </c>
      <c r="H191" s="28">
        <f>IF(AND([2]Oracolo!J190="n",[2]Oracolo!J190=RiconoscimentoEmozioni1quartile!H190),1,0)</f>
        <v>0</v>
      </c>
      <c r="I191" s="30">
        <f>IF(AND([2]Oracolo!K190="n",[2]Oracolo!K190=RiconoscimentoEmozioni1quartile!I190),1,0)</f>
        <v>1</v>
      </c>
      <c r="J191" s="28">
        <f>IF(AND([2]Oracolo!D190="n",[2]Oracolo!D190=RiconoscimentoEmozioni2quartile!B190),1,0)</f>
        <v>1</v>
      </c>
      <c r="K191" s="28">
        <f>IF(AND([2]Oracolo!E190="n",[2]Oracolo!E190=RiconoscimentoEmozioni2quartile!C190),1,0)</f>
        <v>1</v>
      </c>
      <c r="L191" s="28">
        <f>IF(AND([2]Oracolo!F190="n",[2]Oracolo!F190=RiconoscimentoEmozioni2quartile!D190),1,0)</f>
        <v>1</v>
      </c>
      <c r="M191" s="28">
        <f>IF(AND([2]Oracolo!G190="n",[2]Oracolo!G190=RiconoscimentoEmozioni2quartile!E190),1,0)</f>
        <v>1</v>
      </c>
      <c r="N191" s="28">
        <f>IF(AND([2]Oracolo!H190="n",[2]Oracolo!H190=RiconoscimentoEmozioni2quartile!F190),1,0)</f>
        <v>0</v>
      </c>
      <c r="O191" s="28">
        <f>IF(AND([2]Oracolo!I190="n",[2]Oracolo!I190=RiconoscimentoEmozioni2quartile!G190),1,0)</f>
        <v>0</v>
      </c>
      <c r="P191" s="28">
        <f>IF(AND([2]Oracolo!J190="n",[2]Oracolo!J190=RiconoscimentoEmozioni2quartile!H190),1,0)</f>
        <v>0</v>
      </c>
      <c r="Q191" s="28">
        <f>IF(AND([2]Oracolo!K190="n",[2]Oracolo!K190=RiconoscimentoEmozioni2quartile!I190),1,0)</f>
        <v>1</v>
      </c>
      <c r="R191" s="29">
        <f>IF(AND([2]Oracolo!D190="n",[2]Oracolo!D190=RiconoscimentoEmozioni3quartile!B190),1,0)</f>
        <v>1</v>
      </c>
      <c r="S191" s="28">
        <f>IF(AND([2]Oracolo!E190="n",[2]Oracolo!E190=RiconoscimentoEmozioni3quartile!C190),1,0)</f>
        <v>1</v>
      </c>
      <c r="T191" s="28">
        <f>IF(AND([2]Oracolo!F190="n",[2]Oracolo!F190=RiconoscimentoEmozioni3quartile!D190),1,0)</f>
        <v>1</v>
      </c>
      <c r="U191" s="28">
        <f>IF(AND([2]Oracolo!G190="n",[2]Oracolo!G190=RiconoscimentoEmozioni3quartile!E190),1,0)</f>
        <v>1</v>
      </c>
      <c r="V191" s="28">
        <f>IF(AND([2]Oracolo!H190="n",[2]Oracolo!H190=RiconoscimentoEmozioni3quartile!F190),1,0)</f>
        <v>0</v>
      </c>
      <c r="W191" s="28">
        <f>IF(AND([2]Oracolo!I190="n",[2]Oracolo!I190=RiconoscimentoEmozioni3quartile!G190),1,0)</f>
        <v>0</v>
      </c>
      <c r="X191" s="28">
        <f>IF(AND([2]Oracolo!J190="n",[2]Oracolo!J190=RiconoscimentoEmozioni3quartile!H190),1,0)</f>
        <v>0</v>
      </c>
      <c r="Y191" s="30">
        <f>IF(AND([2]Oracolo!K190="n",[2]Oracolo!K190=RiconoscimentoEmozioni3quartile!I190),1,0)</f>
        <v>1</v>
      </c>
      <c r="Z191" s="29">
        <f>IF(AND([2]Oracolo!C190=1,AnalizzatoWin!G189=1),1,0)</f>
        <v>0</v>
      </c>
      <c r="AA191" s="46">
        <f>IF(AND([2]Oracolo!$C190=1,AnalizzatoWin!$J189=1),1,0)</f>
        <v>0</v>
      </c>
      <c r="AB191" s="29">
        <f>IF(AND([2]Oracolo!C190=3,AnalizzatoWin!G189=3),1,0)</f>
        <v>0</v>
      </c>
      <c r="AC191" s="46">
        <f>IF(AND([2]Oracolo!$C190=3,AnalizzatoWin!$J189=3),1,0)</f>
        <v>0</v>
      </c>
    </row>
    <row r="192" spans="1:29" ht="30" x14ac:dyDescent="0.25">
      <c r="A192" s="13" t="s">
        <v>189</v>
      </c>
      <c r="B192" s="29">
        <f>IF(AND([2]Oracolo!D191="n",[2]Oracolo!D191=RiconoscimentoEmozioni1quartile!B191),1,0)</f>
        <v>0</v>
      </c>
      <c r="C192" s="28">
        <f>IF(AND([2]Oracolo!E191="n",[2]Oracolo!E191=RiconoscimentoEmozioni1quartile!C191),1,0)</f>
        <v>1</v>
      </c>
      <c r="D192" s="28">
        <f>IF(AND([2]Oracolo!F191="n",[2]Oracolo!F191=RiconoscimentoEmozioni1quartile!D191),1,0)</f>
        <v>0</v>
      </c>
      <c r="E192" s="28">
        <f>IF(AND([2]Oracolo!G191="n",[2]Oracolo!G191=RiconoscimentoEmozioni1quartile!E191),1,0)</f>
        <v>0</v>
      </c>
      <c r="F192" s="28">
        <f>IF(AND([2]Oracolo!H191="n",[2]Oracolo!H191=RiconoscimentoEmozioni1quartile!F191),1,0)</f>
        <v>0</v>
      </c>
      <c r="G192" s="28">
        <f>IF(AND([2]Oracolo!I191="n",[2]Oracolo!I191=RiconoscimentoEmozioni1quartile!G191),1,0)</f>
        <v>0</v>
      </c>
      <c r="H192" s="28">
        <f>IF(AND([2]Oracolo!J191="n",[2]Oracolo!J191=RiconoscimentoEmozioni1quartile!H191),1,0)</f>
        <v>0</v>
      </c>
      <c r="I192" s="30">
        <f>IF(AND([2]Oracolo!K191="n",[2]Oracolo!K191=RiconoscimentoEmozioni1quartile!I191),1,0)</f>
        <v>0</v>
      </c>
      <c r="J192" s="28">
        <f>IF(AND([2]Oracolo!D191="n",[2]Oracolo!D191=RiconoscimentoEmozioni2quartile!B191),1,0)</f>
        <v>0</v>
      </c>
      <c r="K192" s="28">
        <f>IF(AND([2]Oracolo!E191="n",[2]Oracolo!E191=RiconoscimentoEmozioni2quartile!C191),1,0)</f>
        <v>1</v>
      </c>
      <c r="L192" s="28">
        <f>IF(AND([2]Oracolo!F191="n",[2]Oracolo!F191=RiconoscimentoEmozioni2quartile!D191),1,0)</f>
        <v>0</v>
      </c>
      <c r="M192" s="28">
        <f>IF(AND([2]Oracolo!G191="n",[2]Oracolo!G191=RiconoscimentoEmozioni2quartile!E191),1,0)</f>
        <v>1</v>
      </c>
      <c r="N192" s="28">
        <f>IF(AND([2]Oracolo!H191="n",[2]Oracolo!H191=RiconoscimentoEmozioni2quartile!F191),1,0)</f>
        <v>0</v>
      </c>
      <c r="O192" s="28">
        <f>IF(AND([2]Oracolo!I191="n",[2]Oracolo!I191=RiconoscimentoEmozioni2quartile!G191),1,0)</f>
        <v>0</v>
      </c>
      <c r="P192" s="28">
        <f>IF(AND([2]Oracolo!J191="n",[2]Oracolo!J191=RiconoscimentoEmozioni2quartile!H191),1,0)</f>
        <v>0</v>
      </c>
      <c r="Q192" s="28">
        <f>IF(AND([2]Oracolo!K191="n",[2]Oracolo!K191=RiconoscimentoEmozioni2quartile!I191),1,0)</f>
        <v>1</v>
      </c>
      <c r="R192" s="29">
        <f>IF(AND([2]Oracolo!D191="n",[2]Oracolo!D191=RiconoscimentoEmozioni3quartile!B191),1,0)</f>
        <v>0</v>
      </c>
      <c r="S192" s="28">
        <f>IF(AND([2]Oracolo!E191="n",[2]Oracolo!E191=RiconoscimentoEmozioni3quartile!C191),1,0)</f>
        <v>1</v>
      </c>
      <c r="T192" s="28">
        <f>IF(AND([2]Oracolo!F191="n",[2]Oracolo!F191=RiconoscimentoEmozioni3quartile!D191),1,0)</f>
        <v>1</v>
      </c>
      <c r="U192" s="28">
        <f>IF(AND([2]Oracolo!G191="n",[2]Oracolo!G191=RiconoscimentoEmozioni3quartile!E191),1,0)</f>
        <v>1</v>
      </c>
      <c r="V192" s="28">
        <f>IF(AND([2]Oracolo!H191="n",[2]Oracolo!H191=RiconoscimentoEmozioni3quartile!F191),1,0)</f>
        <v>0</v>
      </c>
      <c r="W192" s="28">
        <f>IF(AND([2]Oracolo!I191="n",[2]Oracolo!I191=RiconoscimentoEmozioni3quartile!G191),1,0)</f>
        <v>0</v>
      </c>
      <c r="X192" s="28">
        <f>IF(AND([2]Oracolo!J191="n",[2]Oracolo!J191=RiconoscimentoEmozioni3quartile!H191),1,0)</f>
        <v>1</v>
      </c>
      <c r="Y192" s="30">
        <f>IF(AND([2]Oracolo!K191="n",[2]Oracolo!K191=RiconoscimentoEmozioni3quartile!I191),1,0)</f>
        <v>1</v>
      </c>
      <c r="Z192" s="29">
        <f>IF(AND([2]Oracolo!C191=1,AnalizzatoWin!G190=1),1,0)</f>
        <v>0</v>
      </c>
      <c r="AA192" s="46">
        <f>IF(AND([2]Oracolo!$C191=1,AnalizzatoWin!$J190=1),1,0)</f>
        <v>0</v>
      </c>
      <c r="AB192" s="29">
        <f>IF(AND([2]Oracolo!C191=3,AnalizzatoWin!G190=3),1,0)</f>
        <v>1</v>
      </c>
      <c r="AC192" s="46">
        <f>IF(AND([2]Oracolo!$C191=3,AnalizzatoWin!$J190=3),1,0)</f>
        <v>1</v>
      </c>
    </row>
    <row r="193" spans="1:29" ht="210" x14ac:dyDescent="0.25">
      <c r="A193" s="14" t="s">
        <v>190</v>
      </c>
      <c r="B193" s="29">
        <f>IF(AND([2]Oracolo!D192="n",[2]Oracolo!D192=RiconoscimentoEmozioni1quartile!B192),1,0)</f>
        <v>0</v>
      </c>
      <c r="C193" s="28">
        <f>IF(AND([2]Oracolo!E192="n",[2]Oracolo!E192=RiconoscimentoEmozioni1quartile!C192),1,0)</f>
        <v>0</v>
      </c>
      <c r="D193" s="28">
        <f>IF(AND([2]Oracolo!F192="n",[2]Oracolo!F192=RiconoscimentoEmozioni1quartile!D192),1,0)</f>
        <v>0</v>
      </c>
      <c r="E193" s="28">
        <f>IF(AND([2]Oracolo!G192="n",[2]Oracolo!G192=RiconoscimentoEmozioni1quartile!E192),1,0)</f>
        <v>0</v>
      </c>
      <c r="F193" s="28">
        <f>IF(AND([2]Oracolo!H192="n",[2]Oracolo!H192=RiconoscimentoEmozioni1quartile!F192),1,0)</f>
        <v>0</v>
      </c>
      <c r="G193" s="28">
        <f>IF(AND([2]Oracolo!I192="n",[2]Oracolo!I192=RiconoscimentoEmozioni1quartile!G192),1,0)</f>
        <v>0</v>
      </c>
      <c r="H193" s="28">
        <f>IF(AND([2]Oracolo!J192="n",[2]Oracolo!J192=RiconoscimentoEmozioni1quartile!H192),1,0)</f>
        <v>0</v>
      </c>
      <c r="I193" s="30">
        <f>IF(AND([2]Oracolo!K192="n",[2]Oracolo!K192=RiconoscimentoEmozioni1quartile!I192),1,0)</f>
        <v>0</v>
      </c>
      <c r="J193" s="28">
        <f>IF(AND([2]Oracolo!D192="n",[2]Oracolo!D192=RiconoscimentoEmozioni2quartile!B192),1,0)</f>
        <v>0</v>
      </c>
      <c r="K193" s="28">
        <f>IF(AND([2]Oracolo!E192="n",[2]Oracolo!E192=RiconoscimentoEmozioni2quartile!C192),1,0)</f>
        <v>0</v>
      </c>
      <c r="L193" s="28">
        <f>IF(AND([2]Oracolo!F192="n",[2]Oracolo!F192=RiconoscimentoEmozioni2quartile!D192),1,0)</f>
        <v>0</v>
      </c>
      <c r="M193" s="28">
        <f>IF(AND([2]Oracolo!G192="n",[2]Oracolo!G192=RiconoscimentoEmozioni2quartile!E192),1,0)</f>
        <v>0</v>
      </c>
      <c r="N193" s="28">
        <f>IF(AND([2]Oracolo!H192="n",[2]Oracolo!H192=RiconoscimentoEmozioni2quartile!F192),1,0)</f>
        <v>0</v>
      </c>
      <c r="O193" s="28">
        <f>IF(AND([2]Oracolo!I192="n",[2]Oracolo!I192=RiconoscimentoEmozioni2quartile!G192),1,0)</f>
        <v>0</v>
      </c>
      <c r="P193" s="28">
        <f>IF(AND([2]Oracolo!J192="n",[2]Oracolo!J192=RiconoscimentoEmozioni2quartile!H192),1,0)</f>
        <v>0</v>
      </c>
      <c r="Q193" s="28">
        <f>IF(AND([2]Oracolo!K192="n",[2]Oracolo!K192=RiconoscimentoEmozioni2quartile!I192),1,0)</f>
        <v>0</v>
      </c>
      <c r="R193" s="29">
        <f>IF(AND([2]Oracolo!D192="n",[2]Oracolo!D192=RiconoscimentoEmozioni3quartile!B192),1,0)</f>
        <v>1</v>
      </c>
      <c r="S193" s="28">
        <f>IF(AND([2]Oracolo!E192="n",[2]Oracolo!E192=RiconoscimentoEmozioni3quartile!C192),1,0)</f>
        <v>0</v>
      </c>
      <c r="T193" s="28">
        <f>IF(AND([2]Oracolo!F192="n",[2]Oracolo!F192=RiconoscimentoEmozioni3quartile!D192),1,0)</f>
        <v>1</v>
      </c>
      <c r="U193" s="28">
        <f>IF(AND([2]Oracolo!G192="n",[2]Oracolo!G192=RiconoscimentoEmozioni3quartile!E192),1,0)</f>
        <v>1</v>
      </c>
      <c r="V193" s="28">
        <f>IF(AND([2]Oracolo!H192="n",[2]Oracolo!H192=RiconoscimentoEmozioni3quartile!F192),1,0)</f>
        <v>0</v>
      </c>
      <c r="W193" s="28">
        <f>IF(AND([2]Oracolo!I192="n",[2]Oracolo!I192=RiconoscimentoEmozioni3quartile!G192),1,0)</f>
        <v>1</v>
      </c>
      <c r="X193" s="28">
        <f>IF(AND([2]Oracolo!J192="n",[2]Oracolo!J192=RiconoscimentoEmozioni3quartile!H192),1,0)</f>
        <v>0</v>
      </c>
      <c r="Y193" s="30">
        <f>IF(AND([2]Oracolo!K192="n",[2]Oracolo!K192=RiconoscimentoEmozioni3quartile!I192),1,0)</f>
        <v>0</v>
      </c>
      <c r="Z193" s="29">
        <f>IF(AND([2]Oracolo!C192=1,AnalizzatoWin!G191=1),1,0)</f>
        <v>0</v>
      </c>
      <c r="AA193" s="46">
        <f>IF(AND([2]Oracolo!$C192=1,AnalizzatoWin!$J191=1),1,0)</f>
        <v>0</v>
      </c>
      <c r="AB193" s="29">
        <f>IF(AND([2]Oracolo!C192=3,AnalizzatoWin!G191=3),1,0)</f>
        <v>1</v>
      </c>
      <c r="AC193" s="46">
        <f>IF(AND([2]Oracolo!$C192=3,AnalizzatoWin!$J191=3),1,0)</f>
        <v>1</v>
      </c>
    </row>
    <row r="194" spans="1:29" ht="120" x14ac:dyDescent="0.25">
      <c r="A194" s="13" t="s">
        <v>191</v>
      </c>
      <c r="B194" s="29">
        <f>IF(AND([2]Oracolo!D193="n",[2]Oracolo!D193=RiconoscimentoEmozioni1quartile!B193),1,0)</f>
        <v>1</v>
      </c>
      <c r="C194" s="28">
        <f>IF(AND([2]Oracolo!E193="n",[2]Oracolo!E193=RiconoscimentoEmozioni1quartile!C193),1,0)</f>
        <v>1</v>
      </c>
      <c r="D194" s="28">
        <f>IF(AND([2]Oracolo!F193="n",[2]Oracolo!F193=RiconoscimentoEmozioni1quartile!D193),1,0)</f>
        <v>1</v>
      </c>
      <c r="E194" s="28">
        <f>IF(AND([2]Oracolo!G193="n",[2]Oracolo!G193=RiconoscimentoEmozioni1quartile!E193),1,0)</f>
        <v>1</v>
      </c>
      <c r="F194" s="28">
        <f>IF(AND([2]Oracolo!H193="n",[2]Oracolo!H193=RiconoscimentoEmozioni1quartile!F193),1,0)</f>
        <v>0</v>
      </c>
      <c r="G194" s="28">
        <f>IF(AND([2]Oracolo!I193="n",[2]Oracolo!I193=RiconoscimentoEmozioni1quartile!G193),1,0)</f>
        <v>1</v>
      </c>
      <c r="H194" s="28">
        <f>IF(AND([2]Oracolo!J193="n",[2]Oracolo!J193=RiconoscimentoEmozioni1quartile!H193),1,0)</f>
        <v>1</v>
      </c>
      <c r="I194" s="30">
        <f>IF(AND([2]Oracolo!K193="n",[2]Oracolo!K193=RiconoscimentoEmozioni1quartile!I193),1,0)</f>
        <v>0</v>
      </c>
      <c r="J194" s="28">
        <f>IF(AND([2]Oracolo!D193="n",[2]Oracolo!D193=RiconoscimentoEmozioni2quartile!B193),1,0)</f>
        <v>1</v>
      </c>
      <c r="K194" s="28">
        <f>IF(AND([2]Oracolo!E193="n",[2]Oracolo!E193=RiconoscimentoEmozioni2quartile!C193),1,0)</f>
        <v>1</v>
      </c>
      <c r="L194" s="28">
        <f>IF(AND([2]Oracolo!F193="n",[2]Oracolo!F193=RiconoscimentoEmozioni2quartile!D193),1,0)</f>
        <v>1</v>
      </c>
      <c r="M194" s="28">
        <f>IF(AND([2]Oracolo!G193="n",[2]Oracolo!G193=RiconoscimentoEmozioni2quartile!E193),1,0)</f>
        <v>1</v>
      </c>
      <c r="N194" s="28">
        <f>IF(AND([2]Oracolo!H193="n",[2]Oracolo!H193=RiconoscimentoEmozioni2quartile!F193),1,0)</f>
        <v>0</v>
      </c>
      <c r="O194" s="28">
        <f>IF(AND([2]Oracolo!I193="n",[2]Oracolo!I193=RiconoscimentoEmozioni2quartile!G193),1,0)</f>
        <v>1</v>
      </c>
      <c r="P194" s="28">
        <f>IF(AND([2]Oracolo!J193="n",[2]Oracolo!J193=RiconoscimentoEmozioni2quartile!H193),1,0)</f>
        <v>1</v>
      </c>
      <c r="Q194" s="28">
        <f>IF(AND([2]Oracolo!K193="n",[2]Oracolo!K193=RiconoscimentoEmozioni2quartile!I193),1,0)</f>
        <v>0</v>
      </c>
      <c r="R194" s="29">
        <f>IF(AND([2]Oracolo!D193="n",[2]Oracolo!D193=RiconoscimentoEmozioni3quartile!B193),1,0)</f>
        <v>1</v>
      </c>
      <c r="S194" s="28">
        <f>IF(AND([2]Oracolo!E193="n",[2]Oracolo!E193=RiconoscimentoEmozioni3quartile!C193),1,0)</f>
        <v>1</v>
      </c>
      <c r="T194" s="28">
        <f>IF(AND([2]Oracolo!F193="n",[2]Oracolo!F193=RiconoscimentoEmozioni3quartile!D193),1,0)</f>
        <v>1</v>
      </c>
      <c r="U194" s="28">
        <f>IF(AND([2]Oracolo!G193="n",[2]Oracolo!G193=RiconoscimentoEmozioni3quartile!E193),1,0)</f>
        <v>1</v>
      </c>
      <c r="V194" s="28">
        <f>IF(AND([2]Oracolo!H193="n",[2]Oracolo!H193=RiconoscimentoEmozioni3quartile!F193),1,0)</f>
        <v>0</v>
      </c>
      <c r="W194" s="28">
        <f>IF(AND([2]Oracolo!I193="n",[2]Oracolo!I193=RiconoscimentoEmozioni3quartile!G193),1,0)</f>
        <v>1</v>
      </c>
      <c r="X194" s="28">
        <f>IF(AND([2]Oracolo!J193="n",[2]Oracolo!J193=RiconoscimentoEmozioni3quartile!H193),1,0)</f>
        <v>1</v>
      </c>
      <c r="Y194" s="30">
        <f>IF(AND([2]Oracolo!K193="n",[2]Oracolo!K193=RiconoscimentoEmozioni3quartile!I193),1,0)</f>
        <v>0</v>
      </c>
      <c r="Z194" s="29">
        <f>IF(AND([2]Oracolo!C193=1,AnalizzatoWin!G192=1),1,0)</f>
        <v>0</v>
      </c>
      <c r="AA194" s="46">
        <f>IF(AND([2]Oracolo!$C193=1,AnalizzatoWin!$J192=1),1,0)</f>
        <v>0</v>
      </c>
      <c r="AB194" s="29">
        <f>IF(AND([2]Oracolo!C193=3,AnalizzatoWin!G192=3),1,0)</f>
        <v>1</v>
      </c>
      <c r="AC194" s="46">
        <f>IF(AND([2]Oracolo!$C193=3,AnalizzatoWin!$J192=3),1,0)</f>
        <v>1</v>
      </c>
    </row>
    <row r="195" spans="1:29" ht="150" x14ac:dyDescent="0.25">
      <c r="A195" s="13" t="s">
        <v>192</v>
      </c>
      <c r="B195" s="29">
        <f>IF(AND([2]Oracolo!D194="n",[2]Oracolo!D194=RiconoscimentoEmozioni1quartile!B194),1,0)</f>
        <v>0</v>
      </c>
      <c r="C195" s="28">
        <f>IF(AND([2]Oracolo!E194="n",[2]Oracolo!E194=RiconoscimentoEmozioni1quartile!C194),1,0)</f>
        <v>0</v>
      </c>
      <c r="D195" s="28">
        <f>IF(AND([2]Oracolo!F194="n",[2]Oracolo!F194=RiconoscimentoEmozioni1quartile!D194),1,0)</f>
        <v>0</v>
      </c>
      <c r="E195" s="28">
        <f>IF(AND([2]Oracolo!G194="n",[2]Oracolo!G194=RiconoscimentoEmozioni1quartile!E194),1,0)</f>
        <v>0</v>
      </c>
      <c r="F195" s="28">
        <f>IF(AND([2]Oracolo!H194="n",[2]Oracolo!H194=RiconoscimentoEmozioni1quartile!F194),1,0)</f>
        <v>0</v>
      </c>
      <c r="G195" s="28">
        <f>IF(AND([2]Oracolo!I194="n",[2]Oracolo!I194=RiconoscimentoEmozioni1quartile!G194),1,0)</f>
        <v>0</v>
      </c>
      <c r="H195" s="28">
        <f>IF(AND([2]Oracolo!J194="n",[2]Oracolo!J194=RiconoscimentoEmozioni1quartile!H194),1,0)</f>
        <v>0</v>
      </c>
      <c r="I195" s="30">
        <f>IF(AND([2]Oracolo!K194="n",[2]Oracolo!K194=RiconoscimentoEmozioni1quartile!I194),1,0)</f>
        <v>0</v>
      </c>
      <c r="J195" s="28">
        <f>IF(AND([2]Oracolo!D194="n",[2]Oracolo!D194=RiconoscimentoEmozioni2quartile!B194),1,0)</f>
        <v>1</v>
      </c>
      <c r="K195" s="28">
        <f>IF(AND([2]Oracolo!E194="n",[2]Oracolo!E194=RiconoscimentoEmozioni2quartile!C194),1,0)</f>
        <v>0</v>
      </c>
      <c r="L195" s="28">
        <f>IF(AND([2]Oracolo!F194="n",[2]Oracolo!F194=RiconoscimentoEmozioni2quartile!D194),1,0)</f>
        <v>1</v>
      </c>
      <c r="M195" s="28">
        <f>IF(AND([2]Oracolo!G194="n",[2]Oracolo!G194=RiconoscimentoEmozioni2quartile!E194),1,0)</f>
        <v>1</v>
      </c>
      <c r="N195" s="28">
        <f>IF(AND([2]Oracolo!H194="n",[2]Oracolo!H194=RiconoscimentoEmozioni2quartile!F194),1,0)</f>
        <v>0</v>
      </c>
      <c r="O195" s="28">
        <f>IF(AND([2]Oracolo!I194="n",[2]Oracolo!I194=RiconoscimentoEmozioni2quartile!G194),1,0)</f>
        <v>1</v>
      </c>
      <c r="P195" s="28">
        <f>IF(AND([2]Oracolo!J194="n",[2]Oracolo!J194=RiconoscimentoEmozioni2quartile!H194),1,0)</f>
        <v>1</v>
      </c>
      <c r="Q195" s="28">
        <f>IF(AND([2]Oracolo!K194="n",[2]Oracolo!K194=RiconoscimentoEmozioni2quartile!I194),1,0)</f>
        <v>0</v>
      </c>
      <c r="R195" s="29">
        <f>IF(AND([2]Oracolo!D194="n",[2]Oracolo!D194=RiconoscimentoEmozioni3quartile!B194),1,0)</f>
        <v>1</v>
      </c>
      <c r="S195" s="28">
        <f>IF(AND([2]Oracolo!E194="n",[2]Oracolo!E194=RiconoscimentoEmozioni3quartile!C194),1,0)</f>
        <v>1</v>
      </c>
      <c r="T195" s="28">
        <f>IF(AND([2]Oracolo!F194="n",[2]Oracolo!F194=RiconoscimentoEmozioni3quartile!D194),1,0)</f>
        <v>1</v>
      </c>
      <c r="U195" s="28">
        <f>IF(AND([2]Oracolo!G194="n",[2]Oracolo!G194=RiconoscimentoEmozioni3quartile!E194),1,0)</f>
        <v>1</v>
      </c>
      <c r="V195" s="28">
        <f>IF(AND([2]Oracolo!H194="n",[2]Oracolo!H194=RiconoscimentoEmozioni3quartile!F194),1,0)</f>
        <v>0</v>
      </c>
      <c r="W195" s="28">
        <f>IF(AND([2]Oracolo!I194="n",[2]Oracolo!I194=RiconoscimentoEmozioni3quartile!G194),1,0)</f>
        <v>1</v>
      </c>
      <c r="X195" s="28">
        <f>IF(AND([2]Oracolo!J194="n",[2]Oracolo!J194=RiconoscimentoEmozioni3quartile!H194),1,0)</f>
        <v>1</v>
      </c>
      <c r="Y195" s="30">
        <f>IF(AND([2]Oracolo!K194="n",[2]Oracolo!K194=RiconoscimentoEmozioni3quartile!I194),1,0)</f>
        <v>0</v>
      </c>
      <c r="Z195" s="29">
        <f>IF(AND([2]Oracolo!C194=1,AnalizzatoWin!G193=1),1,0)</f>
        <v>0</v>
      </c>
      <c r="AA195" s="46">
        <f>IF(AND([2]Oracolo!$C194=1,AnalizzatoWin!$J193=1),1,0)</f>
        <v>0</v>
      </c>
      <c r="AB195" s="29">
        <f>IF(AND([2]Oracolo!C194=3,AnalizzatoWin!G193=3),1,0)</f>
        <v>1</v>
      </c>
      <c r="AC195" s="46">
        <f>IF(AND([2]Oracolo!$C194=3,AnalizzatoWin!$J193=3),1,0)</f>
        <v>1</v>
      </c>
    </row>
    <row r="196" spans="1:29" ht="60" x14ac:dyDescent="0.25">
      <c r="A196" s="14" t="s">
        <v>193</v>
      </c>
      <c r="B196" s="29">
        <f>IF(AND([2]Oracolo!D195="n",[2]Oracolo!D195=RiconoscimentoEmozioni1quartile!B195),1,0)</f>
        <v>0</v>
      </c>
      <c r="C196" s="28">
        <f>IF(AND([2]Oracolo!E195="n",[2]Oracolo!E195=RiconoscimentoEmozioni1quartile!C195),1,0)</f>
        <v>0</v>
      </c>
      <c r="D196" s="28">
        <f>IF(AND([2]Oracolo!F195="n",[2]Oracolo!F195=RiconoscimentoEmozioni1quartile!D195),1,0)</f>
        <v>0</v>
      </c>
      <c r="E196" s="28">
        <f>IF(AND([2]Oracolo!G195="n",[2]Oracolo!G195=RiconoscimentoEmozioni1quartile!E195),1,0)</f>
        <v>0</v>
      </c>
      <c r="F196" s="28">
        <f>IF(AND([2]Oracolo!H195="n",[2]Oracolo!H195=RiconoscimentoEmozioni1quartile!F195),1,0)</f>
        <v>0</v>
      </c>
      <c r="G196" s="28">
        <f>IF(AND([2]Oracolo!I195="n",[2]Oracolo!I195=RiconoscimentoEmozioni1quartile!G195),1,0)</f>
        <v>0</v>
      </c>
      <c r="H196" s="28">
        <f>IF(AND([2]Oracolo!J195="n",[2]Oracolo!J195=RiconoscimentoEmozioni1quartile!H195),1,0)</f>
        <v>0</v>
      </c>
      <c r="I196" s="30">
        <f>IF(AND([2]Oracolo!K195="n",[2]Oracolo!K195=RiconoscimentoEmozioni1quartile!I195),1,0)</f>
        <v>0</v>
      </c>
      <c r="J196" s="28">
        <f>IF(AND([2]Oracolo!D195="n",[2]Oracolo!D195=RiconoscimentoEmozioni2quartile!B195),1,0)</f>
        <v>0</v>
      </c>
      <c r="K196" s="28">
        <f>IF(AND([2]Oracolo!E195="n",[2]Oracolo!E195=RiconoscimentoEmozioni2quartile!C195),1,0)</f>
        <v>0</v>
      </c>
      <c r="L196" s="28">
        <f>IF(AND([2]Oracolo!F195="n",[2]Oracolo!F195=RiconoscimentoEmozioni2quartile!D195),1,0)</f>
        <v>0</v>
      </c>
      <c r="M196" s="28">
        <f>IF(AND([2]Oracolo!G195="n",[2]Oracolo!G195=RiconoscimentoEmozioni2quartile!E195),1,0)</f>
        <v>0</v>
      </c>
      <c r="N196" s="28">
        <f>IF(AND([2]Oracolo!H195="n",[2]Oracolo!H195=RiconoscimentoEmozioni2quartile!F195),1,0)</f>
        <v>0</v>
      </c>
      <c r="O196" s="28">
        <f>IF(AND([2]Oracolo!I195="n",[2]Oracolo!I195=RiconoscimentoEmozioni2quartile!G195),1,0)</f>
        <v>0</v>
      </c>
      <c r="P196" s="28">
        <f>IF(AND([2]Oracolo!J195="n",[2]Oracolo!J195=RiconoscimentoEmozioni2quartile!H195),1,0)</f>
        <v>0</v>
      </c>
      <c r="Q196" s="28">
        <f>IF(AND([2]Oracolo!K195="n",[2]Oracolo!K195=RiconoscimentoEmozioni2quartile!I195),1,0)</f>
        <v>0</v>
      </c>
      <c r="R196" s="29">
        <f>IF(AND([2]Oracolo!D195="n",[2]Oracolo!D195=RiconoscimentoEmozioni3quartile!B195),1,0)</f>
        <v>0</v>
      </c>
      <c r="S196" s="28">
        <f>IF(AND([2]Oracolo!E195="n",[2]Oracolo!E195=RiconoscimentoEmozioni3quartile!C195),1,0)</f>
        <v>1</v>
      </c>
      <c r="T196" s="28">
        <f>IF(AND([2]Oracolo!F195="n",[2]Oracolo!F195=RiconoscimentoEmozioni3quartile!D195),1,0)</f>
        <v>0</v>
      </c>
      <c r="U196" s="28">
        <f>IF(AND([2]Oracolo!G195="n",[2]Oracolo!G195=RiconoscimentoEmozioni3quartile!E195),1,0)</f>
        <v>0</v>
      </c>
      <c r="V196" s="28">
        <f>IF(AND([2]Oracolo!H195="n",[2]Oracolo!H195=RiconoscimentoEmozioni3quartile!F195),1,0)</f>
        <v>0</v>
      </c>
      <c r="W196" s="28">
        <f>IF(AND([2]Oracolo!I195="n",[2]Oracolo!I195=RiconoscimentoEmozioni3quartile!G195),1,0)</f>
        <v>0</v>
      </c>
      <c r="X196" s="28">
        <f>IF(AND([2]Oracolo!J195="n",[2]Oracolo!J195=RiconoscimentoEmozioni3quartile!H195),1,0)</f>
        <v>0</v>
      </c>
      <c r="Y196" s="30">
        <f>IF(AND([2]Oracolo!K195="n",[2]Oracolo!K195=RiconoscimentoEmozioni3quartile!I195),1,0)</f>
        <v>1</v>
      </c>
      <c r="Z196" s="29">
        <f>IF(AND([2]Oracolo!C195=1,AnalizzatoWin!G194=1),1,0)</f>
        <v>0</v>
      </c>
      <c r="AA196" s="46">
        <f>IF(AND([2]Oracolo!$C195=1,AnalizzatoWin!$J194=1),1,0)</f>
        <v>0</v>
      </c>
      <c r="AB196" s="29">
        <f>IF(AND([2]Oracolo!C195=3,AnalizzatoWin!G194=3),1,0)</f>
        <v>0</v>
      </c>
      <c r="AC196" s="46">
        <f>IF(AND([2]Oracolo!$C195=3,AnalizzatoWin!$J194=3),1,0)</f>
        <v>1</v>
      </c>
    </row>
    <row r="197" spans="1:29" ht="195" x14ac:dyDescent="0.25">
      <c r="A197" s="14" t="s">
        <v>194</v>
      </c>
      <c r="B197" s="29">
        <f>IF(AND([2]Oracolo!D196="n",[2]Oracolo!D196=RiconoscimentoEmozioni1quartile!B196),1,0)</f>
        <v>0</v>
      </c>
      <c r="C197" s="28">
        <f>IF(AND([2]Oracolo!E196="n",[2]Oracolo!E196=RiconoscimentoEmozioni1quartile!C196),1,0)</f>
        <v>0</v>
      </c>
      <c r="D197" s="28">
        <f>IF(AND([2]Oracolo!F196="n",[2]Oracolo!F196=RiconoscimentoEmozioni1quartile!D196),1,0)</f>
        <v>0</v>
      </c>
      <c r="E197" s="28">
        <f>IF(AND([2]Oracolo!G196="n",[2]Oracolo!G196=RiconoscimentoEmozioni1quartile!E196),1,0)</f>
        <v>0</v>
      </c>
      <c r="F197" s="28">
        <f>IF(AND([2]Oracolo!H196="n",[2]Oracolo!H196=RiconoscimentoEmozioni1quartile!F196),1,0)</f>
        <v>0</v>
      </c>
      <c r="G197" s="28">
        <f>IF(AND([2]Oracolo!I196="n",[2]Oracolo!I196=RiconoscimentoEmozioni1quartile!G196),1,0)</f>
        <v>0</v>
      </c>
      <c r="H197" s="28">
        <f>IF(AND([2]Oracolo!J196="n",[2]Oracolo!J196=RiconoscimentoEmozioni1quartile!H196),1,0)</f>
        <v>0</v>
      </c>
      <c r="I197" s="30">
        <f>IF(AND([2]Oracolo!K196="n",[2]Oracolo!K196=RiconoscimentoEmozioni1quartile!I196),1,0)</f>
        <v>0</v>
      </c>
      <c r="J197" s="28">
        <f>IF(AND([2]Oracolo!D196="n",[2]Oracolo!D196=RiconoscimentoEmozioni2quartile!B196),1,0)</f>
        <v>0</v>
      </c>
      <c r="K197" s="28">
        <f>IF(AND([2]Oracolo!E196="n",[2]Oracolo!E196=RiconoscimentoEmozioni2quartile!C196),1,0)</f>
        <v>0</v>
      </c>
      <c r="L197" s="28">
        <f>IF(AND([2]Oracolo!F196="n",[2]Oracolo!F196=RiconoscimentoEmozioni2quartile!D196),1,0)</f>
        <v>0</v>
      </c>
      <c r="M197" s="28">
        <f>IF(AND([2]Oracolo!G196="n",[2]Oracolo!G196=RiconoscimentoEmozioni2quartile!E196),1,0)</f>
        <v>0</v>
      </c>
      <c r="N197" s="28">
        <f>IF(AND([2]Oracolo!H196="n",[2]Oracolo!H196=RiconoscimentoEmozioni2quartile!F196),1,0)</f>
        <v>0</v>
      </c>
      <c r="O197" s="28">
        <f>IF(AND([2]Oracolo!I196="n",[2]Oracolo!I196=RiconoscimentoEmozioni2quartile!G196),1,0)</f>
        <v>0</v>
      </c>
      <c r="P197" s="28">
        <f>IF(AND([2]Oracolo!J196="n",[2]Oracolo!J196=RiconoscimentoEmozioni2quartile!H196),1,0)</f>
        <v>0</v>
      </c>
      <c r="Q197" s="28">
        <f>IF(AND([2]Oracolo!K196="n",[2]Oracolo!K196=RiconoscimentoEmozioni2quartile!I196),1,0)</f>
        <v>0</v>
      </c>
      <c r="R197" s="29">
        <f>IF(AND([2]Oracolo!D196="n",[2]Oracolo!D196=RiconoscimentoEmozioni3quartile!B196),1,0)</f>
        <v>1</v>
      </c>
      <c r="S197" s="28">
        <f>IF(AND([2]Oracolo!E196="n",[2]Oracolo!E196=RiconoscimentoEmozioni3quartile!C196),1,0)</f>
        <v>1</v>
      </c>
      <c r="T197" s="28">
        <f>IF(AND([2]Oracolo!F196="n",[2]Oracolo!F196=RiconoscimentoEmozioni3quartile!D196),1,0)</f>
        <v>0</v>
      </c>
      <c r="U197" s="28">
        <f>IF(AND([2]Oracolo!G196="n",[2]Oracolo!G196=RiconoscimentoEmozioni3quartile!E196),1,0)</f>
        <v>0</v>
      </c>
      <c r="V197" s="28">
        <f>IF(AND([2]Oracolo!H196="n",[2]Oracolo!H196=RiconoscimentoEmozioni3quartile!F196),1,0)</f>
        <v>0</v>
      </c>
      <c r="W197" s="28">
        <f>IF(AND([2]Oracolo!I196="n",[2]Oracolo!I196=RiconoscimentoEmozioni3quartile!G196),1,0)</f>
        <v>0</v>
      </c>
      <c r="X197" s="28">
        <f>IF(AND([2]Oracolo!J196="n",[2]Oracolo!J196=RiconoscimentoEmozioni3quartile!H196),1,0)</f>
        <v>0</v>
      </c>
      <c r="Y197" s="30">
        <f>IF(AND([2]Oracolo!K196="n",[2]Oracolo!K196=RiconoscimentoEmozioni3quartile!I196),1,0)</f>
        <v>1</v>
      </c>
      <c r="Z197" s="29">
        <f>IF(AND([2]Oracolo!C196=1,AnalizzatoWin!G195=1),1,0)</f>
        <v>0</v>
      </c>
      <c r="AA197" s="46">
        <f>IF(AND([2]Oracolo!$C196=1,AnalizzatoWin!$J195=1),1,0)</f>
        <v>0</v>
      </c>
      <c r="AB197" s="29">
        <f>IF(AND([2]Oracolo!C196=3,AnalizzatoWin!G195=3),1,0)</f>
        <v>1</v>
      </c>
      <c r="AC197" s="46">
        <f>IF(AND([2]Oracolo!$C196=3,AnalizzatoWin!$J195=3),1,0)</f>
        <v>1</v>
      </c>
    </row>
    <row r="198" spans="1:29" ht="150" x14ac:dyDescent="0.25">
      <c r="A198" s="14" t="s">
        <v>195</v>
      </c>
      <c r="B198" s="29">
        <f>IF(AND([2]Oracolo!D197="n",[2]Oracolo!D197=RiconoscimentoEmozioni1quartile!B197),1,0)</f>
        <v>0</v>
      </c>
      <c r="C198" s="28">
        <f>IF(AND([2]Oracolo!E197="n",[2]Oracolo!E197=RiconoscimentoEmozioni1quartile!C197),1,0)</f>
        <v>0</v>
      </c>
      <c r="D198" s="28">
        <f>IF(AND([2]Oracolo!F197="n",[2]Oracolo!F197=RiconoscimentoEmozioni1quartile!D197),1,0)</f>
        <v>0</v>
      </c>
      <c r="E198" s="28">
        <f>IF(AND([2]Oracolo!G197="n",[2]Oracolo!G197=RiconoscimentoEmozioni1quartile!E197),1,0)</f>
        <v>0</v>
      </c>
      <c r="F198" s="28">
        <f>IF(AND([2]Oracolo!H197="n",[2]Oracolo!H197=RiconoscimentoEmozioni1quartile!F197),1,0)</f>
        <v>0</v>
      </c>
      <c r="G198" s="28">
        <f>IF(AND([2]Oracolo!I197="n",[2]Oracolo!I197=RiconoscimentoEmozioni1quartile!G197),1,0)</f>
        <v>0</v>
      </c>
      <c r="H198" s="28">
        <f>IF(AND([2]Oracolo!J197="n",[2]Oracolo!J197=RiconoscimentoEmozioni1quartile!H197),1,0)</f>
        <v>0</v>
      </c>
      <c r="I198" s="30">
        <f>IF(AND([2]Oracolo!K197="n",[2]Oracolo!K197=RiconoscimentoEmozioni1quartile!I197),1,0)</f>
        <v>0</v>
      </c>
      <c r="J198" s="28">
        <f>IF(AND([2]Oracolo!D197="n",[2]Oracolo!D197=RiconoscimentoEmozioni2quartile!B197),1,0)</f>
        <v>0</v>
      </c>
      <c r="K198" s="28">
        <f>IF(AND([2]Oracolo!E197="n",[2]Oracolo!E197=RiconoscimentoEmozioni2quartile!C197),1,0)</f>
        <v>0</v>
      </c>
      <c r="L198" s="28">
        <f>IF(AND([2]Oracolo!F197="n",[2]Oracolo!F197=RiconoscimentoEmozioni2quartile!D197),1,0)</f>
        <v>1</v>
      </c>
      <c r="M198" s="28">
        <f>IF(AND([2]Oracolo!G197="n",[2]Oracolo!G197=RiconoscimentoEmozioni2quartile!E197),1,0)</f>
        <v>1</v>
      </c>
      <c r="N198" s="28">
        <f>IF(AND([2]Oracolo!H197="n",[2]Oracolo!H197=RiconoscimentoEmozioni2quartile!F197),1,0)</f>
        <v>0</v>
      </c>
      <c r="O198" s="28">
        <f>IF(AND([2]Oracolo!I197="n",[2]Oracolo!I197=RiconoscimentoEmozioni2quartile!G197),1,0)</f>
        <v>0</v>
      </c>
      <c r="P198" s="28">
        <f>IF(AND([2]Oracolo!J197="n",[2]Oracolo!J197=RiconoscimentoEmozioni2quartile!H197),1,0)</f>
        <v>0</v>
      </c>
      <c r="Q198" s="28">
        <f>IF(AND([2]Oracolo!K197="n",[2]Oracolo!K197=RiconoscimentoEmozioni2quartile!I197),1,0)</f>
        <v>1</v>
      </c>
      <c r="R198" s="29">
        <f>IF(AND([2]Oracolo!D197="n",[2]Oracolo!D197=RiconoscimentoEmozioni3quartile!B197),1,0)</f>
        <v>0</v>
      </c>
      <c r="S198" s="28">
        <f>IF(AND([2]Oracolo!E197="n",[2]Oracolo!E197=RiconoscimentoEmozioni3quartile!C197),1,0)</f>
        <v>0</v>
      </c>
      <c r="T198" s="28">
        <f>IF(AND([2]Oracolo!F197="n",[2]Oracolo!F197=RiconoscimentoEmozioni3quartile!D197),1,0)</f>
        <v>1</v>
      </c>
      <c r="U198" s="28">
        <f>IF(AND([2]Oracolo!G197="n",[2]Oracolo!G197=RiconoscimentoEmozioni3quartile!E197),1,0)</f>
        <v>1</v>
      </c>
      <c r="V198" s="28">
        <f>IF(AND([2]Oracolo!H197="n",[2]Oracolo!H197=RiconoscimentoEmozioni3quartile!F197),1,0)</f>
        <v>1</v>
      </c>
      <c r="W198" s="28">
        <f>IF(AND([2]Oracolo!I197="n",[2]Oracolo!I197=RiconoscimentoEmozioni3quartile!G197),1,0)</f>
        <v>0</v>
      </c>
      <c r="X198" s="28">
        <f>IF(AND([2]Oracolo!J197="n",[2]Oracolo!J197=RiconoscimentoEmozioni3quartile!H197),1,0)</f>
        <v>1</v>
      </c>
      <c r="Y198" s="30">
        <f>IF(AND([2]Oracolo!K197="n",[2]Oracolo!K197=RiconoscimentoEmozioni3quartile!I197),1,0)</f>
        <v>1</v>
      </c>
      <c r="Z198" s="29">
        <f>IF(AND([2]Oracolo!C197=1,AnalizzatoWin!G196=1),1,0)</f>
        <v>0</v>
      </c>
      <c r="AA198" s="46">
        <f>IF(AND([2]Oracolo!$C197=1,AnalizzatoWin!$J196=1),1,0)</f>
        <v>1</v>
      </c>
      <c r="AB198" s="29">
        <f>IF(AND([2]Oracolo!C197=3,AnalizzatoWin!G196=3),1,0)</f>
        <v>0</v>
      </c>
      <c r="AC198" s="46">
        <f>IF(AND([2]Oracolo!$C197=3,AnalizzatoWin!$J196=3),1,0)</f>
        <v>0</v>
      </c>
    </row>
    <row r="199" spans="1:29" ht="60" x14ac:dyDescent="0.25">
      <c r="A199" s="13" t="s">
        <v>196</v>
      </c>
      <c r="B199" s="29">
        <f>IF(AND([2]Oracolo!D198="n",[2]Oracolo!D198=RiconoscimentoEmozioni1quartile!B198),1,0)</f>
        <v>0</v>
      </c>
      <c r="C199" s="28">
        <f>IF(AND([2]Oracolo!E198="n",[2]Oracolo!E198=RiconoscimentoEmozioni1quartile!C198),1,0)</f>
        <v>0</v>
      </c>
      <c r="D199" s="28">
        <f>IF(AND([2]Oracolo!F198="n",[2]Oracolo!F198=RiconoscimentoEmozioni1quartile!D198),1,0)</f>
        <v>0</v>
      </c>
      <c r="E199" s="28">
        <f>IF(AND([2]Oracolo!G198="n",[2]Oracolo!G198=RiconoscimentoEmozioni1quartile!E198),1,0)</f>
        <v>0</v>
      </c>
      <c r="F199" s="28">
        <f>IF(AND([2]Oracolo!H198="n",[2]Oracolo!H198=RiconoscimentoEmozioni1quartile!F198),1,0)</f>
        <v>0</v>
      </c>
      <c r="G199" s="28">
        <f>IF(AND([2]Oracolo!I198="n",[2]Oracolo!I198=RiconoscimentoEmozioni1quartile!G198),1,0)</f>
        <v>0</v>
      </c>
      <c r="H199" s="28">
        <f>IF(AND([2]Oracolo!J198="n",[2]Oracolo!J198=RiconoscimentoEmozioni1quartile!H198),1,0)</f>
        <v>0</v>
      </c>
      <c r="I199" s="30">
        <f>IF(AND([2]Oracolo!K198="n",[2]Oracolo!K198=RiconoscimentoEmozioni1quartile!I198),1,0)</f>
        <v>0</v>
      </c>
      <c r="J199" s="28">
        <f>IF(AND([2]Oracolo!D198="n",[2]Oracolo!D198=RiconoscimentoEmozioni2quartile!B198),1,0)</f>
        <v>1</v>
      </c>
      <c r="K199" s="28">
        <f>IF(AND([2]Oracolo!E198="n",[2]Oracolo!E198=RiconoscimentoEmozioni2quartile!C198),1,0)</f>
        <v>1</v>
      </c>
      <c r="L199" s="28">
        <f>IF(AND([2]Oracolo!F198="n",[2]Oracolo!F198=RiconoscimentoEmozioni2quartile!D198),1,0)</f>
        <v>1</v>
      </c>
      <c r="M199" s="28">
        <f>IF(AND([2]Oracolo!G198="n",[2]Oracolo!G198=RiconoscimentoEmozioni2quartile!E198),1,0)</f>
        <v>1</v>
      </c>
      <c r="N199" s="28">
        <f>IF(AND([2]Oracolo!H198="n",[2]Oracolo!H198=RiconoscimentoEmozioni2quartile!F198),1,0)</f>
        <v>0</v>
      </c>
      <c r="O199" s="28">
        <f>IF(AND([2]Oracolo!I198="n",[2]Oracolo!I198=RiconoscimentoEmozioni2quartile!G198),1,0)</f>
        <v>1</v>
      </c>
      <c r="P199" s="28">
        <f>IF(AND([2]Oracolo!J198="n",[2]Oracolo!J198=RiconoscimentoEmozioni2quartile!H198),1,0)</f>
        <v>0</v>
      </c>
      <c r="Q199" s="28">
        <f>IF(AND([2]Oracolo!K198="n",[2]Oracolo!K198=RiconoscimentoEmozioni2quartile!I198),1,0)</f>
        <v>0</v>
      </c>
      <c r="R199" s="29">
        <f>IF(AND([2]Oracolo!D198="n",[2]Oracolo!D198=RiconoscimentoEmozioni3quartile!B198),1,0)</f>
        <v>1</v>
      </c>
      <c r="S199" s="28">
        <f>IF(AND([2]Oracolo!E198="n",[2]Oracolo!E198=RiconoscimentoEmozioni3quartile!C198),1,0)</f>
        <v>1</v>
      </c>
      <c r="T199" s="28">
        <f>IF(AND([2]Oracolo!F198="n",[2]Oracolo!F198=RiconoscimentoEmozioni3quartile!D198),1,0)</f>
        <v>1</v>
      </c>
      <c r="U199" s="28">
        <f>IF(AND([2]Oracolo!G198="n",[2]Oracolo!G198=RiconoscimentoEmozioni3quartile!E198),1,0)</f>
        <v>1</v>
      </c>
      <c r="V199" s="28">
        <f>IF(AND([2]Oracolo!H198="n",[2]Oracolo!H198=RiconoscimentoEmozioni3quartile!F198),1,0)</f>
        <v>0</v>
      </c>
      <c r="W199" s="28">
        <f>IF(AND([2]Oracolo!I198="n",[2]Oracolo!I198=RiconoscimentoEmozioni3quartile!G198),1,0)</f>
        <v>1</v>
      </c>
      <c r="X199" s="28">
        <f>IF(AND([2]Oracolo!J198="n",[2]Oracolo!J198=RiconoscimentoEmozioni3quartile!H198),1,0)</f>
        <v>0</v>
      </c>
      <c r="Y199" s="30">
        <f>IF(AND([2]Oracolo!K198="n",[2]Oracolo!K198=RiconoscimentoEmozioni3quartile!I198),1,0)</f>
        <v>0</v>
      </c>
      <c r="Z199" s="29">
        <f>IF(AND([2]Oracolo!C198=1,AnalizzatoWin!G197=1),1,0)</f>
        <v>0</v>
      </c>
      <c r="AA199" s="46">
        <f>IF(AND([2]Oracolo!$C198=1,AnalizzatoWin!$J197=1),1,0)</f>
        <v>0</v>
      </c>
      <c r="AB199" s="29">
        <f>IF(AND([2]Oracolo!C198=3,AnalizzatoWin!G197=3),1,0)</f>
        <v>1</v>
      </c>
      <c r="AC199" s="46">
        <f>IF(AND([2]Oracolo!$C198=3,AnalizzatoWin!$J197=3),1,0)</f>
        <v>1</v>
      </c>
    </row>
    <row r="200" spans="1:29" ht="30" x14ac:dyDescent="0.25">
      <c r="A200" s="13" t="s">
        <v>197</v>
      </c>
      <c r="B200" s="29">
        <f>IF(AND([2]Oracolo!D199="n",[2]Oracolo!D199=RiconoscimentoEmozioni1quartile!B199),1,0)</f>
        <v>1</v>
      </c>
      <c r="C200" s="28">
        <f>IF(AND([2]Oracolo!E199="n",[2]Oracolo!E199=RiconoscimentoEmozioni1quartile!C199),1,0)</f>
        <v>0</v>
      </c>
      <c r="D200" s="28">
        <f>IF(AND([2]Oracolo!F199="n",[2]Oracolo!F199=RiconoscimentoEmozioni1quartile!D199),1,0)</f>
        <v>0</v>
      </c>
      <c r="E200" s="28">
        <f>IF(AND([2]Oracolo!G199="n",[2]Oracolo!G199=RiconoscimentoEmozioni1quartile!E199),1,0)</f>
        <v>0</v>
      </c>
      <c r="F200" s="28">
        <f>IF(AND([2]Oracolo!H199="n",[2]Oracolo!H199=RiconoscimentoEmozioni1quartile!F199),1,0)</f>
        <v>0</v>
      </c>
      <c r="G200" s="28">
        <f>IF(AND([2]Oracolo!I199="n",[2]Oracolo!I199=RiconoscimentoEmozioni1quartile!G199),1,0)</f>
        <v>0</v>
      </c>
      <c r="H200" s="28">
        <f>IF(AND([2]Oracolo!J199="n",[2]Oracolo!J199=RiconoscimentoEmozioni1quartile!H199),1,0)</f>
        <v>0</v>
      </c>
      <c r="I200" s="30">
        <f>IF(AND([2]Oracolo!K199="n",[2]Oracolo!K199=RiconoscimentoEmozioni1quartile!I199),1,0)</f>
        <v>0</v>
      </c>
      <c r="J200" s="28">
        <f>IF(AND([2]Oracolo!D199="n",[2]Oracolo!D199=RiconoscimentoEmozioni2quartile!B199),1,0)</f>
        <v>1</v>
      </c>
      <c r="K200" s="28">
        <f>IF(AND([2]Oracolo!E199="n",[2]Oracolo!E199=RiconoscimentoEmozioni2quartile!C199),1,0)</f>
        <v>0</v>
      </c>
      <c r="L200" s="28">
        <f>IF(AND([2]Oracolo!F199="n",[2]Oracolo!F199=RiconoscimentoEmozioni2quartile!D199),1,0)</f>
        <v>1</v>
      </c>
      <c r="M200" s="28">
        <f>IF(AND([2]Oracolo!G199="n",[2]Oracolo!G199=RiconoscimentoEmozioni2quartile!E199),1,0)</f>
        <v>1</v>
      </c>
      <c r="N200" s="28">
        <f>IF(AND([2]Oracolo!H199="n",[2]Oracolo!H199=RiconoscimentoEmozioni2quartile!F199),1,0)</f>
        <v>0</v>
      </c>
      <c r="O200" s="28">
        <f>IF(AND([2]Oracolo!I199="n",[2]Oracolo!I199=RiconoscimentoEmozioni2quartile!G199),1,0)</f>
        <v>1</v>
      </c>
      <c r="P200" s="28">
        <f>IF(AND([2]Oracolo!J199="n",[2]Oracolo!J199=RiconoscimentoEmozioni2quartile!H199),1,0)</f>
        <v>0</v>
      </c>
      <c r="Q200" s="28">
        <f>IF(AND([2]Oracolo!K199="n",[2]Oracolo!K199=RiconoscimentoEmozioni2quartile!I199),1,0)</f>
        <v>1</v>
      </c>
      <c r="R200" s="29">
        <f>IF(AND([2]Oracolo!D199="n",[2]Oracolo!D199=RiconoscimentoEmozioni3quartile!B199),1,0)</f>
        <v>1</v>
      </c>
      <c r="S200" s="28">
        <f>IF(AND([2]Oracolo!E199="n",[2]Oracolo!E199=RiconoscimentoEmozioni3quartile!C199),1,0)</f>
        <v>0</v>
      </c>
      <c r="T200" s="28">
        <f>IF(AND([2]Oracolo!F199="n",[2]Oracolo!F199=RiconoscimentoEmozioni3quartile!D199),1,0)</f>
        <v>1</v>
      </c>
      <c r="U200" s="28">
        <f>IF(AND([2]Oracolo!G199="n",[2]Oracolo!G199=RiconoscimentoEmozioni3quartile!E199),1,0)</f>
        <v>1</v>
      </c>
      <c r="V200" s="28">
        <f>IF(AND([2]Oracolo!H199="n",[2]Oracolo!H199=RiconoscimentoEmozioni3quartile!F199),1,0)</f>
        <v>0</v>
      </c>
      <c r="W200" s="28">
        <f>IF(AND([2]Oracolo!I199="n",[2]Oracolo!I199=RiconoscimentoEmozioni3quartile!G199),1,0)</f>
        <v>1</v>
      </c>
      <c r="X200" s="28">
        <f>IF(AND([2]Oracolo!J199="n",[2]Oracolo!J199=RiconoscimentoEmozioni3quartile!H199),1,0)</f>
        <v>0</v>
      </c>
      <c r="Y200" s="30">
        <f>IF(AND([2]Oracolo!K199="n",[2]Oracolo!K199=RiconoscimentoEmozioni3quartile!I199),1,0)</f>
        <v>1</v>
      </c>
      <c r="Z200" s="29">
        <f>IF(AND([2]Oracolo!C199=1,AnalizzatoWin!G198=1),1,0)</f>
        <v>0</v>
      </c>
      <c r="AA200" s="46">
        <f>IF(AND([2]Oracolo!$C199=1,AnalizzatoWin!$J198=1),1,0)</f>
        <v>0</v>
      </c>
      <c r="AB200" s="29">
        <f>IF(AND([2]Oracolo!C199=3,AnalizzatoWin!G198=3),1,0)</f>
        <v>1</v>
      </c>
      <c r="AC200" s="46">
        <f>IF(AND([2]Oracolo!$C199=3,AnalizzatoWin!$J198=3),1,0)</f>
        <v>1</v>
      </c>
    </row>
    <row r="201" spans="1:29" ht="30" x14ac:dyDescent="0.25">
      <c r="A201" s="13" t="s">
        <v>198</v>
      </c>
      <c r="B201" s="29">
        <f>IF(AND([2]Oracolo!D200="n",[2]Oracolo!D200=RiconoscimentoEmozioni1quartile!B200),1,0)</f>
        <v>1</v>
      </c>
      <c r="C201" s="28">
        <f>IF(AND([2]Oracolo!E200="n",[2]Oracolo!E200=RiconoscimentoEmozioni1quartile!C200),1,0)</f>
        <v>0</v>
      </c>
      <c r="D201" s="28">
        <f>IF(AND([2]Oracolo!F200="n",[2]Oracolo!F200=RiconoscimentoEmozioni1quartile!D200),1,0)</f>
        <v>0</v>
      </c>
      <c r="E201" s="28">
        <f>IF(AND([2]Oracolo!G200="n",[2]Oracolo!G200=RiconoscimentoEmozioni1quartile!E200),1,0)</f>
        <v>0</v>
      </c>
      <c r="F201" s="28">
        <f>IF(AND([2]Oracolo!H200="n",[2]Oracolo!H200=RiconoscimentoEmozioni1quartile!F200),1,0)</f>
        <v>0</v>
      </c>
      <c r="G201" s="28">
        <f>IF(AND([2]Oracolo!I200="n",[2]Oracolo!I200=RiconoscimentoEmozioni1quartile!G200),1,0)</f>
        <v>0</v>
      </c>
      <c r="H201" s="28">
        <f>IF(AND([2]Oracolo!J200="n",[2]Oracolo!J200=RiconoscimentoEmozioni1quartile!H200),1,0)</f>
        <v>0</v>
      </c>
      <c r="I201" s="30">
        <f>IF(AND([2]Oracolo!K200="n",[2]Oracolo!K200=RiconoscimentoEmozioni1quartile!I200),1,0)</f>
        <v>0</v>
      </c>
      <c r="J201" s="28">
        <f>IF(AND([2]Oracolo!D200="n",[2]Oracolo!D200=RiconoscimentoEmozioni2quartile!B200),1,0)</f>
        <v>1</v>
      </c>
      <c r="K201" s="28">
        <f>IF(AND([2]Oracolo!E200="n",[2]Oracolo!E200=RiconoscimentoEmozioni2quartile!C200),1,0)</f>
        <v>0</v>
      </c>
      <c r="L201" s="28">
        <f>IF(AND([2]Oracolo!F200="n",[2]Oracolo!F200=RiconoscimentoEmozioni2quartile!D200),1,0)</f>
        <v>1</v>
      </c>
      <c r="M201" s="28">
        <f>IF(AND([2]Oracolo!G200="n",[2]Oracolo!G200=RiconoscimentoEmozioni2quartile!E200),1,0)</f>
        <v>1</v>
      </c>
      <c r="N201" s="28">
        <f>IF(AND([2]Oracolo!H200="n",[2]Oracolo!H200=RiconoscimentoEmozioni2quartile!F200),1,0)</f>
        <v>0</v>
      </c>
      <c r="O201" s="28">
        <f>IF(AND([2]Oracolo!I200="n",[2]Oracolo!I200=RiconoscimentoEmozioni2quartile!G200),1,0)</f>
        <v>1</v>
      </c>
      <c r="P201" s="28">
        <f>IF(AND([2]Oracolo!J200="n",[2]Oracolo!J200=RiconoscimentoEmozioni2quartile!H200),1,0)</f>
        <v>0</v>
      </c>
      <c r="Q201" s="28">
        <f>IF(AND([2]Oracolo!K200="n",[2]Oracolo!K200=RiconoscimentoEmozioni2quartile!I200),1,0)</f>
        <v>0</v>
      </c>
      <c r="R201" s="29">
        <f>IF(AND([2]Oracolo!D200="n",[2]Oracolo!D200=RiconoscimentoEmozioni3quartile!B200),1,0)</f>
        <v>1</v>
      </c>
      <c r="S201" s="28">
        <f>IF(AND([2]Oracolo!E200="n",[2]Oracolo!E200=RiconoscimentoEmozioni3quartile!C200),1,0)</f>
        <v>0</v>
      </c>
      <c r="T201" s="28">
        <f>IF(AND([2]Oracolo!F200="n",[2]Oracolo!F200=RiconoscimentoEmozioni3quartile!D200),1,0)</f>
        <v>1</v>
      </c>
      <c r="U201" s="28">
        <f>IF(AND([2]Oracolo!G200="n",[2]Oracolo!G200=RiconoscimentoEmozioni3quartile!E200),1,0)</f>
        <v>1</v>
      </c>
      <c r="V201" s="28">
        <f>IF(AND([2]Oracolo!H200="n",[2]Oracolo!H200=RiconoscimentoEmozioni3quartile!F200),1,0)</f>
        <v>0</v>
      </c>
      <c r="W201" s="28">
        <f>IF(AND([2]Oracolo!I200="n",[2]Oracolo!I200=RiconoscimentoEmozioni3quartile!G200),1,0)</f>
        <v>1</v>
      </c>
      <c r="X201" s="28">
        <f>IF(AND([2]Oracolo!J200="n",[2]Oracolo!J200=RiconoscimentoEmozioni3quartile!H200),1,0)</f>
        <v>0</v>
      </c>
      <c r="Y201" s="30">
        <f>IF(AND([2]Oracolo!K200="n",[2]Oracolo!K200=RiconoscimentoEmozioni3quartile!I200),1,0)</f>
        <v>0</v>
      </c>
      <c r="Z201" s="29">
        <f>IF(AND([2]Oracolo!C200=1,AnalizzatoWin!G199=1),1,0)</f>
        <v>0</v>
      </c>
      <c r="AA201" s="46">
        <f>IF(AND([2]Oracolo!$C200=1,AnalizzatoWin!$J199=1),1,0)</f>
        <v>0</v>
      </c>
      <c r="AB201" s="29">
        <f>IF(AND([2]Oracolo!C200=3,AnalizzatoWin!G199=3),1,0)</f>
        <v>0</v>
      </c>
      <c r="AC201" s="46">
        <f>IF(AND([2]Oracolo!$C200=3,AnalizzatoWin!$J199=3),1,0)</f>
        <v>1</v>
      </c>
    </row>
    <row r="202" spans="1:29" ht="60" x14ac:dyDescent="0.25">
      <c r="A202" s="13" t="s">
        <v>199</v>
      </c>
      <c r="B202" s="29">
        <f>IF(AND([2]Oracolo!D201="n",[2]Oracolo!D201=RiconoscimentoEmozioni1quartile!B201),1,0)</f>
        <v>0</v>
      </c>
      <c r="C202" s="28">
        <f>IF(AND([2]Oracolo!E201="n",[2]Oracolo!E201=RiconoscimentoEmozioni1quartile!C201),1,0)</f>
        <v>0</v>
      </c>
      <c r="D202" s="28">
        <f>IF(AND([2]Oracolo!F201="n",[2]Oracolo!F201=RiconoscimentoEmozioni1quartile!D201),1,0)</f>
        <v>0</v>
      </c>
      <c r="E202" s="28">
        <f>IF(AND([2]Oracolo!G201="n",[2]Oracolo!G201=RiconoscimentoEmozioni1quartile!E201),1,0)</f>
        <v>0</v>
      </c>
      <c r="F202" s="28">
        <f>IF(AND([2]Oracolo!H201="n",[2]Oracolo!H201=RiconoscimentoEmozioni1quartile!F201),1,0)</f>
        <v>0</v>
      </c>
      <c r="G202" s="28">
        <f>IF(AND([2]Oracolo!I201="n",[2]Oracolo!I201=RiconoscimentoEmozioni1quartile!G201),1,0)</f>
        <v>0</v>
      </c>
      <c r="H202" s="28">
        <f>IF(AND([2]Oracolo!J201="n",[2]Oracolo!J201=RiconoscimentoEmozioni1quartile!H201),1,0)</f>
        <v>0</v>
      </c>
      <c r="I202" s="30">
        <f>IF(AND([2]Oracolo!K201="n",[2]Oracolo!K201=RiconoscimentoEmozioni1quartile!I201),1,0)</f>
        <v>0</v>
      </c>
      <c r="J202" s="28">
        <f>IF(AND([2]Oracolo!D201="n",[2]Oracolo!D201=RiconoscimentoEmozioni2quartile!B201),1,0)</f>
        <v>0</v>
      </c>
      <c r="K202" s="28">
        <f>IF(AND([2]Oracolo!E201="n",[2]Oracolo!E201=RiconoscimentoEmozioni2quartile!C201),1,0)</f>
        <v>0</v>
      </c>
      <c r="L202" s="28">
        <f>IF(AND([2]Oracolo!F201="n",[2]Oracolo!F201=RiconoscimentoEmozioni2quartile!D201),1,0)</f>
        <v>0</v>
      </c>
      <c r="M202" s="28">
        <f>IF(AND([2]Oracolo!G201="n",[2]Oracolo!G201=RiconoscimentoEmozioni2quartile!E201),1,0)</f>
        <v>0</v>
      </c>
      <c r="N202" s="28">
        <f>IF(AND([2]Oracolo!H201="n",[2]Oracolo!H201=RiconoscimentoEmozioni2quartile!F201),1,0)</f>
        <v>0</v>
      </c>
      <c r="O202" s="28">
        <f>IF(AND([2]Oracolo!I201="n",[2]Oracolo!I201=RiconoscimentoEmozioni2quartile!G201),1,0)</f>
        <v>0</v>
      </c>
      <c r="P202" s="28">
        <f>IF(AND([2]Oracolo!J201="n",[2]Oracolo!J201=RiconoscimentoEmozioni2quartile!H201),1,0)</f>
        <v>1</v>
      </c>
      <c r="Q202" s="28">
        <f>IF(AND([2]Oracolo!K201="n",[2]Oracolo!K201=RiconoscimentoEmozioni2quartile!I201),1,0)</f>
        <v>0</v>
      </c>
      <c r="R202" s="29">
        <f>IF(AND([2]Oracolo!D201="n",[2]Oracolo!D201=RiconoscimentoEmozioni3quartile!B201),1,0)</f>
        <v>1</v>
      </c>
      <c r="S202" s="28">
        <f>IF(AND([2]Oracolo!E201="n",[2]Oracolo!E201=RiconoscimentoEmozioni3quartile!C201),1,0)</f>
        <v>0</v>
      </c>
      <c r="T202" s="28">
        <f>IF(AND([2]Oracolo!F201="n",[2]Oracolo!F201=RiconoscimentoEmozioni3quartile!D201),1,0)</f>
        <v>1</v>
      </c>
      <c r="U202" s="28">
        <f>IF(AND([2]Oracolo!G201="n",[2]Oracolo!G201=RiconoscimentoEmozioni3quartile!E201),1,0)</f>
        <v>0</v>
      </c>
      <c r="V202" s="28">
        <f>IF(AND([2]Oracolo!H201="n",[2]Oracolo!H201=RiconoscimentoEmozioni3quartile!F201),1,0)</f>
        <v>0</v>
      </c>
      <c r="W202" s="28">
        <f>IF(AND([2]Oracolo!I201="n",[2]Oracolo!I201=RiconoscimentoEmozioni3quartile!G201),1,0)</f>
        <v>0</v>
      </c>
      <c r="X202" s="28">
        <f>IF(AND([2]Oracolo!J201="n",[2]Oracolo!J201=RiconoscimentoEmozioni3quartile!H201),1,0)</f>
        <v>1</v>
      </c>
      <c r="Y202" s="30">
        <f>IF(AND([2]Oracolo!K201="n",[2]Oracolo!K201=RiconoscimentoEmozioni3quartile!I201),1,0)</f>
        <v>0</v>
      </c>
      <c r="Z202" s="29">
        <f>IF(AND([2]Oracolo!C201=1,AnalizzatoWin!G200=1),1,0)</f>
        <v>0</v>
      </c>
      <c r="AA202" s="46">
        <f>IF(AND([2]Oracolo!$C201=1,AnalizzatoWin!$J200=1),1,0)</f>
        <v>0</v>
      </c>
      <c r="AB202" s="29">
        <f>IF(AND([2]Oracolo!C201=3,AnalizzatoWin!G200=3),1,0)</f>
        <v>0</v>
      </c>
      <c r="AC202" s="46">
        <f>IF(AND([2]Oracolo!$C201=3,AnalizzatoWin!$J200=3),1,0)</f>
        <v>1</v>
      </c>
    </row>
    <row r="203" spans="1:29" ht="30" x14ac:dyDescent="0.25">
      <c r="A203" s="13" t="s">
        <v>200</v>
      </c>
      <c r="B203" s="29">
        <f>IF(AND([2]Oracolo!D202="n",[2]Oracolo!D202=RiconoscimentoEmozioni1quartile!B202),1,0)</f>
        <v>0</v>
      </c>
      <c r="C203" s="28">
        <f>IF(AND([2]Oracolo!E202="n",[2]Oracolo!E202=RiconoscimentoEmozioni1quartile!C202),1,0)</f>
        <v>1</v>
      </c>
      <c r="D203" s="28">
        <f>IF(AND([2]Oracolo!F202="n",[2]Oracolo!F202=RiconoscimentoEmozioni1quartile!D202),1,0)</f>
        <v>1</v>
      </c>
      <c r="E203" s="28">
        <f>IF(AND([2]Oracolo!G202="n",[2]Oracolo!G202=RiconoscimentoEmozioni1quartile!E202),1,0)</f>
        <v>1</v>
      </c>
      <c r="F203" s="28">
        <f>IF(AND([2]Oracolo!H202="n",[2]Oracolo!H202=RiconoscimentoEmozioni1quartile!F202),1,0)</f>
        <v>0</v>
      </c>
      <c r="G203" s="28">
        <f>IF(AND([2]Oracolo!I202="n",[2]Oracolo!I202=RiconoscimentoEmozioni1quartile!G202),1,0)</f>
        <v>1</v>
      </c>
      <c r="H203" s="28">
        <f>IF(AND([2]Oracolo!J202="n",[2]Oracolo!J202=RiconoscimentoEmozioni1quartile!H202),1,0)</f>
        <v>0</v>
      </c>
      <c r="I203" s="30">
        <f>IF(AND([2]Oracolo!K202="n",[2]Oracolo!K202=RiconoscimentoEmozioni1quartile!I202),1,0)</f>
        <v>1</v>
      </c>
      <c r="J203" s="28">
        <f>IF(AND([2]Oracolo!D202="n",[2]Oracolo!D202=RiconoscimentoEmozioni2quartile!B202),1,0)</f>
        <v>1</v>
      </c>
      <c r="K203" s="28">
        <f>IF(AND([2]Oracolo!E202="n",[2]Oracolo!E202=RiconoscimentoEmozioni2quartile!C202),1,0)</f>
        <v>1</v>
      </c>
      <c r="L203" s="28">
        <f>IF(AND([2]Oracolo!F202="n",[2]Oracolo!F202=RiconoscimentoEmozioni2quartile!D202),1,0)</f>
        <v>1</v>
      </c>
      <c r="M203" s="28">
        <f>IF(AND([2]Oracolo!G202="n",[2]Oracolo!G202=RiconoscimentoEmozioni2quartile!E202),1,0)</f>
        <v>1</v>
      </c>
      <c r="N203" s="28">
        <f>IF(AND([2]Oracolo!H202="n",[2]Oracolo!H202=RiconoscimentoEmozioni2quartile!F202),1,0)</f>
        <v>0</v>
      </c>
      <c r="O203" s="28">
        <f>IF(AND([2]Oracolo!I202="n",[2]Oracolo!I202=RiconoscimentoEmozioni2quartile!G202),1,0)</f>
        <v>1</v>
      </c>
      <c r="P203" s="28">
        <f>IF(AND([2]Oracolo!J202="n",[2]Oracolo!J202=RiconoscimentoEmozioni2quartile!H202),1,0)</f>
        <v>1</v>
      </c>
      <c r="Q203" s="28">
        <f>IF(AND([2]Oracolo!K202="n",[2]Oracolo!K202=RiconoscimentoEmozioni2quartile!I202),1,0)</f>
        <v>1</v>
      </c>
      <c r="R203" s="29">
        <f>IF(AND([2]Oracolo!D202="n",[2]Oracolo!D202=RiconoscimentoEmozioni3quartile!B202),1,0)</f>
        <v>1</v>
      </c>
      <c r="S203" s="28">
        <f>IF(AND([2]Oracolo!E202="n",[2]Oracolo!E202=RiconoscimentoEmozioni3quartile!C202),1,0)</f>
        <v>1</v>
      </c>
      <c r="T203" s="28">
        <f>IF(AND([2]Oracolo!F202="n",[2]Oracolo!F202=RiconoscimentoEmozioni3quartile!D202),1,0)</f>
        <v>1</v>
      </c>
      <c r="U203" s="28">
        <f>IF(AND([2]Oracolo!G202="n",[2]Oracolo!G202=RiconoscimentoEmozioni3quartile!E202),1,0)</f>
        <v>1</v>
      </c>
      <c r="V203" s="28">
        <f>IF(AND([2]Oracolo!H202="n",[2]Oracolo!H202=RiconoscimentoEmozioni3quartile!F202),1,0)</f>
        <v>0</v>
      </c>
      <c r="W203" s="28">
        <f>IF(AND([2]Oracolo!I202="n",[2]Oracolo!I202=RiconoscimentoEmozioni3quartile!G202),1,0)</f>
        <v>1</v>
      </c>
      <c r="X203" s="28">
        <f>IF(AND([2]Oracolo!J202="n",[2]Oracolo!J202=RiconoscimentoEmozioni3quartile!H202),1,0)</f>
        <v>1</v>
      </c>
      <c r="Y203" s="30">
        <f>IF(AND([2]Oracolo!K202="n",[2]Oracolo!K202=RiconoscimentoEmozioni3quartile!I202),1,0)</f>
        <v>1</v>
      </c>
      <c r="Z203" s="29">
        <f>IF(AND([2]Oracolo!C202=1,AnalizzatoWin!G201=1),1,0)</f>
        <v>0</v>
      </c>
      <c r="AA203" s="46">
        <f>IF(AND([2]Oracolo!$C202=1,AnalizzatoWin!$J201=1),1,0)</f>
        <v>0</v>
      </c>
      <c r="AB203" s="29">
        <f>IF(AND([2]Oracolo!C202=3,AnalizzatoWin!G201=3),1,0)</f>
        <v>1</v>
      </c>
      <c r="AC203" s="46">
        <f>IF(AND([2]Oracolo!$C202=3,AnalizzatoWin!$J201=3),1,0)</f>
        <v>1</v>
      </c>
    </row>
    <row r="204" spans="1:29" ht="90" x14ac:dyDescent="0.25">
      <c r="A204" s="13" t="s">
        <v>201</v>
      </c>
      <c r="B204" s="29">
        <f>IF(AND([2]Oracolo!D203="n",[2]Oracolo!D203=RiconoscimentoEmozioni1quartile!B203),1,0)</f>
        <v>1</v>
      </c>
      <c r="C204" s="28">
        <f>IF(AND([2]Oracolo!E203="n",[2]Oracolo!E203=RiconoscimentoEmozioni1quartile!C203),1,0)</f>
        <v>1</v>
      </c>
      <c r="D204" s="28">
        <f>IF(AND([2]Oracolo!F203="n",[2]Oracolo!F203=RiconoscimentoEmozioni1quartile!D203),1,0)</f>
        <v>1</v>
      </c>
      <c r="E204" s="28">
        <f>IF(AND([2]Oracolo!G203="n",[2]Oracolo!G203=RiconoscimentoEmozioni1quartile!E203),1,0)</f>
        <v>1</v>
      </c>
      <c r="F204" s="28">
        <f>IF(AND([2]Oracolo!H203="n",[2]Oracolo!H203=RiconoscimentoEmozioni1quartile!F203),1,0)</f>
        <v>0</v>
      </c>
      <c r="G204" s="28">
        <f>IF(AND([2]Oracolo!I203="n",[2]Oracolo!I203=RiconoscimentoEmozioni1quartile!G203),1,0)</f>
        <v>1</v>
      </c>
      <c r="H204" s="28">
        <f>IF(AND([2]Oracolo!J203="n",[2]Oracolo!J203=RiconoscimentoEmozioni1quartile!H203),1,0)</f>
        <v>1</v>
      </c>
      <c r="I204" s="30">
        <f>IF(AND([2]Oracolo!K203="n",[2]Oracolo!K203=RiconoscimentoEmozioni1quartile!I203),1,0)</f>
        <v>0</v>
      </c>
      <c r="J204" s="28">
        <f>IF(AND([2]Oracolo!D203="n",[2]Oracolo!D203=RiconoscimentoEmozioni2quartile!B203),1,0)</f>
        <v>1</v>
      </c>
      <c r="K204" s="28">
        <f>IF(AND([2]Oracolo!E203="n",[2]Oracolo!E203=RiconoscimentoEmozioni2quartile!C203),1,0)</f>
        <v>1</v>
      </c>
      <c r="L204" s="28">
        <f>IF(AND([2]Oracolo!F203="n",[2]Oracolo!F203=RiconoscimentoEmozioni2quartile!D203),1,0)</f>
        <v>1</v>
      </c>
      <c r="M204" s="28">
        <f>IF(AND([2]Oracolo!G203="n",[2]Oracolo!G203=RiconoscimentoEmozioni2quartile!E203),1,0)</f>
        <v>1</v>
      </c>
      <c r="N204" s="28">
        <f>IF(AND([2]Oracolo!H203="n",[2]Oracolo!H203=RiconoscimentoEmozioni2quartile!F203),1,0)</f>
        <v>0</v>
      </c>
      <c r="O204" s="28">
        <f>IF(AND([2]Oracolo!I203="n",[2]Oracolo!I203=RiconoscimentoEmozioni2quartile!G203),1,0)</f>
        <v>1</v>
      </c>
      <c r="P204" s="28">
        <f>IF(AND([2]Oracolo!J203="n",[2]Oracolo!J203=RiconoscimentoEmozioni2quartile!H203),1,0)</f>
        <v>1</v>
      </c>
      <c r="Q204" s="28">
        <f>IF(AND([2]Oracolo!K203="n",[2]Oracolo!K203=RiconoscimentoEmozioni2quartile!I203),1,0)</f>
        <v>0</v>
      </c>
      <c r="R204" s="29">
        <f>IF(AND([2]Oracolo!D203="n",[2]Oracolo!D203=RiconoscimentoEmozioni3quartile!B203),1,0)</f>
        <v>1</v>
      </c>
      <c r="S204" s="28">
        <f>IF(AND([2]Oracolo!E203="n",[2]Oracolo!E203=RiconoscimentoEmozioni3quartile!C203),1,0)</f>
        <v>1</v>
      </c>
      <c r="T204" s="28">
        <f>IF(AND([2]Oracolo!F203="n",[2]Oracolo!F203=RiconoscimentoEmozioni3quartile!D203),1,0)</f>
        <v>1</v>
      </c>
      <c r="U204" s="28">
        <f>IF(AND([2]Oracolo!G203="n",[2]Oracolo!G203=RiconoscimentoEmozioni3quartile!E203),1,0)</f>
        <v>1</v>
      </c>
      <c r="V204" s="28">
        <f>IF(AND([2]Oracolo!H203="n",[2]Oracolo!H203=RiconoscimentoEmozioni3quartile!F203),1,0)</f>
        <v>0</v>
      </c>
      <c r="W204" s="28">
        <f>IF(AND([2]Oracolo!I203="n",[2]Oracolo!I203=RiconoscimentoEmozioni3quartile!G203),1,0)</f>
        <v>1</v>
      </c>
      <c r="X204" s="28">
        <f>IF(AND([2]Oracolo!J203="n",[2]Oracolo!J203=RiconoscimentoEmozioni3quartile!H203),1,0)</f>
        <v>1</v>
      </c>
      <c r="Y204" s="30">
        <f>IF(AND([2]Oracolo!K203="n",[2]Oracolo!K203=RiconoscimentoEmozioni3quartile!I203),1,0)</f>
        <v>0</v>
      </c>
      <c r="Z204" s="29">
        <f>IF(AND([2]Oracolo!C203=1,AnalizzatoWin!G202=1),1,0)</f>
        <v>0</v>
      </c>
      <c r="AA204" s="46">
        <f>IF(AND([2]Oracolo!$C203=1,AnalizzatoWin!$J202=1),1,0)</f>
        <v>0</v>
      </c>
      <c r="AB204" s="29">
        <f>IF(AND([2]Oracolo!C203=3,AnalizzatoWin!G202=3),1,0)</f>
        <v>0</v>
      </c>
      <c r="AC204" s="46">
        <f>IF(AND([2]Oracolo!$C203=3,AnalizzatoWin!$J202=3),1,0)</f>
        <v>1</v>
      </c>
    </row>
    <row r="205" spans="1:29" ht="165" x14ac:dyDescent="0.25">
      <c r="A205" s="16" t="s">
        <v>202</v>
      </c>
      <c r="B205" s="29">
        <f>IF(AND([2]Oracolo!D204="n",[2]Oracolo!D204=RiconoscimentoEmozioni1quartile!B204),1,0)</f>
        <v>0</v>
      </c>
      <c r="C205" s="28">
        <f>IF(AND([2]Oracolo!E204="n",[2]Oracolo!E204=RiconoscimentoEmozioni1quartile!C204),1,0)</f>
        <v>1</v>
      </c>
      <c r="D205" s="28">
        <f>IF(AND([2]Oracolo!F204="n",[2]Oracolo!F204=RiconoscimentoEmozioni1quartile!D204),1,0)</f>
        <v>0</v>
      </c>
      <c r="E205" s="28">
        <f>IF(AND([2]Oracolo!G204="n",[2]Oracolo!G204=RiconoscimentoEmozioni1quartile!E204),1,0)</f>
        <v>0</v>
      </c>
      <c r="F205" s="28">
        <f>IF(AND([2]Oracolo!H204="n",[2]Oracolo!H204=RiconoscimentoEmozioni1quartile!F204),1,0)</f>
        <v>0</v>
      </c>
      <c r="G205" s="28">
        <f>IF(AND([2]Oracolo!I204="n",[2]Oracolo!I204=RiconoscimentoEmozioni1quartile!G204),1,0)</f>
        <v>0</v>
      </c>
      <c r="H205" s="28">
        <f>IF(AND([2]Oracolo!J204="n",[2]Oracolo!J204=RiconoscimentoEmozioni1quartile!H204),1,0)</f>
        <v>0</v>
      </c>
      <c r="I205" s="30">
        <f>IF(AND([2]Oracolo!K204="n",[2]Oracolo!K204=RiconoscimentoEmozioni1quartile!I204),1,0)</f>
        <v>0</v>
      </c>
      <c r="J205" s="28">
        <f>IF(AND([2]Oracolo!D204="n",[2]Oracolo!D204=RiconoscimentoEmozioni2quartile!B204),1,0)</f>
        <v>1</v>
      </c>
      <c r="K205" s="28">
        <f>IF(AND([2]Oracolo!E204="n",[2]Oracolo!E204=RiconoscimentoEmozioni2quartile!C204),1,0)</f>
        <v>1</v>
      </c>
      <c r="L205" s="28">
        <f>IF(AND([2]Oracolo!F204="n",[2]Oracolo!F204=RiconoscimentoEmozioni2quartile!D204),1,0)</f>
        <v>1</v>
      </c>
      <c r="M205" s="28">
        <f>IF(AND([2]Oracolo!G204="n",[2]Oracolo!G204=RiconoscimentoEmozioni2quartile!E204),1,0)</f>
        <v>1</v>
      </c>
      <c r="N205" s="28">
        <f>IF(AND([2]Oracolo!H204="n",[2]Oracolo!H204=RiconoscimentoEmozioni2quartile!F204),1,0)</f>
        <v>0</v>
      </c>
      <c r="O205" s="28">
        <f>IF(AND([2]Oracolo!I204="n",[2]Oracolo!I204=RiconoscimentoEmozioni2quartile!G204),1,0)</f>
        <v>0</v>
      </c>
      <c r="P205" s="28">
        <f>IF(AND([2]Oracolo!J204="n",[2]Oracolo!J204=RiconoscimentoEmozioni2quartile!H204),1,0)</f>
        <v>0</v>
      </c>
      <c r="Q205" s="28">
        <f>IF(AND([2]Oracolo!K204="n",[2]Oracolo!K204=RiconoscimentoEmozioni2quartile!I204),1,0)</f>
        <v>0</v>
      </c>
      <c r="R205" s="29">
        <f>IF(AND([2]Oracolo!D204="n",[2]Oracolo!D204=RiconoscimentoEmozioni3quartile!B204),1,0)</f>
        <v>1</v>
      </c>
      <c r="S205" s="28">
        <f>IF(AND([2]Oracolo!E204="n",[2]Oracolo!E204=RiconoscimentoEmozioni3quartile!C204),1,0)</f>
        <v>1</v>
      </c>
      <c r="T205" s="28">
        <f>IF(AND([2]Oracolo!F204="n",[2]Oracolo!F204=RiconoscimentoEmozioni3quartile!D204),1,0)</f>
        <v>1</v>
      </c>
      <c r="U205" s="28">
        <f>IF(AND([2]Oracolo!G204="n",[2]Oracolo!G204=RiconoscimentoEmozioni3quartile!E204),1,0)</f>
        <v>1</v>
      </c>
      <c r="V205" s="28">
        <f>IF(AND([2]Oracolo!H204="n",[2]Oracolo!H204=RiconoscimentoEmozioni3quartile!F204),1,0)</f>
        <v>0</v>
      </c>
      <c r="W205" s="28">
        <f>IF(AND([2]Oracolo!I204="n",[2]Oracolo!I204=RiconoscimentoEmozioni3quartile!G204),1,0)</f>
        <v>1</v>
      </c>
      <c r="X205" s="28">
        <f>IF(AND([2]Oracolo!J204="n",[2]Oracolo!J204=RiconoscimentoEmozioni3quartile!H204),1,0)</f>
        <v>0</v>
      </c>
      <c r="Y205" s="30">
        <f>IF(AND([2]Oracolo!K204="n",[2]Oracolo!K204=RiconoscimentoEmozioni3quartile!I204),1,0)</f>
        <v>0</v>
      </c>
      <c r="Z205" s="29">
        <f>IF(AND([2]Oracolo!C204=1,AnalizzatoWin!G203=1),1,0)</f>
        <v>0</v>
      </c>
      <c r="AA205" s="46">
        <f>IF(AND([2]Oracolo!$C204=1,AnalizzatoWin!$J203=1),1,0)</f>
        <v>0</v>
      </c>
      <c r="AB205" s="29">
        <f>IF(AND([2]Oracolo!C204=3,AnalizzatoWin!G203=3),1,0)</f>
        <v>1</v>
      </c>
      <c r="AC205" s="46">
        <f>IF(AND([2]Oracolo!$C204=3,AnalizzatoWin!$J203=3),1,0)</f>
        <v>1</v>
      </c>
    </row>
    <row r="206" spans="1:29" ht="45" x14ac:dyDescent="0.25">
      <c r="A206" s="14" t="s">
        <v>203</v>
      </c>
      <c r="B206" s="29">
        <f>IF(AND([2]Oracolo!D205="n",[2]Oracolo!D205=RiconoscimentoEmozioni1quartile!B205),1,0)</f>
        <v>0</v>
      </c>
      <c r="C206" s="28">
        <f>IF(AND([2]Oracolo!E205="n",[2]Oracolo!E205=RiconoscimentoEmozioni1quartile!C205),1,0)</f>
        <v>0</v>
      </c>
      <c r="D206" s="28">
        <f>IF(AND([2]Oracolo!F205="n",[2]Oracolo!F205=RiconoscimentoEmozioni1quartile!D205),1,0)</f>
        <v>0</v>
      </c>
      <c r="E206" s="28">
        <f>IF(AND([2]Oracolo!G205="n",[2]Oracolo!G205=RiconoscimentoEmozioni1quartile!E205),1,0)</f>
        <v>0</v>
      </c>
      <c r="F206" s="28">
        <f>IF(AND([2]Oracolo!H205="n",[2]Oracolo!H205=RiconoscimentoEmozioni1quartile!F205),1,0)</f>
        <v>0</v>
      </c>
      <c r="G206" s="28">
        <f>IF(AND([2]Oracolo!I205="n",[2]Oracolo!I205=RiconoscimentoEmozioni1quartile!G205),1,0)</f>
        <v>0</v>
      </c>
      <c r="H206" s="28">
        <f>IF(AND([2]Oracolo!J205="n",[2]Oracolo!J205=RiconoscimentoEmozioni1quartile!H205),1,0)</f>
        <v>0</v>
      </c>
      <c r="I206" s="30">
        <f>IF(AND([2]Oracolo!K205="n",[2]Oracolo!K205=RiconoscimentoEmozioni1quartile!I205),1,0)</f>
        <v>0</v>
      </c>
      <c r="J206" s="28">
        <f>IF(AND([2]Oracolo!D205="n",[2]Oracolo!D205=RiconoscimentoEmozioni2quartile!B205),1,0)</f>
        <v>0</v>
      </c>
      <c r="K206" s="28">
        <f>IF(AND([2]Oracolo!E205="n",[2]Oracolo!E205=RiconoscimentoEmozioni2quartile!C205),1,0)</f>
        <v>0</v>
      </c>
      <c r="L206" s="28">
        <f>IF(AND([2]Oracolo!F205="n",[2]Oracolo!F205=RiconoscimentoEmozioni2quartile!D205),1,0)</f>
        <v>0</v>
      </c>
      <c r="M206" s="28">
        <f>IF(AND([2]Oracolo!G205="n",[2]Oracolo!G205=RiconoscimentoEmozioni2quartile!E205),1,0)</f>
        <v>0</v>
      </c>
      <c r="N206" s="28">
        <f>IF(AND([2]Oracolo!H205="n",[2]Oracolo!H205=RiconoscimentoEmozioni2quartile!F205),1,0)</f>
        <v>0</v>
      </c>
      <c r="O206" s="28">
        <f>IF(AND([2]Oracolo!I205="n",[2]Oracolo!I205=RiconoscimentoEmozioni2quartile!G205),1,0)</f>
        <v>0</v>
      </c>
      <c r="P206" s="28">
        <f>IF(AND([2]Oracolo!J205="n",[2]Oracolo!J205=RiconoscimentoEmozioni2quartile!H205),1,0)</f>
        <v>0</v>
      </c>
      <c r="Q206" s="28">
        <f>IF(AND([2]Oracolo!K205="n",[2]Oracolo!K205=RiconoscimentoEmozioni2quartile!I205),1,0)</f>
        <v>0</v>
      </c>
      <c r="R206" s="29">
        <f>IF(AND([2]Oracolo!D205="n",[2]Oracolo!D205=RiconoscimentoEmozioni3quartile!B205),1,0)</f>
        <v>1</v>
      </c>
      <c r="S206" s="28">
        <f>IF(AND([2]Oracolo!E205="n",[2]Oracolo!E205=RiconoscimentoEmozioni3quartile!C205),1,0)</f>
        <v>0</v>
      </c>
      <c r="T206" s="28">
        <f>IF(AND([2]Oracolo!F205="n",[2]Oracolo!F205=RiconoscimentoEmozioni3quartile!D205),1,0)</f>
        <v>1</v>
      </c>
      <c r="U206" s="28">
        <f>IF(AND([2]Oracolo!G205="n",[2]Oracolo!G205=RiconoscimentoEmozioni3quartile!E205),1,0)</f>
        <v>0</v>
      </c>
      <c r="V206" s="28">
        <f>IF(AND([2]Oracolo!H205="n",[2]Oracolo!H205=RiconoscimentoEmozioni3quartile!F205),1,0)</f>
        <v>0</v>
      </c>
      <c r="W206" s="28">
        <f>IF(AND([2]Oracolo!I205="n",[2]Oracolo!I205=RiconoscimentoEmozioni3quartile!G205),1,0)</f>
        <v>1</v>
      </c>
      <c r="X206" s="28">
        <f>IF(AND([2]Oracolo!J205="n",[2]Oracolo!J205=RiconoscimentoEmozioni3quartile!H205),1,0)</f>
        <v>0</v>
      </c>
      <c r="Y206" s="30">
        <f>IF(AND([2]Oracolo!K205="n",[2]Oracolo!K205=RiconoscimentoEmozioni3quartile!I205),1,0)</f>
        <v>1</v>
      </c>
      <c r="Z206" s="29">
        <f>IF(AND([2]Oracolo!C205=1,AnalizzatoWin!G204=1),1,0)</f>
        <v>0</v>
      </c>
      <c r="AA206" s="46">
        <f>IF(AND([2]Oracolo!$C205=1,AnalizzatoWin!$J204=1),1,0)</f>
        <v>0</v>
      </c>
      <c r="AB206" s="29">
        <f>IF(AND([2]Oracolo!C205=3,AnalizzatoWin!G204=3),1,0)</f>
        <v>0</v>
      </c>
      <c r="AC206" s="46">
        <f>IF(AND([2]Oracolo!$C205=3,AnalizzatoWin!$J204=3),1,0)</f>
        <v>1</v>
      </c>
    </row>
    <row r="207" spans="1:29" ht="30" x14ac:dyDescent="0.25">
      <c r="A207" s="13" t="s">
        <v>204</v>
      </c>
      <c r="B207" s="29">
        <f>IF(AND([2]Oracolo!D206="n",[2]Oracolo!D206=RiconoscimentoEmozioni1quartile!B206),1,0)</f>
        <v>1</v>
      </c>
      <c r="C207" s="28">
        <f>IF(AND([2]Oracolo!E206="n",[2]Oracolo!E206=RiconoscimentoEmozioni1quartile!C206),1,0)</f>
        <v>1</v>
      </c>
      <c r="D207" s="28">
        <f>IF(AND([2]Oracolo!F206="n",[2]Oracolo!F206=RiconoscimentoEmozioni1quartile!D206),1,0)</f>
        <v>1</v>
      </c>
      <c r="E207" s="28">
        <f>IF(AND([2]Oracolo!G206="n",[2]Oracolo!G206=RiconoscimentoEmozioni1quartile!E206),1,0)</f>
        <v>1</v>
      </c>
      <c r="F207" s="28">
        <f>IF(AND([2]Oracolo!H206="n",[2]Oracolo!H206=RiconoscimentoEmozioni1quartile!F206),1,0)</f>
        <v>0</v>
      </c>
      <c r="G207" s="28">
        <f>IF(AND([2]Oracolo!I206="n",[2]Oracolo!I206=RiconoscimentoEmozioni1quartile!G206),1,0)</f>
        <v>0</v>
      </c>
      <c r="H207" s="28">
        <f>IF(AND([2]Oracolo!J206="n",[2]Oracolo!J206=RiconoscimentoEmozioni1quartile!H206),1,0)</f>
        <v>1</v>
      </c>
      <c r="I207" s="30">
        <f>IF(AND([2]Oracolo!K206="n",[2]Oracolo!K206=RiconoscimentoEmozioni1quartile!I206),1,0)</f>
        <v>0</v>
      </c>
      <c r="J207" s="28">
        <f>IF(AND([2]Oracolo!D206="n",[2]Oracolo!D206=RiconoscimentoEmozioni2quartile!B206),1,0)</f>
        <v>1</v>
      </c>
      <c r="K207" s="28">
        <f>IF(AND([2]Oracolo!E206="n",[2]Oracolo!E206=RiconoscimentoEmozioni2quartile!C206),1,0)</f>
        <v>1</v>
      </c>
      <c r="L207" s="28">
        <f>IF(AND([2]Oracolo!F206="n",[2]Oracolo!F206=RiconoscimentoEmozioni2quartile!D206),1,0)</f>
        <v>1</v>
      </c>
      <c r="M207" s="28">
        <f>IF(AND([2]Oracolo!G206="n",[2]Oracolo!G206=RiconoscimentoEmozioni2quartile!E206),1,0)</f>
        <v>1</v>
      </c>
      <c r="N207" s="28">
        <f>IF(AND([2]Oracolo!H206="n",[2]Oracolo!H206=RiconoscimentoEmozioni2quartile!F206),1,0)</f>
        <v>0</v>
      </c>
      <c r="O207" s="28">
        <f>IF(AND([2]Oracolo!I206="n",[2]Oracolo!I206=RiconoscimentoEmozioni2quartile!G206),1,0)</f>
        <v>0</v>
      </c>
      <c r="P207" s="28">
        <f>IF(AND([2]Oracolo!J206="n",[2]Oracolo!J206=RiconoscimentoEmozioni2quartile!H206),1,0)</f>
        <v>1</v>
      </c>
      <c r="Q207" s="28">
        <f>IF(AND([2]Oracolo!K206="n",[2]Oracolo!K206=RiconoscimentoEmozioni2quartile!I206),1,0)</f>
        <v>1</v>
      </c>
      <c r="R207" s="29">
        <f>IF(AND([2]Oracolo!D206="n",[2]Oracolo!D206=RiconoscimentoEmozioni3quartile!B206),1,0)</f>
        <v>1</v>
      </c>
      <c r="S207" s="28">
        <f>IF(AND([2]Oracolo!E206="n",[2]Oracolo!E206=RiconoscimentoEmozioni3quartile!C206),1,0)</f>
        <v>1</v>
      </c>
      <c r="T207" s="28">
        <f>IF(AND([2]Oracolo!F206="n",[2]Oracolo!F206=RiconoscimentoEmozioni3quartile!D206),1,0)</f>
        <v>1</v>
      </c>
      <c r="U207" s="28">
        <f>IF(AND([2]Oracolo!G206="n",[2]Oracolo!G206=RiconoscimentoEmozioni3quartile!E206),1,0)</f>
        <v>1</v>
      </c>
      <c r="V207" s="28">
        <f>IF(AND([2]Oracolo!H206="n",[2]Oracolo!H206=RiconoscimentoEmozioni3quartile!F206),1,0)</f>
        <v>0</v>
      </c>
      <c r="W207" s="28">
        <f>IF(AND([2]Oracolo!I206="n",[2]Oracolo!I206=RiconoscimentoEmozioni3quartile!G206),1,0)</f>
        <v>0</v>
      </c>
      <c r="X207" s="28">
        <f>IF(AND([2]Oracolo!J206="n",[2]Oracolo!J206=RiconoscimentoEmozioni3quartile!H206),1,0)</f>
        <v>1</v>
      </c>
      <c r="Y207" s="30">
        <f>IF(AND([2]Oracolo!K206="n",[2]Oracolo!K206=RiconoscimentoEmozioni3quartile!I206),1,0)</f>
        <v>1</v>
      </c>
      <c r="Z207" s="29">
        <f>IF(AND([2]Oracolo!C206=1,AnalizzatoWin!G205=1),1,0)</f>
        <v>0</v>
      </c>
      <c r="AA207" s="46">
        <f>IF(AND([2]Oracolo!$C206=1,AnalizzatoWin!$J205=1),1,0)</f>
        <v>0</v>
      </c>
      <c r="AB207" s="29">
        <f>IF(AND([2]Oracolo!C206=3,AnalizzatoWin!G205=3),1,0)</f>
        <v>1</v>
      </c>
      <c r="AC207" s="46">
        <f>IF(AND([2]Oracolo!$C206=3,AnalizzatoWin!$J205=3),1,0)</f>
        <v>1</v>
      </c>
    </row>
    <row r="208" spans="1:29" ht="45" x14ac:dyDescent="0.25">
      <c r="A208" s="14" t="s">
        <v>205</v>
      </c>
      <c r="B208" s="29">
        <f>IF(AND([2]Oracolo!D207="n",[2]Oracolo!D207=RiconoscimentoEmozioni1quartile!B207),1,0)</f>
        <v>0</v>
      </c>
      <c r="C208" s="28">
        <f>IF(AND([2]Oracolo!E207="n",[2]Oracolo!E207=RiconoscimentoEmozioni1quartile!C207),1,0)</f>
        <v>0</v>
      </c>
      <c r="D208" s="28">
        <f>IF(AND([2]Oracolo!F207="n",[2]Oracolo!F207=RiconoscimentoEmozioni1quartile!D207),1,0)</f>
        <v>0</v>
      </c>
      <c r="E208" s="28">
        <f>IF(AND([2]Oracolo!G207="n",[2]Oracolo!G207=RiconoscimentoEmozioni1quartile!E207),1,0)</f>
        <v>0</v>
      </c>
      <c r="F208" s="28">
        <f>IF(AND([2]Oracolo!H207="n",[2]Oracolo!H207=RiconoscimentoEmozioni1quartile!F207),1,0)</f>
        <v>0</v>
      </c>
      <c r="G208" s="28">
        <f>IF(AND([2]Oracolo!I207="n",[2]Oracolo!I207=RiconoscimentoEmozioni1quartile!G207),1,0)</f>
        <v>0</v>
      </c>
      <c r="H208" s="28">
        <f>IF(AND([2]Oracolo!J207="n",[2]Oracolo!J207=RiconoscimentoEmozioni1quartile!H207),1,0)</f>
        <v>0</v>
      </c>
      <c r="I208" s="30">
        <f>IF(AND([2]Oracolo!K207="n",[2]Oracolo!K207=RiconoscimentoEmozioni1quartile!I207),1,0)</f>
        <v>0</v>
      </c>
      <c r="J208" s="28">
        <f>IF(AND([2]Oracolo!D207="n",[2]Oracolo!D207=RiconoscimentoEmozioni2quartile!B207),1,0)</f>
        <v>1</v>
      </c>
      <c r="K208" s="28">
        <f>IF(AND([2]Oracolo!E207="n",[2]Oracolo!E207=RiconoscimentoEmozioni2quartile!C207),1,0)</f>
        <v>1</v>
      </c>
      <c r="L208" s="28">
        <f>IF(AND([2]Oracolo!F207="n",[2]Oracolo!F207=RiconoscimentoEmozioni2quartile!D207),1,0)</f>
        <v>0</v>
      </c>
      <c r="M208" s="28">
        <f>IF(AND([2]Oracolo!G207="n",[2]Oracolo!G207=RiconoscimentoEmozioni2quartile!E207),1,0)</f>
        <v>1</v>
      </c>
      <c r="N208" s="28">
        <f>IF(AND([2]Oracolo!H207="n",[2]Oracolo!H207=RiconoscimentoEmozioni2quartile!F207),1,0)</f>
        <v>0</v>
      </c>
      <c r="O208" s="28">
        <f>IF(AND([2]Oracolo!I207="n",[2]Oracolo!I207=RiconoscimentoEmozioni2quartile!G207),1,0)</f>
        <v>0</v>
      </c>
      <c r="P208" s="28">
        <f>IF(AND([2]Oracolo!J207="n",[2]Oracolo!J207=RiconoscimentoEmozioni2quartile!H207),1,0)</f>
        <v>1</v>
      </c>
      <c r="Q208" s="28">
        <f>IF(AND([2]Oracolo!K207="n",[2]Oracolo!K207=RiconoscimentoEmozioni2quartile!I207),1,0)</f>
        <v>0</v>
      </c>
      <c r="R208" s="29">
        <f>IF(AND([2]Oracolo!D207="n",[2]Oracolo!D207=RiconoscimentoEmozioni3quartile!B207),1,0)</f>
        <v>1</v>
      </c>
      <c r="S208" s="28">
        <f>IF(AND([2]Oracolo!E207="n",[2]Oracolo!E207=RiconoscimentoEmozioni3quartile!C207),1,0)</f>
        <v>1</v>
      </c>
      <c r="T208" s="28">
        <f>IF(AND([2]Oracolo!F207="n",[2]Oracolo!F207=RiconoscimentoEmozioni3quartile!D207),1,0)</f>
        <v>1</v>
      </c>
      <c r="U208" s="28">
        <f>IF(AND([2]Oracolo!G207="n",[2]Oracolo!G207=RiconoscimentoEmozioni3quartile!E207),1,0)</f>
        <v>1</v>
      </c>
      <c r="V208" s="28">
        <f>IF(AND([2]Oracolo!H207="n",[2]Oracolo!H207=RiconoscimentoEmozioni3quartile!F207),1,0)</f>
        <v>0</v>
      </c>
      <c r="W208" s="28">
        <f>IF(AND([2]Oracolo!I207="n",[2]Oracolo!I207=RiconoscimentoEmozioni3quartile!G207),1,0)</f>
        <v>1</v>
      </c>
      <c r="X208" s="28">
        <f>IF(AND([2]Oracolo!J207="n",[2]Oracolo!J207=RiconoscimentoEmozioni3quartile!H207),1,0)</f>
        <v>1</v>
      </c>
      <c r="Y208" s="30">
        <f>IF(AND([2]Oracolo!K207="n",[2]Oracolo!K207=RiconoscimentoEmozioni3quartile!I207),1,0)</f>
        <v>0</v>
      </c>
      <c r="Z208" s="29">
        <f>IF(AND([2]Oracolo!C207=1,AnalizzatoWin!G206=1),1,0)</f>
        <v>0</v>
      </c>
      <c r="AA208" s="46">
        <f>IF(AND([2]Oracolo!$C207=1,AnalizzatoWin!$J206=1),1,0)</f>
        <v>0</v>
      </c>
      <c r="AB208" s="29">
        <f>IF(AND([2]Oracolo!C207=3,AnalizzatoWin!G206=3),1,0)</f>
        <v>1</v>
      </c>
      <c r="AC208" s="46">
        <f>IF(AND([2]Oracolo!$C207=3,AnalizzatoWin!$J206=3),1,0)</f>
        <v>1</v>
      </c>
    </row>
    <row r="209" spans="1:29" x14ac:dyDescent="0.25">
      <c r="A209" s="14" t="s">
        <v>206</v>
      </c>
      <c r="B209" s="29">
        <f>IF(AND([2]Oracolo!D208="n",[2]Oracolo!D208=RiconoscimentoEmozioni1quartile!B208),1,0)</f>
        <v>0</v>
      </c>
      <c r="C209" s="28">
        <f>IF(AND([2]Oracolo!E208="n",[2]Oracolo!E208=RiconoscimentoEmozioni1quartile!C208),1,0)</f>
        <v>0</v>
      </c>
      <c r="D209" s="28">
        <f>IF(AND([2]Oracolo!F208="n",[2]Oracolo!F208=RiconoscimentoEmozioni1quartile!D208),1,0)</f>
        <v>1</v>
      </c>
      <c r="E209" s="28">
        <f>IF(AND([2]Oracolo!G208="n",[2]Oracolo!G208=RiconoscimentoEmozioni1quartile!E208),1,0)</f>
        <v>1</v>
      </c>
      <c r="F209" s="28">
        <f>IF(AND([2]Oracolo!H208="n",[2]Oracolo!H208=RiconoscimentoEmozioni1quartile!F208),1,0)</f>
        <v>0</v>
      </c>
      <c r="G209" s="28">
        <f>IF(AND([2]Oracolo!I208="n",[2]Oracolo!I208=RiconoscimentoEmozioni1quartile!G208),1,0)</f>
        <v>1</v>
      </c>
      <c r="H209" s="28">
        <f>IF(AND([2]Oracolo!J208="n",[2]Oracolo!J208=RiconoscimentoEmozioni1quartile!H208),1,0)</f>
        <v>0</v>
      </c>
      <c r="I209" s="30">
        <f>IF(AND([2]Oracolo!K208="n",[2]Oracolo!K208=RiconoscimentoEmozioni1quartile!I208),1,0)</f>
        <v>1</v>
      </c>
      <c r="J209" s="28">
        <f>IF(AND([2]Oracolo!D208="n",[2]Oracolo!D208=RiconoscimentoEmozioni2quartile!B208),1,0)</f>
        <v>1</v>
      </c>
      <c r="K209" s="28">
        <f>IF(AND([2]Oracolo!E208="n",[2]Oracolo!E208=RiconoscimentoEmozioni2quartile!C208),1,0)</f>
        <v>1</v>
      </c>
      <c r="L209" s="28">
        <f>IF(AND([2]Oracolo!F208="n",[2]Oracolo!F208=RiconoscimentoEmozioni2quartile!D208),1,0)</f>
        <v>1</v>
      </c>
      <c r="M209" s="28">
        <f>IF(AND([2]Oracolo!G208="n",[2]Oracolo!G208=RiconoscimentoEmozioni2quartile!E208),1,0)</f>
        <v>1</v>
      </c>
      <c r="N209" s="28">
        <f>IF(AND([2]Oracolo!H208="n",[2]Oracolo!H208=RiconoscimentoEmozioni2quartile!F208),1,0)</f>
        <v>0</v>
      </c>
      <c r="O209" s="28">
        <f>IF(AND([2]Oracolo!I208="n",[2]Oracolo!I208=RiconoscimentoEmozioni2quartile!G208),1,0)</f>
        <v>1</v>
      </c>
      <c r="P209" s="28">
        <f>IF(AND([2]Oracolo!J208="n",[2]Oracolo!J208=RiconoscimentoEmozioni2quartile!H208),1,0)</f>
        <v>0</v>
      </c>
      <c r="Q209" s="28">
        <f>IF(AND([2]Oracolo!K208="n",[2]Oracolo!K208=RiconoscimentoEmozioni2quartile!I208),1,0)</f>
        <v>1</v>
      </c>
      <c r="R209" s="29">
        <f>IF(AND([2]Oracolo!D208="n",[2]Oracolo!D208=RiconoscimentoEmozioni3quartile!B208),1,0)</f>
        <v>1</v>
      </c>
      <c r="S209" s="28">
        <f>IF(AND([2]Oracolo!E208="n",[2]Oracolo!E208=RiconoscimentoEmozioni3quartile!C208),1,0)</f>
        <v>1</v>
      </c>
      <c r="T209" s="28">
        <f>IF(AND([2]Oracolo!F208="n",[2]Oracolo!F208=RiconoscimentoEmozioni3quartile!D208),1,0)</f>
        <v>1</v>
      </c>
      <c r="U209" s="28">
        <f>IF(AND([2]Oracolo!G208="n",[2]Oracolo!G208=RiconoscimentoEmozioni3quartile!E208),1,0)</f>
        <v>1</v>
      </c>
      <c r="V209" s="28">
        <f>IF(AND([2]Oracolo!H208="n",[2]Oracolo!H208=RiconoscimentoEmozioni3quartile!F208),1,0)</f>
        <v>0</v>
      </c>
      <c r="W209" s="28">
        <f>IF(AND([2]Oracolo!I208="n",[2]Oracolo!I208=RiconoscimentoEmozioni3quartile!G208),1,0)</f>
        <v>1</v>
      </c>
      <c r="X209" s="28">
        <f>IF(AND([2]Oracolo!J208="n",[2]Oracolo!J208=RiconoscimentoEmozioni3quartile!H208),1,0)</f>
        <v>0</v>
      </c>
      <c r="Y209" s="30">
        <f>IF(AND([2]Oracolo!K208="n",[2]Oracolo!K208=RiconoscimentoEmozioni3quartile!I208),1,0)</f>
        <v>1</v>
      </c>
      <c r="Z209" s="29">
        <f>IF(AND([2]Oracolo!C208=1,AnalizzatoWin!G207=1),1,0)</f>
        <v>0</v>
      </c>
      <c r="AA209" s="46">
        <f>IF(AND([2]Oracolo!$C208=1,AnalizzatoWin!$J207=1),1,0)</f>
        <v>0</v>
      </c>
      <c r="AB209" s="29">
        <f>IF(AND([2]Oracolo!C208=3,AnalizzatoWin!G207=3),1,0)</f>
        <v>1</v>
      </c>
      <c r="AC209" s="46">
        <f>IF(AND([2]Oracolo!$C208=3,AnalizzatoWin!$J207=3),1,0)</f>
        <v>1</v>
      </c>
    </row>
    <row r="210" spans="1:29" ht="30" x14ac:dyDescent="0.25">
      <c r="A210" s="13" t="s">
        <v>207</v>
      </c>
      <c r="B210" s="29">
        <f>IF(AND([2]Oracolo!D209="n",[2]Oracolo!D209=RiconoscimentoEmozioni1quartile!B209),1,0)</f>
        <v>0</v>
      </c>
      <c r="C210" s="28">
        <f>IF(AND([2]Oracolo!E209="n",[2]Oracolo!E209=RiconoscimentoEmozioni1quartile!C209),1,0)</f>
        <v>0</v>
      </c>
      <c r="D210" s="28">
        <f>IF(AND([2]Oracolo!F209="n",[2]Oracolo!F209=RiconoscimentoEmozioni1quartile!D209),1,0)</f>
        <v>0</v>
      </c>
      <c r="E210" s="28">
        <f>IF(AND([2]Oracolo!G209="n",[2]Oracolo!G209=RiconoscimentoEmozioni1quartile!E209),1,0)</f>
        <v>0</v>
      </c>
      <c r="F210" s="28">
        <f>IF(AND([2]Oracolo!H209="n",[2]Oracolo!H209=RiconoscimentoEmozioni1quartile!F209),1,0)</f>
        <v>0</v>
      </c>
      <c r="G210" s="28">
        <f>IF(AND([2]Oracolo!I209="n",[2]Oracolo!I209=RiconoscimentoEmozioni1quartile!G209),1,0)</f>
        <v>0</v>
      </c>
      <c r="H210" s="28">
        <f>IF(AND([2]Oracolo!J209="n",[2]Oracolo!J209=RiconoscimentoEmozioni1quartile!H209),1,0)</f>
        <v>0</v>
      </c>
      <c r="I210" s="30">
        <f>IF(AND([2]Oracolo!K209="n",[2]Oracolo!K209=RiconoscimentoEmozioni1quartile!I209),1,0)</f>
        <v>0</v>
      </c>
      <c r="J210" s="28">
        <f>IF(AND([2]Oracolo!D209="n",[2]Oracolo!D209=RiconoscimentoEmozioni2quartile!B209),1,0)</f>
        <v>0</v>
      </c>
      <c r="K210" s="28">
        <f>IF(AND([2]Oracolo!E209="n",[2]Oracolo!E209=RiconoscimentoEmozioni2quartile!C209),1,0)</f>
        <v>0</v>
      </c>
      <c r="L210" s="28">
        <f>IF(AND([2]Oracolo!F209="n",[2]Oracolo!F209=RiconoscimentoEmozioni2quartile!D209),1,0)</f>
        <v>0</v>
      </c>
      <c r="M210" s="28">
        <f>IF(AND([2]Oracolo!G209="n",[2]Oracolo!G209=RiconoscimentoEmozioni2quartile!E209),1,0)</f>
        <v>0</v>
      </c>
      <c r="N210" s="28">
        <f>IF(AND([2]Oracolo!H209="n",[2]Oracolo!H209=RiconoscimentoEmozioni2quartile!F209),1,0)</f>
        <v>0</v>
      </c>
      <c r="O210" s="28">
        <f>IF(AND([2]Oracolo!I209="n",[2]Oracolo!I209=RiconoscimentoEmozioni2quartile!G209),1,0)</f>
        <v>0</v>
      </c>
      <c r="P210" s="28">
        <f>IF(AND([2]Oracolo!J209="n",[2]Oracolo!J209=RiconoscimentoEmozioni2quartile!H209),1,0)</f>
        <v>0</v>
      </c>
      <c r="Q210" s="28">
        <f>IF(AND([2]Oracolo!K209="n",[2]Oracolo!K209=RiconoscimentoEmozioni2quartile!I209),1,0)</f>
        <v>0</v>
      </c>
      <c r="R210" s="29">
        <f>IF(AND([2]Oracolo!D209="n",[2]Oracolo!D209=RiconoscimentoEmozioni3quartile!B209),1,0)</f>
        <v>1</v>
      </c>
      <c r="S210" s="28">
        <f>IF(AND([2]Oracolo!E209="n",[2]Oracolo!E209=RiconoscimentoEmozioni3quartile!C209),1,0)</f>
        <v>0</v>
      </c>
      <c r="T210" s="28">
        <f>IF(AND([2]Oracolo!F209="n",[2]Oracolo!F209=RiconoscimentoEmozioni3quartile!D209),1,0)</f>
        <v>1</v>
      </c>
      <c r="U210" s="28">
        <f>IF(AND([2]Oracolo!G209="n",[2]Oracolo!G209=RiconoscimentoEmozioni3quartile!E209),1,0)</f>
        <v>0</v>
      </c>
      <c r="V210" s="28">
        <f>IF(AND([2]Oracolo!H209="n",[2]Oracolo!H209=RiconoscimentoEmozioni3quartile!F209),1,0)</f>
        <v>0</v>
      </c>
      <c r="W210" s="28">
        <f>IF(AND([2]Oracolo!I209="n",[2]Oracolo!I209=RiconoscimentoEmozioni3quartile!G209),1,0)</f>
        <v>1</v>
      </c>
      <c r="X210" s="28">
        <f>IF(AND([2]Oracolo!J209="n",[2]Oracolo!J209=RiconoscimentoEmozioni3quartile!H209),1,0)</f>
        <v>0</v>
      </c>
      <c r="Y210" s="30">
        <f>IF(AND([2]Oracolo!K209="n",[2]Oracolo!K209=RiconoscimentoEmozioni3quartile!I209),1,0)</f>
        <v>0</v>
      </c>
      <c r="Z210" s="29">
        <f>IF(AND([2]Oracolo!C209=1,AnalizzatoWin!G208=1),1,0)</f>
        <v>0</v>
      </c>
      <c r="AA210" s="46">
        <f>IF(AND([2]Oracolo!$C209=1,AnalizzatoWin!$J208=1),1,0)</f>
        <v>0</v>
      </c>
      <c r="AB210" s="29">
        <f>IF(AND([2]Oracolo!C209=3,AnalizzatoWin!G208=3),1,0)</f>
        <v>1</v>
      </c>
      <c r="AC210" s="46">
        <f>IF(AND([2]Oracolo!$C209=3,AnalizzatoWin!$J208=3),1,0)</f>
        <v>1</v>
      </c>
    </row>
    <row r="211" spans="1:29" ht="30" x14ac:dyDescent="0.25">
      <c r="A211" s="13" t="s">
        <v>208</v>
      </c>
      <c r="B211" s="29">
        <f>IF(AND([2]Oracolo!D210="n",[2]Oracolo!D210=RiconoscimentoEmozioni1quartile!B210),1,0)</f>
        <v>0</v>
      </c>
      <c r="C211" s="28">
        <f>IF(AND([2]Oracolo!E210="n",[2]Oracolo!E210=RiconoscimentoEmozioni1quartile!C210),1,0)</f>
        <v>0</v>
      </c>
      <c r="D211" s="28">
        <f>IF(AND([2]Oracolo!F210="n",[2]Oracolo!F210=RiconoscimentoEmozioni1quartile!D210),1,0)</f>
        <v>0</v>
      </c>
      <c r="E211" s="28">
        <f>IF(AND([2]Oracolo!G210="n",[2]Oracolo!G210=RiconoscimentoEmozioni1quartile!E210),1,0)</f>
        <v>0</v>
      </c>
      <c r="F211" s="28">
        <f>IF(AND([2]Oracolo!H210="n",[2]Oracolo!H210=RiconoscimentoEmozioni1quartile!F210),1,0)</f>
        <v>0</v>
      </c>
      <c r="G211" s="28">
        <f>IF(AND([2]Oracolo!I210="n",[2]Oracolo!I210=RiconoscimentoEmozioni1quartile!G210),1,0)</f>
        <v>0</v>
      </c>
      <c r="H211" s="28">
        <f>IF(AND([2]Oracolo!J210="n",[2]Oracolo!J210=RiconoscimentoEmozioni1quartile!H210),1,0)</f>
        <v>0</v>
      </c>
      <c r="I211" s="30">
        <f>IF(AND([2]Oracolo!K210="n",[2]Oracolo!K210=RiconoscimentoEmozioni1quartile!I210),1,0)</f>
        <v>0</v>
      </c>
      <c r="J211" s="28">
        <f>IF(AND([2]Oracolo!D210="n",[2]Oracolo!D210=RiconoscimentoEmozioni2quartile!B210),1,0)</f>
        <v>0</v>
      </c>
      <c r="K211" s="28">
        <f>IF(AND([2]Oracolo!E210="n",[2]Oracolo!E210=RiconoscimentoEmozioni2quartile!C210),1,0)</f>
        <v>1</v>
      </c>
      <c r="L211" s="28">
        <f>IF(AND([2]Oracolo!F210="n",[2]Oracolo!F210=RiconoscimentoEmozioni2quartile!D210),1,0)</f>
        <v>0</v>
      </c>
      <c r="M211" s="28">
        <f>IF(AND([2]Oracolo!G210="n",[2]Oracolo!G210=RiconoscimentoEmozioni2quartile!E210),1,0)</f>
        <v>0</v>
      </c>
      <c r="N211" s="28">
        <f>IF(AND([2]Oracolo!H210="n",[2]Oracolo!H210=RiconoscimentoEmozioni2quartile!F210),1,0)</f>
        <v>0</v>
      </c>
      <c r="O211" s="28">
        <f>IF(AND([2]Oracolo!I210="n",[2]Oracolo!I210=RiconoscimentoEmozioni2quartile!G210),1,0)</f>
        <v>0</v>
      </c>
      <c r="P211" s="28">
        <f>IF(AND([2]Oracolo!J210="n",[2]Oracolo!J210=RiconoscimentoEmozioni2quartile!H210),1,0)</f>
        <v>0</v>
      </c>
      <c r="Q211" s="28">
        <f>IF(AND([2]Oracolo!K210="n",[2]Oracolo!K210=RiconoscimentoEmozioni2quartile!I210),1,0)</f>
        <v>1</v>
      </c>
      <c r="R211" s="29">
        <f>IF(AND([2]Oracolo!D210="n",[2]Oracolo!D210=RiconoscimentoEmozioni3quartile!B210),1,0)</f>
        <v>1</v>
      </c>
      <c r="S211" s="28">
        <f>IF(AND([2]Oracolo!E210="n",[2]Oracolo!E210=RiconoscimentoEmozioni3quartile!C210),1,0)</f>
        <v>1</v>
      </c>
      <c r="T211" s="28">
        <f>IF(AND([2]Oracolo!F210="n",[2]Oracolo!F210=RiconoscimentoEmozioni3quartile!D210),1,0)</f>
        <v>1</v>
      </c>
      <c r="U211" s="28">
        <f>IF(AND([2]Oracolo!G210="n",[2]Oracolo!G210=RiconoscimentoEmozioni3quartile!E210),1,0)</f>
        <v>1</v>
      </c>
      <c r="V211" s="28">
        <f>IF(AND([2]Oracolo!H210="n",[2]Oracolo!H210=RiconoscimentoEmozioni3quartile!F210),1,0)</f>
        <v>0</v>
      </c>
      <c r="W211" s="28">
        <f>IF(AND([2]Oracolo!I210="n",[2]Oracolo!I210=RiconoscimentoEmozioni3quartile!G210),1,0)</f>
        <v>0</v>
      </c>
      <c r="X211" s="28">
        <f>IF(AND([2]Oracolo!J210="n",[2]Oracolo!J210=RiconoscimentoEmozioni3quartile!H210),1,0)</f>
        <v>0</v>
      </c>
      <c r="Y211" s="30">
        <f>IF(AND([2]Oracolo!K210="n",[2]Oracolo!K210=RiconoscimentoEmozioni3quartile!I210),1,0)</f>
        <v>1</v>
      </c>
      <c r="Z211" s="29">
        <f>IF(AND([2]Oracolo!C210=1,AnalizzatoWin!G209=1),1,0)</f>
        <v>0</v>
      </c>
      <c r="AA211" s="46">
        <f>IF(AND([2]Oracolo!$C210=1,AnalizzatoWin!$J209=1),1,0)</f>
        <v>0</v>
      </c>
      <c r="AB211" s="29">
        <f>IF(AND([2]Oracolo!C210=3,AnalizzatoWin!G209=3),1,0)</f>
        <v>0</v>
      </c>
      <c r="AC211" s="46">
        <f>IF(AND([2]Oracolo!$C210=3,AnalizzatoWin!$J209=3),1,0)</f>
        <v>1</v>
      </c>
    </row>
    <row r="212" spans="1:29" ht="30" x14ac:dyDescent="0.25">
      <c r="A212" s="14" t="s">
        <v>209</v>
      </c>
      <c r="B212" s="29">
        <f>IF(AND([2]Oracolo!D211="n",[2]Oracolo!D211=RiconoscimentoEmozioni1quartile!B211),1,0)</f>
        <v>1</v>
      </c>
      <c r="C212" s="28">
        <f>IF(AND([2]Oracolo!E211="n",[2]Oracolo!E211=RiconoscimentoEmozioni1quartile!C211),1,0)</f>
        <v>0</v>
      </c>
      <c r="D212" s="28">
        <f>IF(AND([2]Oracolo!F211="n",[2]Oracolo!F211=RiconoscimentoEmozioni1quartile!D211),1,0)</f>
        <v>0</v>
      </c>
      <c r="E212" s="28">
        <f>IF(AND([2]Oracolo!G211="n",[2]Oracolo!G211=RiconoscimentoEmozioni1quartile!E211),1,0)</f>
        <v>0</v>
      </c>
      <c r="F212" s="28">
        <f>IF(AND([2]Oracolo!H211="n",[2]Oracolo!H211=RiconoscimentoEmozioni1quartile!F211),1,0)</f>
        <v>0</v>
      </c>
      <c r="G212" s="28">
        <f>IF(AND([2]Oracolo!I211="n",[2]Oracolo!I211=RiconoscimentoEmozioni1quartile!G211),1,0)</f>
        <v>0</v>
      </c>
      <c r="H212" s="28">
        <f>IF(AND([2]Oracolo!J211="n",[2]Oracolo!J211=RiconoscimentoEmozioni1quartile!H211),1,0)</f>
        <v>0</v>
      </c>
      <c r="I212" s="30">
        <f>IF(AND([2]Oracolo!K211="n",[2]Oracolo!K211=RiconoscimentoEmozioni1quartile!I211),1,0)</f>
        <v>0</v>
      </c>
      <c r="J212" s="28">
        <f>IF(AND([2]Oracolo!D211="n",[2]Oracolo!D211=RiconoscimentoEmozioni2quartile!B211),1,0)</f>
        <v>1</v>
      </c>
      <c r="K212" s="28">
        <f>IF(AND([2]Oracolo!E211="n",[2]Oracolo!E211=RiconoscimentoEmozioni2quartile!C211),1,0)</f>
        <v>0</v>
      </c>
      <c r="L212" s="28">
        <f>IF(AND([2]Oracolo!F211="n",[2]Oracolo!F211=RiconoscimentoEmozioni2quartile!D211),1,0)</f>
        <v>1</v>
      </c>
      <c r="M212" s="28">
        <f>IF(AND([2]Oracolo!G211="n",[2]Oracolo!G211=RiconoscimentoEmozioni2quartile!E211),1,0)</f>
        <v>1</v>
      </c>
      <c r="N212" s="28">
        <f>IF(AND([2]Oracolo!H211="n",[2]Oracolo!H211=RiconoscimentoEmozioni2quartile!F211),1,0)</f>
        <v>0</v>
      </c>
      <c r="O212" s="28">
        <f>IF(AND([2]Oracolo!I211="n",[2]Oracolo!I211=RiconoscimentoEmozioni2quartile!G211),1,0)</f>
        <v>1</v>
      </c>
      <c r="P212" s="28">
        <f>IF(AND([2]Oracolo!J211="n",[2]Oracolo!J211=RiconoscimentoEmozioni2quartile!H211),1,0)</f>
        <v>0</v>
      </c>
      <c r="Q212" s="28">
        <f>IF(AND([2]Oracolo!K211="n",[2]Oracolo!K211=RiconoscimentoEmozioni2quartile!I211),1,0)</f>
        <v>1</v>
      </c>
      <c r="R212" s="29">
        <f>IF(AND([2]Oracolo!D211="n",[2]Oracolo!D211=RiconoscimentoEmozioni3quartile!B211),1,0)</f>
        <v>1</v>
      </c>
      <c r="S212" s="28">
        <f>IF(AND([2]Oracolo!E211="n",[2]Oracolo!E211=RiconoscimentoEmozioni3quartile!C211),1,0)</f>
        <v>0</v>
      </c>
      <c r="T212" s="28">
        <f>IF(AND([2]Oracolo!F211="n",[2]Oracolo!F211=RiconoscimentoEmozioni3quartile!D211),1,0)</f>
        <v>1</v>
      </c>
      <c r="U212" s="28">
        <f>IF(AND([2]Oracolo!G211="n",[2]Oracolo!G211=RiconoscimentoEmozioni3quartile!E211),1,0)</f>
        <v>1</v>
      </c>
      <c r="V212" s="28">
        <f>IF(AND([2]Oracolo!H211="n",[2]Oracolo!H211=RiconoscimentoEmozioni3quartile!F211),1,0)</f>
        <v>0</v>
      </c>
      <c r="W212" s="28">
        <f>IF(AND([2]Oracolo!I211="n",[2]Oracolo!I211=RiconoscimentoEmozioni3quartile!G211),1,0)</f>
        <v>1</v>
      </c>
      <c r="X212" s="28">
        <f>IF(AND([2]Oracolo!J211="n",[2]Oracolo!J211=RiconoscimentoEmozioni3quartile!H211),1,0)</f>
        <v>0</v>
      </c>
      <c r="Y212" s="30">
        <f>IF(AND([2]Oracolo!K211="n",[2]Oracolo!K211=RiconoscimentoEmozioni3quartile!I211),1,0)</f>
        <v>1</v>
      </c>
      <c r="Z212" s="29">
        <f>IF(AND([2]Oracolo!C211=1,AnalizzatoWin!G210=1),1,0)</f>
        <v>0</v>
      </c>
      <c r="AA212" s="46">
        <f>IF(AND([2]Oracolo!$C211=1,AnalizzatoWin!$J210=1),1,0)</f>
        <v>0</v>
      </c>
      <c r="AB212" s="29">
        <f>IF(AND([2]Oracolo!C211=3,AnalizzatoWin!G210=3),1,0)</f>
        <v>0</v>
      </c>
      <c r="AC212" s="46">
        <f>IF(AND([2]Oracolo!$C211=3,AnalizzatoWin!$J210=3),1,0)</f>
        <v>0</v>
      </c>
    </row>
    <row r="213" spans="1:29" ht="90" x14ac:dyDescent="0.25">
      <c r="A213" s="13" t="s">
        <v>210</v>
      </c>
      <c r="B213" s="29">
        <f>IF(AND([2]Oracolo!D212="n",[2]Oracolo!D212=RiconoscimentoEmozioni1quartile!B212),1,0)</f>
        <v>1</v>
      </c>
      <c r="C213" s="28">
        <f>IF(AND([2]Oracolo!E212="n",[2]Oracolo!E212=RiconoscimentoEmozioni1quartile!C212),1,0)</f>
        <v>0</v>
      </c>
      <c r="D213" s="28">
        <f>IF(AND([2]Oracolo!F212="n",[2]Oracolo!F212=RiconoscimentoEmozioni1quartile!D212),1,0)</f>
        <v>1</v>
      </c>
      <c r="E213" s="28">
        <f>IF(AND([2]Oracolo!G212="n",[2]Oracolo!G212=RiconoscimentoEmozioni1quartile!E212),1,0)</f>
        <v>1</v>
      </c>
      <c r="F213" s="28">
        <f>IF(AND([2]Oracolo!H212="n",[2]Oracolo!H212=RiconoscimentoEmozioni1quartile!F212),1,0)</f>
        <v>0</v>
      </c>
      <c r="G213" s="28">
        <f>IF(AND([2]Oracolo!I212="n",[2]Oracolo!I212=RiconoscimentoEmozioni1quartile!G212),1,0)</f>
        <v>0</v>
      </c>
      <c r="H213" s="28">
        <f>IF(AND([2]Oracolo!J212="n",[2]Oracolo!J212=RiconoscimentoEmozioni1quartile!H212),1,0)</f>
        <v>0</v>
      </c>
      <c r="I213" s="30">
        <f>IF(AND([2]Oracolo!K212="n",[2]Oracolo!K212=RiconoscimentoEmozioni1quartile!I212),1,0)</f>
        <v>1</v>
      </c>
      <c r="J213" s="28">
        <f>IF(AND([2]Oracolo!D212="n",[2]Oracolo!D212=RiconoscimentoEmozioni2quartile!B212),1,0)</f>
        <v>1</v>
      </c>
      <c r="K213" s="28">
        <f>IF(AND([2]Oracolo!E212="n",[2]Oracolo!E212=RiconoscimentoEmozioni2quartile!C212),1,0)</f>
        <v>1</v>
      </c>
      <c r="L213" s="28">
        <f>IF(AND([2]Oracolo!F212="n",[2]Oracolo!F212=RiconoscimentoEmozioni2quartile!D212),1,0)</f>
        <v>1</v>
      </c>
      <c r="M213" s="28">
        <f>IF(AND([2]Oracolo!G212="n",[2]Oracolo!G212=RiconoscimentoEmozioni2quartile!E212),1,0)</f>
        <v>1</v>
      </c>
      <c r="N213" s="28">
        <f>IF(AND([2]Oracolo!H212="n",[2]Oracolo!H212=RiconoscimentoEmozioni2quartile!F212),1,0)</f>
        <v>0</v>
      </c>
      <c r="O213" s="28">
        <f>IF(AND([2]Oracolo!I212="n",[2]Oracolo!I212=RiconoscimentoEmozioni2quartile!G212),1,0)</f>
        <v>0</v>
      </c>
      <c r="P213" s="28">
        <f>IF(AND([2]Oracolo!J212="n",[2]Oracolo!J212=RiconoscimentoEmozioni2quartile!H212),1,0)</f>
        <v>0</v>
      </c>
      <c r="Q213" s="28">
        <f>IF(AND([2]Oracolo!K212="n",[2]Oracolo!K212=RiconoscimentoEmozioni2quartile!I212),1,0)</f>
        <v>1</v>
      </c>
      <c r="R213" s="29">
        <f>IF(AND([2]Oracolo!D212="n",[2]Oracolo!D212=RiconoscimentoEmozioni3quartile!B212),1,0)</f>
        <v>1</v>
      </c>
      <c r="S213" s="28">
        <f>IF(AND([2]Oracolo!E212="n",[2]Oracolo!E212=RiconoscimentoEmozioni3quartile!C212),1,0)</f>
        <v>1</v>
      </c>
      <c r="T213" s="28">
        <f>IF(AND([2]Oracolo!F212="n",[2]Oracolo!F212=RiconoscimentoEmozioni3quartile!D212),1,0)</f>
        <v>1</v>
      </c>
      <c r="U213" s="28">
        <f>IF(AND([2]Oracolo!G212="n",[2]Oracolo!G212=RiconoscimentoEmozioni3quartile!E212),1,0)</f>
        <v>1</v>
      </c>
      <c r="V213" s="28">
        <f>IF(AND([2]Oracolo!H212="n",[2]Oracolo!H212=RiconoscimentoEmozioni3quartile!F212),1,0)</f>
        <v>0</v>
      </c>
      <c r="W213" s="28">
        <f>IF(AND([2]Oracolo!I212="n",[2]Oracolo!I212=RiconoscimentoEmozioni3quartile!G212),1,0)</f>
        <v>0</v>
      </c>
      <c r="X213" s="28">
        <f>IF(AND([2]Oracolo!J212="n",[2]Oracolo!J212=RiconoscimentoEmozioni3quartile!H212),1,0)</f>
        <v>1</v>
      </c>
      <c r="Y213" s="30">
        <f>IF(AND([2]Oracolo!K212="n",[2]Oracolo!K212=RiconoscimentoEmozioni3quartile!I212),1,0)</f>
        <v>1</v>
      </c>
      <c r="Z213" s="29">
        <f>IF(AND([2]Oracolo!C212=1,AnalizzatoWin!G211=1),1,0)</f>
        <v>0</v>
      </c>
      <c r="AA213" s="46">
        <f>IF(AND([2]Oracolo!$C212=1,AnalizzatoWin!$J211=1),1,0)</f>
        <v>0</v>
      </c>
      <c r="AB213" s="29">
        <f>IF(AND([2]Oracolo!C212=3,AnalizzatoWin!G211=3),1,0)</f>
        <v>0</v>
      </c>
      <c r="AC213" s="46">
        <f>IF(AND([2]Oracolo!$C212=3,AnalizzatoWin!$J211=3),1,0)</f>
        <v>0</v>
      </c>
    </row>
    <row r="214" spans="1:29" ht="90" x14ac:dyDescent="0.25">
      <c r="A214" s="13" t="s">
        <v>211</v>
      </c>
      <c r="B214" s="29">
        <f>IF(AND([2]Oracolo!D213="n",[2]Oracolo!D213=RiconoscimentoEmozioni1quartile!B213),1,0)</f>
        <v>0</v>
      </c>
      <c r="C214" s="28">
        <f>IF(AND([2]Oracolo!E213="n",[2]Oracolo!E213=RiconoscimentoEmozioni1quartile!C213),1,0)</f>
        <v>0</v>
      </c>
      <c r="D214" s="28">
        <f>IF(AND([2]Oracolo!F213="n",[2]Oracolo!F213=RiconoscimentoEmozioni1quartile!D213),1,0)</f>
        <v>0</v>
      </c>
      <c r="E214" s="28">
        <f>IF(AND([2]Oracolo!G213="n",[2]Oracolo!G213=RiconoscimentoEmozioni1quartile!E213),1,0)</f>
        <v>0</v>
      </c>
      <c r="F214" s="28">
        <f>IF(AND([2]Oracolo!H213="n",[2]Oracolo!H213=RiconoscimentoEmozioni1quartile!F213),1,0)</f>
        <v>0</v>
      </c>
      <c r="G214" s="28">
        <f>IF(AND([2]Oracolo!I213="n",[2]Oracolo!I213=RiconoscimentoEmozioni1quartile!G213),1,0)</f>
        <v>0</v>
      </c>
      <c r="H214" s="28">
        <f>IF(AND([2]Oracolo!J213="n",[2]Oracolo!J213=RiconoscimentoEmozioni1quartile!H213),1,0)</f>
        <v>0</v>
      </c>
      <c r="I214" s="30">
        <f>IF(AND([2]Oracolo!K213="n",[2]Oracolo!K213=RiconoscimentoEmozioni1quartile!I213),1,0)</f>
        <v>0</v>
      </c>
      <c r="J214" s="28">
        <f>IF(AND([2]Oracolo!D213="n",[2]Oracolo!D213=RiconoscimentoEmozioni2quartile!B213),1,0)</f>
        <v>0</v>
      </c>
      <c r="K214" s="28">
        <f>IF(AND([2]Oracolo!E213="n",[2]Oracolo!E213=RiconoscimentoEmozioni2quartile!C213),1,0)</f>
        <v>0</v>
      </c>
      <c r="L214" s="28">
        <f>IF(AND([2]Oracolo!F213="n",[2]Oracolo!F213=RiconoscimentoEmozioni2quartile!D213),1,0)</f>
        <v>0</v>
      </c>
      <c r="M214" s="28">
        <f>IF(AND([2]Oracolo!G213="n",[2]Oracolo!G213=RiconoscimentoEmozioni2quartile!E213),1,0)</f>
        <v>0</v>
      </c>
      <c r="N214" s="28">
        <f>IF(AND([2]Oracolo!H213="n",[2]Oracolo!H213=RiconoscimentoEmozioni2quartile!F213),1,0)</f>
        <v>0</v>
      </c>
      <c r="O214" s="28">
        <f>IF(AND([2]Oracolo!I213="n",[2]Oracolo!I213=RiconoscimentoEmozioni2quartile!G213),1,0)</f>
        <v>0</v>
      </c>
      <c r="P214" s="28">
        <f>IF(AND([2]Oracolo!J213="n",[2]Oracolo!J213=RiconoscimentoEmozioni2quartile!H213),1,0)</f>
        <v>0</v>
      </c>
      <c r="Q214" s="28">
        <f>IF(AND([2]Oracolo!K213="n",[2]Oracolo!K213=RiconoscimentoEmozioni2quartile!I213),1,0)</f>
        <v>0</v>
      </c>
      <c r="R214" s="29">
        <f>IF(AND([2]Oracolo!D213="n",[2]Oracolo!D213=RiconoscimentoEmozioni3quartile!B213),1,0)</f>
        <v>1</v>
      </c>
      <c r="S214" s="28">
        <f>IF(AND([2]Oracolo!E213="n",[2]Oracolo!E213=RiconoscimentoEmozioni3quartile!C213),1,0)</f>
        <v>0</v>
      </c>
      <c r="T214" s="28">
        <f>IF(AND([2]Oracolo!F213="n",[2]Oracolo!F213=RiconoscimentoEmozioni3quartile!D213),1,0)</f>
        <v>1</v>
      </c>
      <c r="U214" s="28">
        <f>IF(AND([2]Oracolo!G213="n",[2]Oracolo!G213=RiconoscimentoEmozioni3quartile!E213),1,0)</f>
        <v>0</v>
      </c>
      <c r="V214" s="28">
        <f>IF(AND([2]Oracolo!H213="n",[2]Oracolo!H213=RiconoscimentoEmozioni3quartile!F213),1,0)</f>
        <v>0</v>
      </c>
      <c r="W214" s="28">
        <f>IF(AND([2]Oracolo!I213="n",[2]Oracolo!I213=RiconoscimentoEmozioni3quartile!G213),1,0)</f>
        <v>1</v>
      </c>
      <c r="X214" s="28">
        <f>IF(AND([2]Oracolo!J213="n",[2]Oracolo!J213=RiconoscimentoEmozioni3quartile!H213),1,0)</f>
        <v>0</v>
      </c>
      <c r="Y214" s="30">
        <f>IF(AND([2]Oracolo!K213="n",[2]Oracolo!K213=RiconoscimentoEmozioni3quartile!I213),1,0)</f>
        <v>0</v>
      </c>
      <c r="Z214" s="29">
        <f>IF(AND([2]Oracolo!C213=1,AnalizzatoWin!G212=1),1,0)</f>
        <v>0</v>
      </c>
      <c r="AA214" s="46">
        <f>IF(AND([2]Oracolo!$C213=1,AnalizzatoWin!$J212=1),1,0)</f>
        <v>0</v>
      </c>
      <c r="AB214" s="29">
        <f>IF(AND([2]Oracolo!C213=3,AnalizzatoWin!G212=3),1,0)</f>
        <v>0</v>
      </c>
      <c r="AC214" s="46">
        <f>IF(AND([2]Oracolo!$C213=3,AnalizzatoWin!$J212=3),1,0)</f>
        <v>0</v>
      </c>
    </row>
    <row r="215" spans="1:29" ht="30" x14ac:dyDescent="0.25">
      <c r="A215" s="14" t="s">
        <v>212</v>
      </c>
      <c r="B215" s="29">
        <f>IF(AND([2]Oracolo!D214="n",[2]Oracolo!D214=RiconoscimentoEmozioni1quartile!B214),1,0)</f>
        <v>0</v>
      </c>
      <c r="C215" s="28">
        <f>IF(AND([2]Oracolo!E214="n",[2]Oracolo!E214=RiconoscimentoEmozioni1quartile!C214),1,0)</f>
        <v>0</v>
      </c>
      <c r="D215" s="28">
        <f>IF(AND([2]Oracolo!F214="n",[2]Oracolo!F214=RiconoscimentoEmozioni1quartile!D214),1,0)</f>
        <v>1</v>
      </c>
      <c r="E215" s="28">
        <f>IF(AND([2]Oracolo!G214="n",[2]Oracolo!G214=RiconoscimentoEmozioni1quartile!E214),1,0)</f>
        <v>0</v>
      </c>
      <c r="F215" s="28">
        <f>IF(AND([2]Oracolo!H214="n",[2]Oracolo!H214=RiconoscimentoEmozioni1quartile!F214),1,0)</f>
        <v>0</v>
      </c>
      <c r="G215" s="28">
        <f>IF(AND([2]Oracolo!I214="n",[2]Oracolo!I214=RiconoscimentoEmozioni1quartile!G214),1,0)</f>
        <v>0</v>
      </c>
      <c r="H215" s="28">
        <f>IF(AND([2]Oracolo!J214="n",[2]Oracolo!J214=RiconoscimentoEmozioni1quartile!H214),1,0)</f>
        <v>1</v>
      </c>
      <c r="I215" s="30">
        <f>IF(AND([2]Oracolo!K214="n",[2]Oracolo!K214=RiconoscimentoEmozioni1quartile!I214),1,0)</f>
        <v>0</v>
      </c>
      <c r="J215" s="28">
        <f>IF(AND([2]Oracolo!D214="n",[2]Oracolo!D214=RiconoscimentoEmozioni2quartile!B214),1,0)</f>
        <v>0</v>
      </c>
      <c r="K215" s="28">
        <f>IF(AND([2]Oracolo!E214="n",[2]Oracolo!E214=RiconoscimentoEmozioni2quartile!C214),1,0)</f>
        <v>0</v>
      </c>
      <c r="L215" s="28">
        <f>IF(AND([2]Oracolo!F214="n",[2]Oracolo!F214=RiconoscimentoEmozioni2quartile!D214),1,0)</f>
        <v>1</v>
      </c>
      <c r="M215" s="28">
        <f>IF(AND([2]Oracolo!G214="n",[2]Oracolo!G214=RiconoscimentoEmozioni2quartile!E214),1,0)</f>
        <v>0</v>
      </c>
      <c r="N215" s="28">
        <f>IF(AND([2]Oracolo!H214="n",[2]Oracolo!H214=RiconoscimentoEmozioni2quartile!F214),1,0)</f>
        <v>0</v>
      </c>
      <c r="O215" s="28">
        <f>IF(AND([2]Oracolo!I214="n",[2]Oracolo!I214=RiconoscimentoEmozioni2quartile!G214),1,0)</f>
        <v>1</v>
      </c>
      <c r="P215" s="28">
        <f>IF(AND([2]Oracolo!J214="n",[2]Oracolo!J214=RiconoscimentoEmozioni2quartile!H214),1,0)</f>
        <v>1</v>
      </c>
      <c r="Q215" s="28">
        <f>IF(AND([2]Oracolo!K214="n",[2]Oracolo!K214=RiconoscimentoEmozioni2quartile!I214),1,0)</f>
        <v>0</v>
      </c>
      <c r="R215" s="29">
        <f>IF(AND([2]Oracolo!D214="n",[2]Oracolo!D214=RiconoscimentoEmozioni3quartile!B214),1,0)</f>
        <v>0</v>
      </c>
      <c r="S215" s="28">
        <f>IF(AND([2]Oracolo!E214="n",[2]Oracolo!E214=RiconoscimentoEmozioni3quartile!C214),1,0)</f>
        <v>0</v>
      </c>
      <c r="T215" s="28">
        <f>IF(AND([2]Oracolo!F214="n",[2]Oracolo!F214=RiconoscimentoEmozioni3quartile!D214),1,0)</f>
        <v>1</v>
      </c>
      <c r="U215" s="28">
        <f>IF(AND([2]Oracolo!G214="n",[2]Oracolo!G214=RiconoscimentoEmozioni3quartile!E214),1,0)</f>
        <v>1</v>
      </c>
      <c r="V215" s="28">
        <f>IF(AND([2]Oracolo!H214="n",[2]Oracolo!H214=RiconoscimentoEmozioni3quartile!F214),1,0)</f>
        <v>0</v>
      </c>
      <c r="W215" s="28">
        <f>IF(AND([2]Oracolo!I214="n",[2]Oracolo!I214=RiconoscimentoEmozioni3quartile!G214),1,0)</f>
        <v>1</v>
      </c>
      <c r="X215" s="28">
        <f>IF(AND([2]Oracolo!J214="n",[2]Oracolo!J214=RiconoscimentoEmozioni3quartile!H214),1,0)</f>
        <v>1</v>
      </c>
      <c r="Y215" s="30">
        <f>IF(AND([2]Oracolo!K214="n",[2]Oracolo!K214=RiconoscimentoEmozioni3quartile!I214),1,0)</f>
        <v>0</v>
      </c>
      <c r="Z215" s="29">
        <f>IF(AND([2]Oracolo!C214=1,AnalizzatoWin!G213=1),1,0)</f>
        <v>0</v>
      </c>
      <c r="AA215" s="46">
        <f>IF(AND([2]Oracolo!$C214=1,AnalizzatoWin!$J213=1),1,0)</f>
        <v>0</v>
      </c>
      <c r="AB215" s="29">
        <f>IF(AND([2]Oracolo!C214=3,AnalizzatoWin!G213=3),1,0)</f>
        <v>1</v>
      </c>
      <c r="AC215" s="46">
        <f>IF(AND([2]Oracolo!$C214=3,AnalizzatoWin!$J213=3),1,0)</f>
        <v>0</v>
      </c>
    </row>
    <row r="216" spans="1:29" ht="75" x14ac:dyDescent="0.25">
      <c r="A216" s="14" t="s">
        <v>213</v>
      </c>
      <c r="B216" s="29">
        <f>IF(AND([2]Oracolo!D215="n",[2]Oracolo!D215=RiconoscimentoEmozioni1quartile!B215),1,0)</f>
        <v>0</v>
      </c>
      <c r="C216" s="28">
        <f>IF(AND([2]Oracolo!E215="n",[2]Oracolo!E215=RiconoscimentoEmozioni1quartile!C215),1,0)</f>
        <v>0</v>
      </c>
      <c r="D216" s="28">
        <f>IF(AND([2]Oracolo!F215="n",[2]Oracolo!F215=RiconoscimentoEmozioni1quartile!D215),1,0)</f>
        <v>0</v>
      </c>
      <c r="E216" s="28">
        <f>IF(AND([2]Oracolo!G215="n",[2]Oracolo!G215=RiconoscimentoEmozioni1quartile!E215),1,0)</f>
        <v>0</v>
      </c>
      <c r="F216" s="28">
        <f>IF(AND([2]Oracolo!H215="n",[2]Oracolo!H215=RiconoscimentoEmozioni1quartile!F215),1,0)</f>
        <v>0</v>
      </c>
      <c r="G216" s="28">
        <f>IF(AND([2]Oracolo!I215="n",[2]Oracolo!I215=RiconoscimentoEmozioni1quartile!G215),1,0)</f>
        <v>0</v>
      </c>
      <c r="H216" s="28">
        <f>IF(AND([2]Oracolo!J215="n",[2]Oracolo!J215=RiconoscimentoEmozioni1quartile!H215),1,0)</f>
        <v>0</v>
      </c>
      <c r="I216" s="30">
        <f>IF(AND([2]Oracolo!K215="n",[2]Oracolo!K215=RiconoscimentoEmozioni1quartile!I215),1,0)</f>
        <v>0</v>
      </c>
      <c r="J216" s="28">
        <f>IF(AND([2]Oracolo!D215="n",[2]Oracolo!D215=RiconoscimentoEmozioni2quartile!B215),1,0)</f>
        <v>0</v>
      </c>
      <c r="K216" s="28">
        <f>IF(AND([2]Oracolo!E215="n",[2]Oracolo!E215=RiconoscimentoEmozioni2quartile!C215),1,0)</f>
        <v>0</v>
      </c>
      <c r="L216" s="28">
        <f>IF(AND([2]Oracolo!F215="n",[2]Oracolo!F215=RiconoscimentoEmozioni2quartile!D215),1,0)</f>
        <v>0</v>
      </c>
      <c r="M216" s="28">
        <f>IF(AND([2]Oracolo!G215="n",[2]Oracolo!G215=RiconoscimentoEmozioni2quartile!E215),1,0)</f>
        <v>0</v>
      </c>
      <c r="N216" s="28">
        <f>IF(AND([2]Oracolo!H215="n",[2]Oracolo!H215=RiconoscimentoEmozioni2quartile!F215),1,0)</f>
        <v>0</v>
      </c>
      <c r="O216" s="28">
        <f>IF(AND([2]Oracolo!I215="n",[2]Oracolo!I215=RiconoscimentoEmozioni2quartile!G215),1,0)</f>
        <v>0</v>
      </c>
      <c r="P216" s="28">
        <f>IF(AND([2]Oracolo!J215="n",[2]Oracolo!J215=RiconoscimentoEmozioni2quartile!H215),1,0)</f>
        <v>0</v>
      </c>
      <c r="Q216" s="28">
        <f>IF(AND([2]Oracolo!K215="n",[2]Oracolo!K215=RiconoscimentoEmozioni2quartile!I215),1,0)</f>
        <v>0</v>
      </c>
      <c r="R216" s="29">
        <f>IF(AND([2]Oracolo!D215="n",[2]Oracolo!D215=RiconoscimentoEmozioni3quartile!B215),1,0)</f>
        <v>1</v>
      </c>
      <c r="S216" s="28">
        <f>IF(AND([2]Oracolo!E215="n",[2]Oracolo!E215=RiconoscimentoEmozioni3quartile!C215),1,0)</f>
        <v>0</v>
      </c>
      <c r="T216" s="28">
        <f>IF(AND([2]Oracolo!F215="n",[2]Oracolo!F215=RiconoscimentoEmozioni3quartile!D215),1,0)</f>
        <v>1</v>
      </c>
      <c r="U216" s="28">
        <f>IF(AND([2]Oracolo!G215="n",[2]Oracolo!G215=RiconoscimentoEmozioni3quartile!E215),1,0)</f>
        <v>0</v>
      </c>
      <c r="V216" s="28">
        <f>IF(AND([2]Oracolo!H215="n",[2]Oracolo!H215=RiconoscimentoEmozioni3quartile!F215),1,0)</f>
        <v>0</v>
      </c>
      <c r="W216" s="28">
        <f>IF(AND([2]Oracolo!I215="n",[2]Oracolo!I215=RiconoscimentoEmozioni3quartile!G215),1,0)</f>
        <v>0</v>
      </c>
      <c r="X216" s="28">
        <f>IF(AND([2]Oracolo!J215="n",[2]Oracolo!J215=RiconoscimentoEmozioni3quartile!H215),1,0)</f>
        <v>0</v>
      </c>
      <c r="Y216" s="30">
        <f>IF(AND([2]Oracolo!K215="n",[2]Oracolo!K215=RiconoscimentoEmozioni3quartile!I215),1,0)</f>
        <v>0</v>
      </c>
      <c r="Z216" s="29">
        <f>IF(AND([2]Oracolo!C215=1,AnalizzatoWin!G214=1),1,0)</f>
        <v>0</v>
      </c>
      <c r="AA216" s="46">
        <f>IF(AND([2]Oracolo!$C215=1,AnalizzatoWin!$J214=1),1,0)</f>
        <v>0</v>
      </c>
      <c r="AB216" s="29">
        <f>IF(AND([2]Oracolo!C215=3,AnalizzatoWin!G214=3),1,0)</f>
        <v>1</v>
      </c>
      <c r="AC216" s="46">
        <f>IF(AND([2]Oracolo!$C215=3,AnalizzatoWin!$J214=3),1,0)</f>
        <v>1</v>
      </c>
    </row>
    <row r="217" spans="1:29" ht="60" x14ac:dyDescent="0.25">
      <c r="A217" s="14" t="s">
        <v>214</v>
      </c>
      <c r="B217" s="29">
        <f>IF(AND([2]Oracolo!D216="n",[2]Oracolo!D216=RiconoscimentoEmozioni1quartile!B216),1,0)</f>
        <v>0</v>
      </c>
      <c r="C217" s="28">
        <f>IF(AND([2]Oracolo!E216="n",[2]Oracolo!E216=RiconoscimentoEmozioni1quartile!C216),1,0)</f>
        <v>0</v>
      </c>
      <c r="D217" s="28">
        <f>IF(AND([2]Oracolo!F216="n",[2]Oracolo!F216=RiconoscimentoEmozioni1quartile!D216),1,0)</f>
        <v>0</v>
      </c>
      <c r="E217" s="28">
        <f>IF(AND([2]Oracolo!G216="n",[2]Oracolo!G216=RiconoscimentoEmozioni1quartile!E216),1,0)</f>
        <v>0</v>
      </c>
      <c r="F217" s="28">
        <f>IF(AND([2]Oracolo!H216="n",[2]Oracolo!H216=RiconoscimentoEmozioni1quartile!F216),1,0)</f>
        <v>0</v>
      </c>
      <c r="G217" s="28">
        <f>IF(AND([2]Oracolo!I216="n",[2]Oracolo!I216=RiconoscimentoEmozioni1quartile!G216),1,0)</f>
        <v>0</v>
      </c>
      <c r="H217" s="28">
        <f>IF(AND([2]Oracolo!J216="n",[2]Oracolo!J216=RiconoscimentoEmozioni1quartile!H216),1,0)</f>
        <v>0</v>
      </c>
      <c r="I217" s="30">
        <f>IF(AND([2]Oracolo!K216="n",[2]Oracolo!K216=RiconoscimentoEmozioni1quartile!I216),1,0)</f>
        <v>0</v>
      </c>
      <c r="J217" s="28">
        <f>IF(AND([2]Oracolo!D216="n",[2]Oracolo!D216=RiconoscimentoEmozioni2quartile!B216),1,0)</f>
        <v>0</v>
      </c>
      <c r="K217" s="28">
        <f>IF(AND([2]Oracolo!E216="n",[2]Oracolo!E216=RiconoscimentoEmozioni2quartile!C216),1,0)</f>
        <v>0</v>
      </c>
      <c r="L217" s="28">
        <f>IF(AND([2]Oracolo!F216="n",[2]Oracolo!F216=RiconoscimentoEmozioni2quartile!D216),1,0)</f>
        <v>0</v>
      </c>
      <c r="M217" s="28">
        <f>IF(AND([2]Oracolo!G216="n",[2]Oracolo!G216=RiconoscimentoEmozioni2quartile!E216),1,0)</f>
        <v>0</v>
      </c>
      <c r="N217" s="28">
        <f>IF(AND([2]Oracolo!H216="n",[2]Oracolo!H216=RiconoscimentoEmozioni2quartile!F216),1,0)</f>
        <v>0</v>
      </c>
      <c r="O217" s="28">
        <f>IF(AND([2]Oracolo!I216="n",[2]Oracolo!I216=RiconoscimentoEmozioni2quartile!G216),1,0)</f>
        <v>1</v>
      </c>
      <c r="P217" s="28">
        <f>IF(AND([2]Oracolo!J216="n",[2]Oracolo!J216=RiconoscimentoEmozioni2quartile!H216),1,0)</f>
        <v>0</v>
      </c>
      <c r="Q217" s="28">
        <f>IF(AND([2]Oracolo!K216="n",[2]Oracolo!K216=RiconoscimentoEmozioni2quartile!I216),1,0)</f>
        <v>1</v>
      </c>
      <c r="R217" s="29">
        <f>IF(AND([2]Oracolo!D216="n",[2]Oracolo!D216=RiconoscimentoEmozioni3quartile!B216),1,0)</f>
        <v>1</v>
      </c>
      <c r="S217" s="28">
        <f>IF(AND([2]Oracolo!E216="n",[2]Oracolo!E216=RiconoscimentoEmozioni3quartile!C216),1,0)</f>
        <v>0</v>
      </c>
      <c r="T217" s="28">
        <f>IF(AND([2]Oracolo!F216="n",[2]Oracolo!F216=RiconoscimentoEmozioni3quartile!D216),1,0)</f>
        <v>1</v>
      </c>
      <c r="U217" s="28">
        <f>IF(AND([2]Oracolo!G216="n",[2]Oracolo!G216=RiconoscimentoEmozioni3quartile!E216),1,0)</f>
        <v>1</v>
      </c>
      <c r="V217" s="28">
        <f>IF(AND([2]Oracolo!H216="n",[2]Oracolo!H216=RiconoscimentoEmozioni3quartile!F216),1,0)</f>
        <v>0</v>
      </c>
      <c r="W217" s="28">
        <f>IF(AND([2]Oracolo!I216="n",[2]Oracolo!I216=RiconoscimentoEmozioni3quartile!G216),1,0)</f>
        <v>1</v>
      </c>
      <c r="X217" s="28">
        <f>IF(AND([2]Oracolo!J216="n",[2]Oracolo!J216=RiconoscimentoEmozioni3quartile!H216),1,0)</f>
        <v>1</v>
      </c>
      <c r="Y217" s="30">
        <f>IF(AND([2]Oracolo!K216="n",[2]Oracolo!K216=RiconoscimentoEmozioni3quartile!I216),1,0)</f>
        <v>1</v>
      </c>
      <c r="Z217" s="29">
        <f>IF(AND([2]Oracolo!C216=1,AnalizzatoWin!G215=1),1,0)</f>
        <v>0</v>
      </c>
      <c r="AA217" s="46">
        <f>IF(AND([2]Oracolo!$C216=1,AnalizzatoWin!$J215=1),1,0)</f>
        <v>0</v>
      </c>
      <c r="AB217" s="29">
        <f>IF(AND([2]Oracolo!C216=3,AnalizzatoWin!G215=3),1,0)</f>
        <v>0</v>
      </c>
      <c r="AC217" s="46">
        <f>IF(AND([2]Oracolo!$C216=3,AnalizzatoWin!$J215=3),1,0)</f>
        <v>1</v>
      </c>
    </row>
    <row r="218" spans="1:29" ht="30" x14ac:dyDescent="0.25">
      <c r="A218" s="13" t="s">
        <v>215</v>
      </c>
      <c r="B218" s="29">
        <f>IF(AND([2]Oracolo!D217="n",[2]Oracolo!D217=RiconoscimentoEmozioni1quartile!B217),1,0)</f>
        <v>1</v>
      </c>
      <c r="C218" s="28">
        <f>IF(AND([2]Oracolo!E217="n",[2]Oracolo!E217=RiconoscimentoEmozioni1quartile!C217),1,0)</f>
        <v>0</v>
      </c>
      <c r="D218" s="28">
        <f>IF(AND([2]Oracolo!F217="n",[2]Oracolo!F217=RiconoscimentoEmozioni1quartile!D217),1,0)</f>
        <v>1</v>
      </c>
      <c r="E218" s="28">
        <f>IF(AND([2]Oracolo!G217="n",[2]Oracolo!G217=RiconoscimentoEmozioni1quartile!E217),1,0)</f>
        <v>0</v>
      </c>
      <c r="F218" s="28">
        <f>IF(AND([2]Oracolo!H217="n",[2]Oracolo!H217=RiconoscimentoEmozioni1quartile!F217),1,0)</f>
        <v>0</v>
      </c>
      <c r="G218" s="28">
        <f>IF(AND([2]Oracolo!I217="n",[2]Oracolo!I217=RiconoscimentoEmozioni1quartile!G217),1,0)</f>
        <v>0</v>
      </c>
      <c r="H218" s="28">
        <f>IF(AND([2]Oracolo!J217="n",[2]Oracolo!J217=RiconoscimentoEmozioni1quartile!H217),1,0)</f>
        <v>0</v>
      </c>
      <c r="I218" s="30">
        <f>IF(AND([2]Oracolo!K217="n",[2]Oracolo!K217=RiconoscimentoEmozioni1quartile!I217),1,0)</f>
        <v>0</v>
      </c>
      <c r="J218" s="28">
        <f>IF(AND([2]Oracolo!D217="n",[2]Oracolo!D217=RiconoscimentoEmozioni2quartile!B217),1,0)</f>
        <v>1</v>
      </c>
      <c r="K218" s="28">
        <f>IF(AND([2]Oracolo!E217="n",[2]Oracolo!E217=RiconoscimentoEmozioni2quartile!C217),1,0)</f>
        <v>0</v>
      </c>
      <c r="L218" s="28">
        <f>IF(AND([2]Oracolo!F217="n",[2]Oracolo!F217=RiconoscimentoEmozioni2quartile!D217),1,0)</f>
        <v>1</v>
      </c>
      <c r="M218" s="28">
        <f>IF(AND([2]Oracolo!G217="n",[2]Oracolo!G217=RiconoscimentoEmozioni2quartile!E217),1,0)</f>
        <v>1</v>
      </c>
      <c r="N218" s="28">
        <f>IF(AND([2]Oracolo!H217="n",[2]Oracolo!H217=RiconoscimentoEmozioni2quartile!F217),1,0)</f>
        <v>0</v>
      </c>
      <c r="O218" s="28">
        <f>IF(AND([2]Oracolo!I217="n",[2]Oracolo!I217=RiconoscimentoEmozioni2quartile!G217),1,0)</f>
        <v>1</v>
      </c>
      <c r="P218" s="28">
        <f>IF(AND([2]Oracolo!J217="n",[2]Oracolo!J217=RiconoscimentoEmozioni2quartile!H217),1,0)</f>
        <v>1</v>
      </c>
      <c r="Q218" s="28">
        <f>IF(AND([2]Oracolo!K217="n",[2]Oracolo!K217=RiconoscimentoEmozioni2quartile!I217),1,0)</f>
        <v>0</v>
      </c>
      <c r="R218" s="29">
        <f>IF(AND([2]Oracolo!D217="n",[2]Oracolo!D217=RiconoscimentoEmozioni3quartile!B217),1,0)</f>
        <v>1</v>
      </c>
      <c r="S218" s="28">
        <f>IF(AND([2]Oracolo!E217="n",[2]Oracolo!E217=RiconoscimentoEmozioni3quartile!C217),1,0)</f>
        <v>0</v>
      </c>
      <c r="T218" s="28">
        <f>IF(AND([2]Oracolo!F217="n",[2]Oracolo!F217=RiconoscimentoEmozioni3quartile!D217),1,0)</f>
        <v>1</v>
      </c>
      <c r="U218" s="28">
        <f>IF(AND([2]Oracolo!G217="n",[2]Oracolo!G217=RiconoscimentoEmozioni3quartile!E217),1,0)</f>
        <v>1</v>
      </c>
      <c r="V218" s="28">
        <f>IF(AND([2]Oracolo!H217="n",[2]Oracolo!H217=RiconoscimentoEmozioni3quartile!F217),1,0)</f>
        <v>0</v>
      </c>
      <c r="W218" s="28">
        <f>IF(AND([2]Oracolo!I217="n",[2]Oracolo!I217=RiconoscimentoEmozioni3quartile!G217),1,0)</f>
        <v>1</v>
      </c>
      <c r="X218" s="28">
        <f>IF(AND([2]Oracolo!J217="n",[2]Oracolo!J217=RiconoscimentoEmozioni3quartile!H217),1,0)</f>
        <v>1</v>
      </c>
      <c r="Y218" s="30">
        <f>IF(AND([2]Oracolo!K217="n",[2]Oracolo!K217=RiconoscimentoEmozioni3quartile!I217),1,0)</f>
        <v>0</v>
      </c>
      <c r="Z218" s="29">
        <f>IF(AND([2]Oracolo!C217=1,AnalizzatoWin!G216=1),1,0)</f>
        <v>0</v>
      </c>
      <c r="AA218" s="46">
        <f>IF(AND([2]Oracolo!$C217=1,AnalizzatoWin!$J216=1),1,0)</f>
        <v>0</v>
      </c>
      <c r="AB218" s="29">
        <f>IF(AND([2]Oracolo!C217=3,AnalizzatoWin!G216=3),1,0)</f>
        <v>1</v>
      </c>
      <c r="AC218" s="46">
        <f>IF(AND([2]Oracolo!$C217=3,AnalizzatoWin!$J216=3),1,0)</f>
        <v>1</v>
      </c>
    </row>
    <row r="219" spans="1:29" ht="30" x14ac:dyDescent="0.25">
      <c r="A219" s="13" t="s">
        <v>216</v>
      </c>
      <c r="B219" s="29">
        <f>IF(AND([2]Oracolo!D218="n",[2]Oracolo!D218=RiconoscimentoEmozioni1quartile!B218),1,0)</f>
        <v>0</v>
      </c>
      <c r="C219" s="28">
        <f>IF(AND([2]Oracolo!E218="n",[2]Oracolo!E218=RiconoscimentoEmozioni1quartile!C218),1,0)</f>
        <v>0</v>
      </c>
      <c r="D219" s="28">
        <f>IF(AND([2]Oracolo!F218="n",[2]Oracolo!F218=RiconoscimentoEmozioni1quartile!D218),1,0)</f>
        <v>0</v>
      </c>
      <c r="E219" s="28">
        <f>IF(AND([2]Oracolo!G218="n",[2]Oracolo!G218=RiconoscimentoEmozioni1quartile!E218),1,0)</f>
        <v>0</v>
      </c>
      <c r="F219" s="28">
        <f>IF(AND([2]Oracolo!H218="n",[2]Oracolo!H218=RiconoscimentoEmozioni1quartile!F218),1,0)</f>
        <v>0</v>
      </c>
      <c r="G219" s="28">
        <f>IF(AND([2]Oracolo!I218="n",[2]Oracolo!I218=RiconoscimentoEmozioni1quartile!G218),1,0)</f>
        <v>0</v>
      </c>
      <c r="H219" s="28">
        <f>IF(AND([2]Oracolo!J218="n",[2]Oracolo!J218=RiconoscimentoEmozioni1quartile!H218),1,0)</f>
        <v>0</v>
      </c>
      <c r="I219" s="30">
        <f>IF(AND([2]Oracolo!K218="n",[2]Oracolo!K218=RiconoscimentoEmozioni1quartile!I218),1,0)</f>
        <v>0</v>
      </c>
      <c r="J219" s="28">
        <f>IF(AND([2]Oracolo!D218="n",[2]Oracolo!D218=RiconoscimentoEmozioni2quartile!B218),1,0)</f>
        <v>0</v>
      </c>
      <c r="K219" s="28">
        <f>IF(AND([2]Oracolo!E218="n",[2]Oracolo!E218=RiconoscimentoEmozioni2quartile!C218),1,0)</f>
        <v>0</v>
      </c>
      <c r="L219" s="28">
        <f>IF(AND([2]Oracolo!F218="n",[2]Oracolo!F218=RiconoscimentoEmozioni2quartile!D218),1,0)</f>
        <v>0</v>
      </c>
      <c r="M219" s="28">
        <f>IF(AND([2]Oracolo!G218="n",[2]Oracolo!G218=RiconoscimentoEmozioni2quartile!E218),1,0)</f>
        <v>0</v>
      </c>
      <c r="N219" s="28">
        <f>IF(AND([2]Oracolo!H218="n",[2]Oracolo!H218=RiconoscimentoEmozioni2quartile!F218),1,0)</f>
        <v>0</v>
      </c>
      <c r="O219" s="28">
        <f>IF(AND([2]Oracolo!I218="n",[2]Oracolo!I218=RiconoscimentoEmozioni2quartile!G218),1,0)</f>
        <v>0</v>
      </c>
      <c r="P219" s="28">
        <f>IF(AND([2]Oracolo!J218="n",[2]Oracolo!J218=RiconoscimentoEmozioni2quartile!H218),1,0)</f>
        <v>0</v>
      </c>
      <c r="Q219" s="28">
        <f>IF(AND([2]Oracolo!K218="n",[2]Oracolo!K218=RiconoscimentoEmozioni2quartile!I218),1,0)</f>
        <v>0</v>
      </c>
      <c r="R219" s="29">
        <f>IF(AND([2]Oracolo!D218="n",[2]Oracolo!D218=RiconoscimentoEmozioni3quartile!B218),1,0)</f>
        <v>0</v>
      </c>
      <c r="S219" s="28">
        <f>IF(AND([2]Oracolo!E218="n",[2]Oracolo!E218=RiconoscimentoEmozioni3quartile!C218),1,0)</f>
        <v>1</v>
      </c>
      <c r="T219" s="28">
        <f>IF(AND([2]Oracolo!F218="n",[2]Oracolo!F218=RiconoscimentoEmozioni3quartile!D218),1,0)</f>
        <v>0</v>
      </c>
      <c r="U219" s="28">
        <f>IF(AND([2]Oracolo!G218="n",[2]Oracolo!G218=RiconoscimentoEmozioni3quartile!E218),1,0)</f>
        <v>1</v>
      </c>
      <c r="V219" s="28">
        <f>IF(AND([2]Oracolo!H218="n",[2]Oracolo!H218=RiconoscimentoEmozioni3quartile!F218),1,0)</f>
        <v>0</v>
      </c>
      <c r="W219" s="28">
        <f>IF(AND([2]Oracolo!I218="n",[2]Oracolo!I218=RiconoscimentoEmozioni3quartile!G218),1,0)</f>
        <v>0</v>
      </c>
      <c r="X219" s="28">
        <f>IF(AND([2]Oracolo!J218="n",[2]Oracolo!J218=RiconoscimentoEmozioni3quartile!H218),1,0)</f>
        <v>0</v>
      </c>
      <c r="Y219" s="30">
        <f>IF(AND([2]Oracolo!K218="n",[2]Oracolo!K218=RiconoscimentoEmozioni3quartile!I218),1,0)</f>
        <v>0</v>
      </c>
      <c r="Z219" s="29">
        <f>IF(AND([2]Oracolo!C218=1,AnalizzatoWin!G217=1),1,0)</f>
        <v>0</v>
      </c>
      <c r="AA219" s="46">
        <f>IF(AND([2]Oracolo!$C218=1,AnalizzatoWin!$J217=1),1,0)</f>
        <v>0</v>
      </c>
      <c r="AB219" s="29">
        <f>IF(AND([2]Oracolo!C218=3,AnalizzatoWin!G217=3),1,0)</f>
        <v>0</v>
      </c>
      <c r="AC219" s="46">
        <f>IF(AND([2]Oracolo!$C218=3,AnalizzatoWin!$J217=3),1,0)</f>
        <v>1</v>
      </c>
    </row>
    <row r="220" spans="1:29" ht="105" x14ac:dyDescent="0.25">
      <c r="A220" s="13" t="s">
        <v>217</v>
      </c>
      <c r="B220" s="29">
        <f>IF(AND([2]Oracolo!D219="n",[2]Oracolo!D219=RiconoscimentoEmozioni1quartile!B219),1,0)</f>
        <v>0</v>
      </c>
      <c r="C220" s="28">
        <f>IF(AND([2]Oracolo!E219="n",[2]Oracolo!E219=RiconoscimentoEmozioni1quartile!C219),1,0)</f>
        <v>0</v>
      </c>
      <c r="D220" s="28">
        <f>IF(AND([2]Oracolo!F219="n",[2]Oracolo!F219=RiconoscimentoEmozioni1quartile!D219),1,0)</f>
        <v>0</v>
      </c>
      <c r="E220" s="28">
        <f>IF(AND([2]Oracolo!G219="n",[2]Oracolo!G219=RiconoscimentoEmozioni1quartile!E219),1,0)</f>
        <v>0</v>
      </c>
      <c r="F220" s="28">
        <f>IF(AND([2]Oracolo!H219="n",[2]Oracolo!H219=RiconoscimentoEmozioni1quartile!F219),1,0)</f>
        <v>0</v>
      </c>
      <c r="G220" s="28">
        <f>IF(AND([2]Oracolo!I219="n",[2]Oracolo!I219=RiconoscimentoEmozioni1quartile!G219),1,0)</f>
        <v>0</v>
      </c>
      <c r="H220" s="28">
        <f>IF(AND([2]Oracolo!J219="n",[2]Oracolo!J219=RiconoscimentoEmozioni1quartile!H219),1,0)</f>
        <v>0</v>
      </c>
      <c r="I220" s="30">
        <f>IF(AND([2]Oracolo!K219="n",[2]Oracolo!K219=RiconoscimentoEmozioni1quartile!I219),1,0)</f>
        <v>0</v>
      </c>
      <c r="J220" s="28">
        <f>IF(AND([2]Oracolo!D219="n",[2]Oracolo!D219=RiconoscimentoEmozioni2quartile!B219),1,0)</f>
        <v>0</v>
      </c>
      <c r="K220" s="28">
        <f>IF(AND([2]Oracolo!E219="n",[2]Oracolo!E219=RiconoscimentoEmozioni2quartile!C219),1,0)</f>
        <v>1</v>
      </c>
      <c r="L220" s="28">
        <f>IF(AND([2]Oracolo!F219="n",[2]Oracolo!F219=RiconoscimentoEmozioni2quartile!D219),1,0)</f>
        <v>0</v>
      </c>
      <c r="M220" s="28">
        <f>IF(AND([2]Oracolo!G219="n",[2]Oracolo!G219=RiconoscimentoEmozioni2quartile!E219),1,0)</f>
        <v>0</v>
      </c>
      <c r="N220" s="28">
        <f>IF(AND([2]Oracolo!H219="n",[2]Oracolo!H219=RiconoscimentoEmozioni2quartile!F219),1,0)</f>
        <v>0</v>
      </c>
      <c r="O220" s="28">
        <f>IF(AND([2]Oracolo!I219="n",[2]Oracolo!I219=RiconoscimentoEmozioni2quartile!G219),1,0)</f>
        <v>0</v>
      </c>
      <c r="P220" s="28">
        <f>IF(AND([2]Oracolo!J219="n",[2]Oracolo!J219=RiconoscimentoEmozioni2quartile!H219),1,0)</f>
        <v>0</v>
      </c>
      <c r="Q220" s="28">
        <f>IF(AND([2]Oracolo!K219="n",[2]Oracolo!K219=RiconoscimentoEmozioni2quartile!I219),1,0)</f>
        <v>0</v>
      </c>
      <c r="R220" s="29">
        <f>IF(AND([2]Oracolo!D219="n",[2]Oracolo!D219=RiconoscimentoEmozioni3quartile!B219),1,0)</f>
        <v>0</v>
      </c>
      <c r="S220" s="28">
        <f>IF(AND([2]Oracolo!E219="n",[2]Oracolo!E219=RiconoscimentoEmozioni3quartile!C219),1,0)</f>
        <v>1</v>
      </c>
      <c r="T220" s="28">
        <f>IF(AND([2]Oracolo!F219="n",[2]Oracolo!F219=RiconoscimentoEmozioni3quartile!D219),1,0)</f>
        <v>0</v>
      </c>
      <c r="U220" s="28">
        <f>IF(AND([2]Oracolo!G219="n",[2]Oracolo!G219=RiconoscimentoEmozioni3quartile!E219),1,0)</f>
        <v>0</v>
      </c>
      <c r="V220" s="28">
        <f>IF(AND([2]Oracolo!H219="n",[2]Oracolo!H219=RiconoscimentoEmozioni3quartile!F219),1,0)</f>
        <v>0</v>
      </c>
      <c r="W220" s="28">
        <f>IF(AND([2]Oracolo!I219="n",[2]Oracolo!I219=RiconoscimentoEmozioni3quartile!G219),1,0)</f>
        <v>0</v>
      </c>
      <c r="X220" s="28">
        <f>IF(AND([2]Oracolo!J219="n",[2]Oracolo!J219=RiconoscimentoEmozioni3quartile!H219),1,0)</f>
        <v>0</v>
      </c>
      <c r="Y220" s="30">
        <f>IF(AND([2]Oracolo!K219="n",[2]Oracolo!K219=RiconoscimentoEmozioni3quartile!I219),1,0)</f>
        <v>0</v>
      </c>
      <c r="Z220" s="29">
        <f>IF(AND([2]Oracolo!C219=1,AnalizzatoWin!G218=1),1,0)</f>
        <v>0</v>
      </c>
      <c r="AA220" s="46">
        <f>IF(AND([2]Oracolo!$C219=1,AnalizzatoWin!$J218=1),1,0)</f>
        <v>0</v>
      </c>
      <c r="AB220" s="29">
        <f>IF(AND([2]Oracolo!C219=3,AnalizzatoWin!G218=3),1,0)</f>
        <v>0</v>
      </c>
      <c r="AC220" s="46">
        <f>IF(AND([2]Oracolo!$C219=3,AnalizzatoWin!$J218=3),1,0)</f>
        <v>0</v>
      </c>
    </row>
    <row r="221" spans="1:29" ht="45" x14ac:dyDescent="0.25">
      <c r="A221" s="13" t="s">
        <v>218</v>
      </c>
      <c r="B221" s="29">
        <f>IF(AND([2]Oracolo!D220="n",[2]Oracolo!D220=RiconoscimentoEmozioni1quartile!B220),1,0)</f>
        <v>0</v>
      </c>
      <c r="C221" s="28">
        <f>IF(AND([2]Oracolo!E220="n",[2]Oracolo!E220=RiconoscimentoEmozioni1quartile!C220),1,0)</f>
        <v>0</v>
      </c>
      <c r="D221" s="28">
        <f>IF(AND([2]Oracolo!F220="n",[2]Oracolo!F220=RiconoscimentoEmozioni1quartile!D220),1,0)</f>
        <v>0</v>
      </c>
      <c r="E221" s="28">
        <f>IF(AND([2]Oracolo!G220="n",[2]Oracolo!G220=RiconoscimentoEmozioni1quartile!E220),1,0)</f>
        <v>0</v>
      </c>
      <c r="F221" s="28">
        <f>IF(AND([2]Oracolo!H220="n",[2]Oracolo!H220=RiconoscimentoEmozioni1quartile!F220),1,0)</f>
        <v>0</v>
      </c>
      <c r="G221" s="28">
        <f>IF(AND([2]Oracolo!I220="n",[2]Oracolo!I220=RiconoscimentoEmozioni1quartile!G220),1,0)</f>
        <v>0</v>
      </c>
      <c r="H221" s="28">
        <f>IF(AND([2]Oracolo!J220="n",[2]Oracolo!J220=RiconoscimentoEmozioni1quartile!H220),1,0)</f>
        <v>0</v>
      </c>
      <c r="I221" s="30">
        <f>IF(AND([2]Oracolo!K220="n",[2]Oracolo!K220=RiconoscimentoEmozioni1quartile!I220),1,0)</f>
        <v>0</v>
      </c>
      <c r="J221" s="28">
        <f>IF(AND([2]Oracolo!D220="n",[2]Oracolo!D220=RiconoscimentoEmozioni2quartile!B220),1,0)</f>
        <v>0</v>
      </c>
      <c r="K221" s="28">
        <f>IF(AND([2]Oracolo!E220="n",[2]Oracolo!E220=RiconoscimentoEmozioni2quartile!C220),1,0)</f>
        <v>0</v>
      </c>
      <c r="L221" s="28">
        <f>IF(AND([2]Oracolo!F220="n",[2]Oracolo!F220=RiconoscimentoEmozioni2quartile!D220),1,0)</f>
        <v>0</v>
      </c>
      <c r="M221" s="28">
        <f>IF(AND([2]Oracolo!G220="n",[2]Oracolo!G220=RiconoscimentoEmozioni2quartile!E220),1,0)</f>
        <v>0</v>
      </c>
      <c r="N221" s="28">
        <f>IF(AND([2]Oracolo!H220="n",[2]Oracolo!H220=RiconoscimentoEmozioni2quartile!F220),1,0)</f>
        <v>0</v>
      </c>
      <c r="O221" s="28">
        <f>IF(AND([2]Oracolo!I220="n",[2]Oracolo!I220=RiconoscimentoEmozioni2quartile!G220),1,0)</f>
        <v>0</v>
      </c>
      <c r="P221" s="28">
        <f>IF(AND([2]Oracolo!J220="n",[2]Oracolo!J220=RiconoscimentoEmozioni2quartile!H220),1,0)</f>
        <v>0</v>
      </c>
      <c r="Q221" s="28">
        <f>IF(AND([2]Oracolo!K220="n",[2]Oracolo!K220=RiconoscimentoEmozioni2quartile!I220),1,0)</f>
        <v>0</v>
      </c>
      <c r="R221" s="29">
        <f>IF(AND([2]Oracolo!D220="n",[2]Oracolo!D220=RiconoscimentoEmozioni3quartile!B220),1,0)</f>
        <v>0</v>
      </c>
      <c r="S221" s="28">
        <f>IF(AND([2]Oracolo!E220="n",[2]Oracolo!E220=RiconoscimentoEmozioni3quartile!C220),1,0)</f>
        <v>1</v>
      </c>
      <c r="T221" s="28">
        <f>IF(AND([2]Oracolo!F220="n",[2]Oracolo!F220=RiconoscimentoEmozioni3quartile!D220),1,0)</f>
        <v>0</v>
      </c>
      <c r="U221" s="28">
        <f>IF(AND([2]Oracolo!G220="n",[2]Oracolo!G220=RiconoscimentoEmozioni3quartile!E220),1,0)</f>
        <v>0</v>
      </c>
      <c r="V221" s="28">
        <f>IF(AND([2]Oracolo!H220="n",[2]Oracolo!H220=RiconoscimentoEmozioni3quartile!F220),1,0)</f>
        <v>0</v>
      </c>
      <c r="W221" s="28">
        <f>IF(AND([2]Oracolo!I220="n",[2]Oracolo!I220=RiconoscimentoEmozioni3quartile!G220),1,0)</f>
        <v>0</v>
      </c>
      <c r="X221" s="28">
        <f>IF(AND([2]Oracolo!J220="n",[2]Oracolo!J220=RiconoscimentoEmozioni3quartile!H220),1,0)</f>
        <v>0</v>
      </c>
      <c r="Y221" s="30">
        <f>IF(AND([2]Oracolo!K220="n",[2]Oracolo!K220=RiconoscimentoEmozioni3quartile!I220),1,0)</f>
        <v>0</v>
      </c>
      <c r="Z221" s="29">
        <f>IF(AND([2]Oracolo!C220=1,AnalizzatoWin!G219=1),1,0)</f>
        <v>0</v>
      </c>
      <c r="AA221" s="46">
        <f>IF(AND([2]Oracolo!$C220=1,AnalizzatoWin!$J219=1),1,0)</f>
        <v>0</v>
      </c>
      <c r="AB221" s="29">
        <f>IF(AND([2]Oracolo!C220=3,AnalizzatoWin!G219=3),1,0)</f>
        <v>0</v>
      </c>
      <c r="AC221" s="46">
        <f>IF(AND([2]Oracolo!$C220=3,AnalizzatoWin!$J219=3),1,0)</f>
        <v>1</v>
      </c>
    </row>
    <row r="222" spans="1:29" ht="45" x14ac:dyDescent="0.25">
      <c r="A222" s="14" t="s">
        <v>219</v>
      </c>
      <c r="B222" s="29">
        <f>IF(AND([2]Oracolo!D221="n",[2]Oracolo!D221=RiconoscimentoEmozioni1quartile!B221),1,0)</f>
        <v>0</v>
      </c>
      <c r="C222" s="28">
        <f>IF(AND([2]Oracolo!E221="n",[2]Oracolo!E221=RiconoscimentoEmozioni1quartile!C221),1,0)</f>
        <v>0</v>
      </c>
      <c r="D222" s="28">
        <f>IF(AND([2]Oracolo!F221="n",[2]Oracolo!F221=RiconoscimentoEmozioni1quartile!D221),1,0)</f>
        <v>0</v>
      </c>
      <c r="E222" s="28">
        <f>IF(AND([2]Oracolo!G221="n",[2]Oracolo!G221=RiconoscimentoEmozioni1quartile!E221),1,0)</f>
        <v>0</v>
      </c>
      <c r="F222" s="28">
        <f>IF(AND([2]Oracolo!H221="n",[2]Oracolo!H221=RiconoscimentoEmozioni1quartile!F221),1,0)</f>
        <v>0</v>
      </c>
      <c r="G222" s="28">
        <f>IF(AND([2]Oracolo!I221="n",[2]Oracolo!I221=RiconoscimentoEmozioni1quartile!G221),1,0)</f>
        <v>0</v>
      </c>
      <c r="H222" s="28">
        <f>IF(AND([2]Oracolo!J221="n",[2]Oracolo!J221=RiconoscimentoEmozioni1quartile!H221),1,0)</f>
        <v>0</v>
      </c>
      <c r="I222" s="30">
        <f>IF(AND([2]Oracolo!K221="n",[2]Oracolo!K221=RiconoscimentoEmozioni1quartile!I221),1,0)</f>
        <v>0</v>
      </c>
      <c r="J222" s="28">
        <f>IF(AND([2]Oracolo!D221="n",[2]Oracolo!D221=RiconoscimentoEmozioni2quartile!B221),1,0)</f>
        <v>0</v>
      </c>
      <c r="K222" s="28">
        <f>IF(AND([2]Oracolo!E221="n",[2]Oracolo!E221=RiconoscimentoEmozioni2quartile!C221),1,0)</f>
        <v>0</v>
      </c>
      <c r="L222" s="28">
        <f>IF(AND([2]Oracolo!F221="n",[2]Oracolo!F221=RiconoscimentoEmozioni2quartile!D221),1,0)</f>
        <v>0</v>
      </c>
      <c r="M222" s="28">
        <f>IF(AND([2]Oracolo!G221="n",[2]Oracolo!G221=RiconoscimentoEmozioni2quartile!E221),1,0)</f>
        <v>0</v>
      </c>
      <c r="N222" s="28">
        <f>IF(AND([2]Oracolo!H221="n",[2]Oracolo!H221=RiconoscimentoEmozioni2quartile!F221),1,0)</f>
        <v>0</v>
      </c>
      <c r="O222" s="28">
        <f>IF(AND([2]Oracolo!I221="n",[2]Oracolo!I221=RiconoscimentoEmozioni2quartile!G221),1,0)</f>
        <v>0</v>
      </c>
      <c r="P222" s="28">
        <f>IF(AND([2]Oracolo!J221="n",[2]Oracolo!J221=RiconoscimentoEmozioni2quartile!H221),1,0)</f>
        <v>0</v>
      </c>
      <c r="Q222" s="28">
        <f>IF(AND([2]Oracolo!K221="n",[2]Oracolo!K221=RiconoscimentoEmozioni2quartile!I221),1,0)</f>
        <v>0</v>
      </c>
      <c r="R222" s="29">
        <f>IF(AND([2]Oracolo!D221="n",[2]Oracolo!D221=RiconoscimentoEmozioni3quartile!B221),1,0)</f>
        <v>1</v>
      </c>
      <c r="S222" s="28">
        <f>IF(AND([2]Oracolo!E221="n",[2]Oracolo!E221=RiconoscimentoEmozioni3quartile!C221),1,0)</f>
        <v>1</v>
      </c>
      <c r="T222" s="28">
        <f>IF(AND([2]Oracolo!F221="n",[2]Oracolo!F221=RiconoscimentoEmozioni3quartile!D221),1,0)</f>
        <v>1</v>
      </c>
      <c r="U222" s="28">
        <f>IF(AND([2]Oracolo!G221="n",[2]Oracolo!G221=RiconoscimentoEmozioni3quartile!E221),1,0)</f>
        <v>1</v>
      </c>
      <c r="V222" s="28">
        <f>IF(AND([2]Oracolo!H221="n",[2]Oracolo!H221=RiconoscimentoEmozioni3quartile!F221),1,0)</f>
        <v>0</v>
      </c>
      <c r="W222" s="28">
        <f>IF(AND([2]Oracolo!I221="n",[2]Oracolo!I221=RiconoscimentoEmozioni3quartile!G221),1,0)</f>
        <v>1</v>
      </c>
      <c r="X222" s="28">
        <f>IF(AND([2]Oracolo!J221="n",[2]Oracolo!J221=RiconoscimentoEmozioni3quartile!H221),1,0)</f>
        <v>1</v>
      </c>
      <c r="Y222" s="30">
        <f>IF(AND([2]Oracolo!K221="n",[2]Oracolo!K221=RiconoscimentoEmozioni3quartile!I221),1,0)</f>
        <v>0</v>
      </c>
      <c r="Z222" s="29">
        <f>IF(AND([2]Oracolo!C221=1,AnalizzatoWin!G220=1),1,0)</f>
        <v>0</v>
      </c>
      <c r="AA222" s="46">
        <f>IF(AND([2]Oracolo!$C221=1,AnalizzatoWin!$J220=1),1,0)</f>
        <v>0</v>
      </c>
      <c r="AB222" s="29">
        <f>IF(AND([2]Oracolo!C221=3,AnalizzatoWin!G220=3),1,0)</f>
        <v>0</v>
      </c>
      <c r="AC222" s="46">
        <f>IF(AND([2]Oracolo!$C221=3,AnalizzatoWin!$J220=3),1,0)</f>
        <v>0</v>
      </c>
    </row>
    <row r="223" spans="1:29" ht="30" x14ac:dyDescent="0.25">
      <c r="A223" s="14" t="s">
        <v>220</v>
      </c>
      <c r="B223" s="29">
        <f>IF(AND([2]Oracolo!D222="n",[2]Oracolo!D222=RiconoscimentoEmozioni1quartile!B222),1,0)</f>
        <v>0</v>
      </c>
      <c r="C223" s="28">
        <f>IF(AND([2]Oracolo!E222="n",[2]Oracolo!E222=RiconoscimentoEmozioni1quartile!C222),1,0)</f>
        <v>0</v>
      </c>
      <c r="D223" s="28">
        <f>IF(AND([2]Oracolo!F222="n",[2]Oracolo!F222=RiconoscimentoEmozioni1quartile!D222),1,0)</f>
        <v>0</v>
      </c>
      <c r="E223" s="28">
        <f>IF(AND([2]Oracolo!G222="n",[2]Oracolo!G222=RiconoscimentoEmozioni1quartile!E222),1,0)</f>
        <v>0</v>
      </c>
      <c r="F223" s="28">
        <f>IF(AND([2]Oracolo!H222="n",[2]Oracolo!H222=RiconoscimentoEmozioni1quartile!F222),1,0)</f>
        <v>0</v>
      </c>
      <c r="G223" s="28">
        <f>IF(AND([2]Oracolo!I222="n",[2]Oracolo!I222=RiconoscimentoEmozioni1quartile!G222),1,0)</f>
        <v>0</v>
      </c>
      <c r="H223" s="28">
        <f>IF(AND([2]Oracolo!J222="n",[2]Oracolo!J222=RiconoscimentoEmozioni1quartile!H222),1,0)</f>
        <v>0</v>
      </c>
      <c r="I223" s="30">
        <f>IF(AND([2]Oracolo!K222="n",[2]Oracolo!K222=RiconoscimentoEmozioni1quartile!I222),1,0)</f>
        <v>0</v>
      </c>
      <c r="J223" s="28">
        <f>IF(AND([2]Oracolo!D222="n",[2]Oracolo!D222=RiconoscimentoEmozioni2quartile!B222),1,0)</f>
        <v>0</v>
      </c>
      <c r="K223" s="28">
        <f>IF(AND([2]Oracolo!E222="n",[2]Oracolo!E222=RiconoscimentoEmozioni2quartile!C222),1,0)</f>
        <v>0</v>
      </c>
      <c r="L223" s="28">
        <f>IF(AND([2]Oracolo!F222="n",[2]Oracolo!F222=RiconoscimentoEmozioni2quartile!D222),1,0)</f>
        <v>1</v>
      </c>
      <c r="M223" s="28">
        <f>IF(AND([2]Oracolo!G222="n",[2]Oracolo!G222=RiconoscimentoEmozioni2quartile!E222),1,0)</f>
        <v>1</v>
      </c>
      <c r="N223" s="28">
        <f>IF(AND([2]Oracolo!H222="n",[2]Oracolo!H222=RiconoscimentoEmozioni2quartile!F222),1,0)</f>
        <v>0</v>
      </c>
      <c r="O223" s="28">
        <f>IF(AND([2]Oracolo!I222="n",[2]Oracolo!I222=RiconoscimentoEmozioni2quartile!G222),1,0)</f>
        <v>1</v>
      </c>
      <c r="P223" s="28">
        <f>IF(AND([2]Oracolo!J222="n",[2]Oracolo!J222=RiconoscimentoEmozioni2quartile!H222),1,0)</f>
        <v>1</v>
      </c>
      <c r="Q223" s="28">
        <f>IF(AND([2]Oracolo!K222="n",[2]Oracolo!K222=RiconoscimentoEmozioni2quartile!I222),1,0)</f>
        <v>0</v>
      </c>
      <c r="R223" s="29">
        <f>IF(AND([2]Oracolo!D222="n",[2]Oracolo!D222=RiconoscimentoEmozioni3quartile!B222),1,0)</f>
        <v>0</v>
      </c>
      <c r="S223" s="28">
        <f>IF(AND([2]Oracolo!E222="n",[2]Oracolo!E222=RiconoscimentoEmozioni3quartile!C222),1,0)</f>
        <v>0</v>
      </c>
      <c r="T223" s="28">
        <f>IF(AND([2]Oracolo!F222="n",[2]Oracolo!F222=RiconoscimentoEmozioni3quartile!D222),1,0)</f>
        <v>1</v>
      </c>
      <c r="U223" s="28">
        <f>IF(AND([2]Oracolo!G222="n",[2]Oracolo!G222=RiconoscimentoEmozioni3quartile!E222),1,0)</f>
        <v>1</v>
      </c>
      <c r="V223" s="28">
        <f>IF(AND([2]Oracolo!H222="n",[2]Oracolo!H222=RiconoscimentoEmozioni3quartile!F222),1,0)</f>
        <v>1</v>
      </c>
      <c r="W223" s="28">
        <f>IF(AND([2]Oracolo!I222="n",[2]Oracolo!I222=RiconoscimentoEmozioni3quartile!G222),1,0)</f>
        <v>1</v>
      </c>
      <c r="X223" s="28">
        <f>IF(AND([2]Oracolo!J222="n",[2]Oracolo!J222=RiconoscimentoEmozioni3quartile!H222),1,0)</f>
        <v>1</v>
      </c>
      <c r="Y223" s="30">
        <f>IF(AND([2]Oracolo!K222="n",[2]Oracolo!K222=RiconoscimentoEmozioni3quartile!I222),1,0)</f>
        <v>0</v>
      </c>
      <c r="Z223" s="29">
        <f>IF(AND([2]Oracolo!C222=1,AnalizzatoWin!G221=1),1,0)</f>
        <v>1</v>
      </c>
      <c r="AA223" s="46">
        <f>IF(AND([2]Oracolo!$C222=1,AnalizzatoWin!$J221=1),1,0)</f>
        <v>1</v>
      </c>
      <c r="AB223" s="29">
        <f>IF(AND([2]Oracolo!C222=3,AnalizzatoWin!G221=3),1,0)</f>
        <v>0</v>
      </c>
      <c r="AC223" s="46">
        <f>IF(AND([2]Oracolo!$C222=3,AnalizzatoWin!$J221=3),1,0)</f>
        <v>0</v>
      </c>
    </row>
    <row r="224" spans="1:29" ht="75" x14ac:dyDescent="0.25">
      <c r="A224" s="14" t="s">
        <v>221</v>
      </c>
      <c r="B224" s="29">
        <f>IF(AND([2]Oracolo!D223="n",[2]Oracolo!D223=RiconoscimentoEmozioni1quartile!B223),1,0)</f>
        <v>0</v>
      </c>
      <c r="C224" s="28">
        <f>IF(AND([2]Oracolo!E223="n",[2]Oracolo!E223=RiconoscimentoEmozioni1quartile!C223),1,0)</f>
        <v>0</v>
      </c>
      <c r="D224" s="28">
        <f>IF(AND([2]Oracolo!F223="n",[2]Oracolo!F223=RiconoscimentoEmozioni1quartile!D223),1,0)</f>
        <v>0</v>
      </c>
      <c r="E224" s="28">
        <f>IF(AND([2]Oracolo!G223="n",[2]Oracolo!G223=RiconoscimentoEmozioni1quartile!E223),1,0)</f>
        <v>0</v>
      </c>
      <c r="F224" s="28">
        <f>IF(AND([2]Oracolo!H223="n",[2]Oracolo!H223=RiconoscimentoEmozioni1quartile!F223),1,0)</f>
        <v>0</v>
      </c>
      <c r="G224" s="28">
        <f>IF(AND([2]Oracolo!I223="n",[2]Oracolo!I223=RiconoscimentoEmozioni1quartile!G223),1,0)</f>
        <v>0</v>
      </c>
      <c r="H224" s="28">
        <f>IF(AND([2]Oracolo!J223="n",[2]Oracolo!J223=RiconoscimentoEmozioni1quartile!H223),1,0)</f>
        <v>0</v>
      </c>
      <c r="I224" s="30">
        <f>IF(AND([2]Oracolo!K223="n",[2]Oracolo!K223=RiconoscimentoEmozioni1quartile!I223),1,0)</f>
        <v>0</v>
      </c>
      <c r="J224" s="28">
        <f>IF(AND([2]Oracolo!D223="n",[2]Oracolo!D223=RiconoscimentoEmozioni2quartile!B223),1,0)</f>
        <v>1</v>
      </c>
      <c r="K224" s="28">
        <f>IF(AND([2]Oracolo!E223="n",[2]Oracolo!E223=RiconoscimentoEmozioni2quartile!C223),1,0)</f>
        <v>1</v>
      </c>
      <c r="L224" s="28">
        <f>IF(AND([2]Oracolo!F223="n",[2]Oracolo!F223=RiconoscimentoEmozioni2quartile!D223),1,0)</f>
        <v>1</v>
      </c>
      <c r="M224" s="28">
        <f>IF(AND([2]Oracolo!G223="n",[2]Oracolo!G223=RiconoscimentoEmozioni2quartile!E223),1,0)</f>
        <v>1</v>
      </c>
      <c r="N224" s="28">
        <f>IF(AND([2]Oracolo!H223="n",[2]Oracolo!H223=RiconoscimentoEmozioni2quartile!F223),1,0)</f>
        <v>0</v>
      </c>
      <c r="O224" s="28">
        <f>IF(AND([2]Oracolo!I223="n",[2]Oracolo!I223=RiconoscimentoEmozioni2quartile!G223),1,0)</f>
        <v>0</v>
      </c>
      <c r="P224" s="28">
        <f>IF(AND([2]Oracolo!J223="n",[2]Oracolo!J223=RiconoscimentoEmozioni2quartile!H223),1,0)</f>
        <v>0</v>
      </c>
      <c r="Q224" s="28">
        <f>IF(AND([2]Oracolo!K223="n",[2]Oracolo!K223=RiconoscimentoEmozioni2quartile!I223),1,0)</f>
        <v>0</v>
      </c>
      <c r="R224" s="29">
        <f>IF(AND([2]Oracolo!D223="n",[2]Oracolo!D223=RiconoscimentoEmozioni3quartile!B223),1,0)</f>
        <v>1</v>
      </c>
      <c r="S224" s="28">
        <f>IF(AND([2]Oracolo!E223="n",[2]Oracolo!E223=RiconoscimentoEmozioni3quartile!C223),1,0)</f>
        <v>1</v>
      </c>
      <c r="T224" s="28">
        <f>IF(AND([2]Oracolo!F223="n",[2]Oracolo!F223=RiconoscimentoEmozioni3quartile!D223),1,0)</f>
        <v>1</v>
      </c>
      <c r="U224" s="28">
        <f>IF(AND([2]Oracolo!G223="n",[2]Oracolo!G223=RiconoscimentoEmozioni3quartile!E223),1,0)</f>
        <v>1</v>
      </c>
      <c r="V224" s="28">
        <f>IF(AND([2]Oracolo!H223="n",[2]Oracolo!H223=RiconoscimentoEmozioni3quartile!F223),1,0)</f>
        <v>0</v>
      </c>
      <c r="W224" s="28">
        <f>IF(AND([2]Oracolo!I223="n",[2]Oracolo!I223=RiconoscimentoEmozioni3quartile!G223),1,0)</f>
        <v>0</v>
      </c>
      <c r="X224" s="28">
        <f>IF(AND([2]Oracolo!J223="n",[2]Oracolo!J223=RiconoscimentoEmozioni3quartile!H223),1,0)</f>
        <v>0</v>
      </c>
      <c r="Y224" s="30">
        <f>IF(AND([2]Oracolo!K223="n",[2]Oracolo!K223=RiconoscimentoEmozioni3quartile!I223),1,0)</f>
        <v>1</v>
      </c>
      <c r="Z224" s="29">
        <f>IF(AND([2]Oracolo!C223=1,AnalizzatoWin!G222=1),1,0)</f>
        <v>0</v>
      </c>
      <c r="AA224" s="46">
        <f>IF(AND([2]Oracolo!$C223=1,AnalizzatoWin!$J222=1),1,0)</f>
        <v>0</v>
      </c>
      <c r="AB224" s="29">
        <f>IF(AND([2]Oracolo!C223=3,AnalizzatoWin!G222=3),1,0)</f>
        <v>0</v>
      </c>
      <c r="AC224" s="46">
        <f>IF(AND([2]Oracolo!$C223=3,AnalizzatoWin!$J222=3),1,0)</f>
        <v>0</v>
      </c>
    </row>
    <row r="225" spans="1:29" ht="75" x14ac:dyDescent="0.25">
      <c r="A225" s="13" t="s">
        <v>222</v>
      </c>
      <c r="B225" s="29">
        <f>IF(AND([2]Oracolo!D224="n",[2]Oracolo!D224=RiconoscimentoEmozioni1quartile!B224),1,0)</f>
        <v>1</v>
      </c>
      <c r="C225" s="28">
        <f>IF(AND([2]Oracolo!E224="n",[2]Oracolo!E224=RiconoscimentoEmozioni1quartile!C224),1,0)</f>
        <v>1</v>
      </c>
      <c r="D225" s="28">
        <f>IF(AND([2]Oracolo!F224="n",[2]Oracolo!F224=RiconoscimentoEmozioni1quartile!D224),1,0)</f>
        <v>1</v>
      </c>
      <c r="E225" s="28">
        <f>IF(AND([2]Oracolo!G224="n",[2]Oracolo!G224=RiconoscimentoEmozioni1quartile!E224),1,0)</f>
        <v>1</v>
      </c>
      <c r="F225" s="28">
        <f>IF(AND([2]Oracolo!H224="n",[2]Oracolo!H224=RiconoscimentoEmozioni1quartile!F224),1,0)</f>
        <v>0</v>
      </c>
      <c r="G225" s="28">
        <f>IF(AND([2]Oracolo!I224="n",[2]Oracolo!I224=RiconoscimentoEmozioni1quartile!G224),1,0)</f>
        <v>1</v>
      </c>
      <c r="H225" s="28">
        <f>IF(AND([2]Oracolo!J224="n",[2]Oracolo!J224=RiconoscimentoEmozioni1quartile!H224),1,0)</f>
        <v>0</v>
      </c>
      <c r="I225" s="30">
        <f>IF(AND([2]Oracolo!K224="n",[2]Oracolo!K224=RiconoscimentoEmozioni1quartile!I224),1,0)</f>
        <v>0</v>
      </c>
      <c r="J225" s="28">
        <f>IF(AND([2]Oracolo!D224="n",[2]Oracolo!D224=RiconoscimentoEmozioni2quartile!B224),1,0)</f>
        <v>1</v>
      </c>
      <c r="K225" s="28">
        <f>IF(AND([2]Oracolo!E224="n",[2]Oracolo!E224=RiconoscimentoEmozioni2quartile!C224),1,0)</f>
        <v>1</v>
      </c>
      <c r="L225" s="28">
        <f>IF(AND([2]Oracolo!F224="n",[2]Oracolo!F224=RiconoscimentoEmozioni2quartile!D224),1,0)</f>
        <v>1</v>
      </c>
      <c r="M225" s="28">
        <f>IF(AND([2]Oracolo!G224="n",[2]Oracolo!G224=RiconoscimentoEmozioni2quartile!E224),1,0)</f>
        <v>1</v>
      </c>
      <c r="N225" s="28">
        <f>IF(AND([2]Oracolo!H224="n",[2]Oracolo!H224=RiconoscimentoEmozioni2quartile!F224),1,0)</f>
        <v>0</v>
      </c>
      <c r="O225" s="28">
        <f>IF(AND([2]Oracolo!I224="n",[2]Oracolo!I224=RiconoscimentoEmozioni2quartile!G224),1,0)</f>
        <v>1</v>
      </c>
      <c r="P225" s="28">
        <f>IF(AND([2]Oracolo!J224="n",[2]Oracolo!J224=RiconoscimentoEmozioni2quartile!H224),1,0)</f>
        <v>0</v>
      </c>
      <c r="Q225" s="28">
        <f>IF(AND([2]Oracolo!K224="n",[2]Oracolo!K224=RiconoscimentoEmozioni2quartile!I224),1,0)</f>
        <v>0</v>
      </c>
      <c r="R225" s="29">
        <f>IF(AND([2]Oracolo!D224="n",[2]Oracolo!D224=RiconoscimentoEmozioni3quartile!B224),1,0)</f>
        <v>1</v>
      </c>
      <c r="S225" s="28">
        <f>IF(AND([2]Oracolo!E224="n",[2]Oracolo!E224=RiconoscimentoEmozioni3quartile!C224),1,0)</f>
        <v>1</v>
      </c>
      <c r="T225" s="28">
        <f>IF(AND([2]Oracolo!F224="n",[2]Oracolo!F224=RiconoscimentoEmozioni3quartile!D224),1,0)</f>
        <v>1</v>
      </c>
      <c r="U225" s="28">
        <f>IF(AND([2]Oracolo!G224="n",[2]Oracolo!G224=RiconoscimentoEmozioni3quartile!E224),1,0)</f>
        <v>1</v>
      </c>
      <c r="V225" s="28">
        <f>IF(AND([2]Oracolo!H224="n",[2]Oracolo!H224=RiconoscimentoEmozioni3quartile!F224),1,0)</f>
        <v>0</v>
      </c>
      <c r="W225" s="28">
        <f>IF(AND([2]Oracolo!I224="n",[2]Oracolo!I224=RiconoscimentoEmozioni3quartile!G224),1,0)</f>
        <v>1</v>
      </c>
      <c r="X225" s="28">
        <f>IF(AND([2]Oracolo!J224="n",[2]Oracolo!J224=RiconoscimentoEmozioni3quartile!H224),1,0)</f>
        <v>0</v>
      </c>
      <c r="Y225" s="30">
        <f>IF(AND([2]Oracolo!K224="n",[2]Oracolo!K224=RiconoscimentoEmozioni3quartile!I224),1,0)</f>
        <v>0</v>
      </c>
      <c r="Z225" s="29">
        <f>IF(AND([2]Oracolo!C224=1,AnalizzatoWin!G223=1),1,0)</f>
        <v>0</v>
      </c>
      <c r="AA225" s="46">
        <f>IF(AND([2]Oracolo!$C224=1,AnalizzatoWin!$J223=1),1,0)</f>
        <v>0</v>
      </c>
      <c r="AB225" s="29">
        <f>IF(AND([2]Oracolo!C224=3,AnalizzatoWin!G223=3),1,0)</f>
        <v>0</v>
      </c>
      <c r="AC225" s="46">
        <f>IF(AND([2]Oracolo!$C224=3,AnalizzatoWin!$J223=3),1,0)</f>
        <v>1</v>
      </c>
    </row>
    <row r="226" spans="1:29" ht="45" x14ac:dyDescent="0.25">
      <c r="A226" s="13" t="s">
        <v>223</v>
      </c>
      <c r="B226" s="29">
        <f>IF(AND([2]Oracolo!D225="n",[2]Oracolo!D225=RiconoscimentoEmozioni1quartile!B225),1,0)</f>
        <v>1</v>
      </c>
      <c r="C226" s="28">
        <f>IF(AND([2]Oracolo!E225="n",[2]Oracolo!E225=RiconoscimentoEmozioni1quartile!C225),1,0)</f>
        <v>1</v>
      </c>
      <c r="D226" s="28">
        <f>IF(AND([2]Oracolo!F225="n",[2]Oracolo!F225=RiconoscimentoEmozioni1quartile!D225),1,0)</f>
        <v>1</v>
      </c>
      <c r="E226" s="28">
        <f>IF(AND([2]Oracolo!G225="n",[2]Oracolo!G225=RiconoscimentoEmozioni1quartile!E225),1,0)</f>
        <v>1</v>
      </c>
      <c r="F226" s="28">
        <f>IF(AND([2]Oracolo!H225="n",[2]Oracolo!H225=RiconoscimentoEmozioni1quartile!F225),1,0)</f>
        <v>0</v>
      </c>
      <c r="G226" s="28">
        <f>IF(AND([2]Oracolo!I225="n",[2]Oracolo!I225=RiconoscimentoEmozioni1quartile!G225),1,0)</f>
        <v>1</v>
      </c>
      <c r="H226" s="28">
        <f>IF(AND([2]Oracolo!J225="n",[2]Oracolo!J225=RiconoscimentoEmozioni1quartile!H225),1,0)</f>
        <v>1</v>
      </c>
      <c r="I226" s="30">
        <f>IF(AND([2]Oracolo!K225="n",[2]Oracolo!K225=RiconoscimentoEmozioni1quartile!I225),1,0)</f>
        <v>0</v>
      </c>
      <c r="J226" s="28">
        <f>IF(AND([2]Oracolo!D225="n",[2]Oracolo!D225=RiconoscimentoEmozioni2quartile!B225),1,0)</f>
        <v>1</v>
      </c>
      <c r="K226" s="28">
        <f>IF(AND([2]Oracolo!E225="n",[2]Oracolo!E225=RiconoscimentoEmozioni2quartile!C225),1,0)</f>
        <v>1</v>
      </c>
      <c r="L226" s="28">
        <f>IF(AND([2]Oracolo!F225="n",[2]Oracolo!F225=RiconoscimentoEmozioni2quartile!D225),1,0)</f>
        <v>1</v>
      </c>
      <c r="M226" s="28">
        <f>IF(AND([2]Oracolo!G225="n",[2]Oracolo!G225=RiconoscimentoEmozioni2quartile!E225),1,0)</f>
        <v>1</v>
      </c>
      <c r="N226" s="28">
        <f>IF(AND([2]Oracolo!H225="n",[2]Oracolo!H225=RiconoscimentoEmozioni2quartile!F225),1,0)</f>
        <v>0</v>
      </c>
      <c r="O226" s="28">
        <f>IF(AND([2]Oracolo!I225="n",[2]Oracolo!I225=RiconoscimentoEmozioni2quartile!G225),1,0)</f>
        <v>1</v>
      </c>
      <c r="P226" s="28">
        <f>IF(AND([2]Oracolo!J225="n",[2]Oracolo!J225=RiconoscimentoEmozioni2quartile!H225),1,0)</f>
        <v>1</v>
      </c>
      <c r="Q226" s="28">
        <f>IF(AND([2]Oracolo!K225="n",[2]Oracolo!K225=RiconoscimentoEmozioni2quartile!I225),1,0)</f>
        <v>0</v>
      </c>
      <c r="R226" s="29">
        <f>IF(AND([2]Oracolo!D225="n",[2]Oracolo!D225=RiconoscimentoEmozioni3quartile!B225),1,0)</f>
        <v>1</v>
      </c>
      <c r="S226" s="28">
        <f>IF(AND([2]Oracolo!E225="n",[2]Oracolo!E225=RiconoscimentoEmozioni3quartile!C225),1,0)</f>
        <v>1</v>
      </c>
      <c r="T226" s="28">
        <f>IF(AND([2]Oracolo!F225="n",[2]Oracolo!F225=RiconoscimentoEmozioni3quartile!D225),1,0)</f>
        <v>1</v>
      </c>
      <c r="U226" s="28">
        <f>IF(AND([2]Oracolo!G225="n",[2]Oracolo!G225=RiconoscimentoEmozioni3quartile!E225),1,0)</f>
        <v>1</v>
      </c>
      <c r="V226" s="28">
        <f>IF(AND([2]Oracolo!H225="n",[2]Oracolo!H225=RiconoscimentoEmozioni3quartile!F225),1,0)</f>
        <v>0</v>
      </c>
      <c r="W226" s="28">
        <f>IF(AND([2]Oracolo!I225="n",[2]Oracolo!I225=RiconoscimentoEmozioni3quartile!G225),1,0)</f>
        <v>1</v>
      </c>
      <c r="X226" s="28">
        <f>IF(AND([2]Oracolo!J225="n",[2]Oracolo!J225=RiconoscimentoEmozioni3quartile!H225),1,0)</f>
        <v>1</v>
      </c>
      <c r="Y226" s="30">
        <f>IF(AND([2]Oracolo!K225="n",[2]Oracolo!K225=RiconoscimentoEmozioni3quartile!I225),1,0)</f>
        <v>0</v>
      </c>
      <c r="Z226" s="29">
        <f>IF(AND([2]Oracolo!C225=1,AnalizzatoWin!G224=1),1,0)</f>
        <v>0</v>
      </c>
      <c r="AA226" s="46">
        <f>IF(AND([2]Oracolo!$C225=1,AnalizzatoWin!$J224=1),1,0)</f>
        <v>0</v>
      </c>
      <c r="AB226" s="29">
        <f>IF(AND([2]Oracolo!C225=3,AnalizzatoWin!G224=3),1,0)</f>
        <v>0</v>
      </c>
      <c r="AC226" s="46">
        <f>IF(AND([2]Oracolo!$C225=3,AnalizzatoWin!$J224=3),1,0)</f>
        <v>1</v>
      </c>
    </row>
    <row r="227" spans="1:29" ht="105" x14ac:dyDescent="0.25">
      <c r="A227" s="13" t="s">
        <v>224</v>
      </c>
      <c r="B227" s="29">
        <f>IF(AND([2]Oracolo!D226="n",[2]Oracolo!D226=RiconoscimentoEmozioni1quartile!B226),1,0)</f>
        <v>0</v>
      </c>
      <c r="C227" s="28">
        <f>IF(AND([2]Oracolo!E226="n",[2]Oracolo!E226=RiconoscimentoEmozioni1quartile!C226),1,0)</f>
        <v>0</v>
      </c>
      <c r="D227" s="28">
        <f>IF(AND([2]Oracolo!F226="n",[2]Oracolo!F226=RiconoscimentoEmozioni1quartile!D226),1,0)</f>
        <v>0</v>
      </c>
      <c r="E227" s="28">
        <f>IF(AND([2]Oracolo!G226="n",[2]Oracolo!G226=RiconoscimentoEmozioni1quartile!E226),1,0)</f>
        <v>0</v>
      </c>
      <c r="F227" s="28">
        <f>IF(AND([2]Oracolo!H226="n",[2]Oracolo!H226=RiconoscimentoEmozioni1quartile!F226),1,0)</f>
        <v>0</v>
      </c>
      <c r="G227" s="28">
        <f>IF(AND([2]Oracolo!I226="n",[2]Oracolo!I226=RiconoscimentoEmozioni1quartile!G226),1,0)</f>
        <v>0</v>
      </c>
      <c r="H227" s="28">
        <f>IF(AND([2]Oracolo!J226="n",[2]Oracolo!J226=RiconoscimentoEmozioni1quartile!H226),1,0)</f>
        <v>0</v>
      </c>
      <c r="I227" s="30">
        <f>IF(AND([2]Oracolo!K226="n",[2]Oracolo!K226=RiconoscimentoEmozioni1quartile!I226),1,0)</f>
        <v>1</v>
      </c>
      <c r="J227" s="28">
        <f>IF(AND([2]Oracolo!D226="n",[2]Oracolo!D226=RiconoscimentoEmozioni2quartile!B226),1,0)</f>
        <v>1</v>
      </c>
      <c r="K227" s="28">
        <f>IF(AND([2]Oracolo!E226="n",[2]Oracolo!E226=RiconoscimentoEmozioni2quartile!C226),1,0)</f>
        <v>0</v>
      </c>
      <c r="L227" s="28">
        <f>IF(AND([2]Oracolo!F226="n",[2]Oracolo!F226=RiconoscimentoEmozioni2quartile!D226),1,0)</f>
        <v>1</v>
      </c>
      <c r="M227" s="28">
        <f>IF(AND([2]Oracolo!G226="n",[2]Oracolo!G226=RiconoscimentoEmozioni2quartile!E226),1,0)</f>
        <v>1</v>
      </c>
      <c r="N227" s="28">
        <f>IF(AND([2]Oracolo!H226="n",[2]Oracolo!H226=RiconoscimentoEmozioni2quartile!F226),1,0)</f>
        <v>0</v>
      </c>
      <c r="O227" s="28">
        <f>IF(AND([2]Oracolo!I226="n",[2]Oracolo!I226=RiconoscimentoEmozioni2quartile!G226),1,0)</f>
        <v>0</v>
      </c>
      <c r="P227" s="28">
        <f>IF(AND([2]Oracolo!J226="n",[2]Oracolo!J226=RiconoscimentoEmozioni2quartile!H226),1,0)</f>
        <v>0</v>
      </c>
      <c r="Q227" s="28">
        <f>IF(AND([2]Oracolo!K226="n",[2]Oracolo!K226=RiconoscimentoEmozioni2quartile!I226),1,0)</f>
        <v>1</v>
      </c>
      <c r="R227" s="29">
        <f>IF(AND([2]Oracolo!D226="n",[2]Oracolo!D226=RiconoscimentoEmozioni3quartile!B226),1,0)</f>
        <v>1</v>
      </c>
      <c r="S227" s="28">
        <f>IF(AND([2]Oracolo!E226="n",[2]Oracolo!E226=RiconoscimentoEmozioni3quartile!C226),1,0)</f>
        <v>1</v>
      </c>
      <c r="T227" s="28">
        <f>IF(AND([2]Oracolo!F226="n",[2]Oracolo!F226=RiconoscimentoEmozioni3quartile!D226),1,0)</f>
        <v>1</v>
      </c>
      <c r="U227" s="28">
        <f>IF(AND([2]Oracolo!G226="n",[2]Oracolo!G226=RiconoscimentoEmozioni3quartile!E226),1,0)</f>
        <v>1</v>
      </c>
      <c r="V227" s="28">
        <f>IF(AND([2]Oracolo!H226="n",[2]Oracolo!H226=RiconoscimentoEmozioni3quartile!F226),1,0)</f>
        <v>0</v>
      </c>
      <c r="W227" s="28">
        <f>IF(AND([2]Oracolo!I226="n",[2]Oracolo!I226=RiconoscimentoEmozioni3quartile!G226),1,0)</f>
        <v>0</v>
      </c>
      <c r="X227" s="28">
        <f>IF(AND([2]Oracolo!J226="n",[2]Oracolo!J226=RiconoscimentoEmozioni3quartile!H226),1,0)</f>
        <v>0</v>
      </c>
      <c r="Y227" s="30">
        <f>IF(AND([2]Oracolo!K226="n",[2]Oracolo!K226=RiconoscimentoEmozioni3quartile!I226),1,0)</f>
        <v>1</v>
      </c>
      <c r="Z227" s="29">
        <f>IF(AND([2]Oracolo!C226=1,AnalizzatoWin!G225=1),1,0)</f>
        <v>0</v>
      </c>
      <c r="AA227" s="46">
        <f>IF(AND([2]Oracolo!$C226=1,AnalizzatoWin!$J225=1),1,0)</f>
        <v>0</v>
      </c>
      <c r="AB227" s="29">
        <f>IF(AND([2]Oracolo!C226=3,AnalizzatoWin!G225=3),1,0)</f>
        <v>0</v>
      </c>
      <c r="AC227" s="46">
        <f>IF(AND([2]Oracolo!$C226=3,AnalizzatoWin!$J225=3),1,0)</f>
        <v>1</v>
      </c>
    </row>
    <row r="228" spans="1:29" ht="30" x14ac:dyDescent="0.25">
      <c r="A228" s="13" t="s">
        <v>225</v>
      </c>
      <c r="B228" s="29">
        <f>IF(AND([2]Oracolo!D227="n",[2]Oracolo!D227=RiconoscimentoEmozioni1quartile!B227),1,0)</f>
        <v>1</v>
      </c>
      <c r="C228" s="28">
        <f>IF(AND([2]Oracolo!E227="n",[2]Oracolo!E227=RiconoscimentoEmozioni1quartile!C227),1,0)</f>
        <v>1</v>
      </c>
      <c r="D228" s="28">
        <f>IF(AND([2]Oracolo!F227="n",[2]Oracolo!F227=RiconoscimentoEmozioni1quartile!D227),1,0)</f>
        <v>1</v>
      </c>
      <c r="E228" s="28">
        <f>IF(AND([2]Oracolo!G227="n",[2]Oracolo!G227=RiconoscimentoEmozioni1quartile!E227),1,0)</f>
        <v>1</v>
      </c>
      <c r="F228" s="28">
        <f>IF(AND([2]Oracolo!H227="n",[2]Oracolo!H227=RiconoscimentoEmozioni1quartile!F227),1,0)</f>
        <v>0</v>
      </c>
      <c r="G228" s="28">
        <f>IF(AND([2]Oracolo!I227="n",[2]Oracolo!I227=RiconoscimentoEmozioni1quartile!G227),1,0)</f>
        <v>0</v>
      </c>
      <c r="H228" s="28">
        <f>IF(AND([2]Oracolo!J227="n",[2]Oracolo!J227=RiconoscimentoEmozioni1quartile!H227),1,0)</f>
        <v>1</v>
      </c>
      <c r="I228" s="30">
        <f>IF(AND([2]Oracolo!K227="n",[2]Oracolo!K227=RiconoscimentoEmozioni1quartile!I227),1,0)</f>
        <v>1</v>
      </c>
      <c r="J228" s="28">
        <f>IF(AND([2]Oracolo!D227="n",[2]Oracolo!D227=RiconoscimentoEmozioni2quartile!B227),1,0)</f>
        <v>1</v>
      </c>
      <c r="K228" s="28">
        <f>IF(AND([2]Oracolo!E227="n",[2]Oracolo!E227=RiconoscimentoEmozioni2quartile!C227),1,0)</f>
        <v>1</v>
      </c>
      <c r="L228" s="28">
        <f>IF(AND([2]Oracolo!F227="n",[2]Oracolo!F227=RiconoscimentoEmozioni2quartile!D227),1,0)</f>
        <v>1</v>
      </c>
      <c r="M228" s="28">
        <f>IF(AND([2]Oracolo!G227="n",[2]Oracolo!G227=RiconoscimentoEmozioni2quartile!E227),1,0)</f>
        <v>1</v>
      </c>
      <c r="N228" s="28">
        <f>IF(AND([2]Oracolo!H227="n",[2]Oracolo!H227=RiconoscimentoEmozioni2quartile!F227),1,0)</f>
        <v>0</v>
      </c>
      <c r="O228" s="28">
        <f>IF(AND([2]Oracolo!I227="n",[2]Oracolo!I227=RiconoscimentoEmozioni2quartile!G227),1,0)</f>
        <v>0</v>
      </c>
      <c r="P228" s="28">
        <f>IF(AND([2]Oracolo!J227="n",[2]Oracolo!J227=RiconoscimentoEmozioni2quartile!H227),1,0)</f>
        <v>1</v>
      </c>
      <c r="Q228" s="28">
        <f>IF(AND([2]Oracolo!K227="n",[2]Oracolo!K227=RiconoscimentoEmozioni2quartile!I227),1,0)</f>
        <v>1</v>
      </c>
      <c r="R228" s="29">
        <f>IF(AND([2]Oracolo!D227="n",[2]Oracolo!D227=RiconoscimentoEmozioni3quartile!B227),1,0)</f>
        <v>1</v>
      </c>
      <c r="S228" s="28">
        <f>IF(AND([2]Oracolo!E227="n",[2]Oracolo!E227=RiconoscimentoEmozioni3quartile!C227),1,0)</f>
        <v>1</v>
      </c>
      <c r="T228" s="28">
        <f>IF(AND([2]Oracolo!F227="n",[2]Oracolo!F227=RiconoscimentoEmozioni3quartile!D227),1,0)</f>
        <v>1</v>
      </c>
      <c r="U228" s="28">
        <f>IF(AND([2]Oracolo!G227="n",[2]Oracolo!G227=RiconoscimentoEmozioni3quartile!E227),1,0)</f>
        <v>1</v>
      </c>
      <c r="V228" s="28">
        <f>IF(AND([2]Oracolo!H227="n",[2]Oracolo!H227=RiconoscimentoEmozioni3quartile!F227),1,0)</f>
        <v>0</v>
      </c>
      <c r="W228" s="28">
        <f>IF(AND([2]Oracolo!I227="n",[2]Oracolo!I227=RiconoscimentoEmozioni3quartile!G227),1,0)</f>
        <v>0</v>
      </c>
      <c r="X228" s="28">
        <f>IF(AND([2]Oracolo!J227="n",[2]Oracolo!J227=RiconoscimentoEmozioni3quartile!H227),1,0)</f>
        <v>1</v>
      </c>
      <c r="Y228" s="30">
        <f>IF(AND([2]Oracolo!K227="n",[2]Oracolo!K227=RiconoscimentoEmozioni3quartile!I227),1,0)</f>
        <v>1</v>
      </c>
      <c r="Z228" s="29">
        <f>IF(AND([2]Oracolo!C227=1,AnalizzatoWin!G226=1),1,0)</f>
        <v>0</v>
      </c>
      <c r="AA228" s="46">
        <f>IF(AND([2]Oracolo!$C227=1,AnalizzatoWin!$J226=1),1,0)</f>
        <v>0</v>
      </c>
      <c r="AB228" s="29">
        <f>IF(AND([2]Oracolo!C227=3,AnalizzatoWin!G226=3),1,0)</f>
        <v>0</v>
      </c>
      <c r="AC228" s="46">
        <f>IF(AND([2]Oracolo!$C227=3,AnalizzatoWin!$J226=3),1,0)</f>
        <v>1</v>
      </c>
    </row>
    <row r="229" spans="1:29" ht="45" x14ac:dyDescent="0.25">
      <c r="A229" s="13" t="s">
        <v>226</v>
      </c>
      <c r="B229" s="29">
        <f>IF(AND([2]Oracolo!D228="n",[2]Oracolo!D228=RiconoscimentoEmozioni1quartile!B228),1,0)</f>
        <v>1</v>
      </c>
      <c r="C229" s="28">
        <f>IF(AND([2]Oracolo!E228="n",[2]Oracolo!E228=RiconoscimentoEmozioni1quartile!C228),1,0)</f>
        <v>1</v>
      </c>
      <c r="D229" s="28">
        <f>IF(AND([2]Oracolo!F228="n",[2]Oracolo!F228=RiconoscimentoEmozioni1quartile!D228),1,0)</f>
        <v>1</v>
      </c>
      <c r="E229" s="28">
        <f>IF(AND([2]Oracolo!G228="n",[2]Oracolo!G228=RiconoscimentoEmozioni1quartile!E228),1,0)</f>
        <v>1</v>
      </c>
      <c r="F229" s="28">
        <f>IF(AND([2]Oracolo!H228="n",[2]Oracolo!H228=RiconoscimentoEmozioni1quartile!F228),1,0)</f>
        <v>0</v>
      </c>
      <c r="G229" s="28">
        <f>IF(AND([2]Oracolo!I228="n",[2]Oracolo!I228=RiconoscimentoEmozioni1quartile!G228),1,0)</f>
        <v>0</v>
      </c>
      <c r="H229" s="28">
        <f>IF(AND([2]Oracolo!J228="n",[2]Oracolo!J228=RiconoscimentoEmozioni1quartile!H228),1,0)</f>
        <v>0</v>
      </c>
      <c r="I229" s="30">
        <f>IF(AND([2]Oracolo!K228="n",[2]Oracolo!K228=RiconoscimentoEmozioni1quartile!I228),1,0)</f>
        <v>1</v>
      </c>
      <c r="J229" s="28">
        <f>IF(AND([2]Oracolo!D228="n",[2]Oracolo!D228=RiconoscimentoEmozioni2quartile!B228),1,0)</f>
        <v>1</v>
      </c>
      <c r="K229" s="28">
        <f>IF(AND([2]Oracolo!E228="n",[2]Oracolo!E228=RiconoscimentoEmozioni2quartile!C228),1,0)</f>
        <v>1</v>
      </c>
      <c r="L229" s="28">
        <f>IF(AND([2]Oracolo!F228="n",[2]Oracolo!F228=RiconoscimentoEmozioni2quartile!D228),1,0)</f>
        <v>1</v>
      </c>
      <c r="M229" s="28">
        <f>IF(AND([2]Oracolo!G228="n",[2]Oracolo!G228=RiconoscimentoEmozioni2quartile!E228),1,0)</f>
        <v>1</v>
      </c>
      <c r="N229" s="28">
        <f>IF(AND([2]Oracolo!H228="n",[2]Oracolo!H228=RiconoscimentoEmozioni2quartile!F228),1,0)</f>
        <v>0</v>
      </c>
      <c r="O229" s="28">
        <f>IF(AND([2]Oracolo!I228="n",[2]Oracolo!I228=RiconoscimentoEmozioni2quartile!G228),1,0)</f>
        <v>0</v>
      </c>
      <c r="P229" s="28">
        <f>IF(AND([2]Oracolo!J228="n",[2]Oracolo!J228=RiconoscimentoEmozioni2quartile!H228),1,0)</f>
        <v>0</v>
      </c>
      <c r="Q229" s="28">
        <f>IF(AND([2]Oracolo!K228="n",[2]Oracolo!K228=RiconoscimentoEmozioni2quartile!I228),1,0)</f>
        <v>1</v>
      </c>
      <c r="R229" s="29">
        <f>IF(AND([2]Oracolo!D228="n",[2]Oracolo!D228=RiconoscimentoEmozioni3quartile!B228),1,0)</f>
        <v>1</v>
      </c>
      <c r="S229" s="28">
        <f>IF(AND([2]Oracolo!E228="n",[2]Oracolo!E228=RiconoscimentoEmozioni3quartile!C228),1,0)</f>
        <v>1</v>
      </c>
      <c r="T229" s="28">
        <f>IF(AND([2]Oracolo!F228="n",[2]Oracolo!F228=RiconoscimentoEmozioni3quartile!D228),1,0)</f>
        <v>1</v>
      </c>
      <c r="U229" s="28">
        <f>IF(AND([2]Oracolo!G228="n",[2]Oracolo!G228=RiconoscimentoEmozioni3quartile!E228),1,0)</f>
        <v>1</v>
      </c>
      <c r="V229" s="28">
        <f>IF(AND([2]Oracolo!H228="n",[2]Oracolo!H228=RiconoscimentoEmozioni3quartile!F228),1,0)</f>
        <v>0</v>
      </c>
      <c r="W229" s="28">
        <f>IF(AND([2]Oracolo!I228="n",[2]Oracolo!I228=RiconoscimentoEmozioni3quartile!G228),1,0)</f>
        <v>0</v>
      </c>
      <c r="X229" s="28">
        <f>IF(AND([2]Oracolo!J228="n",[2]Oracolo!J228=RiconoscimentoEmozioni3quartile!H228),1,0)</f>
        <v>0</v>
      </c>
      <c r="Y229" s="30">
        <f>IF(AND([2]Oracolo!K228="n",[2]Oracolo!K228=RiconoscimentoEmozioni3quartile!I228),1,0)</f>
        <v>1</v>
      </c>
      <c r="Z229" s="29">
        <f>IF(AND([2]Oracolo!C228=1,AnalizzatoWin!G227=1),1,0)</f>
        <v>0</v>
      </c>
      <c r="AA229" s="46">
        <f>IF(AND([2]Oracolo!$C228=1,AnalizzatoWin!$J227=1),1,0)</f>
        <v>0</v>
      </c>
      <c r="AB229" s="29">
        <f>IF(AND([2]Oracolo!C228=3,AnalizzatoWin!G227=3),1,0)</f>
        <v>0</v>
      </c>
      <c r="AC229" s="46">
        <f>IF(AND([2]Oracolo!$C228=3,AnalizzatoWin!$J227=3),1,0)</f>
        <v>0</v>
      </c>
    </row>
    <row r="230" spans="1:29" ht="30" x14ac:dyDescent="0.25">
      <c r="A230" s="13" t="s">
        <v>227</v>
      </c>
      <c r="B230" s="29">
        <f>IF(AND([2]Oracolo!D229="n",[2]Oracolo!D229=RiconoscimentoEmozioni1quartile!B229),1,0)</f>
        <v>0</v>
      </c>
      <c r="C230" s="28">
        <f>IF(AND([2]Oracolo!E229="n",[2]Oracolo!E229=RiconoscimentoEmozioni1quartile!C229),1,0)</f>
        <v>0</v>
      </c>
      <c r="D230" s="28">
        <f>IF(AND([2]Oracolo!F229="n",[2]Oracolo!F229=RiconoscimentoEmozioni1quartile!D229),1,0)</f>
        <v>0</v>
      </c>
      <c r="E230" s="28">
        <f>IF(AND([2]Oracolo!G229="n",[2]Oracolo!G229=RiconoscimentoEmozioni1quartile!E229),1,0)</f>
        <v>0</v>
      </c>
      <c r="F230" s="28">
        <f>IF(AND([2]Oracolo!H229="n",[2]Oracolo!H229=RiconoscimentoEmozioni1quartile!F229),1,0)</f>
        <v>1</v>
      </c>
      <c r="G230" s="28">
        <f>IF(AND([2]Oracolo!I229="n",[2]Oracolo!I229=RiconoscimentoEmozioni1quartile!G229),1,0)</f>
        <v>0</v>
      </c>
      <c r="H230" s="28">
        <f>IF(AND([2]Oracolo!J229="n",[2]Oracolo!J229=RiconoscimentoEmozioni1quartile!H229),1,0)</f>
        <v>0</v>
      </c>
      <c r="I230" s="30">
        <f>IF(AND([2]Oracolo!K229="n",[2]Oracolo!K229=RiconoscimentoEmozioni1quartile!I229),1,0)</f>
        <v>0</v>
      </c>
      <c r="J230" s="28">
        <f>IF(AND([2]Oracolo!D229="n",[2]Oracolo!D229=RiconoscimentoEmozioni2quartile!B229),1,0)</f>
        <v>0</v>
      </c>
      <c r="K230" s="28">
        <f>IF(AND([2]Oracolo!E229="n",[2]Oracolo!E229=RiconoscimentoEmozioni2quartile!C229),1,0)</f>
        <v>0</v>
      </c>
      <c r="L230" s="28">
        <f>IF(AND([2]Oracolo!F229="n",[2]Oracolo!F229=RiconoscimentoEmozioni2quartile!D229),1,0)</f>
        <v>0</v>
      </c>
      <c r="M230" s="28">
        <f>IF(AND([2]Oracolo!G229="n",[2]Oracolo!G229=RiconoscimentoEmozioni2quartile!E229),1,0)</f>
        <v>0</v>
      </c>
      <c r="N230" s="28">
        <f>IF(AND([2]Oracolo!H229="n",[2]Oracolo!H229=RiconoscimentoEmozioni2quartile!F229),1,0)</f>
        <v>1</v>
      </c>
      <c r="O230" s="28">
        <f>IF(AND([2]Oracolo!I229="n",[2]Oracolo!I229=RiconoscimentoEmozioni2quartile!G229),1,0)</f>
        <v>0</v>
      </c>
      <c r="P230" s="28">
        <f>IF(AND([2]Oracolo!J229="n",[2]Oracolo!J229=RiconoscimentoEmozioni2quartile!H229),1,0)</f>
        <v>0</v>
      </c>
      <c r="Q230" s="28">
        <f>IF(AND([2]Oracolo!K229="n",[2]Oracolo!K229=RiconoscimentoEmozioni2quartile!I229),1,0)</f>
        <v>0</v>
      </c>
      <c r="R230" s="29">
        <f>IF(AND([2]Oracolo!D229="n",[2]Oracolo!D229=RiconoscimentoEmozioni3quartile!B229),1,0)</f>
        <v>0</v>
      </c>
      <c r="S230" s="28">
        <f>IF(AND([2]Oracolo!E229="n",[2]Oracolo!E229=RiconoscimentoEmozioni3quartile!C229),1,0)</f>
        <v>0</v>
      </c>
      <c r="T230" s="28">
        <f>IF(AND([2]Oracolo!F229="n",[2]Oracolo!F229=RiconoscimentoEmozioni3quartile!D229),1,0)</f>
        <v>0</v>
      </c>
      <c r="U230" s="28">
        <f>IF(AND([2]Oracolo!G229="n",[2]Oracolo!G229=RiconoscimentoEmozioni3quartile!E229),1,0)</f>
        <v>0</v>
      </c>
      <c r="V230" s="28">
        <f>IF(AND([2]Oracolo!H229="n",[2]Oracolo!H229=RiconoscimentoEmozioni3quartile!F229),1,0)</f>
        <v>1</v>
      </c>
      <c r="W230" s="28">
        <f>IF(AND([2]Oracolo!I229="n",[2]Oracolo!I229=RiconoscimentoEmozioni3quartile!G229),1,0)</f>
        <v>0</v>
      </c>
      <c r="X230" s="28">
        <f>IF(AND([2]Oracolo!J229="n",[2]Oracolo!J229=RiconoscimentoEmozioni3quartile!H229),1,0)</f>
        <v>0</v>
      </c>
      <c r="Y230" s="30">
        <f>IF(AND([2]Oracolo!K229="n",[2]Oracolo!K229=RiconoscimentoEmozioni3quartile!I229),1,0)</f>
        <v>0</v>
      </c>
      <c r="Z230" s="29">
        <f>IF(AND([2]Oracolo!C229=1,AnalizzatoWin!G228=1),1,0)</f>
        <v>0</v>
      </c>
      <c r="AA230" s="46">
        <f>IF(AND([2]Oracolo!$C229=1,AnalizzatoWin!$J228=1),1,0)</f>
        <v>0</v>
      </c>
      <c r="AB230" s="29">
        <f>IF(AND([2]Oracolo!C229=3,AnalizzatoWin!G228=3),1,0)</f>
        <v>0</v>
      </c>
      <c r="AC230" s="46">
        <f>IF(AND([2]Oracolo!$C229=3,AnalizzatoWin!$J228=3),1,0)</f>
        <v>1</v>
      </c>
    </row>
    <row r="231" spans="1:29" ht="45" x14ac:dyDescent="0.25">
      <c r="A231" s="13" t="s">
        <v>228</v>
      </c>
      <c r="B231" s="29">
        <f>IF(AND([2]Oracolo!D230="n",[2]Oracolo!D230=RiconoscimentoEmozioni1quartile!B230),1,0)</f>
        <v>0</v>
      </c>
      <c r="C231" s="28">
        <f>IF(AND([2]Oracolo!E230="n",[2]Oracolo!E230=RiconoscimentoEmozioni1quartile!C230),1,0)</f>
        <v>1</v>
      </c>
      <c r="D231" s="28">
        <f>IF(AND([2]Oracolo!F230="n",[2]Oracolo!F230=RiconoscimentoEmozioni1quartile!D230),1,0)</f>
        <v>0</v>
      </c>
      <c r="E231" s="28">
        <f>IF(AND([2]Oracolo!G230="n",[2]Oracolo!G230=RiconoscimentoEmozioni1quartile!E230),1,0)</f>
        <v>1</v>
      </c>
      <c r="F231" s="28">
        <f>IF(AND([2]Oracolo!H230="n",[2]Oracolo!H230=RiconoscimentoEmozioni1quartile!F230),1,0)</f>
        <v>0</v>
      </c>
      <c r="G231" s="28">
        <f>IF(AND([2]Oracolo!I230="n",[2]Oracolo!I230=RiconoscimentoEmozioni1quartile!G230),1,0)</f>
        <v>0</v>
      </c>
      <c r="H231" s="28">
        <f>IF(AND([2]Oracolo!J230="n",[2]Oracolo!J230=RiconoscimentoEmozioni1quartile!H230),1,0)</f>
        <v>1</v>
      </c>
      <c r="I231" s="30">
        <f>IF(AND([2]Oracolo!K230="n",[2]Oracolo!K230=RiconoscimentoEmozioni1quartile!I230),1,0)</f>
        <v>0</v>
      </c>
      <c r="J231" s="28">
        <f>IF(AND([2]Oracolo!D230="n",[2]Oracolo!D230=RiconoscimentoEmozioni2quartile!B230),1,0)</f>
        <v>0</v>
      </c>
      <c r="K231" s="28">
        <f>IF(AND([2]Oracolo!E230="n",[2]Oracolo!E230=RiconoscimentoEmozioni2quartile!C230),1,0)</f>
        <v>1</v>
      </c>
      <c r="L231" s="28">
        <f>IF(AND([2]Oracolo!F230="n",[2]Oracolo!F230=RiconoscimentoEmozioni2quartile!D230),1,0)</f>
        <v>0</v>
      </c>
      <c r="M231" s="28">
        <f>IF(AND([2]Oracolo!G230="n",[2]Oracolo!G230=RiconoscimentoEmozioni2quartile!E230),1,0)</f>
        <v>1</v>
      </c>
      <c r="N231" s="28">
        <f>IF(AND([2]Oracolo!H230="n",[2]Oracolo!H230=RiconoscimentoEmozioni2quartile!F230),1,0)</f>
        <v>0</v>
      </c>
      <c r="O231" s="28">
        <f>IF(AND([2]Oracolo!I230="n",[2]Oracolo!I230=RiconoscimentoEmozioni2quartile!G230),1,0)</f>
        <v>0</v>
      </c>
      <c r="P231" s="28">
        <f>IF(AND([2]Oracolo!J230="n",[2]Oracolo!J230=RiconoscimentoEmozioni2quartile!H230),1,0)</f>
        <v>1</v>
      </c>
      <c r="Q231" s="28">
        <f>IF(AND([2]Oracolo!K230="n",[2]Oracolo!K230=RiconoscimentoEmozioni2quartile!I230),1,0)</f>
        <v>0</v>
      </c>
      <c r="R231" s="29">
        <f>IF(AND([2]Oracolo!D230="n",[2]Oracolo!D230=RiconoscimentoEmozioni3quartile!B230),1,0)</f>
        <v>0</v>
      </c>
      <c r="S231" s="28">
        <f>IF(AND([2]Oracolo!E230="n",[2]Oracolo!E230=RiconoscimentoEmozioni3quartile!C230),1,0)</f>
        <v>1</v>
      </c>
      <c r="T231" s="28">
        <f>IF(AND([2]Oracolo!F230="n",[2]Oracolo!F230=RiconoscimentoEmozioni3quartile!D230),1,0)</f>
        <v>1</v>
      </c>
      <c r="U231" s="28">
        <f>IF(AND([2]Oracolo!G230="n",[2]Oracolo!G230=RiconoscimentoEmozioni3quartile!E230),1,0)</f>
        <v>1</v>
      </c>
      <c r="V231" s="28">
        <f>IF(AND([2]Oracolo!H230="n",[2]Oracolo!H230=RiconoscimentoEmozioni3quartile!F230),1,0)</f>
        <v>0</v>
      </c>
      <c r="W231" s="28">
        <f>IF(AND([2]Oracolo!I230="n",[2]Oracolo!I230=RiconoscimentoEmozioni3quartile!G230),1,0)</f>
        <v>1</v>
      </c>
      <c r="X231" s="28">
        <f>IF(AND([2]Oracolo!J230="n",[2]Oracolo!J230=RiconoscimentoEmozioni3quartile!H230),1,0)</f>
        <v>1</v>
      </c>
      <c r="Y231" s="30">
        <f>IF(AND([2]Oracolo!K230="n",[2]Oracolo!K230=RiconoscimentoEmozioni3quartile!I230),1,0)</f>
        <v>0</v>
      </c>
      <c r="Z231" s="29">
        <f>IF(AND([2]Oracolo!C230=1,AnalizzatoWin!G229=1),1,0)</f>
        <v>0</v>
      </c>
      <c r="AA231" s="46">
        <f>IF(AND([2]Oracolo!$C230=1,AnalizzatoWin!$J229=1),1,0)</f>
        <v>0</v>
      </c>
      <c r="AB231" s="29">
        <f>IF(AND([2]Oracolo!C230=3,AnalizzatoWin!G229=3),1,0)</f>
        <v>1</v>
      </c>
      <c r="AC231" s="46">
        <f>IF(AND([2]Oracolo!$C230=3,AnalizzatoWin!$J229=3),1,0)</f>
        <v>1</v>
      </c>
    </row>
    <row r="232" spans="1:29" ht="195" x14ac:dyDescent="0.25">
      <c r="A232" s="14" t="s">
        <v>229</v>
      </c>
      <c r="B232" s="29">
        <f>IF(AND([2]Oracolo!D231="n",[2]Oracolo!D231=RiconoscimentoEmozioni1quartile!B231),1,0)</f>
        <v>0</v>
      </c>
      <c r="C232" s="28">
        <f>IF(AND([2]Oracolo!E231="n",[2]Oracolo!E231=RiconoscimentoEmozioni1quartile!C231),1,0)</f>
        <v>1</v>
      </c>
      <c r="D232" s="28">
        <f>IF(AND([2]Oracolo!F231="n",[2]Oracolo!F231=RiconoscimentoEmozioni1quartile!D231),1,0)</f>
        <v>0</v>
      </c>
      <c r="E232" s="28">
        <f>IF(AND([2]Oracolo!G231="n",[2]Oracolo!G231=RiconoscimentoEmozioni1quartile!E231),1,0)</f>
        <v>0</v>
      </c>
      <c r="F232" s="28">
        <f>IF(AND([2]Oracolo!H231="n",[2]Oracolo!H231=RiconoscimentoEmozioni1quartile!F231),1,0)</f>
        <v>0</v>
      </c>
      <c r="G232" s="28">
        <f>IF(AND([2]Oracolo!I231="n",[2]Oracolo!I231=RiconoscimentoEmozioni1quartile!G231),1,0)</f>
        <v>0</v>
      </c>
      <c r="H232" s="28">
        <f>IF(AND([2]Oracolo!J231="n",[2]Oracolo!J231=RiconoscimentoEmozioni1quartile!H231),1,0)</f>
        <v>0</v>
      </c>
      <c r="I232" s="30">
        <f>IF(AND([2]Oracolo!K231="n",[2]Oracolo!K231=RiconoscimentoEmozioni1quartile!I231),1,0)</f>
        <v>0</v>
      </c>
      <c r="J232" s="28">
        <f>IF(AND([2]Oracolo!D231="n",[2]Oracolo!D231=RiconoscimentoEmozioni2quartile!B231),1,0)</f>
        <v>0</v>
      </c>
      <c r="K232" s="28">
        <f>IF(AND([2]Oracolo!E231="n",[2]Oracolo!E231=RiconoscimentoEmozioni2quartile!C231),1,0)</f>
        <v>1</v>
      </c>
      <c r="L232" s="28">
        <f>IF(AND([2]Oracolo!F231="n",[2]Oracolo!F231=RiconoscimentoEmozioni2quartile!D231),1,0)</f>
        <v>0</v>
      </c>
      <c r="M232" s="28">
        <f>IF(AND([2]Oracolo!G231="n",[2]Oracolo!G231=RiconoscimentoEmozioni2quartile!E231),1,0)</f>
        <v>1</v>
      </c>
      <c r="N232" s="28">
        <f>IF(AND([2]Oracolo!H231="n",[2]Oracolo!H231=RiconoscimentoEmozioni2quartile!F231),1,0)</f>
        <v>0</v>
      </c>
      <c r="O232" s="28">
        <f>IF(AND([2]Oracolo!I231="n",[2]Oracolo!I231=RiconoscimentoEmozioni2quartile!G231),1,0)</f>
        <v>0</v>
      </c>
      <c r="P232" s="28">
        <f>IF(AND([2]Oracolo!J231="n",[2]Oracolo!J231=RiconoscimentoEmozioni2quartile!H231),1,0)</f>
        <v>0</v>
      </c>
      <c r="Q232" s="28">
        <f>IF(AND([2]Oracolo!K231="n",[2]Oracolo!K231=RiconoscimentoEmozioni2quartile!I231),1,0)</f>
        <v>1</v>
      </c>
      <c r="R232" s="29">
        <f>IF(AND([2]Oracolo!D231="n",[2]Oracolo!D231=RiconoscimentoEmozioni3quartile!B231),1,0)</f>
        <v>0</v>
      </c>
      <c r="S232" s="28">
        <f>IF(AND([2]Oracolo!E231="n",[2]Oracolo!E231=RiconoscimentoEmozioni3quartile!C231),1,0)</f>
        <v>1</v>
      </c>
      <c r="T232" s="28">
        <f>IF(AND([2]Oracolo!F231="n",[2]Oracolo!F231=RiconoscimentoEmozioni3quartile!D231),1,0)</f>
        <v>0</v>
      </c>
      <c r="U232" s="28">
        <f>IF(AND([2]Oracolo!G231="n",[2]Oracolo!G231=RiconoscimentoEmozioni3quartile!E231),1,0)</f>
        <v>1</v>
      </c>
      <c r="V232" s="28">
        <f>IF(AND([2]Oracolo!H231="n",[2]Oracolo!H231=RiconoscimentoEmozioni3quartile!F231),1,0)</f>
        <v>0</v>
      </c>
      <c r="W232" s="28">
        <f>IF(AND([2]Oracolo!I231="n",[2]Oracolo!I231=RiconoscimentoEmozioni3quartile!G231),1,0)</f>
        <v>0</v>
      </c>
      <c r="X232" s="28">
        <f>IF(AND([2]Oracolo!J231="n",[2]Oracolo!J231=RiconoscimentoEmozioni3quartile!H231),1,0)</f>
        <v>0</v>
      </c>
      <c r="Y232" s="30">
        <f>IF(AND([2]Oracolo!K231="n",[2]Oracolo!K231=RiconoscimentoEmozioni3quartile!I231),1,0)</f>
        <v>1</v>
      </c>
      <c r="Z232" s="29">
        <f>IF(AND([2]Oracolo!C231=1,AnalizzatoWin!G230=1),1,0)</f>
        <v>0</v>
      </c>
      <c r="AA232" s="46">
        <f>IF(AND([2]Oracolo!$C231=1,AnalizzatoWin!$J230=1),1,0)</f>
        <v>0</v>
      </c>
      <c r="AB232" s="29">
        <f>IF(AND([2]Oracolo!C231=3,AnalizzatoWin!G230=3),1,0)</f>
        <v>1</v>
      </c>
      <c r="AC232" s="46">
        <f>IF(AND([2]Oracolo!$C231=3,AnalizzatoWin!$J230=3),1,0)</f>
        <v>1</v>
      </c>
    </row>
    <row r="233" spans="1:29" ht="45" x14ac:dyDescent="0.25">
      <c r="A233" s="14" t="s">
        <v>230</v>
      </c>
      <c r="B233" s="29">
        <f>IF(AND([2]Oracolo!D232="n",[2]Oracolo!D232=RiconoscimentoEmozioni1quartile!B232),1,0)</f>
        <v>0</v>
      </c>
      <c r="C233" s="28">
        <f>IF(AND([2]Oracolo!E232="n",[2]Oracolo!E232=RiconoscimentoEmozioni1quartile!C232),1,0)</f>
        <v>0</v>
      </c>
      <c r="D233" s="28">
        <f>IF(AND([2]Oracolo!F232="n",[2]Oracolo!F232=RiconoscimentoEmozioni1quartile!D232),1,0)</f>
        <v>0</v>
      </c>
      <c r="E233" s="28">
        <f>IF(AND([2]Oracolo!G232="n",[2]Oracolo!G232=RiconoscimentoEmozioni1quartile!E232),1,0)</f>
        <v>0</v>
      </c>
      <c r="F233" s="28">
        <f>IF(AND([2]Oracolo!H232="n",[2]Oracolo!H232=RiconoscimentoEmozioni1quartile!F232),1,0)</f>
        <v>0</v>
      </c>
      <c r="G233" s="28">
        <f>IF(AND([2]Oracolo!I232="n",[2]Oracolo!I232=RiconoscimentoEmozioni1quartile!G232),1,0)</f>
        <v>0</v>
      </c>
      <c r="H233" s="28">
        <f>IF(AND([2]Oracolo!J232="n",[2]Oracolo!J232=RiconoscimentoEmozioni1quartile!H232),1,0)</f>
        <v>0</v>
      </c>
      <c r="I233" s="30">
        <f>IF(AND([2]Oracolo!K232="n",[2]Oracolo!K232=RiconoscimentoEmozioni1quartile!I232),1,0)</f>
        <v>0</v>
      </c>
      <c r="J233" s="28">
        <f>IF(AND([2]Oracolo!D232="n",[2]Oracolo!D232=RiconoscimentoEmozioni2quartile!B232),1,0)</f>
        <v>1</v>
      </c>
      <c r="K233" s="28">
        <f>IF(AND([2]Oracolo!E232="n",[2]Oracolo!E232=RiconoscimentoEmozioni2quartile!C232),1,0)</f>
        <v>0</v>
      </c>
      <c r="L233" s="28">
        <f>IF(AND([2]Oracolo!F232="n",[2]Oracolo!F232=RiconoscimentoEmozioni2quartile!D232),1,0)</f>
        <v>1</v>
      </c>
      <c r="M233" s="28">
        <f>IF(AND([2]Oracolo!G232="n",[2]Oracolo!G232=RiconoscimentoEmozioni2quartile!E232),1,0)</f>
        <v>1</v>
      </c>
      <c r="N233" s="28">
        <f>IF(AND([2]Oracolo!H232="n",[2]Oracolo!H232=RiconoscimentoEmozioni2quartile!F232),1,0)</f>
        <v>0</v>
      </c>
      <c r="O233" s="28">
        <f>IF(AND([2]Oracolo!I232="n",[2]Oracolo!I232=RiconoscimentoEmozioni2quartile!G232),1,0)</f>
        <v>0</v>
      </c>
      <c r="P233" s="28">
        <f>IF(AND([2]Oracolo!J232="n",[2]Oracolo!J232=RiconoscimentoEmozioni2quartile!H232),1,0)</f>
        <v>1</v>
      </c>
      <c r="Q233" s="28">
        <f>IF(AND([2]Oracolo!K232="n",[2]Oracolo!K232=RiconoscimentoEmozioni2quartile!I232),1,0)</f>
        <v>0</v>
      </c>
      <c r="R233" s="29">
        <f>IF(AND([2]Oracolo!D232="n",[2]Oracolo!D232=RiconoscimentoEmozioni3quartile!B232),1,0)</f>
        <v>1</v>
      </c>
      <c r="S233" s="28">
        <f>IF(AND([2]Oracolo!E232="n",[2]Oracolo!E232=RiconoscimentoEmozioni3quartile!C232),1,0)</f>
        <v>1</v>
      </c>
      <c r="T233" s="28">
        <f>IF(AND([2]Oracolo!F232="n",[2]Oracolo!F232=RiconoscimentoEmozioni3quartile!D232),1,0)</f>
        <v>1</v>
      </c>
      <c r="U233" s="28">
        <f>IF(AND([2]Oracolo!G232="n",[2]Oracolo!G232=RiconoscimentoEmozioni3quartile!E232),1,0)</f>
        <v>1</v>
      </c>
      <c r="V233" s="28">
        <f>IF(AND([2]Oracolo!H232="n",[2]Oracolo!H232=RiconoscimentoEmozioni3quartile!F232),1,0)</f>
        <v>1</v>
      </c>
      <c r="W233" s="28">
        <f>IF(AND([2]Oracolo!I232="n",[2]Oracolo!I232=RiconoscimentoEmozioni3quartile!G232),1,0)</f>
        <v>0</v>
      </c>
      <c r="X233" s="28">
        <f>IF(AND([2]Oracolo!J232="n",[2]Oracolo!J232=RiconoscimentoEmozioni3quartile!H232),1,0)</f>
        <v>1</v>
      </c>
      <c r="Y233" s="30">
        <f>IF(AND([2]Oracolo!K232="n",[2]Oracolo!K232=RiconoscimentoEmozioni3quartile!I232),1,0)</f>
        <v>0</v>
      </c>
      <c r="Z233" s="29">
        <f>IF(AND([2]Oracolo!C232=1,AnalizzatoWin!G231=1),1,0)</f>
        <v>0</v>
      </c>
      <c r="AA233" s="46">
        <f>IF(AND([2]Oracolo!$C232=1,AnalizzatoWin!$J231=1),1,0)</f>
        <v>0</v>
      </c>
      <c r="AB233" s="29">
        <f>IF(AND([2]Oracolo!C232=3,AnalizzatoWin!G231=3),1,0)</f>
        <v>0</v>
      </c>
      <c r="AC233" s="46">
        <f>IF(AND([2]Oracolo!$C232=3,AnalizzatoWin!$J231=3),1,0)</f>
        <v>0</v>
      </c>
    </row>
    <row r="234" spans="1:29" ht="30" x14ac:dyDescent="0.25">
      <c r="A234" s="13" t="s">
        <v>231</v>
      </c>
      <c r="B234" s="29">
        <f>IF(AND([2]Oracolo!D233="n",[2]Oracolo!D233=RiconoscimentoEmozioni1quartile!B233),1,0)</f>
        <v>0</v>
      </c>
      <c r="C234" s="28">
        <f>IF(AND([2]Oracolo!E233="n",[2]Oracolo!E233=RiconoscimentoEmozioni1quartile!C233),1,0)</f>
        <v>0</v>
      </c>
      <c r="D234" s="28">
        <f>IF(AND([2]Oracolo!F233="n",[2]Oracolo!F233=RiconoscimentoEmozioni1quartile!D233),1,0)</f>
        <v>0</v>
      </c>
      <c r="E234" s="28">
        <f>IF(AND([2]Oracolo!G233="n",[2]Oracolo!G233=RiconoscimentoEmozioni1quartile!E233),1,0)</f>
        <v>0</v>
      </c>
      <c r="F234" s="28">
        <f>IF(AND([2]Oracolo!H233="n",[2]Oracolo!H233=RiconoscimentoEmozioni1quartile!F233),1,0)</f>
        <v>0</v>
      </c>
      <c r="G234" s="28">
        <f>IF(AND([2]Oracolo!I233="n",[2]Oracolo!I233=RiconoscimentoEmozioni1quartile!G233),1,0)</f>
        <v>0</v>
      </c>
      <c r="H234" s="28">
        <f>IF(AND([2]Oracolo!J233="n",[2]Oracolo!J233=RiconoscimentoEmozioni1quartile!H233),1,0)</f>
        <v>0</v>
      </c>
      <c r="I234" s="30">
        <f>IF(AND([2]Oracolo!K233="n",[2]Oracolo!K233=RiconoscimentoEmozioni1quartile!I233),1,0)</f>
        <v>0</v>
      </c>
      <c r="J234" s="28">
        <f>IF(AND([2]Oracolo!D233="n",[2]Oracolo!D233=RiconoscimentoEmozioni2quartile!B233),1,0)</f>
        <v>0</v>
      </c>
      <c r="K234" s="28">
        <f>IF(AND([2]Oracolo!E233="n",[2]Oracolo!E233=RiconoscimentoEmozioni2quartile!C233),1,0)</f>
        <v>0</v>
      </c>
      <c r="L234" s="28">
        <f>IF(AND([2]Oracolo!F233="n",[2]Oracolo!F233=RiconoscimentoEmozioni2quartile!D233),1,0)</f>
        <v>0</v>
      </c>
      <c r="M234" s="28">
        <f>IF(AND([2]Oracolo!G233="n",[2]Oracolo!G233=RiconoscimentoEmozioni2quartile!E233),1,0)</f>
        <v>0</v>
      </c>
      <c r="N234" s="28">
        <f>IF(AND([2]Oracolo!H233="n",[2]Oracolo!H233=RiconoscimentoEmozioni2quartile!F233),1,0)</f>
        <v>0</v>
      </c>
      <c r="O234" s="28">
        <f>IF(AND([2]Oracolo!I233="n",[2]Oracolo!I233=RiconoscimentoEmozioni2quartile!G233),1,0)</f>
        <v>0</v>
      </c>
      <c r="P234" s="28">
        <f>IF(AND([2]Oracolo!J233="n",[2]Oracolo!J233=RiconoscimentoEmozioni2quartile!H233),1,0)</f>
        <v>0</v>
      </c>
      <c r="Q234" s="28">
        <f>IF(AND([2]Oracolo!K233="n",[2]Oracolo!K233=RiconoscimentoEmozioni2quartile!I233),1,0)</f>
        <v>0</v>
      </c>
      <c r="R234" s="29">
        <f>IF(AND([2]Oracolo!D233="n",[2]Oracolo!D233=RiconoscimentoEmozioni3quartile!B233),1,0)</f>
        <v>0</v>
      </c>
      <c r="S234" s="28">
        <f>IF(AND([2]Oracolo!E233="n",[2]Oracolo!E233=RiconoscimentoEmozioni3quartile!C233),1,0)</f>
        <v>1</v>
      </c>
      <c r="T234" s="28">
        <f>IF(AND([2]Oracolo!F233="n",[2]Oracolo!F233=RiconoscimentoEmozioni3quartile!D233),1,0)</f>
        <v>0</v>
      </c>
      <c r="U234" s="28">
        <f>IF(AND([2]Oracolo!G233="n",[2]Oracolo!G233=RiconoscimentoEmozioni3quartile!E233),1,0)</f>
        <v>1</v>
      </c>
      <c r="V234" s="28">
        <f>IF(AND([2]Oracolo!H233="n",[2]Oracolo!H233=RiconoscimentoEmozioni3quartile!F233),1,0)</f>
        <v>0</v>
      </c>
      <c r="W234" s="28">
        <f>IF(AND([2]Oracolo!I233="n",[2]Oracolo!I233=RiconoscimentoEmozioni3quartile!G233),1,0)</f>
        <v>0</v>
      </c>
      <c r="X234" s="28">
        <f>IF(AND([2]Oracolo!J233="n",[2]Oracolo!J233=RiconoscimentoEmozioni3quartile!H233),1,0)</f>
        <v>1</v>
      </c>
      <c r="Y234" s="30">
        <f>IF(AND([2]Oracolo!K233="n",[2]Oracolo!K233=RiconoscimentoEmozioni3quartile!I233),1,0)</f>
        <v>1</v>
      </c>
      <c r="Z234" s="29">
        <f>IF(AND([2]Oracolo!C233=1,AnalizzatoWin!G232=1),1,0)</f>
        <v>0</v>
      </c>
      <c r="AA234" s="46">
        <f>IF(AND([2]Oracolo!$C233=1,AnalizzatoWin!$J232=1),1,0)</f>
        <v>0</v>
      </c>
      <c r="AB234" s="29">
        <f>IF(AND([2]Oracolo!C233=3,AnalizzatoWin!G232=3),1,0)</f>
        <v>1</v>
      </c>
      <c r="AC234" s="46">
        <f>IF(AND([2]Oracolo!$C233=3,AnalizzatoWin!$J232=3),1,0)</f>
        <v>1</v>
      </c>
    </row>
    <row r="235" spans="1:29" ht="45" x14ac:dyDescent="0.25">
      <c r="A235" s="14" t="s">
        <v>232</v>
      </c>
      <c r="B235" s="29">
        <f>IF(AND([2]Oracolo!D234="n",[2]Oracolo!D234=RiconoscimentoEmozioni1quartile!B234),1,0)</f>
        <v>1</v>
      </c>
      <c r="C235" s="28">
        <f>IF(AND([2]Oracolo!E234="n",[2]Oracolo!E234=RiconoscimentoEmozioni1quartile!C234),1,0)</f>
        <v>0</v>
      </c>
      <c r="D235" s="28">
        <f>IF(AND([2]Oracolo!F234="n",[2]Oracolo!F234=RiconoscimentoEmozioni1quartile!D234),1,0)</f>
        <v>1</v>
      </c>
      <c r="E235" s="28">
        <f>IF(AND([2]Oracolo!G234="n",[2]Oracolo!G234=RiconoscimentoEmozioni1quartile!E234),1,0)</f>
        <v>0</v>
      </c>
      <c r="F235" s="28">
        <f>IF(AND([2]Oracolo!H234="n",[2]Oracolo!H234=RiconoscimentoEmozioni1quartile!F234),1,0)</f>
        <v>0</v>
      </c>
      <c r="G235" s="28">
        <f>IF(AND([2]Oracolo!I234="n",[2]Oracolo!I234=RiconoscimentoEmozioni1quartile!G234),1,0)</f>
        <v>1</v>
      </c>
      <c r="H235" s="28">
        <f>IF(AND([2]Oracolo!J234="n",[2]Oracolo!J234=RiconoscimentoEmozioni1quartile!H234),1,0)</f>
        <v>0</v>
      </c>
      <c r="I235" s="30">
        <f>IF(AND([2]Oracolo!K234="n",[2]Oracolo!K234=RiconoscimentoEmozioni1quartile!I234),1,0)</f>
        <v>0</v>
      </c>
      <c r="J235" s="28">
        <f>IF(AND([2]Oracolo!D234="n",[2]Oracolo!D234=RiconoscimentoEmozioni2quartile!B234),1,0)</f>
        <v>1</v>
      </c>
      <c r="K235" s="28">
        <f>IF(AND([2]Oracolo!E234="n",[2]Oracolo!E234=RiconoscimentoEmozioni2quartile!C234),1,0)</f>
        <v>0</v>
      </c>
      <c r="L235" s="28">
        <f>IF(AND([2]Oracolo!F234="n",[2]Oracolo!F234=RiconoscimentoEmozioni2quartile!D234),1,0)</f>
        <v>1</v>
      </c>
      <c r="M235" s="28">
        <f>IF(AND([2]Oracolo!G234="n",[2]Oracolo!G234=RiconoscimentoEmozioni2quartile!E234),1,0)</f>
        <v>1</v>
      </c>
      <c r="N235" s="28">
        <f>IF(AND([2]Oracolo!H234="n",[2]Oracolo!H234=RiconoscimentoEmozioni2quartile!F234),1,0)</f>
        <v>0</v>
      </c>
      <c r="O235" s="28">
        <f>IF(AND([2]Oracolo!I234="n",[2]Oracolo!I234=RiconoscimentoEmozioni2quartile!G234),1,0)</f>
        <v>1</v>
      </c>
      <c r="P235" s="28">
        <f>IF(AND([2]Oracolo!J234="n",[2]Oracolo!J234=RiconoscimentoEmozioni2quartile!H234),1,0)</f>
        <v>1</v>
      </c>
      <c r="Q235" s="28">
        <f>IF(AND([2]Oracolo!K234="n",[2]Oracolo!K234=RiconoscimentoEmozioni2quartile!I234),1,0)</f>
        <v>0</v>
      </c>
      <c r="R235" s="29">
        <f>IF(AND([2]Oracolo!D234="n",[2]Oracolo!D234=RiconoscimentoEmozioni3quartile!B234),1,0)</f>
        <v>1</v>
      </c>
      <c r="S235" s="28">
        <f>IF(AND([2]Oracolo!E234="n",[2]Oracolo!E234=RiconoscimentoEmozioni3quartile!C234),1,0)</f>
        <v>0</v>
      </c>
      <c r="T235" s="28">
        <f>IF(AND([2]Oracolo!F234="n",[2]Oracolo!F234=RiconoscimentoEmozioni3quartile!D234),1,0)</f>
        <v>1</v>
      </c>
      <c r="U235" s="28">
        <f>IF(AND([2]Oracolo!G234="n",[2]Oracolo!G234=RiconoscimentoEmozioni3quartile!E234),1,0)</f>
        <v>1</v>
      </c>
      <c r="V235" s="28">
        <f>IF(AND([2]Oracolo!H234="n",[2]Oracolo!H234=RiconoscimentoEmozioni3quartile!F234),1,0)</f>
        <v>0</v>
      </c>
      <c r="W235" s="28">
        <f>IF(AND([2]Oracolo!I234="n",[2]Oracolo!I234=RiconoscimentoEmozioni3quartile!G234),1,0)</f>
        <v>1</v>
      </c>
      <c r="X235" s="28">
        <f>IF(AND([2]Oracolo!J234="n",[2]Oracolo!J234=RiconoscimentoEmozioni3quartile!H234),1,0)</f>
        <v>1</v>
      </c>
      <c r="Y235" s="30">
        <f>IF(AND([2]Oracolo!K234="n",[2]Oracolo!K234=RiconoscimentoEmozioni3quartile!I234),1,0)</f>
        <v>1</v>
      </c>
      <c r="Z235" s="29">
        <f>IF(AND([2]Oracolo!C234=1,AnalizzatoWin!G233=1),1,0)</f>
        <v>0</v>
      </c>
      <c r="AA235" s="46">
        <f>IF(AND([2]Oracolo!$C234=1,AnalizzatoWin!$J233=1),1,0)</f>
        <v>0</v>
      </c>
      <c r="AB235" s="29">
        <f>IF(AND([2]Oracolo!C234=3,AnalizzatoWin!G233=3),1,0)</f>
        <v>0</v>
      </c>
      <c r="AC235" s="46">
        <f>IF(AND([2]Oracolo!$C234=3,AnalizzatoWin!$J233=3),1,0)</f>
        <v>1</v>
      </c>
    </row>
    <row r="236" spans="1:29" ht="30" x14ac:dyDescent="0.25">
      <c r="A236" s="13" t="s">
        <v>233</v>
      </c>
      <c r="B236" s="29">
        <f>IF(AND([2]Oracolo!D235="n",[2]Oracolo!D235=RiconoscimentoEmozioni1quartile!B235),1,0)</f>
        <v>0</v>
      </c>
      <c r="C236" s="28">
        <f>IF(AND([2]Oracolo!E235="n",[2]Oracolo!E235=RiconoscimentoEmozioni1quartile!C235),1,0)</f>
        <v>0</v>
      </c>
      <c r="D236" s="28">
        <f>IF(AND([2]Oracolo!F235="n",[2]Oracolo!F235=RiconoscimentoEmozioni1quartile!D235),1,0)</f>
        <v>0</v>
      </c>
      <c r="E236" s="28">
        <f>IF(AND([2]Oracolo!G235="n",[2]Oracolo!G235=RiconoscimentoEmozioni1quartile!E235),1,0)</f>
        <v>0</v>
      </c>
      <c r="F236" s="28">
        <f>IF(AND([2]Oracolo!H235="n",[2]Oracolo!H235=RiconoscimentoEmozioni1quartile!F235),1,0)</f>
        <v>0</v>
      </c>
      <c r="G236" s="28">
        <f>IF(AND([2]Oracolo!I235="n",[2]Oracolo!I235=RiconoscimentoEmozioni1quartile!G235),1,0)</f>
        <v>0</v>
      </c>
      <c r="H236" s="28">
        <f>IF(AND([2]Oracolo!J235="n",[2]Oracolo!J235=RiconoscimentoEmozioni1quartile!H235),1,0)</f>
        <v>0</v>
      </c>
      <c r="I236" s="30">
        <f>IF(AND([2]Oracolo!K235="n",[2]Oracolo!K235=RiconoscimentoEmozioni1quartile!I235),1,0)</f>
        <v>0</v>
      </c>
      <c r="J236" s="28">
        <f>IF(AND([2]Oracolo!D235="n",[2]Oracolo!D235=RiconoscimentoEmozioni2quartile!B235),1,0)</f>
        <v>0</v>
      </c>
      <c r="K236" s="28">
        <f>IF(AND([2]Oracolo!E235="n",[2]Oracolo!E235=RiconoscimentoEmozioni2quartile!C235),1,0)</f>
        <v>0</v>
      </c>
      <c r="L236" s="28">
        <f>IF(AND([2]Oracolo!F235="n",[2]Oracolo!F235=RiconoscimentoEmozioni2quartile!D235),1,0)</f>
        <v>1</v>
      </c>
      <c r="M236" s="28">
        <f>IF(AND([2]Oracolo!G235="n",[2]Oracolo!G235=RiconoscimentoEmozioni2quartile!E235),1,0)</f>
        <v>1</v>
      </c>
      <c r="N236" s="28">
        <f>IF(AND([2]Oracolo!H235="n",[2]Oracolo!H235=RiconoscimentoEmozioni2quartile!F235),1,0)</f>
        <v>0</v>
      </c>
      <c r="O236" s="28">
        <f>IF(AND([2]Oracolo!I235="n",[2]Oracolo!I235=RiconoscimentoEmozioni2quartile!G235),1,0)</f>
        <v>1</v>
      </c>
      <c r="P236" s="28">
        <f>IF(AND([2]Oracolo!J235="n",[2]Oracolo!J235=RiconoscimentoEmozioni2quartile!H235),1,0)</f>
        <v>1</v>
      </c>
      <c r="Q236" s="28">
        <f>IF(AND([2]Oracolo!K235="n",[2]Oracolo!K235=RiconoscimentoEmozioni2quartile!I235),1,0)</f>
        <v>0</v>
      </c>
      <c r="R236" s="29">
        <f>IF(AND([2]Oracolo!D235="n",[2]Oracolo!D235=RiconoscimentoEmozioni3quartile!B235),1,0)</f>
        <v>1</v>
      </c>
      <c r="S236" s="28">
        <f>IF(AND([2]Oracolo!E235="n",[2]Oracolo!E235=RiconoscimentoEmozioni3quartile!C235),1,0)</f>
        <v>1</v>
      </c>
      <c r="T236" s="28">
        <f>IF(AND([2]Oracolo!F235="n",[2]Oracolo!F235=RiconoscimentoEmozioni3quartile!D235),1,0)</f>
        <v>1</v>
      </c>
      <c r="U236" s="28">
        <f>IF(AND([2]Oracolo!G235="n",[2]Oracolo!G235=RiconoscimentoEmozioni3quartile!E235),1,0)</f>
        <v>1</v>
      </c>
      <c r="V236" s="28">
        <f>IF(AND([2]Oracolo!H235="n",[2]Oracolo!H235=RiconoscimentoEmozioni3quartile!F235),1,0)</f>
        <v>0</v>
      </c>
      <c r="W236" s="28">
        <f>IF(AND([2]Oracolo!I235="n",[2]Oracolo!I235=RiconoscimentoEmozioni3quartile!G235),1,0)</f>
        <v>1</v>
      </c>
      <c r="X236" s="28">
        <f>IF(AND([2]Oracolo!J235="n",[2]Oracolo!J235=RiconoscimentoEmozioni3quartile!H235),1,0)</f>
        <v>1</v>
      </c>
      <c r="Y236" s="30">
        <f>IF(AND([2]Oracolo!K235="n",[2]Oracolo!K235=RiconoscimentoEmozioni3quartile!I235),1,0)</f>
        <v>0</v>
      </c>
      <c r="Z236" s="29">
        <f>IF(AND([2]Oracolo!C235=1,AnalizzatoWin!G234=1),1,0)</f>
        <v>0</v>
      </c>
      <c r="AA236" s="46">
        <f>IF(AND([2]Oracolo!$C235=1,AnalizzatoWin!$J234=1),1,0)</f>
        <v>0</v>
      </c>
      <c r="AB236" s="29">
        <f>IF(AND([2]Oracolo!C235=3,AnalizzatoWin!G234=3),1,0)</f>
        <v>1</v>
      </c>
      <c r="AC236" s="46">
        <f>IF(AND([2]Oracolo!$C235=3,AnalizzatoWin!$J234=3),1,0)</f>
        <v>1</v>
      </c>
    </row>
    <row r="237" spans="1:29" ht="165" x14ac:dyDescent="0.25">
      <c r="A237" s="14" t="s">
        <v>234</v>
      </c>
      <c r="B237" s="29">
        <f>IF(AND([2]Oracolo!D236="n",[2]Oracolo!D236=RiconoscimentoEmozioni1quartile!B236),1,0)</f>
        <v>0</v>
      </c>
      <c r="C237" s="28">
        <f>IF(AND([2]Oracolo!E236="n",[2]Oracolo!E236=RiconoscimentoEmozioni1quartile!C236),1,0)</f>
        <v>0</v>
      </c>
      <c r="D237" s="28">
        <f>IF(AND([2]Oracolo!F236="n",[2]Oracolo!F236=RiconoscimentoEmozioni1quartile!D236),1,0)</f>
        <v>0</v>
      </c>
      <c r="E237" s="28">
        <f>IF(AND([2]Oracolo!G236="n",[2]Oracolo!G236=RiconoscimentoEmozioni1quartile!E236),1,0)</f>
        <v>0</v>
      </c>
      <c r="F237" s="28">
        <f>IF(AND([2]Oracolo!H236="n",[2]Oracolo!H236=RiconoscimentoEmozioni1quartile!F236),1,0)</f>
        <v>0</v>
      </c>
      <c r="G237" s="28">
        <f>IF(AND([2]Oracolo!I236="n",[2]Oracolo!I236=RiconoscimentoEmozioni1quartile!G236),1,0)</f>
        <v>0</v>
      </c>
      <c r="H237" s="28">
        <f>IF(AND([2]Oracolo!J236="n",[2]Oracolo!J236=RiconoscimentoEmozioni1quartile!H236),1,0)</f>
        <v>0</v>
      </c>
      <c r="I237" s="30">
        <f>IF(AND([2]Oracolo!K236="n",[2]Oracolo!K236=RiconoscimentoEmozioni1quartile!I236),1,0)</f>
        <v>0</v>
      </c>
      <c r="J237" s="28">
        <f>IF(AND([2]Oracolo!D236="n",[2]Oracolo!D236=RiconoscimentoEmozioni2quartile!B236),1,0)</f>
        <v>0</v>
      </c>
      <c r="K237" s="28">
        <f>IF(AND([2]Oracolo!E236="n",[2]Oracolo!E236=RiconoscimentoEmozioni2quartile!C236),1,0)</f>
        <v>0</v>
      </c>
      <c r="L237" s="28">
        <f>IF(AND([2]Oracolo!F236="n",[2]Oracolo!F236=RiconoscimentoEmozioni2quartile!D236),1,0)</f>
        <v>0</v>
      </c>
      <c r="M237" s="28">
        <f>IF(AND([2]Oracolo!G236="n",[2]Oracolo!G236=RiconoscimentoEmozioni2quartile!E236),1,0)</f>
        <v>0</v>
      </c>
      <c r="N237" s="28">
        <f>IF(AND([2]Oracolo!H236="n",[2]Oracolo!H236=RiconoscimentoEmozioni2quartile!F236),1,0)</f>
        <v>1</v>
      </c>
      <c r="O237" s="28">
        <f>IF(AND([2]Oracolo!I236="n",[2]Oracolo!I236=RiconoscimentoEmozioni2quartile!G236),1,0)</f>
        <v>0</v>
      </c>
      <c r="P237" s="28">
        <f>IF(AND([2]Oracolo!J236="n",[2]Oracolo!J236=RiconoscimentoEmozioni2quartile!H236),1,0)</f>
        <v>0</v>
      </c>
      <c r="Q237" s="28">
        <f>IF(AND([2]Oracolo!K236="n",[2]Oracolo!K236=RiconoscimentoEmozioni2quartile!I236),1,0)</f>
        <v>0</v>
      </c>
      <c r="R237" s="29">
        <f>IF(AND([2]Oracolo!D236="n",[2]Oracolo!D236=RiconoscimentoEmozioni3quartile!B236),1,0)</f>
        <v>0</v>
      </c>
      <c r="S237" s="28">
        <f>IF(AND([2]Oracolo!E236="n",[2]Oracolo!E236=RiconoscimentoEmozioni3quartile!C236),1,0)</f>
        <v>0</v>
      </c>
      <c r="T237" s="28">
        <f>IF(AND([2]Oracolo!F236="n",[2]Oracolo!F236=RiconoscimentoEmozioni3quartile!D236),1,0)</f>
        <v>1</v>
      </c>
      <c r="U237" s="28">
        <f>IF(AND([2]Oracolo!G236="n",[2]Oracolo!G236=RiconoscimentoEmozioni3quartile!E236),1,0)</f>
        <v>1</v>
      </c>
      <c r="V237" s="28">
        <f>IF(AND([2]Oracolo!H236="n",[2]Oracolo!H236=RiconoscimentoEmozioni3quartile!F236),1,0)</f>
        <v>1</v>
      </c>
      <c r="W237" s="28">
        <f>IF(AND([2]Oracolo!I236="n",[2]Oracolo!I236=RiconoscimentoEmozioni3quartile!G236),1,0)</f>
        <v>0</v>
      </c>
      <c r="X237" s="28">
        <f>IF(AND([2]Oracolo!J236="n",[2]Oracolo!J236=RiconoscimentoEmozioni3quartile!H236),1,0)</f>
        <v>0</v>
      </c>
      <c r="Y237" s="30">
        <f>IF(AND([2]Oracolo!K236="n",[2]Oracolo!K236=RiconoscimentoEmozioni3quartile!I236),1,0)</f>
        <v>1</v>
      </c>
      <c r="Z237" s="29">
        <f>IF(AND([2]Oracolo!C236=1,AnalizzatoWin!G235=1),1,0)</f>
        <v>0</v>
      </c>
      <c r="AA237" s="46">
        <f>IF(AND([2]Oracolo!$C236=1,AnalizzatoWin!$J235=1),1,0)</f>
        <v>1</v>
      </c>
      <c r="AB237" s="29">
        <f>IF(AND([2]Oracolo!C236=3,AnalizzatoWin!G235=3),1,0)</f>
        <v>0</v>
      </c>
      <c r="AC237" s="46">
        <f>IF(AND([2]Oracolo!$C236=3,AnalizzatoWin!$J235=3),1,0)</f>
        <v>0</v>
      </c>
    </row>
    <row r="238" spans="1:29" ht="60" x14ac:dyDescent="0.25">
      <c r="A238" s="13" t="s">
        <v>235</v>
      </c>
      <c r="B238" s="29">
        <f>IF(AND([2]Oracolo!D237="n",[2]Oracolo!D237=RiconoscimentoEmozioni1quartile!B237),1,0)</f>
        <v>0</v>
      </c>
      <c r="C238" s="28">
        <f>IF(AND([2]Oracolo!E237="n",[2]Oracolo!E237=RiconoscimentoEmozioni1quartile!C237),1,0)</f>
        <v>0</v>
      </c>
      <c r="D238" s="28">
        <f>IF(AND([2]Oracolo!F237="n",[2]Oracolo!F237=RiconoscimentoEmozioni1quartile!D237),1,0)</f>
        <v>0</v>
      </c>
      <c r="E238" s="28">
        <f>IF(AND([2]Oracolo!G237="n",[2]Oracolo!G237=RiconoscimentoEmozioni1quartile!E237),1,0)</f>
        <v>0</v>
      </c>
      <c r="F238" s="28">
        <f>IF(AND([2]Oracolo!H237="n",[2]Oracolo!H237=RiconoscimentoEmozioni1quartile!F237),1,0)</f>
        <v>0</v>
      </c>
      <c r="G238" s="28">
        <f>IF(AND([2]Oracolo!I237="n",[2]Oracolo!I237=RiconoscimentoEmozioni1quartile!G237),1,0)</f>
        <v>0</v>
      </c>
      <c r="H238" s="28">
        <f>IF(AND([2]Oracolo!J237="n",[2]Oracolo!J237=RiconoscimentoEmozioni1quartile!H237),1,0)</f>
        <v>0</v>
      </c>
      <c r="I238" s="30">
        <f>IF(AND([2]Oracolo!K237="n",[2]Oracolo!K237=RiconoscimentoEmozioni1quartile!I237),1,0)</f>
        <v>0</v>
      </c>
      <c r="J238" s="28">
        <f>IF(AND([2]Oracolo!D237="n",[2]Oracolo!D237=RiconoscimentoEmozioni2quartile!B237),1,0)</f>
        <v>1</v>
      </c>
      <c r="K238" s="28">
        <f>IF(AND([2]Oracolo!E237="n",[2]Oracolo!E237=RiconoscimentoEmozioni2quartile!C237),1,0)</f>
        <v>1</v>
      </c>
      <c r="L238" s="28">
        <f>IF(AND([2]Oracolo!F237="n",[2]Oracolo!F237=RiconoscimentoEmozioni2quartile!D237),1,0)</f>
        <v>1</v>
      </c>
      <c r="M238" s="28">
        <f>IF(AND([2]Oracolo!G237="n",[2]Oracolo!G237=RiconoscimentoEmozioni2quartile!E237),1,0)</f>
        <v>1</v>
      </c>
      <c r="N238" s="28">
        <f>IF(AND([2]Oracolo!H237="n",[2]Oracolo!H237=RiconoscimentoEmozioni2quartile!F237),1,0)</f>
        <v>0</v>
      </c>
      <c r="O238" s="28">
        <f>IF(AND([2]Oracolo!I237="n",[2]Oracolo!I237=RiconoscimentoEmozioni2quartile!G237),1,0)</f>
        <v>0</v>
      </c>
      <c r="P238" s="28">
        <f>IF(AND([2]Oracolo!J237="n",[2]Oracolo!J237=RiconoscimentoEmozioni2quartile!H237),1,0)</f>
        <v>1</v>
      </c>
      <c r="Q238" s="28">
        <f>IF(AND([2]Oracolo!K237="n",[2]Oracolo!K237=RiconoscimentoEmozioni2quartile!I237),1,0)</f>
        <v>0</v>
      </c>
      <c r="R238" s="29">
        <f>IF(AND([2]Oracolo!D237="n",[2]Oracolo!D237=RiconoscimentoEmozioni3quartile!B237),1,0)</f>
        <v>1</v>
      </c>
      <c r="S238" s="28">
        <f>IF(AND([2]Oracolo!E237="n",[2]Oracolo!E237=RiconoscimentoEmozioni3quartile!C237),1,0)</f>
        <v>1</v>
      </c>
      <c r="T238" s="28">
        <f>IF(AND([2]Oracolo!F237="n",[2]Oracolo!F237=RiconoscimentoEmozioni3quartile!D237),1,0)</f>
        <v>1</v>
      </c>
      <c r="U238" s="28">
        <f>IF(AND([2]Oracolo!G237="n",[2]Oracolo!G237=RiconoscimentoEmozioni3quartile!E237),1,0)</f>
        <v>1</v>
      </c>
      <c r="V238" s="28">
        <f>IF(AND([2]Oracolo!H237="n",[2]Oracolo!H237=RiconoscimentoEmozioni3quartile!F237),1,0)</f>
        <v>0</v>
      </c>
      <c r="W238" s="28">
        <f>IF(AND([2]Oracolo!I237="n",[2]Oracolo!I237=RiconoscimentoEmozioni3quartile!G237),1,0)</f>
        <v>0</v>
      </c>
      <c r="X238" s="28">
        <f>IF(AND([2]Oracolo!J237="n",[2]Oracolo!J237=RiconoscimentoEmozioni3quartile!H237),1,0)</f>
        <v>1</v>
      </c>
      <c r="Y238" s="30">
        <f>IF(AND([2]Oracolo!K237="n",[2]Oracolo!K237=RiconoscimentoEmozioni3quartile!I237),1,0)</f>
        <v>0</v>
      </c>
      <c r="Z238" s="29">
        <f>IF(AND([2]Oracolo!C237=1,AnalizzatoWin!G236=1),1,0)</f>
        <v>0</v>
      </c>
      <c r="AA238" s="46">
        <f>IF(AND([2]Oracolo!$C237=1,AnalizzatoWin!$J236=1),1,0)</f>
        <v>0</v>
      </c>
      <c r="AB238" s="29">
        <f>IF(AND([2]Oracolo!C237=3,AnalizzatoWin!G236=3),1,0)</f>
        <v>0</v>
      </c>
      <c r="AC238" s="46">
        <f>IF(AND([2]Oracolo!$C237=3,AnalizzatoWin!$J236=3),1,0)</f>
        <v>1</v>
      </c>
    </row>
    <row r="239" spans="1:29" ht="30" x14ac:dyDescent="0.25">
      <c r="A239" s="13" t="s">
        <v>236</v>
      </c>
      <c r="B239" s="29">
        <f>IF(AND([2]Oracolo!D238="n",[2]Oracolo!D238=RiconoscimentoEmozioni1quartile!B238),1,0)</f>
        <v>0</v>
      </c>
      <c r="C239" s="28">
        <f>IF(AND([2]Oracolo!E238="n",[2]Oracolo!E238=RiconoscimentoEmozioni1quartile!C238),1,0)</f>
        <v>0</v>
      </c>
      <c r="D239" s="28">
        <f>IF(AND([2]Oracolo!F238="n",[2]Oracolo!F238=RiconoscimentoEmozioni1quartile!D238),1,0)</f>
        <v>1</v>
      </c>
      <c r="E239" s="28">
        <f>IF(AND([2]Oracolo!G238="n",[2]Oracolo!G238=RiconoscimentoEmozioni1quartile!E238),1,0)</f>
        <v>0</v>
      </c>
      <c r="F239" s="28">
        <f>IF(AND([2]Oracolo!H238="n",[2]Oracolo!H238=RiconoscimentoEmozioni1quartile!F238),1,0)</f>
        <v>0</v>
      </c>
      <c r="G239" s="28">
        <f>IF(AND([2]Oracolo!I238="n",[2]Oracolo!I238=RiconoscimentoEmozioni1quartile!G238),1,0)</f>
        <v>1</v>
      </c>
      <c r="H239" s="28">
        <f>IF(AND([2]Oracolo!J238="n",[2]Oracolo!J238=RiconoscimentoEmozioni1quartile!H238),1,0)</f>
        <v>0</v>
      </c>
      <c r="I239" s="30">
        <f>IF(AND([2]Oracolo!K238="n",[2]Oracolo!K238=RiconoscimentoEmozioni1quartile!I238),1,0)</f>
        <v>0</v>
      </c>
      <c r="J239" s="28">
        <f>IF(AND([2]Oracolo!D238="n",[2]Oracolo!D238=RiconoscimentoEmozioni2quartile!B238),1,0)</f>
        <v>1</v>
      </c>
      <c r="K239" s="28">
        <f>IF(AND([2]Oracolo!E238="n",[2]Oracolo!E238=RiconoscimentoEmozioni2quartile!C238),1,0)</f>
        <v>0</v>
      </c>
      <c r="L239" s="28">
        <f>IF(AND([2]Oracolo!F238="n",[2]Oracolo!F238=RiconoscimentoEmozioni2quartile!D238),1,0)</f>
        <v>1</v>
      </c>
      <c r="M239" s="28">
        <f>IF(AND([2]Oracolo!G238="n",[2]Oracolo!G238=RiconoscimentoEmozioni2quartile!E238),1,0)</f>
        <v>1</v>
      </c>
      <c r="N239" s="28">
        <f>IF(AND([2]Oracolo!H238="n",[2]Oracolo!H238=RiconoscimentoEmozioni2quartile!F238),1,0)</f>
        <v>0</v>
      </c>
      <c r="O239" s="28">
        <f>IF(AND([2]Oracolo!I238="n",[2]Oracolo!I238=RiconoscimentoEmozioni2quartile!G238),1,0)</f>
        <v>1</v>
      </c>
      <c r="P239" s="28">
        <f>IF(AND([2]Oracolo!J238="n",[2]Oracolo!J238=RiconoscimentoEmozioni2quartile!H238),1,0)</f>
        <v>1</v>
      </c>
      <c r="Q239" s="28">
        <f>IF(AND([2]Oracolo!K238="n",[2]Oracolo!K238=RiconoscimentoEmozioni2quartile!I238),1,0)</f>
        <v>0</v>
      </c>
      <c r="R239" s="29">
        <f>IF(AND([2]Oracolo!D238="n",[2]Oracolo!D238=RiconoscimentoEmozioni3quartile!B238),1,0)</f>
        <v>1</v>
      </c>
      <c r="S239" s="28">
        <f>IF(AND([2]Oracolo!E238="n",[2]Oracolo!E238=RiconoscimentoEmozioni3quartile!C238),1,0)</f>
        <v>1</v>
      </c>
      <c r="T239" s="28">
        <f>IF(AND([2]Oracolo!F238="n",[2]Oracolo!F238=RiconoscimentoEmozioni3quartile!D238),1,0)</f>
        <v>1</v>
      </c>
      <c r="U239" s="28">
        <f>IF(AND([2]Oracolo!G238="n",[2]Oracolo!G238=RiconoscimentoEmozioni3quartile!E238),1,0)</f>
        <v>1</v>
      </c>
      <c r="V239" s="28">
        <f>IF(AND([2]Oracolo!H238="n",[2]Oracolo!H238=RiconoscimentoEmozioni3quartile!F238),1,0)</f>
        <v>0</v>
      </c>
      <c r="W239" s="28">
        <f>IF(AND([2]Oracolo!I238="n",[2]Oracolo!I238=RiconoscimentoEmozioni3quartile!G238),1,0)</f>
        <v>1</v>
      </c>
      <c r="X239" s="28">
        <f>IF(AND([2]Oracolo!J238="n",[2]Oracolo!J238=RiconoscimentoEmozioni3quartile!H238),1,0)</f>
        <v>1</v>
      </c>
      <c r="Y239" s="30">
        <f>IF(AND([2]Oracolo!K238="n",[2]Oracolo!K238=RiconoscimentoEmozioni3quartile!I238),1,0)</f>
        <v>0</v>
      </c>
      <c r="Z239" s="29">
        <f>IF(AND([2]Oracolo!C238=1,AnalizzatoWin!G237=1),1,0)</f>
        <v>0</v>
      </c>
      <c r="AA239" s="46">
        <f>IF(AND([2]Oracolo!$C238=1,AnalizzatoWin!$J237=1),1,0)</f>
        <v>0</v>
      </c>
      <c r="AB239" s="29">
        <f>IF(AND([2]Oracolo!C238=3,AnalizzatoWin!G237=3),1,0)</f>
        <v>0</v>
      </c>
      <c r="AC239" s="46">
        <f>IF(AND([2]Oracolo!$C238=3,AnalizzatoWin!$J237=3),1,0)</f>
        <v>1</v>
      </c>
    </row>
    <row r="240" spans="1:29" ht="75" x14ac:dyDescent="0.25">
      <c r="A240" s="13" t="s">
        <v>237</v>
      </c>
      <c r="B240" s="29">
        <f>IF(AND([2]Oracolo!D239="n",[2]Oracolo!D239=RiconoscimentoEmozioni1quartile!B239),1,0)</f>
        <v>0</v>
      </c>
      <c r="C240" s="28">
        <f>IF(AND([2]Oracolo!E239="n",[2]Oracolo!E239=RiconoscimentoEmozioni1quartile!C239),1,0)</f>
        <v>0</v>
      </c>
      <c r="D240" s="28">
        <f>IF(AND([2]Oracolo!F239="n",[2]Oracolo!F239=RiconoscimentoEmozioni1quartile!D239),1,0)</f>
        <v>0</v>
      </c>
      <c r="E240" s="28">
        <f>IF(AND([2]Oracolo!G239="n",[2]Oracolo!G239=RiconoscimentoEmozioni1quartile!E239),1,0)</f>
        <v>0</v>
      </c>
      <c r="F240" s="28">
        <f>IF(AND([2]Oracolo!H239="n",[2]Oracolo!H239=RiconoscimentoEmozioni1quartile!F239),1,0)</f>
        <v>0</v>
      </c>
      <c r="G240" s="28">
        <f>IF(AND([2]Oracolo!I239="n",[2]Oracolo!I239=RiconoscimentoEmozioni1quartile!G239),1,0)</f>
        <v>0</v>
      </c>
      <c r="H240" s="28">
        <f>IF(AND([2]Oracolo!J239="n",[2]Oracolo!J239=RiconoscimentoEmozioni1quartile!H239),1,0)</f>
        <v>0</v>
      </c>
      <c r="I240" s="30">
        <f>IF(AND([2]Oracolo!K239="n",[2]Oracolo!K239=RiconoscimentoEmozioni1quartile!I239),1,0)</f>
        <v>0</v>
      </c>
      <c r="J240" s="28">
        <f>IF(AND([2]Oracolo!D239="n",[2]Oracolo!D239=RiconoscimentoEmozioni2quartile!B239),1,0)</f>
        <v>0</v>
      </c>
      <c r="K240" s="28">
        <f>IF(AND([2]Oracolo!E239="n",[2]Oracolo!E239=RiconoscimentoEmozioni2quartile!C239),1,0)</f>
        <v>0</v>
      </c>
      <c r="L240" s="28">
        <f>IF(AND([2]Oracolo!F239="n",[2]Oracolo!F239=RiconoscimentoEmozioni2quartile!D239),1,0)</f>
        <v>0</v>
      </c>
      <c r="M240" s="28">
        <f>IF(AND([2]Oracolo!G239="n",[2]Oracolo!G239=RiconoscimentoEmozioni2quartile!E239),1,0)</f>
        <v>0</v>
      </c>
      <c r="N240" s="28">
        <f>IF(AND([2]Oracolo!H239="n",[2]Oracolo!H239=RiconoscimentoEmozioni2quartile!F239),1,0)</f>
        <v>0</v>
      </c>
      <c r="O240" s="28">
        <f>IF(AND([2]Oracolo!I239="n",[2]Oracolo!I239=RiconoscimentoEmozioni2quartile!G239),1,0)</f>
        <v>0</v>
      </c>
      <c r="P240" s="28">
        <f>IF(AND([2]Oracolo!J239="n",[2]Oracolo!J239=RiconoscimentoEmozioni2quartile!H239),1,0)</f>
        <v>0</v>
      </c>
      <c r="Q240" s="28">
        <f>IF(AND([2]Oracolo!K239="n",[2]Oracolo!K239=RiconoscimentoEmozioni2quartile!I239),1,0)</f>
        <v>0</v>
      </c>
      <c r="R240" s="29">
        <f>IF(AND([2]Oracolo!D239="n",[2]Oracolo!D239=RiconoscimentoEmozioni3quartile!B239),1,0)</f>
        <v>1</v>
      </c>
      <c r="S240" s="28">
        <f>IF(AND([2]Oracolo!E239="n",[2]Oracolo!E239=RiconoscimentoEmozioni3quartile!C239),1,0)</f>
        <v>0</v>
      </c>
      <c r="T240" s="28">
        <f>IF(AND([2]Oracolo!F239="n",[2]Oracolo!F239=RiconoscimentoEmozioni3quartile!D239),1,0)</f>
        <v>1</v>
      </c>
      <c r="U240" s="28">
        <f>IF(AND([2]Oracolo!G239="n",[2]Oracolo!G239=RiconoscimentoEmozioni3quartile!E239),1,0)</f>
        <v>1</v>
      </c>
      <c r="V240" s="28">
        <f>IF(AND([2]Oracolo!H239="n",[2]Oracolo!H239=RiconoscimentoEmozioni3quartile!F239),1,0)</f>
        <v>0</v>
      </c>
      <c r="W240" s="28">
        <f>IF(AND([2]Oracolo!I239="n",[2]Oracolo!I239=RiconoscimentoEmozioni3quartile!G239),1,0)</f>
        <v>1</v>
      </c>
      <c r="X240" s="28">
        <f>IF(AND([2]Oracolo!J239="n",[2]Oracolo!J239=RiconoscimentoEmozioni3quartile!H239),1,0)</f>
        <v>0</v>
      </c>
      <c r="Y240" s="30">
        <f>IF(AND([2]Oracolo!K239="n",[2]Oracolo!K239=RiconoscimentoEmozioni3quartile!I239),1,0)</f>
        <v>0</v>
      </c>
      <c r="Z240" s="29">
        <f>IF(AND([2]Oracolo!C239=1,AnalizzatoWin!G238=1),1,0)</f>
        <v>0</v>
      </c>
      <c r="AA240" s="46">
        <f>IF(AND([2]Oracolo!$C239=1,AnalizzatoWin!$J238=1),1,0)</f>
        <v>0</v>
      </c>
      <c r="AB240" s="29">
        <f>IF(AND([2]Oracolo!C239=3,AnalizzatoWin!G238=3),1,0)</f>
        <v>0</v>
      </c>
      <c r="AC240" s="46">
        <f>IF(AND([2]Oracolo!$C239=3,AnalizzatoWin!$J238=3),1,0)</f>
        <v>1</v>
      </c>
    </row>
    <row r="241" spans="1:29" ht="240" x14ac:dyDescent="0.25">
      <c r="A241" s="14" t="s">
        <v>238</v>
      </c>
      <c r="B241" s="29">
        <f>IF(AND([2]Oracolo!D240="n",[2]Oracolo!D240=RiconoscimentoEmozioni1quartile!B240),1,0)</f>
        <v>0</v>
      </c>
      <c r="C241" s="28">
        <f>IF(AND([2]Oracolo!E240="n",[2]Oracolo!E240=RiconoscimentoEmozioni1quartile!C240),1,0)</f>
        <v>1</v>
      </c>
      <c r="D241" s="28">
        <f>IF(AND([2]Oracolo!F240="n",[2]Oracolo!F240=RiconoscimentoEmozioni1quartile!D240),1,0)</f>
        <v>1</v>
      </c>
      <c r="E241" s="28">
        <f>IF(AND([2]Oracolo!G240="n",[2]Oracolo!G240=RiconoscimentoEmozioni1quartile!E240),1,0)</f>
        <v>1</v>
      </c>
      <c r="F241" s="28">
        <f>IF(AND([2]Oracolo!H240="n",[2]Oracolo!H240=RiconoscimentoEmozioni1quartile!F240),1,0)</f>
        <v>0</v>
      </c>
      <c r="G241" s="28">
        <f>IF(AND([2]Oracolo!I240="n",[2]Oracolo!I240=RiconoscimentoEmozioni1quartile!G240),1,0)</f>
        <v>0</v>
      </c>
      <c r="H241" s="28">
        <f>IF(AND([2]Oracolo!J240="n",[2]Oracolo!J240=RiconoscimentoEmozioni1quartile!H240),1,0)</f>
        <v>0</v>
      </c>
      <c r="I241" s="30">
        <f>IF(AND([2]Oracolo!K240="n",[2]Oracolo!K240=RiconoscimentoEmozioni1quartile!I240),1,0)</f>
        <v>1</v>
      </c>
      <c r="J241" s="28">
        <f>IF(AND([2]Oracolo!D240="n",[2]Oracolo!D240=RiconoscimentoEmozioni2quartile!B240),1,0)</f>
        <v>0</v>
      </c>
      <c r="K241" s="28">
        <f>IF(AND([2]Oracolo!E240="n",[2]Oracolo!E240=RiconoscimentoEmozioni2quartile!C240),1,0)</f>
        <v>1</v>
      </c>
      <c r="L241" s="28">
        <f>IF(AND([2]Oracolo!F240="n",[2]Oracolo!F240=RiconoscimentoEmozioni2quartile!D240),1,0)</f>
        <v>1</v>
      </c>
      <c r="M241" s="28">
        <f>IF(AND([2]Oracolo!G240="n",[2]Oracolo!G240=RiconoscimentoEmozioni2quartile!E240),1,0)</f>
        <v>1</v>
      </c>
      <c r="N241" s="28">
        <f>IF(AND([2]Oracolo!H240="n",[2]Oracolo!H240=RiconoscimentoEmozioni2quartile!F240),1,0)</f>
        <v>0</v>
      </c>
      <c r="O241" s="28">
        <f>IF(AND([2]Oracolo!I240="n",[2]Oracolo!I240=RiconoscimentoEmozioni2quartile!G240),1,0)</f>
        <v>0</v>
      </c>
      <c r="P241" s="28">
        <f>IF(AND([2]Oracolo!J240="n",[2]Oracolo!J240=RiconoscimentoEmozioni2quartile!H240),1,0)</f>
        <v>0</v>
      </c>
      <c r="Q241" s="28">
        <f>IF(AND([2]Oracolo!K240="n",[2]Oracolo!K240=RiconoscimentoEmozioni2quartile!I240),1,0)</f>
        <v>1</v>
      </c>
      <c r="R241" s="29">
        <f>IF(AND([2]Oracolo!D240="n",[2]Oracolo!D240=RiconoscimentoEmozioni3quartile!B240),1,0)</f>
        <v>0</v>
      </c>
      <c r="S241" s="28">
        <f>IF(AND([2]Oracolo!E240="n",[2]Oracolo!E240=RiconoscimentoEmozioni3quartile!C240),1,0)</f>
        <v>1</v>
      </c>
      <c r="T241" s="28">
        <f>IF(AND([2]Oracolo!F240="n",[2]Oracolo!F240=RiconoscimentoEmozioni3quartile!D240),1,0)</f>
        <v>1</v>
      </c>
      <c r="U241" s="28">
        <f>IF(AND([2]Oracolo!G240="n",[2]Oracolo!G240=RiconoscimentoEmozioni3quartile!E240),1,0)</f>
        <v>1</v>
      </c>
      <c r="V241" s="28">
        <f>IF(AND([2]Oracolo!H240="n",[2]Oracolo!H240=RiconoscimentoEmozioni3quartile!F240),1,0)</f>
        <v>0</v>
      </c>
      <c r="W241" s="28">
        <f>IF(AND([2]Oracolo!I240="n",[2]Oracolo!I240=RiconoscimentoEmozioni3quartile!G240),1,0)</f>
        <v>0</v>
      </c>
      <c r="X241" s="28">
        <f>IF(AND([2]Oracolo!J240="n",[2]Oracolo!J240=RiconoscimentoEmozioni3quartile!H240),1,0)</f>
        <v>0</v>
      </c>
      <c r="Y241" s="30">
        <f>IF(AND([2]Oracolo!K240="n",[2]Oracolo!K240=RiconoscimentoEmozioni3quartile!I240),1,0)</f>
        <v>1</v>
      </c>
      <c r="Z241" s="29">
        <f>IF(AND([2]Oracolo!C240=1,AnalizzatoWin!G239=1),1,0)</f>
        <v>0</v>
      </c>
      <c r="AA241" s="46">
        <f>IF(AND([2]Oracolo!$C240=1,AnalizzatoWin!$J239=1),1,0)</f>
        <v>1</v>
      </c>
      <c r="AB241" s="29">
        <f>IF(AND([2]Oracolo!C240=3,AnalizzatoWin!G239=3),1,0)</f>
        <v>0</v>
      </c>
      <c r="AC241" s="46">
        <f>IF(AND([2]Oracolo!$C240=3,AnalizzatoWin!$J239=3),1,0)</f>
        <v>0</v>
      </c>
    </row>
    <row r="242" spans="1:29" ht="30" x14ac:dyDescent="0.25">
      <c r="A242" s="14" t="s">
        <v>239</v>
      </c>
      <c r="B242" s="29">
        <f>IF(AND([2]Oracolo!D241="n",[2]Oracolo!D241=RiconoscimentoEmozioni1quartile!B241),1,0)</f>
        <v>0</v>
      </c>
      <c r="C242" s="28">
        <f>IF(AND([2]Oracolo!E241="n",[2]Oracolo!E241=RiconoscimentoEmozioni1quartile!C241),1,0)</f>
        <v>0</v>
      </c>
      <c r="D242" s="28">
        <f>IF(AND([2]Oracolo!F241="n",[2]Oracolo!F241=RiconoscimentoEmozioni1quartile!D241),1,0)</f>
        <v>0</v>
      </c>
      <c r="E242" s="28">
        <f>IF(AND([2]Oracolo!G241="n",[2]Oracolo!G241=RiconoscimentoEmozioni1quartile!E241),1,0)</f>
        <v>0</v>
      </c>
      <c r="F242" s="28">
        <f>IF(AND([2]Oracolo!H241="n",[2]Oracolo!H241=RiconoscimentoEmozioni1quartile!F241),1,0)</f>
        <v>0</v>
      </c>
      <c r="G242" s="28">
        <f>IF(AND([2]Oracolo!I241="n",[2]Oracolo!I241=RiconoscimentoEmozioni1quartile!G241),1,0)</f>
        <v>0</v>
      </c>
      <c r="H242" s="28">
        <f>IF(AND([2]Oracolo!J241="n",[2]Oracolo!J241=RiconoscimentoEmozioni1quartile!H241),1,0)</f>
        <v>0</v>
      </c>
      <c r="I242" s="30">
        <f>IF(AND([2]Oracolo!K241="n",[2]Oracolo!K241=RiconoscimentoEmozioni1quartile!I241),1,0)</f>
        <v>0</v>
      </c>
      <c r="J242" s="28">
        <f>IF(AND([2]Oracolo!D241="n",[2]Oracolo!D241=RiconoscimentoEmozioni2quartile!B241),1,0)</f>
        <v>0</v>
      </c>
      <c r="K242" s="28">
        <f>IF(AND([2]Oracolo!E241="n",[2]Oracolo!E241=RiconoscimentoEmozioni2quartile!C241),1,0)</f>
        <v>0</v>
      </c>
      <c r="L242" s="28">
        <f>IF(AND([2]Oracolo!F241="n",[2]Oracolo!F241=RiconoscimentoEmozioni2quartile!D241),1,0)</f>
        <v>0</v>
      </c>
      <c r="M242" s="28">
        <f>IF(AND([2]Oracolo!G241="n",[2]Oracolo!G241=RiconoscimentoEmozioni2quartile!E241),1,0)</f>
        <v>0</v>
      </c>
      <c r="N242" s="28">
        <f>IF(AND([2]Oracolo!H241="n",[2]Oracolo!H241=RiconoscimentoEmozioni2quartile!F241),1,0)</f>
        <v>0</v>
      </c>
      <c r="O242" s="28">
        <f>IF(AND([2]Oracolo!I241="n",[2]Oracolo!I241=RiconoscimentoEmozioni2quartile!G241),1,0)</f>
        <v>0</v>
      </c>
      <c r="P242" s="28">
        <f>IF(AND([2]Oracolo!J241="n",[2]Oracolo!J241=RiconoscimentoEmozioni2quartile!H241),1,0)</f>
        <v>0</v>
      </c>
      <c r="Q242" s="28">
        <f>IF(AND([2]Oracolo!K241="n",[2]Oracolo!K241=RiconoscimentoEmozioni2quartile!I241),1,0)</f>
        <v>0</v>
      </c>
      <c r="R242" s="29">
        <f>IF(AND([2]Oracolo!D241="n",[2]Oracolo!D241=RiconoscimentoEmozioni3quartile!B241),1,0)</f>
        <v>1</v>
      </c>
      <c r="S242" s="28">
        <f>IF(AND([2]Oracolo!E241="n",[2]Oracolo!E241=RiconoscimentoEmozioni3quartile!C241),1,0)</f>
        <v>1</v>
      </c>
      <c r="T242" s="28">
        <f>IF(AND([2]Oracolo!F241="n",[2]Oracolo!F241=RiconoscimentoEmozioni3quartile!D241),1,0)</f>
        <v>1</v>
      </c>
      <c r="U242" s="28">
        <f>IF(AND([2]Oracolo!G241="n",[2]Oracolo!G241=RiconoscimentoEmozioni3quartile!E241),1,0)</f>
        <v>1</v>
      </c>
      <c r="V242" s="28">
        <f>IF(AND([2]Oracolo!H241="n",[2]Oracolo!H241=RiconoscimentoEmozioni3quartile!F241),1,0)</f>
        <v>0</v>
      </c>
      <c r="W242" s="28">
        <f>IF(AND([2]Oracolo!I241="n",[2]Oracolo!I241=RiconoscimentoEmozioni3quartile!G241),1,0)</f>
        <v>1</v>
      </c>
      <c r="X242" s="28">
        <f>IF(AND([2]Oracolo!J241="n",[2]Oracolo!J241=RiconoscimentoEmozioni3quartile!H241),1,0)</f>
        <v>0</v>
      </c>
      <c r="Y242" s="30">
        <f>IF(AND([2]Oracolo!K241="n",[2]Oracolo!K241=RiconoscimentoEmozioni3quartile!I241),1,0)</f>
        <v>0</v>
      </c>
      <c r="Z242" s="29">
        <f>IF(AND([2]Oracolo!C241=1,AnalizzatoWin!G240=1),1,0)</f>
        <v>0</v>
      </c>
      <c r="AA242" s="46">
        <f>IF(AND([2]Oracolo!$C241=1,AnalizzatoWin!$J240=1),1,0)</f>
        <v>0</v>
      </c>
      <c r="AB242" s="29">
        <f>IF(AND([2]Oracolo!C241=3,AnalizzatoWin!G240=3),1,0)</f>
        <v>1</v>
      </c>
      <c r="AC242" s="46">
        <f>IF(AND([2]Oracolo!$C241=3,AnalizzatoWin!$J240=3),1,0)</f>
        <v>1</v>
      </c>
    </row>
    <row r="243" spans="1:29" ht="180" x14ac:dyDescent="0.25">
      <c r="A243" s="13" t="s">
        <v>240</v>
      </c>
      <c r="B243" s="29">
        <f>IF(AND([2]Oracolo!D242="n",[2]Oracolo!D242=RiconoscimentoEmozioni1quartile!B242),1,0)</f>
        <v>0</v>
      </c>
      <c r="C243" s="28">
        <f>IF(AND([2]Oracolo!E242="n",[2]Oracolo!E242=RiconoscimentoEmozioni1quartile!C242),1,0)</f>
        <v>0</v>
      </c>
      <c r="D243" s="28">
        <f>IF(AND([2]Oracolo!F242="n",[2]Oracolo!F242=RiconoscimentoEmozioni1quartile!D242),1,0)</f>
        <v>0</v>
      </c>
      <c r="E243" s="28">
        <f>IF(AND([2]Oracolo!G242="n",[2]Oracolo!G242=RiconoscimentoEmozioni1quartile!E242),1,0)</f>
        <v>1</v>
      </c>
      <c r="F243" s="28">
        <f>IF(AND([2]Oracolo!H242="n",[2]Oracolo!H242=RiconoscimentoEmozioni1quartile!F242),1,0)</f>
        <v>0</v>
      </c>
      <c r="G243" s="28">
        <f>IF(AND([2]Oracolo!I242="n",[2]Oracolo!I242=RiconoscimentoEmozioni1quartile!G242),1,0)</f>
        <v>0</v>
      </c>
      <c r="H243" s="28">
        <f>IF(AND([2]Oracolo!J242="n",[2]Oracolo!J242=RiconoscimentoEmozioni1quartile!H242),1,0)</f>
        <v>0</v>
      </c>
      <c r="I243" s="30">
        <f>IF(AND([2]Oracolo!K242="n",[2]Oracolo!K242=RiconoscimentoEmozioni1quartile!I242),1,0)</f>
        <v>1</v>
      </c>
      <c r="J243" s="28">
        <f>IF(AND([2]Oracolo!D242="n",[2]Oracolo!D242=RiconoscimentoEmozioni2quartile!B242),1,0)</f>
        <v>1</v>
      </c>
      <c r="K243" s="28">
        <f>IF(AND([2]Oracolo!E242="n",[2]Oracolo!E242=RiconoscimentoEmozioni2quartile!C242),1,0)</f>
        <v>0</v>
      </c>
      <c r="L243" s="28">
        <f>IF(AND([2]Oracolo!F242="n",[2]Oracolo!F242=RiconoscimentoEmozioni2quartile!D242),1,0)</f>
        <v>1</v>
      </c>
      <c r="M243" s="28">
        <f>IF(AND([2]Oracolo!G242="n",[2]Oracolo!G242=RiconoscimentoEmozioni2quartile!E242),1,0)</f>
        <v>1</v>
      </c>
      <c r="N243" s="28">
        <f>IF(AND([2]Oracolo!H242="n",[2]Oracolo!H242=RiconoscimentoEmozioni2quartile!F242),1,0)</f>
        <v>0</v>
      </c>
      <c r="O243" s="28">
        <f>IF(AND([2]Oracolo!I242="n",[2]Oracolo!I242=RiconoscimentoEmozioni2quartile!G242),1,0)</f>
        <v>0</v>
      </c>
      <c r="P243" s="28">
        <f>IF(AND([2]Oracolo!J242="n",[2]Oracolo!J242=RiconoscimentoEmozioni2quartile!H242),1,0)</f>
        <v>0</v>
      </c>
      <c r="Q243" s="28">
        <f>IF(AND([2]Oracolo!K242="n",[2]Oracolo!K242=RiconoscimentoEmozioni2quartile!I242),1,0)</f>
        <v>1</v>
      </c>
      <c r="R243" s="29">
        <f>IF(AND([2]Oracolo!D242="n",[2]Oracolo!D242=RiconoscimentoEmozioni3quartile!B242),1,0)</f>
        <v>1</v>
      </c>
      <c r="S243" s="28">
        <f>IF(AND([2]Oracolo!E242="n",[2]Oracolo!E242=RiconoscimentoEmozioni3quartile!C242),1,0)</f>
        <v>0</v>
      </c>
      <c r="T243" s="28">
        <f>IF(AND([2]Oracolo!F242="n",[2]Oracolo!F242=RiconoscimentoEmozioni3quartile!D242),1,0)</f>
        <v>1</v>
      </c>
      <c r="U243" s="28">
        <f>IF(AND([2]Oracolo!G242="n",[2]Oracolo!G242=RiconoscimentoEmozioni3quartile!E242),1,0)</f>
        <v>1</v>
      </c>
      <c r="V243" s="28">
        <f>IF(AND([2]Oracolo!H242="n",[2]Oracolo!H242=RiconoscimentoEmozioni3quartile!F242),1,0)</f>
        <v>0</v>
      </c>
      <c r="W243" s="28">
        <f>IF(AND([2]Oracolo!I242="n",[2]Oracolo!I242=RiconoscimentoEmozioni3quartile!G242),1,0)</f>
        <v>0</v>
      </c>
      <c r="X243" s="28">
        <f>IF(AND([2]Oracolo!J242="n",[2]Oracolo!J242=RiconoscimentoEmozioni3quartile!H242),1,0)</f>
        <v>0</v>
      </c>
      <c r="Y243" s="30">
        <f>IF(AND([2]Oracolo!K242="n",[2]Oracolo!K242=RiconoscimentoEmozioni3quartile!I242),1,0)</f>
        <v>1</v>
      </c>
      <c r="Z243" s="29">
        <f>IF(AND([2]Oracolo!C242=1,AnalizzatoWin!G241=1),1,0)</f>
        <v>0</v>
      </c>
      <c r="AA243" s="46">
        <f>IF(AND([2]Oracolo!$C242=1,AnalizzatoWin!$J241=1),1,0)</f>
        <v>0</v>
      </c>
      <c r="AB243" s="29">
        <f>IF(AND([2]Oracolo!C242=3,AnalizzatoWin!G241=3),1,0)</f>
        <v>1</v>
      </c>
      <c r="AC243" s="46">
        <f>IF(AND([2]Oracolo!$C242=3,AnalizzatoWin!$J241=3),1,0)</f>
        <v>0</v>
      </c>
    </row>
    <row r="244" spans="1:29" ht="255" x14ac:dyDescent="0.25">
      <c r="A244" s="14" t="s">
        <v>241</v>
      </c>
      <c r="B244" s="29">
        <f>IF(AND([2]Oracolo!D243="n",[2]Oracolo!D243=RiconoscimentoEmozioni1quartile!B243),1,0)</f>
        <v>0</v>
      </c>
      <c r="C244" s="28">
        <f>IF(AND([2]Oracolo!E243="n",[2]Oracolo!E243=RiconoscimentoEmozioni1quartile!C243),1,0)</f>
        <v>1</v>
      </c>
      <c r="D244" s="28">
        <f>IF(AND([2]Oracolo!F243="n",[2]Oracolo!F243=RiconoscimentoEmozioni1quartile!D243),1,0)</f>
        <v>1</v>
      </c>
      <c r="E244" s="28">
        <f>IF(AND([2]Oracolo!G243="n",[2]Oracolo!G243=RiconoscimentoEmozioni1quartile!E243),1,0)</f>
        <v>1</v>
      </c>
      <c r="F244" s="28">
        <f>IF(AND([2]Oracolo!H243="n",[2]Oracolo!H243=RiconoscimentoEmozioni1quartile!F243),1,0)</f>
        <v>0</v>
      </c>
      <c r="G244" s="28">
        <f>IF(AND([2]Oracolo!I243="n",[2]Oracolo!I243=RiconoscimentoEmozioni1quartile!G243),1,0)</f>
        <v>0</v>
      </c>
      <c r="H244" s="28">
        <f>IF(AND([2]Oracolo!J243="n",[2]Oracolo!J243=RiconoscimentoEmozioni1quartile!H243),1,0)</f>
        <v>0</v>
      </c>
      <c r="I244" s="30">
        <f>IF(AND([2]Oracolo!K243="n",[2]Oracolo!K243=RiconoscimentoEmozioni1quartile!I243),1,0)</f>
        <v>1</v>
      </c>
      <c r="J244" s="28">
        <f>IF(AND([2]Oracolo!D243="n",[2]Oracolo!D243=RiconoscimentoEmozioni2quartile!B243),1,0)</f>
        <v>0</v>
      </c>
      <c r="K244" s="28">
        <f>IF(AND([2]Oracolo!E243="n",[2]Oracolo!E243=RiconoscimentoEmozioni2quartile!C243),1,0)</f>
        <v>1</v>
      </c>
      <c r="L244" s="28">
        <f>IF(AND([2]Oracolo!F243="n",[2]Oracolo!F243=RiconoscimentoEmozioni2quartile!D243),1,0)</f>
        <v>1</v>
      </c>
      <c r="M244" s="28">
        <f>IF(AND([2]Oracolo!G243="n",[2]Oracolo!G243=RiconoscimentoEmozioni2quartile!E243),1,0)</f>
        <v>1</v>
      </c>
      <c r="N244" s="28">
        <f>IF(AND([2]Oracolo!H243="n",[2]Oracolo!H243=RiconoscimentoEmozioni2quartile!F243),1,0)</f>
        <v>0</v>
      </c>
      <c r="O244" s="28">
        <f>IF(AND([2]Oracolo!I243="n",[2]Oracolo!I243=RiconoscimentoEmozioni2quartile!G243),1,0)</f>
        <v>0</v>
      </c>
      <c r="P244" s="28">
        <f>IF(AND([2]Oracolo!J243="n",[2]Oracolo!J243=RiconoscimentoEmozioni2quartile!H243),1,0)</f>
        <v>0</v>
      </c>
      <c r="Q244" s="28">
        <f>IF(AND([2]Oracolo!K243="n",[2]Oracolo!K243=RiconoscimentoEmozioni2quartile!I243),1,0)</f>
        <v>1</v>
      </c>
      <c r="R244" s="29">
        <f>IF(AND([2]Oracolo!D243="n",[2]Oracolo!D243=RiconoscimentoEmozioni3quartile!B243),1,0)</f>
        <v>0</v>
      </c>
      <c r="S244" s="28">
        <f>IF(AND([2]Oracolo!E243="n",[2]Oracolo!E243=RiconoscimentoEmozioni3quartile!C243),1,0)</f>
        <v>1</v>
      </c>
      <c r="T244" s="28">
        <f>IF(AND([2]Oracolo!F243="n",[2]Oracolo!F243=RiconoscimentoEmozioni3quartile!D243),1,0)</f>
        <v>1</v>
      </c>
      <c r="U244" s="28">
        <f>IF(AND([2]Oracolo!G243="n",[2]Oracolo!G243=RiconoscimentoEmozioni3quartile!E243),1,0)</f>
        <v>1</v>
      </c>
      <c r="V244" s="28">
        <f>IF(AND([2]Oracolo!H243="n",[2]Oracolo!H243=RiconoscimentoEmozioni3quartile!F243),1,0)</f>
        <v>0</v>
      </c>
      <c r="W244" s="28">
        <f>IF(AND([2]Oracolo!I243="n",[2]Oracolo!I243=RiconoscimentoEmozioni3quartile!G243),1,0)</f>
        <v>0</v>
      </c>
      <c r="X244" s="28">
        <f>IF(AND([2]Oracolo!J243="n",[2]Oracolo!J243=RiconoscimentoEmozioni3quartile!H243),1,0)</f>
        <v>0</v>
      </c>
      <c r="Y244" s="30">
        <f>IF(AND([2]Oracolo!K243="n",[2]Oracolo!K243=RiconoscimentoEmozioni3quartile!I243),1,0)</f>
        <v>1</v>
      </c>
      <c r="Z244" s="29">
        <f>IF(AND([2]Oracolo!C243=1,AnalizzatoWin!G242=1),1,0)</f>
        <v>0</v>
      </c>
      <c r="AA244" s="46">
        <f>IF(AND([2]Oracolo!$C243=1,AnalizzatoWin!$J242=1),1,0)</f>
        <v>1</v>
      </c>
      <c r="AB244" s="29">
        <f>IF(AND([2]Oracolo!C243=3,AnalizzatoWin!G242=3),1,0)</f>
        <v>0</v>
      </c>
      <c r="AC244" s="46">
        <f>IF(AND([2]Oracolo!$C243=3,AnalizzatoWin!$J242=3),1,0)</f>
        <v>0</v>
      </c>
    </row>
    <row r="245" spans="1:29" ht="45" x14ac:dyDescent="0.25">
      <c r="A245" s="13" t="s">
        <v>242</v>
      </c>
      <c r="B245" s="29">
        <f>IF(AND([2]Oracolo!D244="n",[2]Oracolo!D244=RiconoscimentoEmozioni1quartile!B244),1,0)</f>
        <v>1</v>
      </c>
      <c r="C245" s="28">
        <f>IF(AND([2]Oracolo!E244="n",[2]Oracolo!E244=RiconoscimentoEmozioni1quartile!C244),1,0)</f>
        <v>1</v>
      </c>
      <c r="D245" s="28">
        <f>IF(AND([2]Oracolo!F244="n",[2]Oracolo!F244=RiconoscimentoEmozioni1quartile!D244),1,0)</f>
        <v>1</v>
      </c>
      <c r="E245" s="28">
        <f>IF(AND([2]Oracolo!G244="n",[2]Oracolo!G244=RiconoscimentoEmozioni1quartile!E244),1,0)</f>
        <v>1</v>
      </c>
      <c r="F245" s="28">
        <f>IF(AND([2]Oracolo!H244="n",[2]Oracolo!H244=RiconoscimentoEmozioni1quartile!F244),1,0)</f>
        <v>0</v>
      </c>
      <c r="G245" s="28">
        <f>IF(AND([2]Oracolo!I244="n",[2]Oracolo!I244=RiconoscimentoEmozioni1quartile!G244),1,0)</f>
        <v>1</v>
      </c>
      <c r="H245" s="28">
        <f>IF(AND([2]Oracolo!J244="n",[2]Oracolo!J244=RiconoscimentoEmozioni1quartile!H244),1,0)</f>
        <v>1</v>
      </c>
      <c r="I245" s="30">
        <f>IF(AND([2]Oracolo!K244="n",[2]Oracolo!K244=RiconoscimentoEmozioni1quartile!I244),1,0)</f>
        <v>0</v>
      </c>
      <c r="J245" s="28">
        <f>IF(AND([2]Oracolo!D244="n",[2]Oracolo!D244=RiconoscimentoEmozioni2quartile!B244),1,0)</f>
        <v>1</v>
      </c>
      <c r="K245" s="28">
        <f>IF(AND([2]Oracolo!E244="n",[2]Oracolo!E244=RiconoscimentoEmozioni2quartile!C244),1,0)</f>
        <v>1</v>
      </c>
      <c r="L245" s="28">
        <f>IF(AND([2]Oracolo!F244="n",[2]Oracolo!F244=RiconoscimentoEmozioni2quartile!D244),1,0)</f>
        <v>1</v>
      </c>
      <c r="M245" s="28">
        <f>IF(AND([2]Oracolo!G244="n",[2]Oracolo!G244=RiconoscimentoEmozioni2quartile!E244),1,0)</f>
        <v>1</v>
      </c>
      <c r="N245" s="28">
        <f>IF(AND([2]Oracolo!H244="n",[2]Oracolo!H244=RiconoscimentoEmozioni2quartile!F244),1,0)</f>
        <v>0</v>
      </c>
      <c r="O245" s="28">
        <f>IF(AND([2]Oracolo!I244="n",[2]Oracolo!I244=RiconoscimentoEmozioni2quartile!G244),1,0)</f>
        <v>1</v>
      </c>
      <c r="P245" s="28">
        <f>IF(AND([2]Oracolo!J244="n",[2]Oracolo!J244=RiconoscimentoEmozioni2quartile!H244),1,0)</f>
        <v>1</v>
      </c>
      <c r="Q245" s="28">
        <f>IF(AND([2]Oracolo!K244="n",[2]Oracolo!K244=RiconoscimentoEmozioni2quartile!I244),1,0)</f>
        <v>0</v>
      </c>
      <c r="R245" s="29">
        <f>IF(AND([2]Oracolo!D244="n",[2]Oracolo!D244=RiconoscimentoEmozioni3quartile!B244),1,0)</f>
        <v>1</v>
      </c>
      <c r="S245" s="28">
        <f>IF(AND([2]Oracolo!E244="n",[2]Oracolo!E244=RiconoscimentoEmozioni3quartile!C244),1,0)</f>
        <v>1</v>
      </c>
      <c r="T245" s="28">
        <f>IF(AND([2]Oracolo!F244="n",[2]Oracolo!F244=RiconoscimentoEmozioni3quartile!D244),1,0)</f>
        <v>1</v>
      </c>
      <c r="U245" s="28">
        <f>IF(AND([2]Oracolo!G244="n",[2]Oracolo!G244=RiconoscimentoEmozioni3quartile!E244),1,0)</f>
        <v>1</v>
      </c>
      <c r="V245" s="28">
        <f>IF(AND([2]Oracolo!H244="n",[2]Oracolo!H244=RiconoscimentoEmozioni3quartile!F244),1,0)</f>
        <v>0</v>
      </c>
      <c r="W245" s="28">
        <f>IF(AND([2]Oracolo!I244="n",[2]Oracolo!I244=RiconoscimentoEmozioni3quartile!G244),1,0)</f>
        <v>1</v>
      </c>
      <c r="X245" s="28">
        <f>IF(AND([2]Oracolo!J244="n",[2]Oracolo!J244=RiconoscimentoEmozioni3quartile!H244),1,0)</f>
        <v>1</v>
      </c>
      <c r="Y245" s="30">
        <f>IF(AND([2]Oracolo!K244="n",[2]Oracolo!K244=RiconoscimentoEmozioni3quartile!I244),1,0)</f>
        <v>0</v>
      </c>
      <c r="Z245" s="29">
        <f>IF(AND([2]Oracolo!C244=1,AnalizzatoWin!G243=1),1,0)</f>
        <v>0</v>
      </c>
      <c r="AA245" s="46">
        <f>IF(AND([2]Oracolo!$C244=1,AnalizzatoWin!$J243=1),1,0)</f>
        <v>0</v>
      </c>
      <c r="AB245" s="29">
        <f>IF(AND([2]Oracolo!C244=3,AnalizzatoWin!G243=3),1,0)</f>
        <v>1</v>
      </c>
      <c r="AC245" s="46">
        <f>IF(AND([2]Oracolo!$C244=3,AnalizzatoWin!$J243=3),1,0)</f>
        <v>1</v>
      </c>
    </row>
    <row r="246" spans="1:29" ht="75" x14ac:dyDescent="0.25">
      <c r="A246" s="13" t="s">
        <v>243</v>
      </c>
      <c r="B246" s="29">
        <f>IF(AND([2]Oracolo!D245="n",[2]Oracolo!D245=RiconoscimentoEmozioni1quartile!B245),1,0)</f>
        <v>1</v>
      </c>
      <c r="C246" s="28">
        <f>IF(AND([2]Oracolo!E245="n",[2]Oracolo!E245=RiconoscimentoEmozioni1quartile!C245),1,0)</f>
        <v>1</v>
      </c>
      <c r="D246" s="28">
        <f>IF(AND([2]Oracolo!F245="n",[2]Oracolo!F245=RiconoscimentoEmozioni1quartile!D245),1,0)</f>
        <v>1</v>
      </c>
      <c r="E246" s="28">
        <f>IF(AND([2]Oracolo!G245="n",[2]Oracolo!G245=RiconoscimentoEmozioni1quartile!E245),1,0)</f>
        <v>1</v>
      </c>
      <c r="F246" s="28">
        <f>IF(AND([2]Oracolo!H245="n",[2]Oracolo!H245=RiconoscimentoEmozioni1quartile!F245),1,0)</f>
        <v>0</v>
      </c>
      <c r="G246" s="28">
        <f>IF(AND([2]Oracolo!I245="n",[2]Oracolo!I245=RiconoscimentoEmozioni1quartile!G245),1,0)</f>
        <v>1</v>
      </c>
      <c r="H246" s="28">
        <f>IF(AND([2]Oracolo!J245="n",[2]Oracolo!J245=RiconoscimentoEmozioni1quartile!H245),1,0)</f>
        <v>0</v>
      </c>
      <c r="I246" s="30">
        <f>IF(AND([2]Oracolo!K245="n",[2]Oracolo!K245=RiconoscimentoEmozioni1quartile!I245),1,0)</f>
        <v>0</v>
      </c>
      <c r="J246" s="28">
        <f>IF(AND([2]Oracolo!D245="n",[2]Oracolo!D245=RiconoscimentoEmozioni2quartile!B245),1,0)</f>
        <v>1</v>
      </c>
      <c r="K246" s="28">
        <f>IF(AND([2]Oracolo!E245="n",[2]Oracolo!E245=RiconoscimentoEmozioni2quartile!C245),1,0)</f>
        <v>1</v>
      </c>
      <c r="L246" s="28">
        <f>IF(AND([2]Oracolo!F245="n",[2]Oracolo!F245=RiconoscimentoEmozioni2quartile!D245),1,0)</f>
        <v>1</v>
      </c>
      <c r="M246" s="28">
        <f>IF(AND([2]Oracolo!G245="n",[2]Oracolo!G245=RiconoscimentoEmozioni2quartile!E245),1,0)</f>
        <v>1</v>
      </c>
      <c r="N246" s="28">
        <f>IF(AND([2]Oracolo!H245="n",[2]Oracolo!H245=RiconoscimentoEmozioni2quartile!F245),1,0)</f>
        <v>0</v>
      </c>
      <c r="O246" s="28">
        <f>IF(AND([2]Oracolo!I245="n",[2]Oracolo!I245=RiconoscimentoEmozioni2quartile!G245),1,0)</f>
        <v>1</v>
      </c>
      <c r="P246" s="28">
        <f>IF(AND([2]Oracolo!J245="n",[2]Oracolo!J245=RiconoscimentoEmozioni2quartile!H245),1,0)</f>
        <v>0</v>
      </c>
      <c r="Q246" s="28">
        <f>IF(AND([2]Oracolo!K245="n",[2]Oracolo!K245=RiconoscimentoEmozioni2quartile!I245),1,0)</f>
        <v>0</v>
      </c>
      <c r="R246" s="29">
        <f>IF(AND([2]Oracolo!D245="n",[2]Oracolo!D245=RiconoscimentoEmozioni3quartile!B245),1,0)</f>
        <v>1</v>
      </c>
      <c r="S246" s="28">
        <f>IF(AND([2]Oracolo!E245="n",[2]Oracolo!E245=RiconoscimentoEmozioni3quartile!C245),1,0)</f>
        <v>1</v>
      </c>
      <c r="T246" s="28">
        <f>IF(AND([2]Oracolo!F245="n",[2]Oracolo!F245=RiconoscimentoEmozioni3quartile!D245),1,0)</f>
        <v>1</v>
      </c>
      <c r="U246" s="28">
        <f>IF(AND([2]Oracolo!G245="n",[2]Oracolo!G245=RiconoscimentoEmozioni3quartile!E245),1,0)</f>
        <v>1</v>
      </c>
      <c r="V246" s="28">
        <f>IF(AND([2]Oracolo!H245="n",[2]Oracolo!H245=RiconoscimentoEmozioni3quartile!F245),1,0)</f>
        <v>0</v>
      </c>
      <c r="W246" s="28">
        <f>IF(AND([2]Oracolo!I245="n",[2]Oracolo!I245=RiconoscimentoEmozioni3quartile!G245),1,0)</f>
        <v>1</v>
      </c>
      <c r="X246" s="28">
        <f>IF(AND([2]Oracolo!J245="n",[2]Oracolo!J245=RiconoscimentoEmozioni3quartile!H245),1,0)</f>
        <v>0</v>
      </c>
      <c r="Y246" s="30">
        <f>IF(AND([2]Oracolo!K245="n",[2]Oracolo!K245=RiconoscimentoEmozioni3quartile!I245),1,0)</f>
        <v>0</v>
      </c>
      <c r="Z246" s="29">
        <f>IF(AND([2]Oracolo!C245=1,AnalizzatoWin!G244=1),1,0)</f>
        <v>0</v>
      </c>
      <c r="AA246" s="46">
        <f>IF(AND([2]Oracolo!$C245=1,AnalizzatoWin!$J244=1),1,0)</f>
        <v>0</v>
      </c>
      <c r="AB246" s="29">
        <f>IF(AND([2]Oracolo!C245=3,AnalizzatoWin!G244=3),1,0)</f>
        <v>1</v>
      </c>
      <c r="AC246" s="46">
        <f>IF(AND([2]Oracolo!$C245=3,AnalizzatoWin!$J244=3),1,0)</f>
        <v>1</v>
      </c>
    </row>
    <row r="247" spans="1:29" ht="75" x14ac:dyDescent="0.25">
      <c r="A247" s="13" t="s">
        <v>244</v>
      </c>
      <c r="B247" s="29">
        <f>IF(AND([2]Oracolo!D246="n",[2]Oracolo!D246=RiconoscimentoEmozioni1quartile!B246),1,0)</f>
        <v>1</v>
      </c>
      <c r="C247" s="28">
        <f>IF(AND([2]Oracolo!E246="n",[2]Oracolo!E246=RiconoscimentoEmozioni1quartile!C246),1,0)</f>
        <v>1</v>
      </c>
      <c r="D247" s="28">
        <f>IF(AND([2]Oracolo!F246="n",[2]Oracolo!F246=RiconoscimentoEmozioni1quartile!D246),1,0)</f>
        <v>1</v>
      </c>
      <c r="E247" s="28">
        <f>IF(AND([2]Oracolo!G246="n",[2]Oracolo!G246=RiconoscimentoEmozioni1quartile!E246),1,0)</f>
        <v>1</v>
      </c>
      <c r="F247" s="28">
        <f>IF(AND([2]Oracolo!H246="n",[2]Oracolo!H246=RiconoscimentoEmozioni1quartile!F246),1,0)</f>
        <v>0</v>
      </c>
      <c r="G247" s="28">
        <f>IF(AND([2]Oracolo!I246="n",[2]Oracolo!I246=RiconoscimentoEmozioni1quartile!G246),1,0)</f>
        <v>0</v>
      </c>
      <c r="H247" s="28">
        <f>IF(AND([2]Oracolo!J246="n",[2]Oracolo!J246=RiconoscimentoEmozioni1quartile!H246),1,0)</f>
        <v>0</v>
      </c>
      <c r="I247" s="30">
        <f>IF(AND([2]Oracolo!K246="n",[2]Oracolo!K246=RiconoscimentoEmozioni1quartile!I246),1,0)</f>
        <v>1</v>
      </c>
      <c r="J247" s="28">
        <f>IF(AND([2]Oracolo!D246="n",[2]Oracolo!D246=RiconoscimentoEmozioni2quartile!B246),1,0)</f>
        <v>1</v>
      </c>
      <c r="K247" s="28">
        <f>IF(AND([2]Oracolo!E246="n",[2]Oracolo!E246=RiconoscimentoEmozioni2quartile!C246),1,0)</f>
        <v>1</v>
      </c>
      <c r="L247" s="28">
        <f>IF(AND([2]Oracolo!F246="n",[2]Oracolo!F246=RiconoscimentoEmozioni2quartile!D246),1,0)</f>
        <v>1</v>
      </c>
      <c r="M247" s="28">
        <f>IF(AND([2]Oracolo!G246="n",[2]Oracolo!G246=RiconoscimentoEmozioni2quartile!E246),1,0)</f>
        <v>1</v>
      </c>
      <c r="N247" s="28">
        <f>IF(AND([2]Oracolo!H246="n",[2]Oracolo!H246=RiconoscimentoEmozioni2quartile!F246),1,0)</f>
        <v>0</v>
      </c>
      <c r="O247" s="28">
        <f>IF(AND([2]Oracolo!I246="n",[2]Oracolo!I246=RiconoscimentoEmozioni2quartile!G246),1,0)</f>
        <v>0</v>
      </c>
      <c r="P247" s="28">
        <f>IF(AND([2]Oracolo!J246="n",[2]Oracolo!J246=RiconoscimentoEmozioni2quartile!H246),1,0)</f>
        <v>0</v>
      </c>
      <c r="Q247" s="28">
        <f>IF(AND([2]Oracolo!K246="n",[2]Oracolo!K246=RiconoscimentoEmozioni2quartile!I246),1,0)</f>
        <v>1</v>
      </c>
      <c r="R247" s="29">
        <f>IF(AND([2]Oracolo!D246="n",[2]Oracolo!D246=RiconoscimentoEmozioni3quartile!B246),1,0)</f>
        <v>1</v>
      </c>
      <c r="S247" s="28">
        <f>IF(AND([2]Oracolo!E246="n",[2]Oracolo!E246=RiconoscimentoEmozioni3quartile!C246),1,0)</f>
        <v>1</v>
      </c>
      <c r="T247" s="28">
        <f>IF(AND([2]Oracolo!F246="n",[2]Oracolo!F246=RiconoscimentoEmozioni3quartile!D246),1,0)</f>
        <v>1</v>
      </c>
      <c r="U247" s="28">
        <f>IF(AND([2]Oracolo!G246="n",[2]Oracolo!G246=RiconoscimentoEmozioni3quartile!E246),1,0)</f>
        <v>1</v>
      </c>
      <c r="V247" s="28">
        <f>IF(AND([2]Oracolo!H246="n",[2]Oracolo!H246=RiconoscimentoEmozioni3quartile!F246),1,0)</f>
        <v>0</v>
      </c>
      <c r="W247" s="28">
        <f>IF(AND([2]Oracolo!I246="n",[2]Oracolo!I246=RiconoscimentoEmozioni3quartile!G246),1,0)</f>
        <v>0</v>
      </c>
      <c r="X247" s="28">
        <f>IF(AND([2]Oracolo!J246="n",[2]Oracolo!J246=RiconoscimentoEmozioni3quartile!H246),1,0)</f>
        <v>0</v>
      </c>
      <c r="Y247" s="30">
        <f>IF(AND([2]Oracolo!K246="n",[2]Oracolo!K246=RiconoscimentoEmozioni3quartile!I246),1,0)</f>
        <v>1</v>
      </c>
      <c r="Z247" s="29">
        <f>IF(AND([2]Oracolo!C246=1,AnalizzatoWin!G245=1),1,0)</f>
        <v>0</v>
      </c>
      <c r="AA247" s="46">
        <f>IF(AND([2]Oracolo!$C246=1,AnalizzatoWin!$J245=1),1,0)</f>
        <v>0</v>
      </c>
      <c r="AB247" s="29">
        <f>IF(AND([2]Oracolo!C246=3,AnalizzatoWin!G245=3),1,0)</f>
        <v>0</v>
      </c>
      <c r="AC247" s="46">
        <f>IF(AND([2]Oracolo!$C246=3,AnalizzatoWin!$J245=3),1,0)</f>
        <v>1</v>
      </c>
    </row>
    <row r="248" spans="1:29" ht="90" x14ac:dyDescent="0.25">
      <c r="A248" s="13" t="s">
        <v>245</v>
      </c>
      <c r="B248" s="29">
        <f>IF(AND([2]Oracolo!D247="n",[2]Oracolo!D247=RiconoscimentoEmozioni1quartile!B247),1,0)</f>
        <v>1</v>
      </c>
      <c r="C248" s="28">
        <f>IF(AND([2]Oracolo!E247="n",[2]Oracolo!E247=RiconoscimentoEmozioni1quartile!C247),1,0)</f>
        <v>1</v>
      </c>
      <c r="D248" s="28">
        <f>IF(AND([2]Oracolo!F247="n",[2]Oracolo!F247=RiconoscimentoEmozioni1quartile!D247),1,0)</f>
        <v>1</v>
      </c>
      <c r="E248" s="28">
        <f>IF(AND([2]Oracolo!G247="n",[2]Oracolo!G247=RiconoscimentoEmozioni1quartile!E247),1,0)</f>
        <v>1</v>
      </c>
      <c r="F248" s="28">
        <f>IF(AND([2]Oracolo!H247="n",[2]Oracolo!H247=RiconoscimentoEmozioni1quartile!F247),1,0)</f>
        <v>0</v>
      </c>
      <c r="G248" s="28">
        <f>IF(AND([2]Oracolo!I247="n",[2]Oracolo!I247=RiconoscimentoEmozioni1quartile!G247),1,0)</f>
        <v>1</v>
      </c>
      <c r="H248" s="28">
        <f>IF(AND([2]Oracolo!J247="n",[2]Oracolo!J247=RiconoscimentoEmozioni1quartile!H247),1,0)</f>
        <v>1</v>
      </c>
      <c r="I248" s="30">
        <f>IF(AND([2]Oracolo!K247="n",[2]Oracolo!K247=RiconoscimentoEmozioni1quartile!I247),1,0)</f>
        <v>0</v>
      </c>
      <c r="J248" s="28">
        <f>IF(AND([2]Oracolo!D247="n",[2]Oracolo!D247=RiconoscimentoEmozioni2quartile!B247),1,0)</f>
        <v>1</v>
      </c>
      <c r="K248" s="28">
        <f>IF(AND([2]Oracolo!E247="n",[2]Oracolo!E247=RiconoscimentoEmozioni2quartile!C247),1,0)</f>
        <v>1</v>
      </c>
      <c r="L248" s="28">
        <f>IF(AND([2]Oracolo!F247="n",[2]Oracolo!F247=RiconoscimentoEmozioni2quartile!D247),1,0)</f>
        <v>1</v>
      </c>
      <c r="M248" s="28">
        <f>IF(AND([2]Oracolo!G247="n",[2]Oracolo!G247=RiconoscimentoEmozioni2quartile!E247),1,0)</f>
        <v>1</v>
      </c>
      <c r="N248" s="28">
        <f>IF(AND([2]Oracolo!H247="n",[2]Oracolo!H247=RiconoscimentoEmozioni2quartile!F247),1,0)</f>
        <v>0</v>
      </c>
      <c r="O248" s="28">
        <f>IF(AND([2]Oracolo!I247="n",[2]Oracolo!I247=RiconoscimentoEmozioni2quartile!G247),1,0)</f>
        <v>1</v>
      </c>
      <c r="P248" s="28">
        <f>IF(AND([2]Oracolo!J247="n",[2]Oracolo!J247=RiconoscimentoEmozioni2quartile!H247),1,0)</f>
        <v>1</v>
      </c>
      <c r="Q248" s="28">
        <f>IF(AND([2]Oracolo!K247="n",[2]Oracolo!K247=RiconoscimentoEmozioni2quartile!I247),1,0)</f>
        <v>0</v>
      </c>
      <c r="R248" s="29">
        <f>IF(AND([2]Oracolo!D247="n",[2]Oracolo!D247=RiconoscimentoEmozioni3quartile!B247),1,0)</f>
        <v>1</v>
      </c>
      <c r="S248" s="28">
        <f>IF(AND([2]Oracolo!E247="n",[2]Oracolo!E247=RiconoscimentoEmozioni3quartile!C247),1,0)</f>
        <v>1</v>
      </c>
      <c r="T248" s="28">
        <f>IF(AND([2]Oracolo!F247="n",[2]Oracolo!F247=RiconoscimentoEmozioni3quartile!D247),1,0)</f>
        <v>1</v>
      </c>
      <c r="U248" s="28">
        <f>IF(AND([2]Oracolo!G247="n",[2]Oracolo!G247=RiconoscimentoEmozioni3quartile!E247),1,0)</f>
        <v>1</v>
      </c>
      <c r="V248" s="28">
        <f>IF(AND([2]Oracolo!H247="n",[2]Oracolo!H247=RiconoscimentoEmozioni3quartile!F247),1,0)</f>
        <v>0</v>
      </c>
      <c r="W248" s="28">
        <f>IF(AND([2]Oracolo!I247="n",[2]Oracolo!I247=RiconoscimentoEmozioni3quartile!G247),1,0)</f>
        <v>1</v>
      </c>
      <c r="X248" s="28">
        <f>IF(AND([2]Oracolo!J247="n",[2]Oracolo!J247=RiconoscimentoEmozioni3quartile!H247),1,0)</f>
        <v>1</v>
      </c>
      <c r="Y248" s="30">
        <f>IF(AND([2]Oracolo!K247="n",[2]Oracolo!K247=RiconoscimentoEmozioni3quartile!I247),1,0)</f>
        <v>0</v>
      </c>
      <c r="Z248" s="29">
        <f>IF(AND([2]Oracolo!C247=1,AnalizzatoWin!G246=1),1,0)</f>
        <v>0</v>
      </c>
      <c r="AA248" s="46">
        <f>IF(AND([2]Oracolo!$C247=1,AnalizzatoWin!$J246=1),1,0)</f>
        <v>0</v>
      </c>
      <c r="AB248" s="29">
        <f>IF(AND([2]Oracolo!C247=3,AnalizzatoWin!G246=3),1,0)</f>
        <v>1</v>
      </c>
      <c r="AC248" s="46">
        <f>IF(AND([2]Oracolo!$C247=3,AnalizzatoWin!$J246=3),1,0)</f>
        <v>1</v>
      </c>
    </row>
    <row r="249" spans="1:29" ht="45" x14ac:dyDescent="0.25">
      <c r="A249" s="13" t="s">
        <v>246</v>
      </c>
      <c r="B249" s="29">
        <f>IF(AND([2]Oracolo!D248="n",[2]Oracolo!D248=RiconoscimentoEmozioni1quartile!B248),1,0)</f>
        <v>1</v>
      </c>
      <c r="C249" s="28">
        <f>IF(AND([2]Oracolo!E248="n",[2]Oracolo!E248=RiconoscimentoEmozioni1quartile!C248),1,0)</f>
        <v>0</v>
      </c>
      <c r="D249" s="28">
        <f>IF(AND([2]Oracolo!F248="n",[2]Oracolo!F248=RiconoscimentoEmozioni1quartile!D248),1,0)</f>
        <v>1</v>
      </c>
      <c r="E249" s="28">
        <f>IF(AND([2]Oracolo!G248="n",[2]Oracolo!G248=RiconoscimentoEmozioni1quartile!E248),1,0)</f>
        <v>1</v>
      </c>
      <c r="F249" s="28">
        <f>IF(AND([2]Oracolo!H248="n",[2]Oracolo!H248=RiconoscimentoEmozioni1quartile!F248),1,0)</f>
        <v>0</v>
      </c>
      <c r="G249" s="28">
        <f>IF(AND([2]Oracolo!I248="n",[2]Oracolo!I248=RiconoscimentoEmozioni1quartile!G248),1,0)</f>
        <v>0</v>
      </c>
      <c r="H249" s="28">
        <f>IF(AND([2]Oracolo!J248="n",[2]Oracolo!J248=RiconoscimentoEmozioni1quartile!H248),1,0)</f>
        <v>0</v>
      </c>
      <c r="I249" s="30">
        <f>IF(AND([2]Oracolo!K248="n",[2]Oracolo!K248=RiconoscimentoEmozioni1quartile!I248),1,0)</f>
        <v>1</v>
      </c>
      <c r="J249" s="28">
        <f>IF(AND([2]Oracolo!D248="n",[2]Oracolo!D248=RiconoscimentoEmozioni2quartile!B248),1,0)</f>
        <v>1</v>
      </c>
      <c r="K249" s="28">
        <f>IF(AND([2]Oracolo!E248="n",[2]Oracolo!E248=RiconoscimentoEmozioni2quartile!C248),1,0)</f>
        <v>0</v>
      </c>
      <c r="L249" s="28">
        <f>IF(AND([2]Oracolo!F248="n",[2]Oracolo!F248=RiconoscimentoEmozioni2quartile!D248),1,0)</f>
        <v>1</v>
      </c>
      <c r="M249" s="28">
        <f>IF(AND([2]Oracolo!G248="n",[2]Oracolo!G248=RiconoscimentoEmozioni2quartile!E248),1,0)</f>
        <v>1</v>
      </c>
      <c r="N249" s="28">
        <f>IF(AND([2]Oracolo!H248="n",[2]Oracolo!H248=RiconoscimentoEmozioni2quartile!F248),1,0)</f>
        <v>0</v>
      </c>
      <c r="O249" s="28">
        <f>IF(AND([2]Oracolo!I248="n",[2]Oracolo!I248=RiconoscimentoEmozioni2quartile!G248),1,0)</f>
        <v>0</v>
      </c>
      <c r="P249" s="28">
        <f>IF(AND([2]Oracolo!J248="n",[2]Oracolo!J248=RiconoscimentoEmozioni2quartile!H248),1,0)</f>
        <v>0</v>
      </c>
      <c r="Q249" s="28">
        <f>IF(AND([2]Oracolo!K248="n",[2]Oracolo!K248=RiconoscimentoEmozioni2quartile!I248),1,0)</f>
        <v>1</v>
      </c>
      <c r="R249" s="29">
        <f>IF(AND([2]Oracolo!D248="n",[2]Oracolo!D248=RiconoscimentoEmozioni3quartile!B248),1,0)</f>
        <v>1</v>
      </c>
      <c r="S249" s="28">
        <f>IF(AND([2]Oracolo!E248="n",[2]Oracolo!E248=RiconoscimentoEmozioni3quartile!C248),1,0)</f>
        <v>0</v>
      </c>
      <c r="T249" s="28">
        <f>IF(AND([2]Oracolo!F248="n",[2]Oracolo!F248=RiconoscimentoEmozioni3quartile!D248),1,0)</f>
        <v>1</v>
      </c>
      <c r="U249" s="28">
        <f>IF(AND([2]Oracolo!G248="n",[2]Oracolo!G248=RiconoscimentoEmozioni3quartile!E248),1,0)</f>
        <v>1</v>
      </c>
      <c r="V249" s="28">
        <f>IF(AND([2]Oracolo!H248="n",[2]Oracolo!H248=RiconoscimentoEmozioni3quartile!F248),1,0)</f>
        <v>0</v>
      </c>
      <c r="W249" s="28">
        <f>IF(AND([2]Oracolo!I248="n",[2]Oracolo!I248=RiconoscimentoEmozioni3quartile!G248),1,0)</f>
        <v>0</v>
      </c>
      <c r="X249" s="28">
        <f>IF(AND([2]Oracolo!J248="n",[2]Oracolo!J248=RiconoscimentoEmozioni3quartile!H248),1,0)</f>
        <v>0</v>
      </c>
      <c r="Y249" s="30">
        <f>IF(AND([2]Oracolo!K248="n",[2]Oracolo!K248=RiconoscimentoEmozioni3quartile!I248),1,0)</f>
        <v>1</v>
      </c>
      <c r="Z249" s="29">
        <f>IF(AND([2]Oracolo!C248=1,AnalizzatoWin!G247=1),1,0)</f>
        <v>0</v>
      </c>
      <c r="AA249" s="46">
        <f>IF(AND([2]Oracolo!$C248=1,AnalizzatoWin!$J247=1),1,0)</f>
        <v>0</v>
      </c>
      <c r="AB249" s="29">
        <f>IF(AND([2]Oracolo!C248=3,AnalizzatoWin!G247=3),1,0)</f>
        <v>0</v>
      </c>
      <c r="AC249" s="46">
        <f>IF(AND([2]Oracolo!$C248=3,AnalizzatoWin!$J247=3),1,0)</f>
        <v>1</v>
      </c>
    </row>
    <row r="250" spans="1:29" ht="30" x14ac:dyDescent="0.25">
      <c r="A250" s="13" t="s">
        <v>247</v>
      </c>
      <c r="B250" s="29">
        <f>IF(AND([2]Oracolo!D249="n",[2]Oracolo!D249=RiconoscimentoEmozioni1quartile!B249),1,0)</f>
        <v>1</v>
      </c>
      <c r="C250" s="28">
        <f>IF(AND([2]Oracolo!E249="n",[2]Oracolo!E249=RiconoscimentoEmozioni1quartile!C249),1,0)</f>
        <v>1</v>
      </c>
      <c r="D250" s="28">
        <f>IF(AND([2]Oracolo!F249="n",[2]Oracolo!F249=RiconoscimentoEmozioni1quartile!D249),1,0)</f>
        <v>1</v>
      </c>
      <c r="E250" s="28">
        <f>IF(AND([2]Oracolo!G249="n",[2]Oracolo!G249=RiconoscimentoEmozioni1quartile!E249),1,0)</f>
        <v>1</v>
      </c>
      <c r="F250" s="28">
        <f>IF(AND([2]Oracolo!H249="n",[2]Oracolo!H249=RiconoscimentoEmozioni1quartile!F249),1,0)</f>
        <v>0</v>
      </c>
      <c r="G250" s="28">
        <f>IF(AND([2]Oracolo!I249="n",[2]Oracolo!I249=RiconoscimentoEmozioni1quartile!G249),1,0)</f>
        <v>1</v>
      </c>
      <c r="H250" s="28">
        <f>IF(AND([2]Oracolo!J249="n",[2]Oracolo!J249=RiconoscimentoEmozioni1quartile!H249),1,0)</f>
        <v>1</v>
      </c>
      <c r="I250" s="30">
        <f>IF(AND([2]Oracolo!K249="n",[2]Oracolo!K249=RiconoscimentoEmozioni1quartile!I249),1,0)</f>
        <v>1</v>
      </c>
      <c r="J250" s="28">
        <f>IF(AND([2]Oracolo!D249="n",[2]Oracolo!D249=RiconoscimentoEmozioni2quartile!B249),1,0)</f>
        <v>1</v>
      </c>
      <c r="K250" s="28">
        <f>IF(AND([2]Oracolo!E249="n",[2]Oracolo!E249=RiconoscimentoEmozioni2quartile!C249),1,0)</f>
        <v>1</v>
      </c>
      <c r="L250" s="28">
        <f>IF(AND([2]Oracolo!F249="n",[2]Oracolo!F249=RiconoscimentoEmozioni2quartile!D249),1,0)</f>
        <v>1</v>
      </c>
      <c r="M250" s="28">
        <f>IF(AND([2]Oracolo!G249="n",[2]Oracolo!G249=RiconoscimentoEmozioni2quartile!E249),1,0)</f>
        <v>1</v>
      </c>
      <c r="N250" s="28">
        <f>IF(AND([2]Oracolo!H249="n",[2]Oracolo!H249=RiconoscimentoEmozioni2quartile!F249),1,0)</f>
        <v>0</v>
      </c>
      <c r="O250" s="28">
        <f>IF(AND([2]Oracolo!I249="n",[2]Oracolo!I249=RiconoscimentoEmozioni2quartile!G249),1,0)</f>
        <v>1</v>
      </c>
      <c r="P250" s="28">
        <f>IF(AND([2]Oracolo!J249="n",[2]Oracolo!J249=RiconoscimentoEmozioni2quartile!H249),1,0)</f>
        <v>1</v>
      </c>
      <c r="Q250" s="28">
        <f>IF(AND([2]Oracolo!K249="n",[2]Oracolo!K249=RiconoscimentoEmozioni2quartile!I249),1,0)</f>
        <v>1</v>
      </c>
      <c r="R250" s="29">
        <f>IF(AND([2]Oracolo!D249="n",[2]Oracolo!D249=RiconoscimentoEmozioni3quartile!B249),1,0)</f>
        <v>1</v>
      </c>
      <c r="S250" s="28">
        <f>IF(AND([2]Oracolo!E249="n",[2]Oracolo!E249=RiconoscimentoEmozioni3quartile!C249),1,0)</f>
        <v>1</v>
      </c>
      <c r="T250" s="28">
        <f>IF(AND([2]Oracolo!F249="n",[2]Oracolo!F249=RiconoscimentoEmozioni3quartile!D249),1,0)</f>
        <v>1</v>
      </c>
      <c r="U250" s="28">
        <f>IF(AND([2]Oracolo!G249="n",[2]Oracolo!G249=RiconoscimentoEmozioni3quartile!E249),1,0)</f>
        <v>1</v>
      </c>
      <c r="V250" s="28">
        <f>IF(AND([2]Oracolo!H249="n",[2]Oracolo!H249=RiconoscimentoEmozioni3quartile!F249),1,0)</f>
        <v>0</v>
      </c>
      <c r="W250" s="28">
        <f>IF(AND([2]Oracolo!I249="n",[2]Oracolo!I249=RiconoscimentoEmozioni3quartile!G249),1,0)</f>
        <v>1</v>
      </c>
      <c r="X250" s="28">
        <f>IF(AND([2]Oracolo!J249="n",[2]Oracolo!J249=RiconoscimentoEmozioni3quartile!H249),1,0)</f>
        <v>1</v>
      </c>
      <c r="Y250" s="30">
        <f>IF(AND([2]Oracolo!K249="n",[2]Oracolo!K249=RiconoscimentoEmozioni3quartile!I249),1,0)</f>
        <v>1</v>
      </c>
      <c r="Z250" s="29">
        <f>IF(AND([2]Oracolo!C249=1,AnalizzatoWin!G248=1),1,0)</f>
        <v>0</v>
      </c>
      <c r="AA250" s="46">
        <f>IF(AND([2]Oracolo!$C249=1,AnalizzatoWin!$J248=1),1,0)</f>
        <v>0</v>
      </c>
      <c r="AB250" s="29">
        <f>IF(AND([2]Oracolo!C249=3,AnalizzatoWin!G248=3),1,0)</f>
        <v>0</v>
      </c>
      <c r="AC250" s="46">
        <f>IF(AND([2]Oracolo!$C249=3,AnalizzatoWin!$J248=3),1,0)</f>
        <v>0</v>
      </c>
    </row>
    <row r="251" spans="1:29" ht="60" x14ac:dyDescent="0.25">
      <c r="A251" s="14" t="s">
        <v>248</v>
      </c>
      <c r="B251" s="29">
        <f>IF(AND([2]Oracolo!D250="n",[2]Oracolo!D250=RiconoscimentoEmozioni1quartile!B250),1,0)</f>
        <v>1</v>
      </c>
      <c r="C251" s="28">
        <f>IF(AND([2]Oracolo!E250="n",[2]Oracolo!E250=RiconoscimentoEmozioni1quartile!C250),1,0)</f>
        <v>1</v>
      </c>
      <c r="D251" s="28">
        <f>IF(AND([2]Oracolo!F250="n",[2]Oracolo!F250=RiconoscimentoEmozioni1quartile!D250),1,0)</f>
        <v>1</v>
      </c>
      <c r="E251" s="28">
        <f>IF(AND([2]Oracolo!G250="n",[2]Oracolo!G250=RiconoscimentoEmozioni1quartile!E250),1,0)</f>
        <v>1</v>
      </c>
      <c r="F251" s="28">
        <f>IF(AND([2]Oracolo!H250="n",[2]Oracolo!H250=RiconoscimentoEmozioni1quartile!F250),1,0)</f>
        <v>0</v>
      </c>
      <c r="G251" s="28">
        <f>IF(AND([2]Oracolo!I250="n",[2]Oracolo!I250=RiconoscimentoEmozioni1quartile!G250),1,0)</f>
        <v>1</v>
      </c>
      <c r="H251" s="28">
        <f>IF(AND([2]Oracolo!J250="n",[2]Oracolo!J250=RiconoscimentoEmozioni1quartile!H250),1,0)</f>
        <v>1</v>
      </c>
      <c r="I251" s="30">
        <f>IF(AND([2]Oracolo!K250="n",[2]Oracolo!K250=RiconoscimentoEmozioni1quartile!I250),1,0)</f>
        <v>0</v>
      </c>
      <c r="J251" s="28">
        <f>IF(AND([2]Oracolo!D250="n",[2]Oracolo!D250=RiconoscimentoEmozioni2quartile!B250),1,0)</f>
        <v>1</v>
      </c>
      <c r="K251" s="28">
        <f>IF(AND([2]Oracolo!E250="n",[2]Oracolo!E250=RiconoscimentoEmozioni2quartile!C250),1,0)</f>
        <v>1</v>
      </c>
      <c r="L251" s="28">
        <f>IF(AND([2]Oracolo!F250="n",[2]Oracolo!F250=RiconoscimentoEmozioni2quartile!D250),1,0)</f>
        <v>1</v>
      </c>
      <c r="M251" s="28">
        <f>IF(AND([2]Oracolo!G250="n",[2]Oracolo!G250=RiconoscimentoEmozioni2quartile!E250),1,0)</f>
        <v>1</v>
      </c>
      <c r="N251" s="28">
        <f>IF(AND([2]Oracolo!H250="n",[2]Oracolo!H250=RiconoscimentoEmozioni2quartile!F250),1,0)</f>
        <v>0</v>
      </c>
      <c r="O251" s="28">
        <f>IF(AND([2]Oracolo!I250="n",[2]Oracolo!I250=RiconoscimentoEmozioni2quartile!G250),1,0)</f>
        <v>1</v>
      </c>
      <c r="P251" s="28">
        <f>IF(AND([2]Oracolo!J250="n",[2]Oracolo!J250=RiconoscimentoEmozioni2quartile!H250),1,0)</f>
        <v>1</v>
      </c>
      <c r="Q251" s="28">
        <f>IF(AND([2]Oracolo!K250="n",[2]Oracolo!K250=RiconoscimentoEmozioni2quartile!I250),1,0)</f>
        <v>0</v>
      </c>
      <c r="R251" s="29">
        <f>IF(AND([2]Oracolo!D250="n",[2]Oracolo!D250=RiconoscimentoEmozioni3quartile!B250),1,0)</f>
        <v>1</v>
      </c>
      <c r="S251" s="28">
        <f>IF(AND([2]Oracolo!E250="n",[2]Oracolo!E250=RiconoscimentoEmozioni3quartile!C250),1,0)</f>
        <v>1</v>
      </c>
      <c r="T251" s="28">
        <f>IF(AND([2]Oracolo!F250="n",[2]Oracolo!F250=RiconoscimentoEmozioni3quartile!D250),1,0)</f>
        <v>1</v>
      </c>
      <c r="U251" s="28">
        <f>IF(AND([2]Oracolo!G250="n",[2]Oracolo!G250=RiconoscimentoEmozioni3quartile!E250),1,0)</f>
        <v>1</v>
      </c>
      <c r="V251" s="28">
        <f>IF(AND([2]Oracolo!H250="n",[2]Oracolo!H250=RiconoscimentoEmozioni3quartile!F250),1,0)</f>
        <v>0</v>
      </c>
      <c r="W251" s="28">
        <f>IF(AND([2]Oracolo!I250="n",[2]Oracolo!I250=RiconoscimentoEmozioni3quartile!G250),1,0)</f>
        <v>1</v>
      </c>
      <c r="X251" s="28">
        <f>IF(AND([2]Oracolo!J250="n",[2]Oracolo!J250=RiconoscimentoEmozioni3quartile!H250),1,0)</f>
        <v>1</v>
      </c>
      <c r="Y251" s="30">
        <f>IF(AND([2]Oracolo!K250="n",[2]Oracolo!K250=RiconoscimentoEmozioni3quartile!I250),1,0)</f>
        <v>0</v>
      </c>
      <c r="Z251" s="29">
        <f>IF(AND([2]Oracolo!C250=1,AnalizzatoWin!G249=1),1,0)</f>
        <v>0</v>
      </c>
      <c r="AA251" s="46">
        <f>IF(AND([2]Oracolo!$C250=1,AnalizzatoWin!$J249=1),1,0)</f>
        <v>0</v>
      </c>
      <c r="AB251" s="29">
        <f>IF(AND([2]Oracolo!C250=3,AnalizzatoWin!G249=3),1,0)</f>
        <v>1</v>
      </c>
      <c r="AC251" s="46">
        <f>IF(AND([2]Oracolo!$C250=3,AnalizzatoWin!$J249=3),1,0)</f>
        <v>1</v>
      </c>
    </row>
    <row r="252" spans="1:29" ht="45" x14ac:dyDescent="0.25">
      <c r="A252" s="14" t="s">
        <v>249</v>
      </c>
      <c r="B252" s="29">
        <f>IF(AND([2]Oracolo!D251="n",[2]Oracolo!D251=RiconoscimentoEmozioni1quartile!B251),1,0)</f>
        <v>1</v>
      </c>
      <c r="C252" s="28">
        <f>IF(AND([2]Oracolo!E251="n",[2]Oracolo!E251=RiconoscimentoEmozioni1quartile!C251),1,0)</f>
        <v>1</v>
      </c>
      <c r="D252" s="28">
        <f>IF(AND([2]Oracolo!F251="n",[2]Oracolo!F251=RiconoscimentoEmozioni1quartile!D251),1,0)</f>
        <v>1</v>
      </c>
      <c r="E252" s="28">
        <f>IF(AND([2]Oracolo!G251="n",[2]Oracolo!G251=RiconoscimentoEmozioni1quartile!E251),1,0)</f>
        <v>1</v>
      </c>
      <c r="F252" s="28">
        <f>IF(AND([2]Oracolo!H251="n",[2]Oracolo!H251=RiconoscimentoEmozioni1quartile!F251),1,0)</f>
        <v>0</v>
      </c>
      <c r="G252" s="28">
        <f>IF(AND([2]Oracolo!I251="n",[2]Oracolo!I251=RiconoscimentoEmozioni1quartile!G251),1,0)</f>
        <v>1</v>
      </c>
      <c r="H252" s="28">
        <f>IF(AND([2]Oracolo!J251="n",[2]Oracolo!J251=RiconoscimentoEmozioni1quartile!H251),1,0)</f>
        <v>0</v>
      </c>
      <c r="I252" s="30">
        <f>IF(AND([2]Oracolo!K251="n",[2]Oracolo!K251=RiconoscimentoEmozioni1quartile!I251),1,0)</f>
        <v>1</v>
      </c>
      <c r="J252" s="28">
        <f>IF(AND([2]Oracolo!D251="n",[2]Oracolo!D251=RiconoscimentoEmozioni2quartile!B251),1,0)</f>
        <v>1</v>
      </c>
      <c r="K252" s="28">
        <f>IF(AND([2]Oracolo!E251="n",[2]Oracolo!E251=RiconoscimentoEmozioni2quartile!C251),1,0)</f>
        <v>1</v>
      </c>
      <c r="L252" s="28">
        <f>IF(AND([2]Oracolo!F251="n",[2]Oracolo!F251=RiconoscimentoEmozioni2quartile!D251),1,0)</f>
        <v>1</v>
      </c>
      <c r="M252" s="28">
        <f>IF(AND([2]Oracolo!G251="n",[2]Oracolo!G251=RiconoscimentoEmozioni2quartile!E251),1,0)</f>
        <v>1</v>
      </c>
      <c r="N252" s="28">
        <f>IF(AND([2]Oracolo!H251="n",[2]Oracolo!H251=RiconoscimentoEmozioni2quartile!F251),1,0)</f>
        <v>0</v>
      </c>
      <c r="O252" s="28">
        <f>IF(AND([2]Oracolo!I251="n",[2]Oracolo!I251=RiconoscimentoEmozioni2quartile!G251),1,0)</f>
        <v>1</v>
      </c>
      <c r="P252" s="28">
        <f>IF(AND([2]Oracolo!J251="n",[2]Oracolo!J251=RiconoscimentoEmozioni2quartile!H251),1,0)</f>
        <v>0</v>
      </c>
      <c r="Q252" s="28">
        <f>IF(AND([2]Oracolo!K251="n",[2]Oracolo!K251=RiconoscimentoEmozioni2quartile!I251),1,0)</f>
        <v>1</v>
      </c>
      <c r="R252" s="29">
        <f>IF(AND([2]Oracolo!D251="n",[2]Oracolo!D251=RiconoscimentoEmozioni3quartile!B251),1,0)</f>
        <v>1</v>
      </c>
      <c r="S252" s="28">
        <f>IF(AND([2]Oracolo!E251="n",[2]Oracolo!E251=RiconoscimentoEmozioni3quartile!C251),1,0)</f>
        <v>1</v>
      </c>
      <c r="T252" s="28">
        <f>IF(AND([2]Oracolo!F251="n",[2]Oracolo!F251=RiconoscimentoEmozioni3quartile!D251),1,0)</f>
        <v>1</v>
      </c>
      <c r="U252" s="28">
        <f>IF(AND([2]Oracolo!G251="n",[2]Oracolo!G251=RiconoscimentoEmozioni3quartile!E251),1,0)</f>
        <v>1</v>
      </c>
      <c r="V252" s="28">
        <f>IF(AND([2]Oracolo!H251="n",[2]Oracolo!H251=RiconoscimentoEmozioni3quartile!F251),1,0)</f>
        <v>0</v>
      </c>
      <c r="W252" s="28">
        <f>IF(AND([2]Oracolo!I251="n",[2]Oracolo!I251=RiconoscimentoEmozioni3quartile!G251),1,0)</f>
        <v>1</v>
      </c>
      <c r="X252" s="28">
        <f>IF(AND([2]Oracolo!J251="n",[2]Oracolo!J251=RiconoscimentoEmozioni3quartile!H251),1,0)</f>
        <v>0</v>
      </c>
      <c r="Y252" s="30">
        <f>IF(AND([2]Oracolo!K251="n",[2]Oracolo!K251=RiconoscimentoEmozioni3quartile!I251),1,0)</f>
        <v>1</v>
      </c>
      <c r="Z252" s="29">
        <f>IF(AND([2]Oracolo!C251=1,AnalizzatoWin!G250=1),1,0)</f>
        <v>0</v>
      </c>
      <c r="AA252" s="46">
        <f>IF(AND([2]Oracolo!$C251=1,AnalizzatoWin!$J250=1),1,0)</f>
        <v>0</v>
      </c>
      <c r="AB252" s="29">
        <f>IF(AND([2]Oracolo!C251=3,AnalizzatoWin!G250=3),1,0)</f>
        <v>1</v>
      </c>
      <c r="AC252" s="46">
        <f>IF(AND([2]Oracolo!$C251=3,AnalizzatoWin!$J250=3),1,0)</f>
        <v>0</v>
      </c>
    </row>
    <row r="253" spans="1:29" ht="75" x14ac:dyDescent="0.25">
      <c r="A253" s="14" t="s">
        <v>250</v>
      </c>
      <c r="B253" s="29">
        <f>IF(AND([2]Oracolo!D252="n",[2]Oracolo!D252=RiconoscimentoEmozioni1quartile!B252),1,0)</f>
        <v>1</v>
      </c>
      <c r="C253" s="28">
        <f>IF(AND([2]Oracolo!E252="n",[2]Oracolo!E252=RiconoscimentoEmozioni1quartile!C252),1,0)</f>
        <v>1</v>
      </c>
      <c r="D253" s="28">
        <f>IF(AND([2]Oracolo!F252="n",[2]Oracolo!F252=RiconoscimentoEmozioni1quartile!D252),1,0)</f>
        <v>1</v>
      </c>
      <c r="E253" s="28">
        <f>IF(AND([2]Oracolo!G252="n",[2]Oracolo!G252=RiconoscimentoEmozioni1quartile!E252),1,0)</f>
        <v>1</v>
      </c>
      <c r="F253" s="28">
        <f>IF(AND([2]Oracolo!H252="n",[2]Oracolo!H252=RiconoscimentoEmozioni1quartile!F252),1,0)</f>
        <v>0</v>
      </c>
      <c r="G253" s="28">
        <f>IF(AND([2]Oracolo!I252="n",[2]Oracolo!I252=RiconoscimentoEmozioni1quartile!G252),1,0)</f>
        <v>1</v>
      </c>
      <c r="H253" s="28">
        <f>IF(AND([2]Oracolo!J252="n",[2]Oracolo!J252=RiconoscimentoEmozioni1quartile!H252),1,0)</f>
        <v>1</v>
      </c>
      <c r="I253" s="30">
        <f>IF(AND([2]Oracolo!K252="n",[2]Oracolo!K252=RiconoscimentoEmozioni1quartile!I252),1,0)</f>
        <v>1</v>
      </c>
      <c r="J253" s="28">
        <f>IF(AND([2]Oracolo!D252="n",[2]Oracolo!D252=RiconoscimentoEmozioni2quartile!B252),1,0)</f>
        <v>1</v>
      </c>
      <c r="K253" s="28">
        <f>IF(AND([2]Oracolo!E252="n",[2]Oracolo!E252=RiconoscimentoEmozioni2quartile!C252),1,0)</f>
        <v>1</v>
      </c>
      <c r="L253" s="28">
        <f>IF(AND([2]Oracolo!F252="n",[2]Oracolo!F252=RiconoscimentoEmozioni2quartile!D252),1,0)</f>
        <v>1</v>
      </c>
      <c r="M253" s="28">
        <f>IF(AND([2]Oracolo!G252="n",[2]Oracolo!G252=RiconoscimentoEmozioni2quartile!E252),1,0)</f>
        <v>1</v>
      </c>
      <c r="N253" s="28">
        <f>IF(AND([2]Oracolo!H252="n",[2]Oracolo!H252=RiconoscimentoEmozioni2quartile!F252),1,0)</f>
        <v>0</v>
      </c>
      <c r="O253" s="28">
        <f>IF(AND([2]Oracolo!I252="n",[2]Oracolo!I252=RiconoscimentoEmozioni2quartile!G252),1,0)</f>
        <v>1</v>
      </c>
      <c r="P253" s="28">
        <f>IF(AND([2]Oracolo!J252="n",[2]Oracolo!J252=RiconoscimentoEmozioni2quartile!H252),1,0)</f>
        <v>1</v>
      </c>
      <c r="Q253" s="28">
        <f>IF(AND([2]Oracolo!K252="n",[2]Oracolo!K252=RiconoscimentoEmozioni2quartile!I252),1,0)</f>
        <v>1</v>
      </c>
      <c r="R253" s="29">
        <f>IF(AND([2]Oracolo!D252="n",[2]Oracolo!D252=RiconoscimentoEmozioni3quartile!B252),1,0)</f>
        <v>1</v>
      </c>
      <c r="S253" s="28">
        <f>IF(AND([2]Oracolo!E252="n",[2]Oracolo!E252=RiconoscimentoEmozioni3quartile!C252),1,0)</f>
        <v>1</v>
      </c>
      <c r="T253" s="28">
        <f>IF(AND([2]Oracolo!F252="n",[2]Oracolo!F252=RiconoscimentoEmozioni3quartile!D252),1,0)</f>
        <v>1</v>
      </c>
      <c r="U253" s="28">
        <f>IF(AND([2]Oracolo!G252="n",[2]Oracolo!G252=RiconoscimentoEmozioni3quartile!E252),1,0)</f>
        <v>1</v>
      </c>
      <c r="V253" s="28">
        <f>IF(AND([2]Oracolo!H252="n",[2]Oracolo!H252=RiconoscimentoEmozioni3quartile!F252),1,0)</f>
        <v>0</v>
      </c>
      <c r="W253" s="28">
        <f>IF(AND([2]Oracolo!I252="n",[2]Oracolo!I252=RiconoscimentoEmozioni3quartile!G252),1,0)</f>
        <v>1</v>
      </c>
      <c r="X253" s="28">
        <f>IF(AND([2]Oracolo!J252="n",[2]Oracolo!J252=RiconoscimentoEmozioni3quartile!H252),1,0)</f>
        <v>1</v>
      </c>
      <c r="Y253" s="30">
        <f>IF(AND([2]Oracolo!K252="n",[2]Oracolo!K252=RiconoscimentoEmozioni3quartile!I252),1,0)</f>
        <v>1</v>
      </c>
      <c r="Z253" s="29">
        <f>IF(AND([2]Oracolo!C252=1,AnalizzatoWin!G251=1),1,0)</f>
        <v>0</v>
      </c>
      <c r="AA253" s="46">
        <f>IF(AND([2]Oracolo!$C252=1,AnalizzatoWin!$J251=1),1,0)</f>
        <v>0</v>
      </c>
      <c r="AB253" s="29">
        <f>IF(AND([2]Oracolo!C252=3,AnalizzatoWin!G251=3),1,0)</f>
        <v>1</v>
      </c>
      <c r="AC253" s="46">
        <f>IF(AND([2]Oracolo!$C252=3,AnalizzatoWin!$J251=3),1,0)</f>
        <v>1</v>
      </c>
    </row>
    <row r="254" spans="1:29" ht="105" x14ac:dyDescent="0.25">
      <c r="A254" s="13" t="s">
        <v>251</v>
      </c>
      <c r="B254" s="29">
        <f>IF(AND([2]Oracolo!D253="n",[2]Oracolo!D253=RiconoscimentoEmozioni1quartile!B253),1,0)</f>
        <v>1</v>
      </c>
      <c r="C254" s="28">
        <f>IF(AND([2]Oracolo!E253="n",[2]Oracolo!E253=RiconoscimentoEmozioni1quartile!C253),1,0)</f>
        <v>1</v>
      </c>
      <c r="D254" s="28">
        <f>IF(AND([2]Oracolo!F253="n",[2]Oracolo!F253=RiconoscimentoEmozioni1quartile!D253),1,0)</f>
        <v>1</v>
      </c>
      <c r="E254" s="28">
        <f>IF(AND([2]Oracolo!G253="n",[2]Oracolo!G253=RiconoscimentoEmozioni1quartile!E253),1,0)</f>
        <v>1</v>
      </c>
      <c r="F254" s="28">
        <f>IF(AND([2]Oracolo!H253="n",[2]Oracolo!H253=RiconoscimentoEmozioni1quartile!F253),1,0)</f>
        <v>0</v>
      </c>
      <c r="G254" s="28">
        <f>IF(AND([2]Oracolo!I253="n",[2]Oracolo!I253=RiconoscimentoEmozioni1quartile!G253),1,0)</f>
        <v>1</v>
      </c>
      <c r="H254" s="28">
        <f>IF(AND([2]Oracolo!J253="n",[2]Oracolo!J253=RiconoscimentoEmozioni1quartile!H253),1,0)</f>
        <v>1</v>
      </c>
      <c r="I254" s="30">
        <f>IF(AND([2]Oracolo!K253="n",[2]Oracolo!K253=RiconoscimentoEmozioni1quartile!I253),1,0)</f>
        <v>0</v>
      </c>
      <c r="J254" s="28">
        <f>IF(AND([2]Oracolo!D253="n",[2]Oracolo!D253=RiconoscimentoEmozioni2quartile!B253),1,0)</f>
        <v>1</v>
      </c>
      <c r="K254" s="28">
        <f>IF(AND([2]Oracolo!E253="n",[2]Oracolo!E253=RiconoscimentoEmozioni2quartile!C253),1,0)</f>
        <v>1</v>
      </c>
      <c r="L254" s="28">
        <f>IF(AND([2]Oracolo!F253="n",[2]Oracolo!F253=RiconoscimentoEmozioni2quartile!D253),1,0)</f>
        <v>1</v>
      </c>
      <c r="M254" s="28">
        <f>IF(AND([2]Oracolo!G253="n",[2]Oracolo!G253=RiconoscimentoEmozioni2quartile!E253),1,0)</f>
        <v>1</v>
      </c>
      <c r="N254" s="28">
        <f>IF(AND([2]Oracolo!H253="n",[2]Oracolo!H253=RiconoscimentoEmozioni2quartile!F253),1,0)</f>
        <v>0</v>
      </c>
      <c r="O254" s="28">
        <f>IF(AND([2]Oracolo!I253="n",[2]Oracolo!I253=RiconoscimentoEmozioni2quartile!G253),1,0)</f>
        <v>1</v>
      </c>
      <c r="P254" s="28">
        <f>IF(AND([2]Oracolo!J253="n",[2]Oracolo!J253=RiconoscimentoEmozioni2quartile!H253),1,0)</f>
        <v>1</v>
      </c>
      <c r="Q254" s="28">
        <f>IF(AND([2]Oracolo!K253="n",[2]Oracolo!K253=RiconoscimentoEmozioni2quartile!I253),1,0)</f>
        <v>0</v>
      </c>
      <c r="R254" s="29">
        <f>IF(AND([2]Oracolo!D253="n",[2]Oracolo!D253=RiconoscimentoEmozioni3quartile!B253),1,0)</f>
        <v>1</v>
      </c>
      <c r="S254" s="28">
        <f>IF(AND([2]Oracolo!E253="n",[2]Oracolo!E253=RiconoscimentoEmozioni3quartile!C253),1,0)</f>
        <v>1</v>
      </c>
      <c r="T254" s="28">
        <f>IF(AND([2]Oracolo!F253="n",[2]Oracolo!F253=RiconoscimentoEmozioni3quartile!D253),1,0)</f>
        <v>1</v>
      </c>
      <c r="U254" s="28">
        <f>IF(AND([2]Oracolo!G253="n",[2]Oracolo!G253=RiconoscimentoEmozioni3quartile!E253),1,0)</f>
        <v>1</v>
      </c>
      <c r="V254" s="28">
        <f>IF(AND([2]Oracolo!H253="n",[2]Oracolo!H253=RiconoscimentoEmozioni3quartile!F253),1,0)</f>
        <v>0</v>
      </c>
      <c r="W254" s="28">
        <f>IF(AND([2]Oracolo!I253="n",[2]Oracolo!I253=RiconoscimentoEmozioni3quartile!G253),1,0)</f>
        <v>1</v>
      </c>
      <c r="X254" s="28">
        <f>IF(AND([2]Oracolo!J253="n",[2]Oracolo!J253=RiconoscimentoEmozioni3quartile!H253),1,0)</f>
        <v>1</v>
      </c>
      <c r="Y254" s="30">
        <f>IF(AND([2]Oracolo!K253="n",[2]Oracolo!K253=RiconoscimentoEmozioni3quartile!I253),1,0)</f>
        <v>0</v>
      </c>
      <c r="Z254" s="29">
        <f>IF(AND([2]Oracolo!C253=1,AnalizzatoWin!G252=1),1,0)</f>
        <v>0</v>
      </c>
      <c r="AA254" s="46">
        <f>IF(AND([2]Oracolo!$C253=1,AnalizzatoWin!$J252=1),1,0)</f>
        <v>0</v>
      </c>
      <c r="AB254" s="29">
        <f>IF(AND([2]Oracolo!C253=3,AnalizzatoWin!G252=3),1,0)</f>
        <v>1</v>
      </c>
      <c r="AC254" s="46">
        <f>IF(AND([2]Oracolo!$C253=3,AnalizzatoWin!$J252=3),1,0)</f>
        <v>1</v>
      </c>
    </row>
    <row r="255" spans="1:29" ht="45" x14ac:dyDescent="0.25">
      <c r="A255" s="13" t="s">
        <v>252</v>
      </c>
      <c r="B255" s="29">
        <f>IF(AND([2]Oracolo!D254="n",[2]Oracolo!D254=RiconoscimentoEmozioni1quartile!B254),1,0)</f>
        <v>1</v>
      </c>
      <c r="C255" s="28">
        <f>IF(AND([2]Oracolo!E254="n",[2]Oracolo!E254=RiconoscimentoEmozioni1quartile!C254),1,0)</f>
        <v>1</v>
      </c>
      <c r="D255" s="28">
        <f>IF(AND([2]Oracolo!F254="n",[2]Oracolo!F254=RiconoscimentoEmozioni1quartile!D254),1,0)</f>
        <v>1</v>
      </c>
      <c r="E255" s="28">
        <f>IF(AND([2]Oracolo!G254="n",[2]Oracolo!G254=RiconoscimentoEmozioni1quartile!E254),1,0)</f>
        <v>1</v>
      </c>
      <c r="F255" s="28">
        <f>IF(AND([2]Oracolo!H254="n",[2]Oracolo!H254=RiconoscimentoEmozioni1quartile!F254),1,0)</f>
        <v>0</v>
      </c>
      <c r="G255" s="28">
        <f>IF(AND([2]Oracolo!I254="n",[2]Oracolo!I254=RiconoscimentoEmozioni1quartile!G254),1,0)</f>
        <v>1</v>
      </c>
      <c r="H255" s="28">
        <f>IF(AND([2]Oracolo!J254="n",[2]Oracolo!J254=RiconoscimentoEmozioni1quartile!H254),1,0)</f>
        <v>1</v>
      </c>
      <c r="I255" s="30">
        <f>IF(AND([2]Oracolo!K254="n",[2]Oracolo!K254=RiconoscimentoEmozioni1quartile!I254),1,0)</f>
        <v>1</v>
      </c>
      <c r="J255" s="28">
        <f>IF(AND([2]Oracolo!D254="n",[2]Oracolo!D254=RiconoscimentoEmozioni2quartile!B254),1,0)</f>
        <v>1</v>
      </c>
      <c r="K255" s="28">
        <f>IF(AND([2]Oracolo!E254="n",[2]Oracolo!E254=RiconoscimentoEmozioni2quartile!C254),1,0)</f>
        <v>1</v>
      </c>
      <c r="L255" s="28">
        <f>IF(AND([2]Oracolo!F254="n",[2]Oracolo!F254=RiconoscimentoEmozioni2quartile!D254),1,0)</f>
        <v>1</v>
      </c>
      <c r="M255" s="28">
        <f>IF(AND([2]Oracolo!G254="n",[2]Oracolo!G254=RiconoscimentoEmozioni2quartile!E254),1,0)</f>
        <v>1</v>
      </c>
      <c r="N255" s="28">
        <f>IF(AND([2]Oracolo!H254="n",[2]Oracolo!H254=RiconoscimentoEmozioni2quartile!F254),1,0)</f>
        <v>0</v>
      </c>
      <c r="O255" s="28">
        <f>IF(AND([2]Oracolo!I254="n",[2]Oracolo!I254=RiconoscimentoEmozioni2quartile!G254),1,0)</f>
        <v>1</v>
      </c>
      <c r="P255" s="28">
        <f>IF(AND([2]Oracolo!J254="n",[2]Oracolo!J254=RiconoscimentoEmozioni2quartile!H254),1,0)</f>
        <v>1</v>
      </c>
      <c r="Q255" s="28">
        <f>IF(AND([2]Oracolo!K254="n",[2]Oracolo!K254=RiconoscimentoEmozioni2quartile!I254),1,0)</f>
        <v>1</v>
      </c>
      <c r="R255" s="29">
        <f>IF(AND([2]Oracolo!D254="n",[2]Oracolo!D254=RiconoscimentoEmozioni3quartile!B254),1,0)</f>
        <v>1</v>
      </c>
      <c r="S255" s="28">
        <f>IF(AND([2]Oracolo!E254="n",[2]Oracolo!E254=RiconoscimentoEmozioni3quartile!C254),1,0)</f>
        <v>1</v>
      </c>
      <c r="T255" s="28">
        <f>IF(AND([2]Oracolo!F254="n",[2]Oracolo!F254=RiconoscimentoEmozioni3quartile!D254),1,0)</f>
        <v>1</v>
      </c>
      <c r="U255" s="28">
        <f>IF(AND([2]Oracolo!G254="n",[2]Oracolo!G254=RiconoscimentoEmozioni3quartile!E254),1,0)</f>
        <v>1</v>
      </c>
      <c r="V255" s="28">
        <f>IF(AND([2]Oracolo!H254="n",[2]Oracolo!H254=RiconoscimentoEmozioni3quartile!F254),1,0)</f>
        <v>0</v>
      </c>
      <c r="W255" s="28">
        <f>IF(AND([2]Oracolo!I254="n",[2]Oracolo!I254=RiconoscimentoEmozioni3quartile!G254),1,0)</f>
        <v>1</v>
      </c>
      <c r="X255" s="28">
        <f>IF(AND([2]Oracolo!J254="n",[2]Oracolo!J254=RiconoscimentoEmozioni3quartile!H254),1,0)</f>
        <v>1</v>
      </c>
      <c r="Y255" s="30">
        <f>IF(AND([2]Oracolo!K254="n",[2]Oracolo!K254=RiconoscimentoEmozioni3quartile!I254),1,0)</f>
        <v>1</v>
      </c>
      <c r="Z255" s="29">
        <f>IF(AND([2]Oracolo!C254=1,AnalizzatoWin!G253=1),1,0)</f>
        <v>0</v>
      </c>
      <c r="AA255" s="46">
        <f>IF(AND([2]Oracolo!$C254=1,AnalizzatoWin!$J253=1),1,0)</f>
        <v>0</v>
      </c>
      <c r="AB255" s="29">
        <f>IF(AND([2]Oracolo!C254=3,AnalizzatoWin!G253=3),1,0)</f>
        <v>1</v>
      </c>
      <c r="AC255" s="46">
        <f>IF(AND([2]Oracolo!$C254=3,AnalizzatoWin!$J253=3),1,0)</f>
        <v>1</v>
      </c>
    </row>
    <row r="256" spans="1:29" ht="30" x14ac:dyDescent="0.25">
      <c r="A256" s="13" t="s">
        <v>253</v>
      </c>
      <c r="B256" s="29">
        <f>IF(AND([2]Oracolo!D255="n",[2]Oracolo!D255=RiconoscimentoEmozioni1quartile!B255),1,0)</f>
        <v>1</v>
      </c>
      <c r="C256" s="28">
        <f>IF(AND([2]Oracolo!E255="n",[2]Oracolo!E255=RiconoscimentoEmozioni1quartile!C255),1,0)</f>
        <v>1</v>
      </c>
      <c r="D256" s="28">
        <f>IF(AND([2]Oracolo!F255="n",[2]Oracolo!F255=RiconoscimentoEmozioni1quartile!D255),1,0)</f>
        <v>1</v>
      </c>
      <c r="E256" s="28">
        <f>IF(AND([2]Oracolo!G255="n",[2]Oracolo!G255=RiconoscimentoEmozioni1quartile!E255),1,0)</f>
        <v>1</v>
      </c>
      <c r="F256" s="28">
        <f>IF(AND([2]Oracolo!H255="n",[2]Oracolo!H255=RiconoscimentoEmozioni1quartile!F255),1,0)</f>
        <v>0</v>
      </c>
      <c r="G256" s="28">
        <f>IF(AND([2]Oracolo!I255="n",[2]Oracolo!I255=RiconoscimentoEmozioni1quartile!G255),1,0)</f>
        <v>1</v>
      </c>
      <c r="H256" s="28">
        <f>IF(AND([2]Oracolo!J255="n",[2]Oracolo!J255=RiconoscimentoEmozioni1quartile!H255),1,0)</f>
        <v>1</v>
      </c>
      <c r="I256" s="30">
        <f>IF(AND([2]Oracolo!K255="n",[2]Oracolo!K255=RiconoscimentoEmozioni1quartile!I255),1,0)</f>
        <v>1</v>
      </c>
      <c r="J256" s="28">
        <f>IF(AND([2]Oracolo!D255="n",[2]Oracolo!D255=RiconoscimentoEmozioni2quartile!B255),1,0)</f>
        <v>1</v>
      </c>
      <c r="K256" s="28">
        <f>IF(AND([2]Oracolo!E255="n",[2]Oracolo!E255=RiconoscimentoEmozioni2quartile!C255),1,0)</f>
        <v>1</v>
      </c>
      <c r="L256" s="28">
        <f>IF(AND([2]Oracolo!F255="n",[2]Oracolo!F255=RiconoscimentoEmozioni2quartile!D255),1,0)</f>
        <v>1</v>
      </c>
      <c r="M256" s="28">
        <f>IF(AND([2]Oracolo!G255="n",[2]Oracolo!G255=RiconoscimentoEmozioni2quartile!E255),1,0)</f>
        <v>1</v>
      </c>
      <c r="N256" s="28">
        <f>IF(AND([2]Oracolo!H255="n",[2]Oracolo!H255=RiconoscimentoEmozioni2quartile!F255),1,0)</f>
        <v>0</v>
      </c>
      <c r="O256" s="28">
        <f>IF(AND([2]Oracolo!I255="n",[2]Oracolo!I255=RiconoscimentoEmozioni2quartile!G255),1,0)</f>
        <v>1</v>
      </c>
      <c r="P256" s="28">
        <f>IF(AND([2]Oracolo!J255="n",[2]Oracolo!J255=RiconoscimentoEmozioni2quartile!H255),1,0)</f>
        <v>1</v>
      </c>
      <c r="Q256" s="28">
        <f>IF(AND([2]Oracolo!K255="n",[2]Oracolo!K255=RiconoscimentoEmozioni2quartile!I255),1,0)</f>
        <v>1</v>
      </c>
      <c r="R256" s="29">
        <f>IF(AND([2]Oracolo!D255="n",[2]Oracolo!D255=RiconoscimentoEmozioni3quartile!B255),1,0)</f>
        <v>1</v>
      </c>
      <c r="S256" s="28">
        <f>IF(AND([2]Oracolo!E255="n",[2]Oracolo!E255=RiconoscimentoEmozioni3quartile!C255),1,0)</f>
        <v>1</v>
      </c>
      <c r="T256" s="28">
        <f>IF(AND([2]Oracolo!F255="n",[2]Oracolo!F255=RiconoscimentoEmozioni3quartile!D255),1,0)</f>
        <v>1</v>
      </c>
      <c r="U256" s="28">
        <f>IF(AND([2]Oracolo!G255="n",[2]Oracolo!G255=RiconoscimentoEmozioni3quartile!E255),1,0)</f>
        <v>1</v>
      </c>
      <c r="V256" s="28">
        <f>IF(AND([2]Oracolo!H255="n",[2]Oracolo!H255=RiconoscimentoEmozioni3quartile!F255),1,0)</f>
        <v>0</v>
      </c>
      <c r="W256" s="28">
        <f>IF(AND([2]Oracolo!I255="n",[2]Oracolo!I255=RiconoscimentoEmozioni3quartile!G255),1,0)</f>
        <v>1</v>
      </c>
      <c r="X256" s="28">
        <f>IF(AND([2]Oracolo!J255="n",[2]Oracolo!J255=RiconoscimentoEmozioni3quartile!H255),1,0)</f>
        <v>1</v>
      </c>
      <c r="Y256" s="30">
        <f>IF(AND([2]Oracolo!K255="n",[2]Oracolo!K255=RiconoscimentoEmozioni3quartile!I255),1,0)</f>
        <v>1</v>
      </c>
      <c r="Z256" s="29">
        <f>IF(AND([2]Oracolo!C255=1,AnalizzatoWin!G254=1),1,0)</f>
        <v>0</v>
      </c>
      <c r="AA256" s="46">
        <f>IF(AND([2]Oracolo!$C255=1,AnalizzatoWin!$J254=1),1,0)</f>
        <v>0</v>
      </c>
      <c r="AB256" s="29">
        <f>IF(AND([2]Oracolo!C255=3,AnalizzatoWin!G254=3),1,0)</f>
        <v>0</v>
      </c>
      <c r="AC256" s="46">
        <f>IF(AND([2]Oracolo!$C255=3,AnalizzatoWin!$J254=3),1,0)</f>
        <v>1</v>
      </c>
    </row>
    <row r="257" spans="1:29" ht="150" x14ac:dyDescent="0.25">
      <c r="A257" s="13" t="s">
        <v>254</v>
      </c>
      <c r="B257" s="29">
        <f>IF(AND([2]Oracolo!D256="n",[2]Oracolo!D256=RiconoscimentoEmozioni1quartile!B256),1,0)</f>
        <v>0</v>
      </c>
      <c r="C257" s="28">
        <f>IF(AND([2]Oracolo!E256="n",[2]Oracolo!E256=RiconoscimentoEmozioni1quartile!C256),1,0)</f>
        <v>1</v>
      </c>
      <c r="D257" s="28">
        <f>IF(AND([2]Oracolo!F256="n",[2]Oracolo!F256=RiconoscimentoEmozioni1quartile!D256),1,0)</f>
        <v>0</v>
      </c>
      <c r="E257" s="28">
        <f>IF(AND([2]Oracolo!G256="n",[2]Oracolo!G256=RiconoscimentoEmozioni1quartile!E256),1,0)</f>
        <v>1</v>
      </c>
      <c r="F257" s="28">
        <f>IF(AND([2]Oracolo!H256="n",[2]Oracolo!H256=RiconoscimentoEmozioni1quartile!F256),1,0)</f>
        <v>1</v>
      </c>
      <c r="G257" s="28">
        <f>IF(AND([2]Oracolo!I256="n",[2]Oracolo!I256=RiconoscimentoEmozioni1quartile!G256),1,0)</f>
        <v>0</v>
      </c>
      <c r="H257" s="28">
        <f>IF(AND([2]Oracolo!J256="n",[2]Oracolo!J256=RiconoscimentoEmozioni1quartile!H256),1,0)</f>
        <v>0</v>
      </c>
      <c r="I257" s="30">
        <f>IF(AND([2]Oracolo!K256="n",[2]Oracolo!K256=RiconoscimentoEmozioni1quartile!I256),1,0)</f>
        <v>1</v>
      </c>
      <c r="J257" s="28">
        <f>IF(AND([2]Oracolo!D256="n",[2]Oracolo!D256=RiconoscimentoEmozioni2quartile!B256),1,0)</f>
        <v>0</v>
      </c>
      <c r="K257" s="28">
        <f>IF(AND([2]Oracolo!E256="n",[2]Oracolo!E256=RiconoscimentoEmozioni2quartile!C256),1,0)</f>
        <v>1</v>
      </c>
      <c r="L257" s="28">
        <f>IF(AND([2]Oracolo!F256="n",[2]Oracolo!F256=RiconoscimentoEmozioni2quartile!D256),1,0)</f>
        <v>0</v>
      </c>
      <c r="M257" s="28">
        <f>IF(AND([2]Oracolo!G256="n",[2]Oracolo!G256=RiconoscimentoEmozioni2quartile!E256),1,0)</f>
        <v>1</v>
      </c>
      <c r="N257" s="28">
        <f>IF(AND([2]Oracolo!H256="n",[2]Oracolo!H256=RiconoscimentoEmozioni2quartile!F256),1,0)</f>
        <v>1</v>
      </c>
      <c r="O257" s="28">
        <f>IF(AND([2]Oracolo!I256="n",[2]Oracolo!I256=RiconoscimentoEmozioni2quartile!G256),1,0)</f>
        <v>0</v>
      </c>
      <c r="P257" s="28">
        <f>IF(AND([2]Oracolo!J256="n",[2]Oracolo!J256=RiconoscimentoEmozioni2quartile!H256),1,0)</f>
        <v>0</v>
      </c>
      <c r="Q257" s="28">
        <f>IF(AND([2]Oracolo!K256="n",[2]Oracolo!K256=RiconoscimentoEmozioni2quartile!I256),1,0)</f>
        <v>1</v>
      </c>
      <c r="R257" s="29">
        <f>IF(AND([2]Oracolo!D256="n",[2]Oracolo!D256=RiconoscimentoEmozioni3quartile!B256),1,0)</f>
        <v>0</v>
      </c>
      <c r="S257" s="28">
        <f>IF(AND([2]Oracolo!E256="n",[2]Oracolo!E256=RiconoscimentoEmozioni3quartile!C256),1,0)</f>
        <v>1</v>
      </c>
      <c r="T257" s="28">
        <f>IF(AND([2]Oracolo!F256="n",[2]Oracolo!F256=RiconoscimentoEmozioni3quartile!D256),1,0)</f>
        <v>0</v>
      </c>
      <c r="U257" s="28">
        <f>IF(AND([2]Oracolo!G256="n",[2]Oracolo!G256=RiconoscimentoEmozioni3quartile!E256),1,0)</f>
        <v>1</v>
      </c>
      <c r="V257" s="28">
        <f>IF(AND([2]Oracolo!H256="n",[2]Oracolo!H256=RiconoscimentoEmozioni3quartile!F256),1,0)</f>
        <v>1</v>
      </c>
      <c r="W257" s="28">
        <f>IF(AND([2]Oracolo!I256="n",[2]Oracolo!I256=RiconoscimentoEmozioni3quartile!G256),1,0)</f>
        <v>0</v>
      </c>
      <c r="X257" s="28">
        <f>IF(AND([2]Oracolo!J256="n",[2]Oracolo!J256=RiconoscimentoEmozioni3quartile!H256),1,0)</f>
        <v>0</v>
      </c>
      <c r="Y257" s="30">
        <f>IF(AND([2]Oracolo!K256="n",[2]Oracolo!K256=RiconoscimentoEmozioni3quartile!I256),1,0)</f>
        <v>1</v>
      </c>
      <c r="Z257" s="29">
        <f>IF(AND([2]Oracolo!C256=1,AnalizzatoWin!G255=1),1,0)</f>
        <v>1</v>
      </c>
      <c r="AA257" s="46">
        <f>IF(AND([2]Oracolo!$C256=1,AnalizzatoWin!$J255=1),1,0)</f>
        <v>1</v>
      </c>
      <c r="AB257" s="29">
        <f>IF(AND([2]Oracolo!C256=3,AnalizzatoWin!G255=3),1,0)</f>
        <v>0</v>
      </c>
      <c r="AC257" s="46">
        <f>IF(AND([2]Oracolo!$C256=3,AnalizzatoWin!$J255=3),1,0)</f>
        <v>0</v>
      </c>
    </row>
    <row r="258" spans="1:29" ht="75" x14ac:dyDescent="0.25">
      <c r="A258" s="14" t="s">
        <v>255</v>
      </c>
      <c r="B258" s="29">
        <f>IF(AND([2]Oracolo!D257="n",[2]Oracolo!D257=RiconoscimentoEmozioni1quartile!B257),1,0)</f>
        <v>0</v>
      </c>
      <c r="C258" s="28">
        <f>IF(AND([2]Oracolo!E257="n",[2]Oracolo!E257=RiconoscimentoEmozioni1quartile!C257),1,0)</f>
        <v>1</v>
      </c>
      <c r="D258" s="28">
        <f>IF(AND([2]Oracolo!F257="n",[2]Oracolo!F257=RiconoscimentoEmozioni1quartile!D257),1,0)</f>
        <v>1</v>
      </c>
      <c r="E258" s="28">
        <f>IF(AND([2]Oracolo!G257="n",[2]Oracolo!G257=RiconoscimentoEmozioni1quartile!E257),1,0)</f>
        <v>1</v>
      </c>
      <c r="F258" s="28">
        <f>IF(AND([2]Oracolo!H257="n",[2]Oracolo!H257=RiconoscimentoEmozioni1quartile!F257),1,0)</f>
        <v>1</v>
      </c>
      <c r="G258" s="28">
        <f>IF(AND([2]Oracolo!I257="n",[2]Oracolo!I257=RiconoscimentoEmozioni1quartile!G257),1,0)</f>
        <v>0</v>
      </c>
      <c r="H258" s="28">
        <f>IF(AND([2]Oracolo!J257="n",[2]Oracolo!J257=RiconoscimentoEmozioni1quartile!H257),1,0)</f>
        <v>0</v>
      </c>
      <c r="I258" s="30">
        <f>IF(AND([2]Oracolo!K257="n",[2]Oracolo!K257=RiconoscimentoEmozioni1quartile!I257),1,0)</f>
        <v>1</v>
      </c>
      <c r="J258" s="28">
        <f>IF(AND([2]Oracolo!D257="n",[2]Oracolo!D257=RiconoscimentoEmozioni2quartile!B257),1,0)</f>
        <v>0</v>
      </c>
      <c r="K258" s="28">
        <f>IF(AND([2]Oracolo!E257="n",[2]Oracolo!E257=RiconoscimentoEmozioni2quartile!C257),1,0)</f>
        <v>1</v>
      </c>
      <c r="L258" s="28">
        <f>IF(AND([2]Oracolo!F257="n",[2]Oracolo!F257=RiconoscimentoEmozioni2quartile!D257),1,0)</f>
        <v>1</v>
      </c>
      <c r="M258" s="28">
        <f>IF(AND([2]Oracolo!G257="n",[2]Oracolo!G257=RiconoscimentoEmozioni2quartile!E257),1,0)</f>
        <v>1</v>
      </c>
      <c r="N258" s="28">
        <f>IF(AND([2]Oracolo!H257="n",[2]Oracolo!H257=RiconoscimentoEmozioni2quartile!F257),1,0)</f>
        <v>1</v>
      </c>
      <c r="O258" s="28">
        <f>IF(AND([2]Oracolo!I257="n",[2]Oracolo!I257=RiconoscimentoEmozioni2quartile!G257),1,0)</f>
        <v>0</v>
      </c>
      <c r="P258" s="28">
        <f>IF(AND([2]Oracolo!J257="n",[2]Oracolo!J257=RiconoscimentoEmozioni2quartile!H257),1,0)</f>
        <v>0</v>
      </c>
      <c r="Q258" s="28">
        <f>IF(AND([2]Oracolo!K257="n",[2]Oracolo!K257=RiconoscimentoEmozioni2quartile!I257),1,0)</f>
        <v>1</v>
      </c>
      <c r="R258" s="29">
        <f>IF(AND([2]Oracolo!D257="n",[2]Oracolo!D257=RiconoscimentoEmozioni3quartile!B257),1,0)</f>
        <v>0</v>
      </c>
      <c r="S258" s="28">
        <f>IF(AND([2]Oracolo!E257="n",[2]Oracolo!E257=RiconoscimentoEmozioni3quartile!C257),1,0)</f>
        <v>1</v>
      </c>
      <c r="T258" s="28">
        <f>IF(AND([2]Oracolo!F257="n",[2]Oracolo!F257=RiconoscimentoEmozioni3quartile!D257),1,0)</f>
        <v>1</v>
      </c>
      <c r="U258" s="28">
        <f>IF(AND([2]Oracolo!G257="n",[2]Oracolo!G257=RiconoscimentoEmozioni3quartile!E257),1,0)</f>
        <v>1</v>
      </c>
      <c r="V258" s="28">
        <f>IF(AND([2]Oracolo!H257="n",[2]Oracolo!H257=RiconoscimentoEmozioni3quartile!F257),1,0)</f>
        <v>1</v>
      </c>
      <c r="W258" s="28">
        <f>IF(AND([2]Oracolo!I257="n",[2]Oracolo!I257=RiconoscimentoEmozioni3quartile!G257),1,0)</f>
        <v>0</v>
      </c>
      <c r="X258" s="28">
        <f>IF(AND([2]Oracolo!J257="n",[2]Oracolo!J257=RiconoscimentoEmozioni3quartile!H257),1,0)</f>
        <v>0</v>
      </c>
      <c r="Y258" s="30">
        <f>IF(AND([2]Oracolo!K257="n",[2]Oracolo!K257=RiconoscimentoEmozioni3quartile!I257),1,0)</f>
        <v>1</v>
      </c>
      <c r="Z258" s="29">
        <f>IF(AND([2]Oracolo!C257=1,AnalizzatoWin!G256=1),1,0)</f>
        <v>0</v>
      </c>
      <c r="AA258" s="46">
        <f>IF(AND([2]Oracolo!$C257=1,AnalizzatoWin!$J256=1),1,0)</f>
        <v>1</v>
      </c>
      <c r="AB258" s="29">
        <f>IF(AND([2]Oracolo!C257=3,AnalizzatoWin!G256=3),1,0)</f>
        <v>0</v>
      </c>
      <c r="AC258" s="46">
        <f>IF(AND([2]Oracolo!$C257=3,AnalizzatoWin!$J256=3),1,0)</f>
        <v>0</v>
      </c>
    </row>
    <row r="259" spans="1:29" ht="90" x14ac:dyDescent="0.25">
      <c r="A259" s="13" t="s">
        <v>256</v>
      </c>
      <c r="B259" s="29">
        <f>IF(AND([2]Oracolo!D258="n",[2]Oracolo!D258=RiconoscimentoEmozioni1quartile!B258),1,0)</f>
        <v>1</v>
      </c>
      <c r="C259" s="28">
        <f>IF(AND([2]Oracolo!E258="n",[2]Oracolo!E258=RiconoscimentoEmozioni1quartile!C258),1,0)</f>
        <v>1</v>
      </c>
      <c r="D259" s="28">
        <f>IF(AND([2]Oracolo!F258="n",[2]Oracolo!F258=RiconoscimentoEmozioni1quartile!D258),1,0)</f>
        <v>1</v>
      </c>
      <c r="E259" s="28">
        <f>IF(AND([2]Oracolo!G258="n",[2]Oracolo!G258=RiconoscimentoEmozioni1quartile!E258),1,0)</f>
        <v>1</v>
      </c>
      <c r="F259" s="28">
        <f>IF(AND([2]Oracolo!H258="n",[2]Oracolo!H258=RiconoscimentoEmozioni1quartile!F258),1,0)</f>
        <v>0</v>
      </c>
      <c r="G259" s="28">
        <f>IF(AND([2]Oracolo!I258="n",[2]Oracolo!I258=RiconoscimentoEmozioni1quartile!G258),1,0)</f>
        <v>1</v>
      </c>
      <c r="H259" s="28">
        <f>IF(AND([2]Oracolo!J258="n",[2]Oracolo!J258=RiconoscimentoEmozioni1quartile!H258),1,0)</f>
        <v>0</v>
      </c>
      <c r="I259" s="30">
        <f>IF(AND([2]Oracolo!K258="n",[2]Oracolo!K258=RiconoscimentoEmozioni1quartile!I258),1,0)</f>
        <v>1</v>
      </c>
      <c r="J259" s="28">
        <f>IF(AND([2]Oracolo!D258="n",[2]Oracolo!D258=RiconoscimentoEmozioni2quartile!B258),1,0)</f>
        <v>1</v>
      </c>
      <c r="K259" s="28">
        <f>IF(AND([2]Oracolo!E258="n",[2]Oracolo!E258=RiconoscimentoEmozioni2quartile!C258),1,0)</f>
        <v>1</v>
      </c>
      <c r="L259" s="28">
        <f>IF(AND([2]Oracolo!F258="n",[2]Oracolo!F258=RiconoscimentoEmozioni2quartile!D258),1,0)</f>
        <v>1</v>
      </c>
      <c r="M259" s="28">
        <f>IF(AND([2]Oracolo!G258="n",[2]Oracolo!G258=RiconoscimentoEmozioni2quartile!E258),1,0)</f>
        <v>1</v>
      </c>
      <c r="N259" s="28">
        <f>IF(AND([2]Oracolo!H258="n",[2]Oracolo!H258=RiconoscimentoEmozioni2quartile!F258),1,0)</f>
        <v>0</v>
      </c>
      <c r="O259" s="28">
        <f>IF(AND([2]Oracolo!I258="n",[2]Oracolo!I258=RiconoscimentoEmozioni2quartile!G258),1,0)</f>
        <v>1</v>
      </c>
      <c r="P259" s="28">
        <f>IF(AND([2]Oracolo!J258="n",[2]Oracolo!J258=RiconoscimentoEmozioni2quartile!H258),1,0)</f>
        <v>0</v>
      </c>
      <c r="Q259" s="28">
        <f>IF(AND([2]Oracolo!K258="n",[2]Oracolo!K258=RiconoscimentoEmozioni2quartile!I258),1,0)</f>
        <v>1</v>
      </c>
      <c r="R259" s="29">
        <f>IF(AND([2]Oracolo!D258="n",[2]Oracolo!D258=RiconoscimentoEmozioni3quartile!B258),1,0)</f>
        <v>1</v>
      </c>
      <c r="S259" s="28">
        <f>IF(AND([2]Oracolo!E258="n",[2]Oracolo!E258=RiconoscimentoEmozioni3quartile!C258),1,0)</f>
        <v>1</v>
      </c>
      <c r="T259" s="28">
        <f>IF(AND([2]Oracolo!F258="n",[2]Oracolo!F258=RiconoscimentoEmozioni3quartile!D258),1,0)</f>
        <v>1</v>
      </c>
      <c r="U259" s="28">
        <f>IF(AND([2]Oracolo!G258="n",[2]Oracolo!G258=RiconoscimentoEmozioni3quartile!E258),1,0)</f>
        <v>1</v>
      </c>
      <c r="V259" s="28">
        <f>IF(AND([2]Oracolo!H258="n",[2]Oracolo!H258=RiconoscimentoEmozioni3quartile!F258),1,0)</f>
        <v>0</v>
      </c>
      <c r="W259" s="28">
        <f>IF(AND([2]Oracolo!I258="n",[2]Oracolo!I258=RiconoscimentoEmozioni3quartile!G258),1,0)</f>
        <v>1</v>
      </c>
      <c r="X259" s="28">
        <f>IF(AND([2]Oracolo!J258="n",[2]Oracolo!J258=RiconoscimentoEmozioni3quartile!H258),1,0)</f>
        <v>0</v>
      </c>
      <c r="Y259" s="30">
        <f>IF(AND([2]Oracolo!K258="n",[2]Oracolo!K258=RiconoscimentoEmozioni3quartile!I258),1,0)</f>
        <v>1</v>
      </c>
      <c r="Z259" s="29">
        <f>IF(AND([2]Oracolo!C258=1,AnalizzatoWin!G257=1),1,0)</f>
        <v>0</v>
      </c>
      <c r="AA259" s="46">
        <f>IF(AND([2]Oracolo!$C258=1,AnalizzatoWin!$J257=1),1,0)</f>
        <v>0</v>
      </c>
      <c r="AB259" s="29">
        <f>IF(AND([2]Oracolo!C258=3,AnalizzatoWin!G257=3),1,0)</f>
        <v>0</v>
      </c>
      <c r="AC259" s="46">
        <f>IF(AND([2]Oracolo!$C258=3,AnalizzatoWin!$J257=3),1,0)</f>
        <v>0</v>
      </c>
    </row>
    <row r="260" spans="1:29" ht="120" x14ac:dyDescent="0.25">
      <c r="A260" s="13" t="s">
        <v>257</v>
      </c>
      <c r="B260" s="29">
        <f>IF(AND([2]Oracolo!D259="n",[2]Oracolo!D259=RiconoscimentoEmozioni1quartile!B259),1,0)</f>
        <v>1</v>
      </c>
      <c r="C260" s="28">
        <f>IF(AND([2]Oracolo!E259="n",[2]Oracolo!E259=RiconoscimentoEmozioni1quartile!C259),1,0)</f>
        <v>1</v>
      </c>
      <c r="D260" s="28">
        <f>IF(AND([2]Oracolo!F259="n",[2]Oracolo!F259=RiconoscimentoEmozioni1quartile!D259),1,0)</f>
        <v>1</v>
      </c>
      <c r="E260" s="28">
        <f>IF(AND([2]Oracolo!G259="n",[2]Oracolo!G259=RiconoscimentoEmozioni1quartile!E259),1,0)</f>
        <v>1</v>
      </c>
      <c r="F260" s="28">
        <f>IF(AND([2]Oracolo!H259="n",[2]Oracolo!H259=RiconoscimentoEmozioni1quartile!F259),1,0)</f>
        <v>0</v>
      </c>
      <c r="G260" s="28">
        <f>IF(AND([2]Oracolo!I259="n",[2]Oracolo!I259=RiconoscimentoEmozioni1quartile!G259),1,0)</f>
        <v>1</v>
      </c>
      <c r="H260" s="28">
        <f>IF(AND([2]Oracolo!J259="n",[2]Oracolo!J259=RiconoscimentoEmozioni1quartile!H259),1,0)</f>
        <v>0</v>
      </c>
      <c r="I260" s="30">
        <f>IF(AND([2]Oracolo!K259="n",[2]Oracolo!K259=RiconoscimentoEmozioni1quartile!I259),1,0)</f>
        <v>1</v>
      </c>
      <c r="J260" s="28">
        <f>IF(AND([2]Oracolo!D259="n",[2]Oracolo!D259=RiconoscimentoEmozioni2quartile!B259),1,0)</f>
        <v>1</v>
      </c>
      <c r="K260" s="28">
        <f>IF(AND([2]Oracolo!E259="n",[2]Oracolo!E259=RiconoscimentoEmozioni2quartile!C259),1,0)</f>
        <v>1</v>
      </c>
      <c r="L260" s="28">
        <f>IF(AND([2]Oracolo!F259="n",[2]Oracolo!F259=RiconoscimentoEmozioni2quartile!D259),1,0)</f>
        <v>1</v>
      </c>
      <c r="M260" s="28">
        <f>IF(AND([2]Oracolo!G259="n",[2]Oracolo!G259=RiconoscimentoEmozioni2quartile!E259),1,0)</f>
        <v>1</v>
      </c>
      <c r="N260" s="28">
        <f>IF(AND([2]Oracolo!H259="n",[2]Oracolo!H259=RiconoscimentoEmozioni2quartile!F259),1,0)</f>
        <v>0</v>
      </c>
      <c r="O260" s="28">
        <f>IF(AND([2]Oracolo!I259="n",[2]Oracolo!I259=RiconoscimentoEmozioni2quartile!G259),1,0)</f>
        <v>1</v>
      </c>
      <c r="P260" s="28">
        <f>IF(AND([2]Oracolo!J259="n",[2]Oracolo!J259=RiconoscimentoEmozioni2quartile!H259),1,0)</f>
        <v>0</v>
      </c>
      <c r="Q260" s="28">
        <f>IF(AND([2]Oracolo!K259="n",[2]Oracolo!K259=RiconoscimentoEmozioni2quartile!I259),1,0)</f>
        <v>1</v>
      </c>
      <c r="R260" s="29">
        <f>IF(AND([2]Oracolo!D259="n",[2]Oracolo!D259=RiconoscimentoEmozioni3quartile!B259),1,0)</f>
        <v>1</v>
      </c>
      <c r="S260" s="28">
        <f>IF(AND([2]Oracolo!E259="n",[2]Oracolo!E259=RiconoscimentoEmozioni3quartile!C259),1,0)</f>
        <v>1</v>
      </c>
      <c r="T260" s="28">
        <f>IF(AND([2]Oracolo!F259="n",[2]Oracolo!F259=RiconoscimentoEmozioni3quartile!D259),1,0)</f>
        <v>1</v>
      </c>
      <c r="U260" s="28">
        <f>IF(AND([2]Oracolo!G259="n",[2]Oracolo!G259=RiconoscimentoEmozioni3quartile!E259),1,0)</f>
        <v>1</v>
      </c>
      <c r="V260" s="28">
        <f>IF(AND([2]Oracolo!H259="n",[2]Oracolo!H259=RiconoscimentoEmozioni3quartile!F259),1,0)</f>
        <v>0</v>
      </c>
      <c r="W260" s="28">
        <f>IF(AND([2]Oracolo!I259="n",[2]Oracolo!I259=RiconoscimentoEmozioni3quartile!G259),1,0)</f>
        <v>1</v>
      </c>
      <c r="X260" s="28">
        <f>IF(AND([2]Oracolo!J259="n",[2]Oracolo!J259=RiconoscimentoEmozioni3quartile!H259),1,0)</f>
        <v>0</v>
      </c>
      <c r="Y260" s="30">
        <f>IF(AND([2]Oracolo!K259="n",[2]Oracolo!K259=RiconoscimentoEmozioni3quartile!I259),1,0)</f>
        <v>1</v>
      </c>
      <c r="Z260" s="29">
        <f>IF(AND([2]Oracolo!C259=1,AnalizzatoWin!G258=1),1,0)</f>
        <v>0</v>
      </c>
      <c r="AA260" s="46">
        <f>IF(AND([2]Oracolo!$C259=1,AnalizzatoWin!$J258=1),1,0)</f>
        <v>0</v>
      </c>
      <c r="AB260" s="29">
        <f>IF(AND([2]Oracolo!C259=3,AnalizzatoWin!G258=3),1,0)</f>
        <v>0</v>
      </c>
      <c r="AC260" s="46">
        <f>IF(AND([2]Oracolo!$C259=3,AnalizzatoWin!$J258=3),1,0)</f>
        <v>1</v>
      </c>
    </row>
    <row r="261" spans="1:29" ht="45" x14ac:dyDescent="0.25">
      <c r="A261" s="13" t="s">
        <v>258</v>
      </c>
      <c r="B261" s="29">
        <f>IF(AND([2]Oracolo!D260="n",[2]Oracolo!D260=RiconoscimentoEmozioni1quartile!B260),1,0)</f>
        <v>1</v>
      </c>
      <c r="C261" s="28">
        <f>IF(AND([2]Oracolo!E260="n",[2]Oracolo!E260=RiconoscimentoEmozioni1quartile!C260),1,0)</f>
        <v>1</v>
      </c>
      <c r="D261" s="28">
        <f>IF(AND([2]Oracolo!F260="n",[2]Oracolo!F260=RiconoscimentoEmozioni1quartile!D260),1,0)</f>
        <v>1</v>
      </c>
      <c r="E261" s="28">
        <f>IF(AND([2]Oracolo!G260="n",[2]Oracolo!G260=RiconoscimentoEmozioni1quartile!E260),1,0)</f>
        <v>1</v>
      </c>
      <c r="F261" s="28">
        <f>IF(AND([2]Oracolo!H260="n",[2]Oracolo!H260=RiconoscimentoEmozioni1quartile!F260),1,0)</f>
        <v>1</v>
      </c>
      <c r="G261" s="28">
        <f>IF(AND([2]Oracolo!I260="n",[2]Oracolo!I260=RiconoscimentoEmozioni1quartile!G260),1,0)</f>
        <v>0</v>
      </c>
      <c r="H261" s="28">
        <f>IF(AND([2]Oracolo!J260="n",[2]Oracolo!J260=RiconoscimentoEmozioni1quartile!H260),1,0)</f>
        <v>1</v>
      </c>
      <c r="I261" s="30">
        <f>IF(AND([2]Oracolo!K260="n",[2]Oracolo!K260=RiconoscimentoEmozioni1quartile!I260),1,0)</f>
        <v>1</v>
      </c>
      <c r="J261" s="28">
        <f>IF(AND([2]Oracolo!D260="n",[2]Oracolo!D260=RiconoscimentoEmozioni2quartile!B260),1,0)</f>
        <v>1</v>
      </c>
      <c r="K261" s="28">
        <f>IF(AND([2]Oracolo!E260="n",[2]Oracolo!E260=RiconoscimentoEmozioni2quartile!C260),1,0)</f>
        <v>1</v>
      </c>
      <c r="L261" s="28">
        <f>IF(AND([2]Oracolo!F260="n",[2]Oracolo!F260=RiconoscimentoEmozioni2quartile!D260),1,0)</f>
        <v>1</v>
      </c>
      <c r="M261" s="28">
        <f>IF(AND([2]Oracolo!G260="n",[2]Oracolo!G260=RiconoscimentoEmozioni2quartile!E260),1,0)</f>
        <v>1</v>
      </c>
      <c r="N261" s="28">
        <f>IF(AND([2]Oracolo!H260="n",[2]Oracolo!H260=RiconoscimentoEmozioni2quartile!F260),1,0)</f>
        <v>1</v>
      </c>
      <c r="O261" s="28">
        <f>IF(AND([2]Oracolo!I260="n",[2]Oracolo!I260=RiconoscimentoEmozioni2quartile!G260),1,0)</f>
        <v>0</v>
      </c>
      <c r="P261" s="28">
        <f>IF(AND([2]Oracolo!J260="n",[2]Oracolo!J260=RiconoscimentoEmozioni2quartile!H260),1,0)</f>
        <v>1</v>
      </c>
      <c r="Q261" s="28">
        <f>IF(AND([2]Oracolo!K260="n",[2]Oracolo!K260=RiconoscimentoEmozioni2quartile!I260),1,0)</f>
        <v>1</v>
      </c>
      <c r="R261" s="29">
        <f>IF(AND([2]Oracolo!D260="n",[2]Oracolo!D260=RiconoscimentoEmozioni3quartile!B260),1,0)</f>
        <v>1</v>
      </c>
      <c r="S261" s="28">
        <f>IF(AND([2]Oracolo!E260="n",[2]Oracolo!E260=RiconoscimentoEmozioni3quartile!C260),1,0)</f>
        <v>1</v>
      </c>
      <c r="T261" s="28">
        <f>IF(AND([2]Oracolo!F260="n",[2]Oracolo!F260=RiconoscimentoEmozioni3quartile!D260),1,0)</f>
        <v>1</v>
      </c>
      <c r="U261" s="28">
        <f>IF(AND([2]Oracolo!G260="n",[2]Oracolo!G260=RiconoscimentoEmozioni3quartile!E260),1,0)</f>
        <v>1</v>
      </c>
      <c r="V261" s="28">
        <f>IF(AND([2]Oracolo!H260="n",[2]Oracolo!H260=RiconoscimentoEmozioni3quartile!F260),1,0)</f>
        <v>1</v>
      </c>
      <c r="W261" s="28">
        <f>IF(AND([2]Oracolo!I260="n",[2]Oracolo!I260=RiconoscimentoEmozioni3quartile!G260),1,0)</f>
        <v>0</v>
      </c>
      <c r="X261" s="28">
        <f>IF(AND([2]Oracolo!J260="n",[2]Oracolo!J260=RiconoscimentoEmozioni3quartile!H260),1,0)</f>
        <v>1</v>
      </c>
      <c r="Y261" s="30">
        <f>IF(AND([2]Oracolo!K260="n",[2]Oracolo!K260=RiconoscimentoEmozioni3quartile!I260),1,0)</f>
        <v>1</v>
      </c>
      <c r="Z261" s="29">
        <f>IF(AND([2]Oracolo!C260=1,AnalizzatoWin!G259=1),1,0)</f>
        <v>0</v>
      </c>
      <c r="AA261" s="46">
        <f>IF(AND([2]Oracolo!$C260=1,AnalizzatoWin!$J259=1),1,0)</f>
        <v>1</v>
      </c>
      <c r="AB261" s="29">
        <f>IF(AND([2]Oracolo!C260=3,AnalizzatoWin!G259=3),1,0)</f>
        <v>0</v>
      </c>
      <c r="AC261" s="46">
        <f>IF(AND([2]Oracolo!$C260=3,AnalizzatoWin!$J259=3),1,0)</f>
        <v>0</v>
      </c>
    </row>
    <row r="262" spans="1:29" ht="135" x14ac:dyDescent="0.25">
      <c r="A262" s="13" t="s">
        <v>259</v>
      </c>
      <c r="B262" s="29">
        <f>IF(AND([2]Oracolo!D261="n",[2]Oracolo!D261=RiconoscimentoEmozioni1quartile!B261),1,0)</f>
        <v>1</v>
      </c>
      <c r="C262" s="28">
        <f>IF(AND([2]Oracolo!E261="n",[2]Oracolo!E261=RiconoscimentoEmozioni1quartile!C261),1,0)</f>
        <v>1</v>
      </c>
      <c r="D262" s="28">
        <f>IF(AND([2]Oracolo!F261="n",[2]Oracolo!F261=RiconoscimentoEmozioni1quartile!D261),1,0)</f>
        <v>1</v>
      </c>
      <c r="E262" s="28">
        <f>IF(AND([2]Oracolo!G261="n",[2]Oracolo!G261=RiconoscimentoEmozioni1quartile!E261),1,0)</f>
        <v>1</v>
      </c>
      <c r="F262" s="28">
        <f>IF(AND([2]Oracolo!H261="n",[2]Oracolo!H261=RiconoscimentoEmozioni1quartile!F261),1,0)</f>
        <v>0</v>
      </c>
      <c r="G262" s="28">
        <f>IF(AND([2]Oracolo!I261="n",[2]Oracolo!I261=RiconoscimentoEmozioni1quartile!G261),1,0)</f>
        <v>1</v>
      </c>
      <c r="H262" s="28">
        <f>IF(AND([2]Oracolo!J261="n",[2]Oracolo!J261=RiconoscimentoEmozioni1quartile!H261),1,0)</f>
        <v>0</v>
      </c>
      <c r="I262" s="30">
        <f>IF(AND([2]Oracolo!K261="n",[2]Oracolo!K261=RiconoscimentoEmozioni1quartile!I261),1,0)</f>
        <v>1</v>
      </c>
      <c r="J262" s="28">
        <f>IF(AND([2]Oracolo!D261="n",[2]Oracolo!D261=RiconoscimentoEmozioni2quartile!B261),1,0)</f>
        <v>1</v>
      </c>
      <c r="K262" s="28">
        <f>IF(AND([2]Oracolo!E261="n",[2]Oracolo!E261=RiconoscimentoEmozioni2quartile!C261),1,0)</f>
        <v>1</v>
      </c>
      <c r="L262" s="28">
        <f>IF(AND([2]Oracolo!F261="n",[2]Oracolo!F261=RiconoscimentoEmozioni2quartile!D261),1,0)</f>
        <v>1</v>
      </c>
      <c r="M262" s="28">
        <f>IF(AND([2]Oracolo!G261="n",[2]Oracolo!G261=RiconoscimentoEmozioni2quartile!E261),1,0)</f>
        <v>1</v>
      </c>
      <c r="N262" s="28">
        <f>IF(AND([2]Oracolo!H261="n",[2]Oracolo!H261=RiconoscimentoEmozioni2quartile!F261),1,0)</f>
        <v>0</v>
      </c>
      <c r="O262" s="28">
        <f>IF(AND([2]Oracolo!I261="n",[2]Oracolo!I261=RiconoscimentoEmozioni2quartile!G261),1,0)</f>
        <v>1</v>
      </c>
      <c r="P262" s="28">
        <f>IF(AND([2]Oracolo!J261="n",[2]Oracolo!J261=RiconoscimentoEmozioni2quartile!H261),1,0)</f>
        <v>0</v>
      </c>
      <c r="Q262" s="28">
        <f>IF(AND([2]Oracolo!K261="n",[2]Oracolo!K261=RiconoscimentoEmozioni2quartile!I261),1,0)</f>
        <v>1</v>
      </c>
      <c r="R262" s="29">
        <f>IF(AND([2]Oracolo!D261="n",[2]Oracolo!D261=RiconoscimentoEmozioni3quartile!B261),1,0)</f>
        <v>1</v>
      </c>
      <c r="S262" s="28">
        <f>IF(AND([2]Oracolo!E261="n",[2]Oracolo!E261=RiconoscimentoEmozioni3quartile!C261),1,0)</f>
        <v>1</v>
      </c>
      <c r="T262" s="28">
        <f>IF(AND([2]Oracolo!F261="n",[2]Oracolo!F261=RiconoscimentoEmozioni3quartile!D261),1,0)</f>
        <v>1</v>
      </c>
      <c r="U262" s="28">
        <f>IF(AND([2]Oracolo!G261="n",[2]Oracolo!G261=RiconoscimentoEmozioni3quartile!E261),1,0)</f>
        <v>1</v>
      </c>
      <c r="V262" s="28">
        <f>IF(AND([2]Oracolo!H261="n",[2]Oracolo!H261=RiconoscimentoEmozioni3quartile!F261),1,0)</f>
        <v>0</v>
      </c>
      <c r="W262" s="28">
        <f>IF(AND([2]Oracolo!I261="n",[2]Oracolo!I261=RiconoscimentoEmozioni3quartile!G261),1,0)</f>
        <v>1</v>
      </c>
      <c r="X262" s="28">
        <f>IF(AND([2]Oracolo!J261="n",[2]Oracolo!J261=RiconoscimentoEmozioni3quartile!H261),1,0)</f>
        <v>0</v>
      </c>
      <c r="Y262" s="30">
        <f>IF(AND([2]Oracolo!K261="n",[2]Oracolo!K261=RiconoscimentoEmozioni3quartile!I261),1,0)</f>
        <v>1</v>
      </c>
      <c r="Z262" s="29">
        <f>IF(AND([2]Oracolo!C261=1,AnalizzatoWin!G260=1),1,0)</f>
        <v>0</v>
      </c>
      <c r="AA262" s="46">
        <f>IF(AND([2]Oracolo!$C261=1,AnalizzatoWin!$J260=1),1,0)</f>
        <v>0</v>
      </c>
      <c r="AB262" s="29">
        <f>IF(AND([2]Oracolo!C261=3,AnalizzatoWin!G260=3),1,0)</f>
        <v>1</v>
      </c>
      <c r="AC262" s="46">
        <f>IF(AND([2]Oracolo!$C261=3,AnalizzatoWin!$J260=3),1,0)</f>
        <v>0</v>
      </c>
    </row>
    <row r="263" spans="1:29" ht="30" x14ac:dyDescent="0.25">
      <c r="A263" s="14" t="s">
        <v>260</v>
      </c>
      <c r="B263" s="29">
        <f>IF(AND([2]Oracolo!D262="n",[2]Oracolo!D262=RiconoscimentoEmozioni1quartile!B262),1,0)</f>
        <v>1</v>
      </c>
      <c r="C263" s="28">
        <f>IF(AND([2]Oracolo!E262="n",[2]Oracolo!E262=RiconoscimentoEmozioni1quartile!C262),1,0)</f>
        <v>1</v>
      </c>
      <c r="D263" s="28">
        <f>IF(AND([2]Oracolo!F262="n",[2]Oracolo!F262=RiconoscimentoEmozioni1quartile!D262),1,0)</f>
        <v>1</v>
      </c>
      <c r="E263" s="28">
        <f>IF(AND([2]Oracolo!G262="n",[2]Oracolo!G262=RiconoscimentoEmozioni1quartile!E262),1,0)</f>
        <v>1</v>
      </c>
      <c r="F263" s="28">
        <f>IF(AND([2]Oracolo!H262="n",[2]Oracolo!H262=RiconoscimentoEmozioni1quartile!F262),1,0)</f>
        <v>0</v>
      </c>
      <c r="G263" s="28">
        <f>IF(AND([2]Oracolo!I262="n",[2]Oracolo!I262=RiconoscimentoEmozioni1quartile!G262),1,0)</f>
        <v>1</v>
      </c>
      <c r="H263" s="28">
        <f>IF(AND([2]Oracolo!J262="n",[2]Oracolo!J262=RiconoscimentoEmozioni1quartile!H262),1,0)</f>
        <v>1</v>
      </c>
      <c r="I263" s="30">
        <f>IF(AND([2]Oracolo!K262="n",[2]Oracolo!K262=RiconoscimentoEmozioni1quartile!I262),1,0)</f>
        <v>1</v>
      </c>
      <c r="J263" s="28">
        <f>IF(AND([2]Oracolo!D262="n",[2]Oracolo!D262=RiconoscimentoEmozioni2quartile!B262),1,0)</f>
        <v>1</v>
      </c>
      <c r="K263" s="28">
        <f>IF(AND([2]Oracolo!E262="n",[2]Oracolo!E262=RiconoscimentoEmozioni2quartile!C262),1,0)</f>
        <v>1</v>
      </c>
      <c r="L263" s="28">
        <f>IF(AND([2]Oracolo!F262="n",[2]Oracolo!F262=RiconoscimentoEmozioni2quartile!D262),1,0)</f>
        <v>1</v>
      </c>
      <c r="M263" s="28">
        <f>IF(AND([2]Oracolo!G262="n",[2]Oracolo!G262=RiconoscimentoEmozioni2quartile!E262),1,0)</f>
        <v>1</v>
      </c>
      <c r="N263" s="28">
        <f>IF(AND([2]Oracolo!H262="n",[2]Oracolo!H262=RiconoscimentoEmozioni2quartile!F262),1,0)</f>
        <v>0</v>
      </c>
      <c r="O263" s="28">
        <f>IF(AND([2]Oracolo!I262="n",[2]Oracolo!I262=RiconoscimentoEmozioni2quartile!G262),1,0)</f>
        <v>1</v>
      </c>
      <c r="P263" s="28">
        <f>IF(AND([2]Oracolo!J262="n",[2]Oracolo!J262=RiconoscimentoEmozioni2quartile!H262),1,0)</f>
        <v>1</v>
      </c>
      <c r="Q263" s="28">
        <f>IF(AND([2]Oracolo!K262="n",[2]Oracolo!K262=RiconoscimentoEmozioni2quartile!I262),1,0)</f>
        <v>1</v>
      </c>
      <c r="R263" s="29">
        <f>IF(AND([2]Oracolo!D262="n",[2]Oracolo!D262=RiconoscimentoEmozioni3quartile!B262),1,0)</f>
        <v>1</v>
      </c>
      <c r="S263" s="28">
        <f>IF(AND([2]Oracolo!E262="n",[2]Oracolo!E262=RiconoscimentoEmozioni3quartile!C262),1,0)</f>
        <v>1</v>
      </c>
      <c r="T263" s="28">
        <f>IF(AND([2]Oracolo!F262="n",[2]Oracolo!F262=RiconoscimentoEmozioni3quartile!D262),1,0)</f>
        <v>1</v>
      </c>
      <c r="U263" s="28">
        <f>IF(AND([2]Oracolo!G262="n",[2]Oracolo!G262=RiconoscimentoEmozioni3quartile!E262),1,0)</f>
        <v>1</v>
      </c>
      <c r="V263" s="28">
        <f>IF(AND([2]Oracolo!H262="n",[2]Oracolo!H262=RiconoscimentoEmozioni3quartile!F262),1,0)</f>
        <v>0</v>
      </c>
      <c r="W263" s="28">
        <f>IF(AND([2]Oracolo!I262="n",[2]Oracolo!I262=RiconoscimentoEmozioni3quartile!G262),1,0)</f>
        <v>1</v>
      </c>
      <c r="X263" s="28">
        <f>IF(AND([2]Oracolo!J262="n",[2]Oracolo!J262=RiconoscimentoEmozioni3quartile!H262),1,0)</f>
        <v>1</v>
      </c>
      <c r="Y263" s="30">
        <f>IF(AND([2]Oracolo!K262="n",[2]Oracolo!K262=RiconoscimentoEmozioni3quartile!I262),1,0)</f>
        <v>1</v>
      </c>
      <c r="Z263" s="29">
        <f>IF(AND([2]Oracolo!C262=1,AnalizzatoWin!G261=1),1,0)</f>
        <v>0</v>
      </c>
      <c r="AA263" s="46">
        <f>IF(AND([2]Oracolo!$C262=1,AnalizzatoWin!$J261=1),1,0)</f>
        <v>0</v>
      </c>
      <c r="AB263" s="29">
        <f>IF(AND([2]Oracolo!C262=3,AnalizzatoWin!G261=3),1,0)</f>
        <v>1</v>
      </c>
      <c r="AC263" s="46">
        <f>IF(AND([2]Oracolo!$C262=3,AnalizzatoWin!$J261=3),1,0)</f>
        <v>1</v>
      </c>
    </row>
    <row r="264" spans="1:29" ht="180" x14ac:dyDescent="0.25">
      <c r="A264" s="13" t="s">
        <v>261</v>
      </c>
      <c r="B264" s="29">
        <f>IF(AND([2]Oracolo!D263="n",[2]Oracolo!D263=RiconoscimentoEmozioni1quartile!B263),1,0)</f>
        <v>1</v>
      </c>
      <c r="C264" s="28">
        <f>IF(AND([2]Oracolo!E263="n",[2]Oracolo!E263=RiconoscimentoEmozioni1quartile!C263),1,0)</f>
        <v>1</v>
      </c>
      <c r="D264" s="28">
        <f>IF(AND([2]Oracolo!F263="n",[2]Oracolo!F263=RiconoscimentoEmozioni1quartile!D263),1,0)</f>
        <v>1</v>
      </c>
      <c r="E264" s="28">
        <f>IF(AND([2]Oracolo!G263="n",[2]Oracolo!G263=RiconoscimentoEmozioni1quartile!E263),1,0)</f>
        <v>1</v>
      </c>
      <c r="F264" s="28">
        <f>IF(AND([2]Oracolo!H263="n",[2]Oracolo!H263=RiconoscimentoEmozioni1quartile!F263),1,0)</f>
        <v>0</v>
      </c>
      <c r="G264" s="28">
        <f>IF(AND([2]Oracolo!I263="n",[2]Oracolo!I263=RiconoscimentoEmozioni1quartile!G263),1,0)</f>
        <v>0</v>
      </c>
      <c r="H264" s="28">
        <f>IF(AND([2]Oracolo!J263="n",[2]Oracolo!J263=RiconoscimentoEmozioni1quartile!H263),1,0)</f>
        <v>1</v>
      </c>
      <c r="I264" s="30">
        <f>IF(AND([2]Oracolo!K263="n",[2]Oracolo!K263=RiconoscimentoEmozioni1quartile!I263),1,0)</f>
        <v>0</v>
      </c>
      <c r="J264" s="28">
        <f>IF(AND([2]Oracolo!D263="n",[2]Oracolo!D263=RiconoscimentoEmozioni2quartile!B263),1,0)</f>
        <v>1</v>
      </c>
      <c r="K264" s="28">
        <f>IF(AND([2]Oracolo!E263="n",[2]Oracolo!E263=RiconoscimentoEmozioni2quartile!C263),1,0)</f>
        <v>1</v>
      </c>
      <c r="L264" s="28">
        <f>IF(AND([2]Oracolo!F263="n",[2]Oracolo!F263=RiconoscimentoEmozioni2quartile!D263),1,0)</f>
        <v>1</v>
      </c>
      <c r="M264" s="28">
        <f>IF(AND([2]Oracolo!G263="n",[2]Oracolo!G263=RiconoscimentoEmozioni2quartile!E263),1,0)</f>
        <v>1</v>
      </c>
      <c r="N264" s="28">
        <f>IF(AND([2]Oracolo!H263="n",[2]Oracolo!H263=RiconoscimentoEmozioni2quartile!F263),1,0)</f>
        <v>0</v>
      </c>
      <c r="O264" s="28">
        <f>IF(AND([2]Oracolo!I263="n",[2]Oracolo!I263=RiconoscimentoEmozioni2quartile!G263),1,0)</f>
        <v>0</v>
      </c>
      <c r="P264" s="28">
        <f>IF(AND([2]Oracolo!J263="n",[2]Oracolo!J263=RiconoscimentoEmozioni2quartile!H263),1,0)</f>
        <v>1</v>
      </c>
      <c r="Q264" s="28">
        <f>IF(AND([2]Oracolo!K263="n",[2]Oracolo!K263=RiconoscimentoEmozioni2quartile!I263),1,0)</f>
        <v>0</v>
      </c>
      <c r="R264" s="29">
        <f>IF(AND([2]Oracolo!D263="n",[2]Oracolo!D263=RiconoscimentoEmozioni3quartile!B263),1,0)</f>
        <v>1</v>
      </c>
      <c r="S264" s="28">
        <f>IF(AND([2]Oracolo!E263="n",[2]Oracolo!E263=RiconoscimentoEmozioni3quartile!C263),1,0)</f>
        <v>1</v>
      </c>
      <c r="T264" s="28">
        <f>IF(AND([2]Oracolo!F263="n",[2]Oracolo!F263=RiconoscimentoEmozioni3quartile!D263),1,0)</f>
        <v>1</v>
      </c>
      <c r="U264" s="28">
        <f>IF(AND([2]Oracolo!G263="n",[2]Oracolo!G263=RiconoscimentoEmozioni3quartile!E263),1,0)</f>
        <v>1</v>
      </c>
      <c r="V264" s="28">
        <f>IF(AND([2]Oracolo!H263="n",[2]Oracolo!H263=RiconoscimentoEmozioni3quartile!F263),1,0)</f>
        <v>0</v>
      </c>
      <c r="W264" s="28">
        <f>IF(AND([2]Oracolo!I263="n",[2]Oracolo!I263=RiconoscimentoEmozioni3quartile!G263),1,0)</f>
        <v>0</v>
      </c>
      <c r="X264" s="28">
        <f>IF(AND([2]Oracolo!J263="n",[2]Oracolo!J263=RiconoscimentoEmozioni3quartile!H263),1,0)</f>
        <v>1</v>
      </c>
      <c r="Y264" s="30">
        <f>IF(AND([2]Oracolo!K263="n",[2]Oracolo!K263=RiconoscimentoEmozioni3quartile!I263),1,0)</f>
        <v>0</v>
      </c>
      <c r="Z264" s="29">
        <f>IF(AND([2]Oracolo!C263=1,AnalizzatoWin!G262=1),1,0)</f>
        <v>0</v>
      </c>
      <c r="AA264" s="46">
        <f>IF(AND([2]Oracolo!$C263=1,AnalizzatoWin!$J262=1),1,0)</f>
        <v>0</v>
      </c>
      <c r="AB264" s="29">
        <f>IF(AND([2]Oracolo!C263=3,AnalizzatoWin!G262=3),1,0)</f>
        <v>0</v>
      </c>
      <c r="AC264" s="46">
        <f>IF(AND([2]Oracolo!$C263=3,AnalizzatoWin!$J262=3),1,0)</f>
        <v>1</v>
      </c>
    </row>
    <row r="265" spans="1:29" ht="45" x14ac:dyDescent="0.25">
      <c r="A265" s="13" t="s">
        <v>262</v>
      </c>
      <c r="B265" s="29">
        <f>IF(AND([2]Oracolo!D264="n",[2]Oracolo!D264=RiconoscimentoEmozioni1quartile!B264),1,0)</f>
        <v>1</v>
      </c>
      <c r="C265" s="28">
        <f>IF(AND([2]Oracolo!E264="n",[2]Oracolo!E264=RiconoscimentoEmozioni1quartile!C264),1,0)</f>
        <v>1</v>
      </c>
      <c r="D265" s="28">
        <f>IF(AND([2]Oracolo!F264="n",[2]Oracolo!F264=RiconoscimentoEmozioni1quartile!D264),1,0)</f>
        <v>1</v>
      </c>
      <c r="E265" s="28">
        <f>IF(AND([2]Oracolo!G264="n",[2]Oracolo!G264=RiconoscimentoEmozioni1quartile!E264),1,0)</f>
        <v>1</v>
      </c>
      <c r="F265" s="28">
        <f>IF(AND([2]Oracolo!H264="n",[2]Oracolo!H264=RiconoscimentoEmozioni1quartile!F264),1,0)</f>
        <v>0</v>
      </c>
      <c r="G265" s="28">
        <f>IF(AND([2]Oracolo!I264="n",[2]Oracolo!I264=RiconoscimentoEmozioni1quartile!G264),1,0)</f>
        <v>1</v>
      </c>
      <c r="H265" s="28">
        <f>IF(AND([2]Oracolo!J264="n",[2]Oracolo!J264=RiconoscimentoEmozioni1quartile!H264),1,0)</f>
        <v>1</v>
      </c>
      <c r="I265" s="30">
        <f>IF(AND([2]Oracolo!K264="n",[2]Oracolo!K264=RiconoscimentoEmozioni1quartile!I264),1,0)</f>
        <v>0</v>
      </c>
      <c r="J265" s="28">
        <f>IF(AND([2]Oracolo!D264="n",[2]Oracolo!D264=RiconoscimentoEmozioni2quartile!B264),1,0)</f>
        <v>1</v>
      </c>
      <c r="K265" s="28">
        <f>IF(AND([2]Oracolo!E264="n",[2]Oracolo!E264=RiconoscimentoEmozioni2quartile!C264),1,0)</f>
        <v>1</v>
      </c>
      <c r="L265" s="28">
        <f>IF(AND([2]Oracolo!F264="n",[2]Oracolo!F264=RiconoscimentoEmozioni2quartile!D264),1,0)</f>
        <v>1</v>
      </c>
      <c r="M265" s="28">
        <f>IF(AND([2]Oracolo!G264="n",[2]Oracolo!G264=RiconoscimentoEmozioni2quartile!E264),1,0)</f>
        <v>1</v>
      </c>
      <c r="N265" s="28">
        <f>IF(AND([2]Oracolo!H264="n",[2]Oracolo!H264=RiconoscimentoEmozioni2quartile!F264),1,0)</f>
        <v>0</v>
      </c>
      <c r="O265" s="28">
        <f>IF(AND([2]Oracolo!I264="n",[2]Oracolo!I264=RiconoscimentoEmozioni2quartile!G264),1,0)</f>
        <v>1</v>
      </c>
      <c r="P265" s="28">
        <f>IF(AND([2]Oracolo!J264="n",[2]Oracolo!J264=RiconoscimentoEmozioni2quartile!H264),1,0)</f>
        <v>1</v>
      </c>
      <c r="Q265" s="28">
        <f>IF(AND([2]Oracolo!K264="n",[2]Oracolo!K264=RiconoscimentoEmozioni2quartile!I264),1,0)</f>
        <v>0</v>
      </c>
      <c r="R265" s="29">
        <f>IF(AND([2]Oracolo!D264="n",[2]Oracolo!D264=RiconoscimentoEmozioni3quartile!B264),1,0)</f>
        <v>1</v>
      </c>
      <c r="S265" s="28">
        <f>IF(AND([2]Oracolo!E264="n",[2]Oracolo!E264=RiconoscimentoEmozioni3quartile!C264),1,0)</f>
        <v>1</v>
      </c>
      <c r="T265" s="28">
        <f>IF(AND([2]Oracolo!F264="n",[2]Oracolo!F264=RiconoscimentoEmozioni3quartile!D264),1,0)</f>
        <v>1</v>
      </c>
      <c r="U265" s="28">
        <f>IF(AND([2]Oracolo!G264="n",[2]Oracolo!G264=RiconoscimentoEmozioni3quartile!E264),1,0)</f>
        <v>1</v>
      </c>
      <c r="V265" s="28">
        <f>IF(AND([2]Oracolo!H264="n",[2]Oracolo!H264=RiconoscimentoEmozioni3quartile!F264),1,0)</f>
        <v>0</v>
      </c>
      <c r="W265" s="28">
        <f>IF(AND([2]Oracolo!I264="n",[2]Oracolo!I264=RiconoscimentoEmozioni3quartile!G264),1,0)</f>
        <v>1</v>
      </c>
      <c r="X265" s="28">
        <f>IF(AND([2]Oracolo!J264="n",[2]Oracolo!J264=RiconoscimentoEmozioni3quartile!H264),1,0)</f>
        <v>1</v>
      </c>
      <c r="Y265" s="30">
        <f>IF(AND([2]Oracolo!K264="n",[2]Oracolo!K264=RiconoscimentoEmozioni3quartile!I264),1,0)</f>
        <v>0</v>
      </c>
      <c r="Z265" s="29">
        <f>IF(AND([2]Oracolo!C264=1,AnalizzatoWin!G263=1),1,0)</f>
        <v>0</v>
      </c>
      <c r="AA265" s="46">
        <f>IF(AND([2]Oracolo!$C264=1,AnalizzatoWin!$J263=1),1,0)</f>
        <v>0</v>
      </c>
      <c r="AB265" s="29">
        <f>IF(AND([2]Oracolo!C264=3,AnalizzatoWin!G263=3),1,0)</f>
        <v>1</v>
      </c>
      <c r="AC265" s="46">
        <f>IF(AND([2]Oracolo!$C264=3,AnalizzatoWin!$J263=3),1,0)</f>
        <v>1</v>
      </c>
    </row>
    <row r="266" spans="1:29" ht="105" x14ac:dyDescent="0.25">
      <c r="A266" s="13" t="s">
        <v>263</v>
      </c>
      <c r="B266" s="29">
        <f>IF(AND([2]Oracolo!D265="n",[2]Oracolo!D265=RiconoscimentoEmozioni1quartile!B265),1,0)</f>
        <v>1</v>
      </c>
      <c r="C266" s="28">
        <f>IF(AND([2]Oracolo!E265="n",[2]Oracolo!E265=RiconoscimentoEmozioni1quartile!C265),1,0)</f>
        <v>1</v>
      </c>
      <c r="D266" s="28">
        <f>IF(AND([2]Oracolo!F265="n",[2]Oracolo!F265=RiconoscimentoEmozioni1quartile!D265),1,0)</f>
        <v>1</v>
      </c>
      <c r="E266" s="28">
        <f>IF(AND([2]Oracolo!G265="n",[2]Oracolo!G265=RiconoscimentoEmozioni1quartile!E265),1,0)</f>
        <v>1</v>
      </c>
      <c r="F266" s="28">
        <f>IF(AND([2]Oracolo!H265="n",[2]Oracolo!H265=RiconoscimentoEmozioni1quartile!F265),1,0)</f>
        <v>0</v>
      </c>
      <c r="G266" s="28">
        <f>IF(AND([2]Oracolo!I265="n",[2]Oracolo!I265=RiconoscimentoEmozioni1quartile!G265),1,0)</f>
        <v>1</v>
      </c>
      <c r="H266" s="28">
        <f>IF(AND([2]Oracolo!J265="n",[2]Oracolo!J265=RiconoscimentoEmozioni1quartile!H265),1,0)</f>
        <v>0</v>
      </c>
      <c r="I266" s="30">
        <f>IF(AND([2]Oracolo!K265="n",[2]Oracolo!K265=RiconoscimentoEmozioni1quartile!I265),1,0)</f>
        <v>1</v>
      </c>
      <c r="J266" s="28">
        <f>IF(AND([2]Oracolo!D265="n",[2]Oracolo!D265=RiconoscimentoEmozioni2quartile!B265),1,0)</f>
        <v>1</v>
      </c>
      <c r="K266" s="28">
        <f>IF(AND([2]Oracolo!E265="n",[2]Oracolo!E265=RiconoscimentoEmozioni2quartile!C265),1,0)</f>
        <v>1</v>
      </c>
      <c r="L266" s="28">
        <f>IF(AND([2]Oracolo!F265="n",[2]Oracolo!F265=RiconoscimentoEmozioni2quartile!D265),1,0)</f>
        <v>1</v>
      </c>
      <c r="M266" s="28">
        <f>IF(AND([2]Oracolo!G265="n",[2]Oracolo!G265=RiconoscimentoEmozioni2quartile!E265),1,0)</f>
        <v>1</v>
      </c>
      <c r="N266" s="28">
        <f>IF(AND([2]Oracolo!H265="n",[2]Oracolo!H265=RiconoscimentoEmozioni2quartile!F265),1,0)</f>
        <v>0</v>
      </c>
      <c r="O266" s="28">
        <f>IF(AND([2]Oracolo!I265="n",[2]Oracolo!I265=RiconoscimentoEmozioni2quartile!G265),1,0)</f>
        <v>1</v>
      </c>
      <c r="P266" s="28">
        <f>IF(AND([2]Oracolo!J265="n",[2]Oracolo!J265=RiconoscimentoEmozioni2quartile!H265),1,0)</f>
        <v>0</v>
      </c>
      <c r="Q266" s="28">
        <f>IF(AND([2]Oracolo!K265="n",[2]Oracolo!K265=RiconoscimentoEmozioni2quartile!I265),1,0)</f>
        <v>1</v>
      </c>
      <c r="R266" s="29">
        <f>IF(AND([2]Oracolo!D265="n",[2]Oracolo!D265=RiconoscimentoEmozioni3quartile!B265),1,0)</f>
        <v>1</v>
      </c>
      <c r="S266" s="28">
        <f>IF(AND([2]Oracolo!E265="n",[2]Oracolo!E265=RiconoscimentoEmozioni3quartile!C265),1,0)</f>
        <v>1</v>
      </c>
      <c r="T266" s="28">
        <f>IF(AND([2]Oracolo!F265="n",[2]Oracolo!F265=RiconoscimentoEmozioni3quartile!D265),1,0)</f>
        <v>1</v>
      </c>
      <c r="U266" s="28">
        <f>IF(AND([2]Oracolo!G265="n",[2]Oracolo!G265=RiconoscimentoEmozioni3quartile!E265),1,0)</f>
        <v>1</v>
      </c>
      <c r="V266" s="28">
        <f>IF(AND([2]Oracolo!H265="n",[2]Oracolo!H265=RiconoscimentoEmozioni3quartile!F265),1,0)</f>
        <v>0</v>
      </c>
      <c r="W266" s="28">
        <f>IF(AND([2]Oracolo!I265="n",[2]Oracolo!I265=RiconoscimentoEmozioni3quartile!G265),1,0)</f>
        <v>1</v>
      </c>
      <c r="X266" s="28">
        <f>IF(AND([2]Oracolo!J265="n",[2]Oracolo!J265=RiconoscimentoEmozioni3quartile!H265),1,0)</f>
        <v>0</v>
      </c>
      <c r="Y266" s="30">
        <f>IF(AND([2]Oracolo!K265="n",[2]Oracolo!K265=RiconoscimentoEmozioni3quartile!I265),1,0)</f>
        <v>1</v>
      </c>
      <c r="Z266" s="29">
        <f>IF(AND([2]Oracolo!C265=1,AnalizzatoWin!G264=1),1,0)</f>
        <v>0</v>
      </c>
      <c r="AA266" s="46">
        <f>IF(AND([2]Oracolo!$C265=1,AnalizzatoWin!$J264=1),1,0)</f>
        <v>0</v>
      </c>
      <c r="AB266" s="29">
        <f>IF(AND([2]Oracolo!C265=3,AnalizzatoWin!G264=3),1,0)</f>
        <v>0</v>
      </c>
      <c r="AC266" s="46">
        <f>IF(AND([2]Oracolo!$C265=3,AnalizzatoWin!$J264=3),1,0)</f>
        <v>0</v>
      </c>
    </row>
    <row r="267" spans="1:29" ht="120" x14ac:dyDescent="0.25">
      <c r="A267" s="13" t="s">
        <v>264</v>
      </c>
      <c r="B267" s="29">
        <f>IF(AND([2]Oracolo!D266="n",[2]Oracolo!D266=RiconoscimentoEmozioni1quartile!B266),1,0)</f>
        <v>1</v>
      </c>
      <c r="C267" s="28">
        <f>IF(AND([2]Oracolo!E266="n",[2]Oracolo!E266=RiconoscimentoEmozioni1quartile!C266),1,0)</f>
        <v>1</v>
      </c>
      <c r="D267" s="28">
        <f>IF(AND([2]Oracolo!F266="n",[2]Oracolo!F266=RiconoscimentoEmozioni1quartile!D266),1,0)</f>
        <v>1</v>
      </c>
      <c r="E267" s="28">
        <f>IF(AND([2]Oracolo!G266="n",[2]Oracolo!G266=RiconoscimentoEmozioni1quartile!E266),1,0)</f>
        <v>1</v>
      </c>
      <c r="F267" s="28">
        <f>IF(AND([2]Oracolo!H266="n",[2]Oracolo!H266=RiconoscimentoEmozioni1quartile!F266),1,0)</f>
        <v>0</v>
      </c>
      <c r="G267" s="28">
        <f>IF(AND([2]Oracolo!I266="n",[2]Oracolo!I266=RiconoscimentoEmozioni1quartile!G266),1,0)</f>
        <v>1</v>
      </c>
      <c r="H267" s="28">
        <f>IF(AND([2]Oracolo!J266="n",[2]Oracolo!J266=RiconoscimentoEmozioni1quartile!H266),1,0)</f>
        <v>1</v>
      </c>
      <c r="I267" s="30">
        <f>IF(AND([2]Oracolo!K266="n",[2]Oracolo!K266=RiconoscimentoEmozioni1quartile!I266),1,0)</f>
        <v>1</v>
      </c>
      <c r="J267" s="28">
        <f>IF(AND([2]Oracolo!D266="n",[2]Oracolo!D266=RiconoscimentoEmozioni2quartile!B266),1,0)</f>
        <v>1</v>
      </c>
      <c r="K267" s="28">
        <f>IF(AND([2]Oracolo!E266="n",[2]Oracolo!E266=RiconoscimentoEmozioni2quartile!C266),1,0)</f>
        <v>1</v>
      </c>
      <c r="L267" s="28">
        <f>IF(AND([2]Oracolo!F266="n",[2]Oracolo!F266=RiconoscimentoEmozioni2quartile!D266),1,0)</f>
        <v>1</v>
      </c>
      <c r="M267" s="28">
        <f>IF(AND([2]Oracolo!G266="n",[2]Oracolo!G266=RiconoscimentoEmozioni2quartile!E266),1,0)</f>
        <v>1</v>
      </c>
      <c r="N267" s="28">
        <f>IF(AND([2]Oracolo!H266="n",[2]Oracolo!H266=RiconoscimentoEmozioni2quartile!F266),1,0)</f>
        <v>0</v>
      </c>
      <c r="O267" s="28">
        <f>IF(AND([2]Oracolo!I266="n",[2]Oracolo!I266=RiconoscimentoEmozioni2quartile!G266),1,0)</f>
        <v>1</v>
      </c>
      <c r="P267" s="28">
        <f>IF(AND([2]Oracolo!J266="n",[2]Oracolo!J266=RiconoscimentoEmozioni2quartile!H266),1,0)</f>
        <v>1</v>
      </c>
      <c r="Q267" s="28">
        <f>IF(AND([2]Oracolo!K266="n",[2]Oracolo!K266=RiconoscimentoEmozioni2quartile!I266),1,0)</f>
        <v>1</v>
      </c>
      <c r="R267" s="29">
        <f>IF(AND([2]Oracolo!D266="n",[2]Oracolo!D266=RiconoscimentoEmozioni3quartile!B266),1,0)</f>
        <v>1</v>
      </c>
      <c r="S267" s="28">
        <f>IF(AND([2]Oracolo!E266="n",[2]Oracolo!E266=RiconoscimentoEmozioni3quartile!C266),1,0)</f>
        <v>1</v>
      </c>
      <c r="T267" s="28">
        <f>IF(AND([2]Oracolo!F266="n",[2]Oracolo!F266=RiconoscimentoEmozioni3quartile!D266),1,0)</f>
        <v>1</v>
      </c>
      <c r="U267" s="28">
        <f>IF(AND([2]Oracolo!G266="n",[2]Oracolo!G266=RiconoscimentoEmozioni3quartile!E266),1,0)</f>
        <v>1</v>
      </c>
      <c r="V267" s="28">
        <f>IF(AND([2]Oracolo!H266="n",[2]Oracolo!H266=RiconoscimentoEmozioni3quartile!F266),1,0)</f>
        <v>0</v>
      </c>
      <c r="W267" s="28">
        <f>IF(AND([2]Oracolo!I266="n",[2]Oracolo!I266=RiconoscimentoEmozioni3quartile!G266),1,0)</f>
        <v>1</v>
      </c>
      <c r="X267" s="28">
        <f>IF(AND([2]Oracolo!J266="n",[2]Oracolo!J266=RiconoscimentoEmozioni3quartile!H266),1,0)</f>
        <v>1</v>
      </c>
      <c r="Y267" s="30">
        <f>IF(AND([2]Oracolo!K266="n",[2]Oracolo!K266=RiconoscimentoEmozioni3quartile!I266),1,0)</f>
        <v>1</v>
      </c>
      <c r="Z267" s="29">
        <f>IF(AND([2]Oracolo!C266=1,AnalizzatoWin!G265=1),1,0)</f>
        <v>0</v>
      </c>
      <c r="AA267" s="46">
        <f>IF(AND([2]Oracolo!$C266=1,AnalizzatoWin!$J265=1),1,0)</f>
        <v>0</v>
      </c>
      <c r="AB267" s="29">
        <f>IF(AND([2]Oracolo!C266=3,AnalizzatoWin!G265=3),1,0)</f>
        <v>1</v>
      </c>
      <c r="AC267" s="46">
        <f>IF(AND([2]Oracolo!$C266=3,AnalizzatoWin!$J265=3),1,0)</f>
        <v>1</v>
      </c>
    </row>
    <row r="268" spans="1:29" ht="60" x14ac:dyDescent="0.25">
      <c r="A268" s="14" t="s">
        <v>265</v>
      </c>
      <c r="B268" s="29">
        <f>IF(AND([2]Oracolo!D267="n",[2]Oracolo!D267=RiconoscimentoEmozioni1quartile!B267),1,0)</f>
        <v>1</v>
      </c>
      <c r="C268" s="28">
        <f>IF(AND([2]Oracolo!E267="n",[2]Oracolo!E267=RiconoscimentoEmozioni1quartile!C267),1,0)</f>
        <v>1</v>
      </c>
      <c r="D268" s="28">
        <f>IF(AND([2]Oracolo!F267="n",[2]Oracolo!F267=RiconoscimentoEmozioni1quartile!D267),1,0)</f>
        <v>1</v>
      </c>
      <c r="E268" s="28">
        <f>IF(AND([2]Oracolo!G267="n",[2]Oracolo!G267=RiconoscimentoEmozioni1quartile!E267),1,0)</f>
        <v>1</v>
      </c>
      <c r="F268" s="28">
        <f>IF(AND([2]Oracolo!H267="n",[2]Oracolo!H267=RiconoscimentoEmozioni1quartile!F267),1,0)</f>
        <v>1</v>
      </c>
      <c r="G268" s="28">
        <f>IF(AND([2]Oracolo!I267="n",[2]Oracolo!I267=RiconoscimentoEmozioni1quartile!G267),1,0)</f>
        <v>1</v>
      </c>
      <c r="H268" s="28">
        <f>IF(AND([2]Oracolo!J267="n",[2]Oracolo!J267=RiconoscimentoEmozioni1quartile!H267),1,0)</f>
        <v>0</v>
      </c>
      <c r="I268" s="30">
        <f>IF(AND([2]Oracolo!K267="n",[2]Oracolo!K267=RiconoscimentoEmozioni1quartile!I267),1,0)</f>
        <v>1</v>
      </c>
      <c r="J268" s="28">
        <f>IF(AND([2]Oracolo!D267="n",[2]Oracolo!D267=RiconoscimentoEmozioni2quartile!B267),1,0)</f>
        <v>1</v>
      </c>
      <c r="K268" s="28">
        <f>IF(AND([2]Oracolo!E267="n",[2]Oracolo!E267=RiconoscimentoEmozioni2quartile!C267),1,0)</f>
        <v>1</v>
      </c>
      <c r="L268" s="28">
        <f>IF(AND([2]Oracolo!F267="n",[2]Oracolo!F267=RiconoscimentoEmozioni2quartile!D267),1,0)</f>
        <v>1</v>
      </c>
      <c r="M268" s="28">
        <f>IF(AND([2]Oracolo!G267="n",[2]Oracolo!G267=RiconoscimentoEmozioni2quartile!E267),1,0)</f>
        <v>1</v>
      </c>
      <c r="N268" s="28">
        <f>IF(AND([2]Oracolo!H267="n",[2]Oracolo!H267=RiconoscimentoEmozioni2quartile!F267),1,0)</f>
        <v>1</v>
      </c>
      <c r="O268" s="28">
        <f>IF(AND([2]Oracolo!I267="n",[2]Oracolo!I267=RiconoscimentoEmozioni2quartile!G267),1,0)</f>
        <v>1</v>
      </c>
      <c r="P268" s="28">
        <f>IF(AND([2]Oracolo!J267="n",[2]Oracolo!J267=RiconoscimentoEmozioni2quartile!H267),1,0)</f>
        <v>0</v>
      </c>
      <c r="Q268" s="28">
        <f>IF(AND([2]Oracolo!K267="n",[2]Oracolo!K267=RiconoscimentoEmozioni2quartile!I267),1,0)</f>
        <v>1</v>
      </c>
      <c r="R268" s="29">
        <f>IF(AND([2]Oracolo!D267="n",[2]Oracolo!D267=RiconoscimentoEmozioni3quartile!B267),1,0)</f>
        <v>1</v>
      </c>
      <c r="S268" s="28">
        <f>IF(AND([2]Oracolo!E267="n",[2]Oracolo!E267=RiconoscimentoEmozioni3quartile!C267),1,0)</f>
        <v>1</v>
      </c>
      <c r="T268" s="28">
        <f>IF(AND([2]Oracolo!F267="n",[2]Oracolo!F267=RiconoscimentoEmozioni3quartile!D267),1,0)</f>
        <v>1</v>
      </c>
      <c r="U268" s="28">
        <f>IF(AND([2]Oracolo!G267="n",[2]Oracolo!G267=RiconoscimentoEmozioni3quartile!E267),1,0)</f>
        <v>1</v>
      </c>
      <c r="V268" s="28">
        <f>IF(AND([2]Oracolo!H267="n",[2]Oracolo!H267=RiconoscimentoEmozioni3quartile!F267),1,0)</f>
        <v>1</v>
      </c>
      <c r="W268" s="28">
        <f>IF(AND([2]Oracolo!I267="n",[2]Oracolo!I267=RiconoscimentoEmozioni3quartile!G267),1,0)</f>
        <v>1</v>
      </c>
      <c r="X268" s="28">
        <f>IF(AND([2]Oracolo!J267="n",[2]Oracolo!J267=RiconoscimentoEmozioni3quartile!H267),1,0)</f>
        <v>0</v>
      </c>
      <c r="Y268" s="30">
        <f>IF(AND([2]Oracolo!K267="n",[2]Oracolo!K267=RiconoscimentoEmozioni3quartile!I267),1,0)</f>
        <v>1</v>
      </c>
      <c r="Z268" s="29">
        <f>IF(AND([2]Oracolo!C267=1,AnalizzatoWin!G266=1),1,0)</f>
        <v>0</v>
      </c>
      <c r="AA268" s="46">
        <f>IF(AND([2]Oracolo!$C267=1,AnalizzatoWin!$J266=1),1,0)</f>
        <v>0</v>
      </c>
      <c r="AB268" s="29">
        <f>IF(AND([2]Oracolo!C267=3,AnalizzatoWin!G266=3),1,0)</f>
        <v>0</v>
      </c>
      <c r="AC268" s="46">
        <f>IF(AND([2]Oracolo!$C267=3,AnalizzatoWin!$J266=3),1,0)</f>
        <v>0</v>
      </c>
    </row>
    <row r="269" spans="1:29" ht="225" x14ac:dyDescent="0.25">
      <c r="A269" s="14" t="s">
        <v>266</v>
      </c>
      <c r="B269" s="29">
        <f>IF(AND([2]Oracolo!D268="n",[2]Oracolo!D268=RiconoscimentoEmozioni1quartile!B268),1,0)</f>
        <v>1</v>
      </c>
      <c r="C269" s="28">
        <f>IF(AND([2]Oracolo!E268="n",[2]Oracolo!E268=RiconoscimentoEmozioni1quartile!C268),1,0)</f>
        <v>1</v>
      </c>
      <c r="D269" s="28">
        <f>IF(AND([2]Oracolo!F268="n",[2]Oracolo!F268=RiconoscimentoEmozioni1quartile!D268),1,0)</f>
        <v>1</v>
      </c>
      <c r="E269" s="28">
        <f>IF(AND([2]Oracolo!G268="n",[2]Oracolo!G268=RiconoscimentoEmozioni1quartile!E268),1,0)</f>
        <v>1</v>
      </c>
      <c r="F269" s="28">
        <f>IF(AND([2]Oracolo!H268="n",[2]Oracolo!H268=RiconoscimentoEmozioni1quartile!F268),1,0)</f>
        <v>0</v>
      </c>
      <c r="G269" s="28">
        <f>IF(AND([2]Oracolo!I268="n",[2]Oracolo!I268=RiconoscimentoEmozioni1quartile!G268),1,0)</f>
        <v>1</v>
      </c>
      <c r="H269" s="28">
        <f>IF(AND([2]Oracolo!J268="n",[2]Oracolo!J268=RiconoscimentoEmozioni1quartile!H268),1,0)</f>
        <v>0</v>
      </c>
      <c r="I269" s="30">
        <f>IF(AND([2]Oracolo!K268="n",[2]Oracolo!K268=RiconoscimentoEmozioni1quartile!I268),1,0)</f>
        <v>0</v>
      </c>
      <c r="J269" s="28">
        <f>IF(AND([2]Oracolo!D268="n",[2]Oracolo!D268=RiconoscimentoEmozioni2quartile!B268),1,0)</f>
        <v>1</v>
      </c>
      <c r="K269" s="28">
        <f>IF(AND([2]Oracolo!E268="n",[2]Oracolo!E268=RiconoscimentoEmozioni2quartile!C268),1,0)</f>
        <v>1</v>
      </c>
      <c r="L269" s="28">
        <f>IF(AND([2]Oracolo!F268="n",[2]Oracolo!F268=RiconoscimentoEmozioni2quartile!D268),1,0)</f>
        <v>1</v>
      </c>
      <c r="M269" s="28">
        <f>IF(AND([2]Oracolo!G268="n",[2]Oracolo!G268=RiconoscimentoEmozioni2quartile!E268),1,0)</f>
        <v>1</v>
      </c>
      <c r="N269" s="28">
        <f>IF(AND([2]Oracolo!H268="n",[2]Oracolo!H268=RiconoscimentoEmozioni2quartile!F268),1,0)</f>
        <v>0</v>
      </c>
      <c r="O269" s="28">
        <f>IF(AND([2]Oracolo!I268="n",[2]Oracolo!I268=RiconoscimentoEmozioni2quartile!G268),1,0)</f>
        <v>1</v>
      </c>
      <c r="P269" s="28">
        <f>IF(AND([2]Oracolo!J268="n",[2]Oracolo!J268=RiconoscimentoEmozioni2quartile!H268),1,0)</f>
        <v>0</v>
      </c>
      <c r="Q269" s="28">
        <f>IF(AND([2]Oracolo!K268="n",[2]Oracolo!K268=RiconoscimentoEmozioni2quartile!I268),1,0)</f>
        <v>0</v>
      </c>
      <c r="R269" s="29">
        <f>IF(AND([2]Oracolo!D268="n",[2]Oracolo!D268=RiconoscimentoEmozioni3quartile!B268),1,0)</f>
        <v>1</v>
      </c>
      <c r="S269" s="28">
        <f>IF(AND([2]Oracolo!E268="n",[2]Oracolo!E268=RiconoscimentoEmozioni3quartile!C268),1,0)</f>
        <v>1</v>
      </c>
      <c r="T269" s="28">
        <f>IF(AND([2]Oracolo!F268="n",[2]Oracolo!F268=RiconoscimentoEmozioni3quartile!D268),1,0)</f>
        <v>1</v>
      </c>
      <c r="U269" s="28">
        <f>IF(AND([2]Oracolo!G268="n",[2]Oracolo!G268=RiconoscimentoEmozioni3quartile!E268),1,0)</f>
        <v>1</v>
      </c>
      <c r="V269" s="28">
        <f>IF(AND([2]Oracolo!H268="n",[2]Oracolo!H268=RiconoscimentoEmozioni3quartile!F268),1,0)</f>
        <v>0</v>
      </c>
      <c r="W269" s="28">
        <f>IF(AND([2]Oracolo!I268="n",[2]Oracolo!I268=RiconoscimentoEmozioni3quartile!G268),1,0)</f>
        <v>1</v>
      </c>
      <c r="X269" s="28">
        <f>IF(AND([2]Oracolo!J268="n",[2]Oracolo!J268=RiconoscimentoEmozioni3quartile!H268),1,0)</f>
        <v>0</v>
      </c>
      <c r="Y269" s="30">
        <f>IF(AND([2]Oracolo!K268="n",[2]Oracolo!K268=RiconoscimentoEmozioni3quartile!I268),1,0)</f>
        <v>0</v>
      </c>
      <c r="Z269" s="29">
        <f>IF(AND([2]Oracolo!C268=1,AnalizzatoWin!G267=1),1,0)</f>
        <v>0</v>
      </c>
      <c r="AA269" s="46">
        <f>IF(AND([2]Oracolo!$C268=1,AnalizzatoWin!$J267=1),1,0)</f>
        <v>0</v>
      </c>
      <c r="AB269" s="29">
        <f>IF(AND([2]Oracolo!C268=3,AnalizzatoWin!G267=3),1,0)</f>
        <v>0</v>
      </c>
      <c r="AC269" s="46">
        <f>IF(AND([2]Oracolo!$C268=3,AnalizzatoWin!$J267=3),1,0)</f>
        <v>0</v>
      </c>
    </row>
    <row r="270" spans="1:29" ht="30" x14ac:dyDescent="0.25">
      <c r="A270" s="14" t="s">
        <v>267</v>
      </c>
      <c r="B270" s="29">
        <f>IF(AND([2]Oracolo!D269="n",[2]Oracolo!D269=RiconoscimentoEmozioni1quartile!B269),1,0)</f>
        <v>1</v>
      </c>
      <c r="C270" s="28">
        <f>IF(AND([2]Oracolo!E269="n",[2]Oracolo!E269=RiconoscimentoEmozioni1quartile!C269),1,0)</f>
        <v>1</v>
      </c>
      <c r="D270" s="28">
        <f>IF(AND([2]Oracolo!F269="n",[2]Oracolo!F269=RiconoscimentoEmozioni1quartile!D269),1,0)</f>
        <v>1</v>
      </c>
      <c r="E270" s="28">
        <f>IF(AND([2]Oracolo!G269="n",[2]Oracolo!G269=RiconoscimentoEmozioni1quartile!E269),1,0)</f>
        <v>1</v>
      </c>
      <c r="F270" s="28">
        <f>IF(AND([2]Oracolo!H269="n",[2]Oracolo!H269=RiconoscimentoEmozioni1quartile!F269),1,0)</f>
        <v>0</v>
      </c>
      <c r="G270" s="28">
        <f>IF(AND([2]Oracolo!I269="n",[2]Oracolo!I269=RiconoscimentoEmozioni1quartile!G269),1,0)</f>
        <v>1</v>
      </c>
      <c r="H270" s="28">
        <f>IF(AND([2]Oracolo!J269="n",[2]Oracolo!J269=RiconoscimentoEmozioni1quartile!H269),1,0)</f>
        <v>1</v>
      </c>
      <c r="I270" s="30">
        <f>IF(AND([2]Oracolo!K269="n",[2]Oracolo!K269=RiconoscimentoEmozioni1quartile!I269),1,0)</f>
        <v>0</v>
      </c>
      <c r="J270" s="28">
        <f>IF(AND([2]Oracolo!D269="n",[2]Oracolo!D269=RiconoscimentoEmozioni2quartile!B269),1,0)</f>
        <v>1</v>
      </c>
      <c r="K270" s="28">
        <f>IF(AND([2]Oracolo!E269="n",[2]Oracolo!E269=RiconoscimentoEmozioni2quartile!C269),1,0)</f>
        <v>1</v>
      </c>
      <c r="L270" s="28">
        <f>IF(AND([2]Oracolo!F269="n",[2]Oracolo!F269=RiconoscimentoEmozioni2quartile!D269),1,0)</f>
        <v>1</v>
      </c>
      <c r="M270" s="28">
        <f>IF(AND([2]Oracolo!G269="n",[2]Oracolo!G269=RiconoscimentoEmozioni2quartile!E269),1,0)</f>
        <v>1</v>
      </c>
      <c r="N270" s="28">
        <f>IF(AND([2]Oracolo!H269="n",[2]Oracolo!H269=RiconoscimentoEmozioni2quartile!F269),1,0)</f>
        <v>0</v>
      </c>
      <c r="O270" s="28">
        <f>IF(AND([2]Oracolo!I269="n",[2]Oracolo!I269=RiconoscimentoEmozioni2quartile!G269),1,0)</f>
        <v>1</v>
      </c>
      <c r="P270" s="28">
        <f>IF(AND([2]Oracolo!J269="n",[2]Oracolo!J269=RiconoscimentoEmozioni2quartile!H269),1,0)</f>
        <v>1</v>
      </c>
      <c r="Q270" s="28">
        <f>IF(AND([2]Oracolo!K269="n",[2]Oracolo!K269=RiconoscimentoEmozioni2quartile!I269),1,0)</f>
        <v>0</v>
      </c>
      <c r="R270" s="29">
        <f>IF(AND([2]Oracolo!D269="n",[2]Oracolo!D269=RiconoscimentoEmozioni3quartile!B269),1,0)</f>
        <v>1</v>
      </c>
      <c r="S270" s="28">
        <f>IF(AND([2]Oracolo!E269="n",[2]Oracolo!E269=RiconoscimentoEmozioni3quartile!C269),1,0)</f>
        <v>1</v>
      </c>
      <c r="T270" s="28">
        <f>IF(AND([2]Oracolo!F269="n",[2]Oracolo!F269=RiconoscimentoEmozioni3quartile!D269),1,0)</f>
        <v>1</v>
      </c>
      <c r="U270" s="28">
        <f>IF(AND([2]Oracolo!G269="n",[2]Oracolo!G269=RiconoscimentoEmozioni3quartile!E269),1,0)</f>
        <v>1</v>
      </c>
      <c r="V270" s="28">
        <f>IF(AND([2]Oracolo!H269="n",[2]Oracolo!H269=RiconoscimentoEmozioni3quartile!F269),1,0)</f>
        <v>0</v>
      </c>
      <c r="W270" s="28">
        <f>IF(AND([2]Oracolo!I269="n",[2]Oracolo!I269=RiconoscimentoEmozioni3quartile!G269),1,0)</f>
        <v>1</v>
      </c>
      <c r="X270" s="28">
        <f>IF(AND([2]Oracolo!J269="n",[2]Oracolo!J269=RiconoscimentoEmozioni3quartile!H269),1,0)</f>
        <v>1</v>
      </c>
      <c r="Y270" s="30">
        <f>IF(AND([2]Oracolo!K269="n",[2]Oracolo!K269=RiconoscimentoEmozioni3quartile!I269),1,0)</f>
        <v>0</v>
      </c>
      <c r="Z270" s="29">
        <f>IF(AND([2]Oracolo!C269=1,AnalizzatoWin!G268=1),1,0)</f>
        <v>0</v>
      </c>
      <c r="AA270" s="46">
        <f>IF(AND([2]Oracolo!$C269=1,AnalizzatoWin!$J268=1),1,0)</f>
        <v>0</v>
      </c>
      <c r="AB270" s="29">
        <f>IF(AND([2]Oracolo!C269=3,AnalizzatoWin!G268=3),1,0)</f>
        <v>1</v>
      </c>
      <c r="AC270" s="46">
        <f>IF(AND([2]Oracolo!$C269=3,AnalizzatoWin!$J268=3),1,0)</f>
        <v>1</v>
      </c>
    </row>
    <row r="271" spans="1:29" ht="30" x14ac:dyDescent="0.25">
      <c r="A271" s="14" t="s">
        <v>268</v>
      </c>
      <c r="B271" s="29">
        <f>IF(AND([2]Oracolo!D270="n",[2]Oracolo!D270=RiconoscimentoEmozioni1quartile!B270),1,0)</f>
        <v>1</v>
      </c>
      <c r="C271" s="28">
        <f>IF(AND([2]Oracolo!E270="n",[2]Oracolo!E270=RiconoscimentoEmozioni1quartile!C270),1,0)</f>
        <v>1</v>
      </c>
      <c r="D271" s="28">
        <f>IF(AND([2]Oracolo!F270="n",[2]Oracolo!F270=RiconoscimentoEmozioni1quartile!D270),1,0)</f>
        <v>1</v>
      </c>
      <c r="E271" s="28">
        <f>IF(AND([2]Oracolo!G270="n",[2]Oracolo!G270=RiconoscimentoEmozioni1quartile!E270),1,0)</f>
        <v>1</v>
      </c>
      <c r="F271" s="28">
        <f>IF(AND([2]Oracolo!H270="n",[2]Oracolo!H270=RiconoscimentoEmozioni1quartile!F270),1,0)</f>
        <v>0</v>
      </c>
      <c r="G271" s="28">
        <f>IF(AND([2]Oracolo!I270="n",[2]Oracolo!I270=RiconoscimentoEmozioni1quartile!G270),1,0)</f>
        <v>1</v>
      </c>
      <c r="H271" s="28">
        <f>IF(AND([2]Oracolo!J270="n",[2]Oracolo!J270=RiconoscimentoEmozioni1quartile!H270),1,0)</f>
        <v>1</v>
      </c>
      <c r="I271" s="30">
        <f>IF(AND([2]Oracolo!K270="n",[2]Oracolo!K270=RiconoscimentoEmozioni1quartile!I270),1,0)</f>
        <v>1</v>
      </c>
      <c r="J271" s="28">
        <f>IF(AND([2]Oracolo!D270="n",[2]Oracolo!D270=RiconoscimentoEmozioni2quartile!B270),1,0)</f>
        <v>1</v>
      </c>
      <c r="K271" s="28">
        <f>IF(AND([2]Oracolo!E270="n",[2]Oracolo!E270=RiconoscimentoEmozioni2quartile!C270),1,0)</f>
        <v>1</v>
      </c>
      <c r="L271" s="28">
        <f>IF(AND([2]Oracolo!F270="n",[2]Oracolo!F270=RiconoscimentoEmozioni2quartile!D270),1,0)</f>
        <v>1</v>
      </c>
      <c r="M271" s="28">
        <f>IF(AND([2]Oracolo!G270="n",[2]Oracolo!G270=RiconoscimentoEmozioni2quartile!E270),1,0)</f>
        <v>1</v>
      </c>
      <c r="N271" s="28">
        <f>IF(AND([2]Oracolo!H270="n",[2]Oracolo!H270=RiconoscimentoEmozioni2quartile!F270),1,0)</f>
        <v>0</v>
      </c>
      <c r="O271" s="28">
        <f>IF(AND([2]Oracolo!I270="n",[2]Oracolo!I270=RiconoscimentoEmozioni2quartile!G270),1,0)</f>
        <v>1</v>
      </c>
      <c r="P271" s="28">
        <f>IF(AND([2]Oracolo!J270="n",[2]Oracolo!J270=RiconoscimentoEmozioni2quartile!H270),1,0)</f>
        <v>1</v>
      </c>
      <c r="Q271" s="28">
        <f>IF(AND([2]Oracolo!K270="n",[2]Oracolo!K270=RiconoscimentoEmozioni2quartile!I270),1,0)</f>
        <v>1</v>
      </c>
      <c r="R271" s="29">
        <f>IF(AND([2]Oracolo!D270="n",[2]Oracolo!D270=RiconoscimentoEmozioni3quartile!B270),1,0)</f>
        <v>1</v>
      </c>
      <c r="S271" s="28">
        <f>IF(AND([2]Oracolo!E270="n",[2]Oracolo!E270=RiconoscimentoEmozioni3quartile!C270),1,0)</f>
        <v>1</v>
      </c>
      <c r="T271" s="28">
        <f>IF(AND([2]Oracolo!F270="n",[2]Oracolo!F270=RiconoscimentoEmozioni3quartile!D270),1,0)</f>
        <v>1</v>
      </c>
      <c r="U271" s="28">
        <f>IF(AND([2]Oracolo!G270="n",[2]Oracolo!G270=RiconoscimentoEmozioni3quartile!E270),1,0)</f>
        <v>1</v>
      </c>
      <c r="V271" s="28">
        <f>IF(AND([2]Oracolo!H270="n",[2]Oracolo!H270=RiconoscimentoEmozioni3quartile!F270),1,0)</f>
        <v>0</v>
      </c>
      <c r="W271" s="28">
        <f>IF(AND([2]Oracolo!I270="n",[2]Oracolo!I270=RiconoscimentoEmozioni3quartile!G270),1,0)</f>
        <v>1</v>
      </c>
      <c r="X271" s="28">
        <f>IF(AND([2]Oracolo!J270="n",[2]Oracolo!J270=RiconoscimentoEmozioni3quartile!H270),1,0)</f>
        <v>1</v>
      </c>
      <c r="Y271" s="30">
        <f>IF(AND([2]Oracolo!K270="n",[2]Oracolo!K270=RiconoscimentoEmozioni3quartile!I270),1,0)</f>
        <v>1</v>
      </c>
      <c r="Z271" s="29">
        <f>IF(AND([2]Oracolo!C270=1,AnalizzatoWin!G269=1),1,0)</f>
        <v>0</v>
      </c>
      <c r="AA271" s="46">
        <f>IF(AND([2]Oracolo!$C270=1,AnalizzatoWin!$J269=1),1,0)</f>
        <v>0</v>
      </c>
      <c r="AB271" s="29">
        <f>IF(AND([2]Oracolo!C270=3,AnalizzatoWin!G269=3),1,0)</f>
        <v>1</v>
      </c>
      <c r="AC271" s="46">
        <f>IF(AND([2]Oracolo!$C270=3,AnalizzatoWin!$J269=3),1,0)</f>
        <v>1</v>
      </c>
    </row>
    <row r="272" spans="1:29" x14ac:dyDescent="0.25">
      <c r="A272"/>
      <c r="B272" s="27" t="s">
        <v>571</v>
      </c>
      <c r="C272" s="11" t="s">
        <v>571</v>
      </c>
      <c r="D272" s="11" t="s">
        <v>571</v>
      </c>
      <c r="E272" s="11" t="s">
        <v>571</v>
      </c>
      <c r="F272" s="11" t="s">
        <v>571</v>
      </c>
      <c r="G272" s="11" t="s">
        <v>571</v>
      </c>
      <c r="H272" s="11" t="s">
        <v>571</v>
      </c>
      <c r="I272" s="19" t="s">
        <v>571</v>
      </c>
      <c r="J272" s="11" t="s">
        <v>571</v>
      </c>
      <c r="K272" s="11" t="s">
        <v>571</v>
      </c>
      <c r="L272" s="11" t="s">
        <v>571</v>
      </c>
      <c r="M272" s="11" t="s">
        <v>571</v>
      </c>
      <c r="N272" s="11" t="s">
        <v>571</v>
      </c>
      <c r="O272" s="11" t="s">
        <v>571</v>
      </c>
      <c r="P272" s="11" t="s">
        <v>571</v>
      </c>
      <c r="Q272" s="11" t="s">
        <v>571</v>
      </c>
      <c r="R272" s="27" t="s">
        <v>571</v>
      </c>
      <c r="S272" s="11" t="s">
        <v>571</v>
      </c>
      <c r="T272" s="11" t="s">
        <v>571</v>
      </c>
      <c r="U272" s="11" t="s">
        <v>571</v>
      </c>
      <c r="V272" s="11" t="s">
        <v>571</v>
      </c>
      <c r="W272" s="11" t="s">
        <v>571</v>
      </c>
      <c r="X272" s="11" t="s">
        <v>571</v>
      </c>
      <c r="Y272" s="19" t="s">
        <v>571</v>
      </c>
      <c r="Z272" s="11" t="s">
        <v>571</v>
      </c>
      <c r="AA272" s="11" t="s">
        <v>571</v>
      </c>
      <c r="AB272" s="11" t="s">
        <v>571</v>
      </c>
      <c r="AC272" s="11" t="s">
        <v>571</v>
      </c>
    </row>
    <row r="273" spans="1:29" x14ac:dyDescent="0.25">
      <c r="A273"/>
      <c r="B273" s="27">
        <f>SUM(B4:B271)</f>
        <v>82</v>
      </c>
      <c r="C273" s="11">
        <f t="shared" ref="C273:AC273" si="0">SUM(C4:C271)</f>
        <v>87</v>
      </c>
      <c r="D273" s="11">
        <f t="shared" si="0"/>
        <v>92</v>
      </c>
      <c r="E273" s="11">
        <f t="shared" si="0"/>
        <v>92</v>
      </c>
      <c r="F273" s="11">
        <f t="shared" si="0"/>
        <v>21</v>
      </c>
      <c r="G273" s="11">
        <f t="shared" si="0"/>
        <v>64</v>
      </c>
      <c r="H273" s="11">
        <f t="shared" si="0"/>
        <v>55</v>
      </c>
      <c r="I273" s="19">
        <f t="shared" si="0"/>
        <v>63</v>
      </c>
      <c r="J273" s="11">
        <f t="shared" si="0"/>
        <v>136</v>
      </c>
      <c r="K273" s="11">
        <f t="shared" si="0"/>
        <v>141</v>
      </c>
      <c r="L273" s="11">
        <f t="shared" si="0"/>
        <v>147</v>
      </c>
      <c r="M273" s="11">
        <f t="shared" si="0"/>
        <v>151</v>
      </c>
      <c r="N273" s="11">
        <f t="shared" si="0"/>
        <v>36</v>
      </c>
      <c r="O273" s="11">
        <f t="shared" si="0"/>
        <v>107</v>
      </c>
      <c r="P273" s="11">
        <f t="shared" si="0"/>
        <v>91</v>
      </c>
      <c r="Q273" s="11">
        <f t="shared" si="0"/>
        <v>97</v>
      </c>
      <c r="R273" s="27">
        <f t="shared" si="0"/>
        <v>187</v>
      </c>
      <c r="S273" s="11">
        <f t="shared" si="0"/>
        <v>196</v>
      </c>
      <c r="T273" s="11">
        <f t="shared" si="0"/>
        <v>205</v>
      </c>
      <c r="U273" s="11">
        <f t="shared" si="0"/>
        <v>210</v>
      </c>
      <c r="V273" s="11">
        <f t="shared" si="0"/>
        <v>50</v>
      </c>
      <c r="W273" s="11">
        <f t="shared" si="0"/>
        <v>154</v>
      </c>
      <c r="X273" s="11">
        <f t="shared" si="0"/>
        <v>125</v>
      </c>
      <c r="Y273" s="19">
        <f t="shared" si="0"/>
        <v>136</v>
      </c>
      <c r="Z273" s="11">
        <f t="shared" ref="Z273:AC273" si="1">SUM(Z4:Z271)</f>
        <v>10</v>
      </c>
      <c r="AA273" s="11">
        <f t="shared" si="1"/>
        <v>26</v>
      </c>
      <c r="AB273" s="11">
        <f t="shared" si="1"/>
        <v>117</v>
      </c>
      <c r="AC273" s="11">
        <f t="shared" si="1"/>
        <v>172</v>
      </c>
    </row>
    <row r="274" spans="1:29" x14ac:dyDescent="0.25">
      <c r="A274"/>
      <c r="B274" s="27"/>
      <c r="C274" s="11"/>
      <c r="D274" s="11"/>
      <c r="E274" s="11"/>
      <c r="F274" s="11"/>
      <c r="G274" s="11"/>
      <c r="H274" s="11"/>
      <c r="I274" s="19"/>
      <c r="J274" s="11"/>
      <c r="K274" s="11"/>
      <c r="L274" s="11"/>
      <c r="M274" s="11"/>
      <c r="N274" s="11"/>
      <c r="O274" s="11"/>
      <c r="P274" s="11"/>
      <c r="Q274" s="11"/>
      <c r="R274" s="27"/>
      <c r="S274" s="11"/>
      <c r="T274" s="11"/>
      <c r="U274" s="11"/>
      <c r="V274" s="11"/>
      <c r="W274" s="11"/>
      <c r="X274" s="11"/>
      <c r="Y274" s="19"/>
    </row>
    <row r="275" spans="1:29" x14ac:dyDescent="0.25">
      <c r="A275"/>
      <c r="B275" s="27"/>
      <c r="C275" s="11"/>
      <c r="D275" s="11"/>
      <c r="E275" s="11"/>
      <c r="F275" s="11"/>
      <c r="G275" s="11"/>
      <c r="H275" s="11"/>
      <c r="I275" s="19"/>
      <c r="J275" s="11"/>
      <c r="K275" s="11"/>
      <c r="L275" s="11"/>
      <c r="M275" s="11"/>
      <c r="N275" s="11"/>
      <c r="O275" s="11"/>
      <c r="P275" s="11"/>
      <c r="Q275" s="11"/>
      <c r="R275" s="27"/>
      <c r="S275" s="11"/>
      <c r="T275" s="11"/>
      <c r="U275" s="11"/>
      <c r="V275" s="11"/>
      <c r="W275" s="11"/>
      <c r="X275" s="11"/>
      <c r="Y275" s="19"/>
    </row>
    <row r="276" spans="1:29" x14ac:dyDescent="0.25">
      <c r="A276"/>
      <c r="B276" s="27"/>
      <c r="C276" s="11"/>
      <c r="D276" s="11"/>
      <c r="E276" s="11"/>
      <c r="F276" s="11"/>
      <c r="G276" s="11"/>
      <c r="H276" s="11"/>
      <c r="I276" s="19"/>
      <c r="J276" s="11"/>
      <c r="K276" s="11"/>
      <c r="L276" s="11"/>
      <c r="M276" s="11"/>
      <c r="N276" s="11"/>
      <c r="O276" s="11"/>
      <c r="P276" s="11"/>
      <c r="Q276" s="11"/>
      <c r="R276" s="27"/>
      <c r="S276" s="11"/>
      <c r="T276" s="11"/>
      <c r="U276" s="11"/>
      <c r="V276" s="11"/>
      <c r="W276" s="11"/>
      <c r="X276" s="11"/>
      <c r="Y276" s="19"/>
    </row>
    <row r="277" spans="1:29" x14ac:dyDescent="0.25">
      <c r="A277"/>
      <c r="B277" s="27"/>
      <c r="C277" s="11"/>
      <c r="D277" s="11"/>
      <c r="E277" s="11"/>
      <c r="F277" s="11"/>
      <c r="G277" s="11"/>
      <c r="H277" s="11"/>
      <c r="I277" s="19"/>
      <c r="J277" s="11"/>
      <c r="K277" s="11"/>
      <c r="L277" s="11"/>
      <c r="M277" s="11"/>
      <c r="N277" s="11"/>
      <c r="O277" s="11"/>
      <c r="P277" s="11"/>
      <c r="Q277" s="11"/>
      <c r="R277" s="27"/>
      <c r="S277" s="11"/>
      <c r="T277" s="11"/>
      <c r="U277" s="11"/>
      <c r="V277" s="11"/>
      <c r="W277" s="11"/>
      <c r="X277" s="11"/>
      <c r="Y277" s="19"/>
    </row>
    <row r="278" spans="1:29" x14ac:dyDescent="0.25">
      <c r="A278"/>
      <c r="B278" s="27"/>
      <c r="C278" s="11"/>
      <c r="D278" s="11"/>
      <c r="E278" s="11"/>
      <c r="F278" s="11"/>
      <c r="G278" s="11"/>
      <c r="H278" s="11"/>
      <c r="I278" s="19"/>
      <c r="J278" s="11"/>
      <c r="K278" s="11"/>
      <c r="L278" s="11"/>
      <c r="M278" s="11"/>
      <c r="N278" s="11"/>
      <c r="O278" s="11"/>
      <c r="P278" s="11"/>
      <c r="Q278" s="11"/>
      <c r="R278" s="27"/>
      <c r="S278" s="11"/>
      <c r="T278" s="11"/>
      <c r="U278" s="11"/>
      <c r="V278" s="11"/>
      <c r="W278" s="11"/>
      <c r="X278" s="11"/>
      <c r="Y278" s="19"/>
    </row>
    <row r="279" spans="1:29" x14ac:dyDescent="0.25">
      <c r="A279"/>
      <c r="B279" s="27"/>
      <c r="C279" s="11"/>
      <c r="D279" s="11"/>
      <c r="E279" s="11"/>
      <c r="F279" s="11"/>
      <c r="G279" s="11"/>
      <c r="H279" s="11"/>
      <c r="I279" s="19"/>
      <c r="J279" s="11"/>
      <c r="K279" s="11"/>
      <c r="L279" s="11"/>
      <c r="M279" s="11"/>
      <c r="N279" s="11"/>
      <c r="O279" s="11"/>
      <c r="P279" s="11"/>
      <c r="Q279" s="11"/>
      <c r="R279" s="27"/>
      <c r="S279" s="11"/>
      <c r="T279" s="11"/>
      <c r="U279" s="11"/>
      <c r="V279" s="11"/>
      <c r="W279" s="11"/>
      <c r="X279" s="11"/>
      <c r="Y279" s="19"/>
    </row>
    <row r="280" spans="1:29" x14ac:dyDescent="0.25">
      <c r="A280"/>
      <c r="B280" s="27"/>
      <c r="C280" s="11"/>
      <c r="D280" s="11"/>
      <c r="E280" s="11"/>
      <c r="F280" s="11"/>
      <c r="G280" s="11"/>
      <c r="H280" s="11"/>
      <c r="I280" s="19"/>
      <c r="J280" s="11"/>
      <c r="K280" s="11"/>
      <c r="L280" s="11"/>
      <c r="M280" s="11"/>
      <c r="N280" s="11"/>
      <c r="O280" s="11"/>
      <c r="P280" s="11"/>
      <c r="Q280" s="11"/>
      <c r="R280" s="27"/>
      <c r="S280" s="11"/>
      <c r="T280" s="11"/>
      <c r="U280" s="11"/>
      <c r="V280" s="11"/>
      <c r="W280" s="11"/>
      <c r="X280" s="11"/>
      <c r="Y280" s="19"/>
    </row>
  </sheetData>
  <mergeCells count="9">
    <mergeCell ref="A1:A2"/>
    <mergeCell ref="B2:I2"/>
    <mergeCell ref="J2:Q2"/>
    <mergeCell ref="R2:Y2"/>
    <mergeCell ref="Z1:AC1"/>
    <mergeCell ref="Z2:Z3"/>
    <mergeCell ref="AA2:AA3"/>
    <mergeCell ref="AB2:AB3"/>
    <mergeCell ref="AC2:AC3"/>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3" id="{A3A4E23A-E326-47F5-AF5B-273A2A83B47E}">
            <x14:iconSet iconSet="3Symbols" custom="1">
              <x14:cfvo type="percent">
                <xm:f>0</xm:f>
              </x14:cfvo>
              <x14:cfvo type="num">
                <xm:f>0</xm:f>
              </x14:cfvo>
              <x14:cfvo type="num" gte="0">
                <xm:f>0</xm:f>
              </x14:cfvo>
              <x14:cfIcon iconSet="3Symbols" iconId="0"/>
              <x14:cfIcon iconSet="3Symbols" iconId="0"/>
              <x14:cfIcon iconSet="3Symbols" iconId="2"/>
            </x14:iconSet>
          </x14:cfRule>
          <xm:sqref>B4:I271</xm:sqref>
        </x14:conditionalFormatting>
        <x14:conditionalFormatting xmlns:xm="http://schemas.microsoft.com/office/excel/2006/main">
          <x14:cfRule type="iconSet" priority="12" id="{AE7F4BF8-5B1E-4E2A-AFE2-C1A16AADDF88}">
            <x14:iconSet iconSet="3Symbols" custom="1">
              <x14:cfvo type="percent">
                <xm:f>0</xm:f>
              </x14:cfvo>
              <x14:cfvo type="num">
                <xm:f>0</xm:f>
              </x14:cfvo>
              <x14:cfvo type="num" gte="0">
                <xm:f>0</xm:f>
              </x14:cfvo>
              <x14:cfIcon iconSet="3Symbols" iconId="0"/>
              <x14:cfIcon iconSet="3Symbols" iconId="0"/>
              <x14:cfIcon iconSet="3Symbols" iconId="2"/>
            </x14:iconSet>
          </x14:cfRule>
          <xm:sqref>J4:Q271</xm:sqref>
        </x14:conditionalFormatting>
        <x14:conditionalFormatting xmlns:xm="http://schemas.microsoft.com/office/excel/2006/main">
          <x14:cfRule type="iconSet" priority="11" id="{99C7CBD3-8A72-48D2-A064-5A57C687C875}">
            <x14:iconSet iconSet="3Symbols" custom="1">
              <x14:cfvo type="percent">
                <xm:f>0</xm:f>
              </x14:cfvo>
              <x14:cfvo type="num">
                <xm:f>0</xm:f>
              </x14:cfvo>
              <x14:cfvo type="num" gte="0">
                <xm:f>0</xm:f>
              </x14:cfvo>
              <x14:cfIcon iconSet="3Symbols" iconId="0"/>
              <x14:cfIcon iconSet="3Symbols" iconId="0"/>
              <x14:cfIcon iconSet="3Symbols" iconId="2"/>
            </x14:iconSet>
          </x14:cfRule>
          <xm:sqref>R4:Y271</xm:sqref>
        </x14:conditionalFormatting>
        <x14:conditionalFormatting xmlns:xm="http://schemas.microsoft.com/office/excel/2006/main">
          <x14:cfRule type="iconSet" priority="4" id="{A6510517-2EC0-440E-B657-FE51E64C24BD}">
            <x14:iconSet iconSet="3Symbols" custom="1">
              <x14:cfvo type="percent">
                <xm:f>0</xm:f>
              </x14:cfvo>
              <x14:cfvo type="num">
                <xm:f>0</xm:f>
              </x14:cfvo>
              <x14:cfvo type="num" gte="0">
                <xm:f>0</xm:f>
              </x14:cfvo>
              <x14:cfIcon iconSet="3Symbols" iconId="0"/>
              <x14:cfIcon iconSet="3Symbols" iconId="0"/>
              <x14:cfIcon iconSet="3Symbols" iconId="2"/>
            </x14:iconSet>
          </x14:cfRule>
          <xm:sqref>Z4:Z271</xm:sqref>
        </x14:conditionalFormatting>
        <x14:conditionalFormatting xmlns:xm="http://schemas.microsoft.com/office/excel/2006/main">
          <x14:cfRule type="iconSet" priority="3" id="{6E16914C-8868-4336-8910-4AAFFC33E50D}">
            <x14:iconSet iconSet="3Symbols" custom="1">
              <x14:cfvo type="percent">
                <xm:f>0</xm:f>
              </x14:cfvo>
              <x14:cfvo type="num">
                <xm:f>0</xm:f>
              </x14:cfvo>
              <x14:cfvo type="num" gte="0">
                <xm:f>0</xm:f>
              </x14:cfvo>
              <x14:cfIcon iconSet="3Symbols" iconId="0"/>
              <x14:cfIcon iconSet="3Symbols" iconId="0"/>
              <x14:cfIcon iconSet="3Symbols" iconId="2"/>
            </x14:iconSet>
          </x14:cfRule>
          <xm:sqref>AA4:AA271</xm:sqref>
        </x14:conditionalFormatting>
        <x14:conditionalFormatting xmlns:xm="http://schemas.microsoft.com/office/excel/2006/main">
          <x14:cfRule type="iconSet" priority="2" id="{E910296C-29AA-4E49-93A4-BC8FB730D474}">
            <x14:iconSet iconSet="3Symbols" custom="1">
              <x14:cfvo type="percent">
                <xm:f>0</xm:f>
              </x14:cfvo>
              <x14:cfvo type="num">
                <xm:f>0</xm:f>
              </x14:cfvo>
              <x14:cfvo type="num" gte="0">
                <xm:f>0</xm:f>
              </x14:cfvo>
              <x14:cfIcon iconSet="3Symbols" iconId="0"/>
              <x14:cfIcon iconSet="3Symbols" iconId="0"/>
              <x14:cfIcon iconSet="3Symbols" iconId="2"/>
            </x14:iconSet>
          </x14:cfRule>
          <xm:sqref>AB4:AB271</xm:sqref>
        </x14:conditionalFormatting>
        <x14:conditionalFormatting xmlns:xm="http://schemas.microsoft.com/office/excel/2006/main">
          <x14:cfRule type="iconSet" priority="1" id="{09FF0C4B-0A61-4F2D-8EA9-8976E5FD365D}">
            <x14:iconSet iconSet="3Symbols" custom="1">
              <x14:cfvo type="percent">
                <xm:f>0</xm:f>
              </x14:cfvo>
              <x14:cfvo type="num">
                <xm:f>0</xm:f>
              </x14:cfvo>
              <x14:cfvo type="num" gte="0">
                <xm:f>0</xm:f>
              </x14:cfvo>
              <x14:cfIcon iconSet="3Symbols" iconId="0"/>
              <x14:cfIcon iconSet="3Symbols" iconId="0"/>
              <x14:cfIcon iconSet="3Symbols" iconId="2"/>
            </x14:iconSet>
          </x14:cfRule>
          <xm:sqref>AC4:AC271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AnalizzatoWin</vt:lpstr>
      <vt:lpstr>AnalisiDiPolaritá</vt:lpstr>
      <vt:lpstr>RiconoscimentoEmozioni1quartile</vt:lpstr>
      <vt:lpstr>RiconoscimentoEmozioni2quartile</vt:lpstr>
      <vt:lpstr>RiconoscimentoEmozioni3quartile</vt:lpstr>
      <vt:lpstr>DefinizioneTP</vt:lpstr>
      <vt:lpstr>DefinizioneFP</vt:lpstr>
      <vt:lpstr>DefinizioneFN</vt:lpstr>
      <vt:lpstr>DefinizioneTN</vt:lpstr>
      <vt:lpstr>MatriciDiConfusione</vt:lpstr>
      <vt:lpstr>GraficiPolaritá</vt:lpstr>
      <vt:lpstr>GraficiEmozioni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Lucio De Luca</dc:creator>
  <cp:lastModifiedBy>Lucio De Luca</cp:lastModifiedBy>
  <dcterms:created xsi:type="dcterms:W3CDTF">2020-02-10T18:20:17Z</dcterms:created>
  <dcterms:modified xsi:type="dcterms:W3CDTF">2020-02-11T19:57:11Z</dcterms:modified>
</cp:coreProperties>
</file>