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39393\Desktop\"/>
    </mc:Choice>
  </mc:AlternateContent>
  <bookViews>
    <workbookView xWindow="0" yWindow="0" windowWidth="24000" windowHeight="9600"/>
  </bookViews>
  <sheets>
    <sheet name="DatiDaTaggare" sheetId="1" r:id="rId1"/>
    <sheet name="Foglio1"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 i="1"/>
  <c r="S3" i="1" l="1"/>
  <c r="T3" i="1"/>
  <c r="U3" i="1"/>
  <c r="V3" i="1"/>
  <c r="W3" i="1"/>
  <c r="X3" i="1"/>
  <c r="Y3" i="1"/>
  <c r="Z3" i="1"/>
  <c r="S4" i="1"/>
  <c r="T4" i="1"/>
  <c r="U4" i="1"/>
  <c r="V4" i="1"/>
  <c r="W4" i="1"/>
  <c r="X4" i="1"/>
  <c r="Y4" i="1"/>
  <c r="Z4" i="1"/>
  <c r="S5" i="1"/>
  <c r="T5" i="1"/>
  <c r="U5" i="1"/>
  <c r="V5" i="1"/>
  <c r="W5" i="1"/>
  <c r="X5" i="1"/>
  <c r="Y5" i="1"/>
  <c r="Z5" i="1"/>
  <c r="S6" i="1"/>
  <c r="T6" i="1"/>
  <c r="U6" i="1"/>
  <c r="V6" i="1"/>
  <c r="W6" i="1"/>
  <c r="X6" i="1"/>
  <c r="Y6" i="1"/>
  <c r="Z6" i="1"/>
  <c r="S7" i="1"/>
  <c r="T7" i="1"/>
  <c r="U7" i="1"/>
  <c r="V7" i="1"/>
  <c r="W7" i="1"/>
  <c r="X7" i="1"/>
  <c r="Y7" i="1"/>
  <c r="Z7" i="1"/>
  <c r="S8" i="1"/>
  <c r="T8" i="1"/>
  <c r="U8" i="1"/>
  <c r="V8" i="1"/>
  <c r="W8" i="1"/>
  <c r="X8" i="1"/>
  <c r="Y8" i="1"/>
  <c r="Z8" i="1"/>
  <c r="S9" i="1"/>
  <c r="T9" i="1"/>
  <c r="U9" i="1"/>
  <c r="V9" i="1"/>
  <c r="W9" i="1"/>
  <c r="X9" i="1"/>
  <c r="Y9" i="1"/>
  <c r="Z9" i="1"/>
  <c r="S10" i="1"/>
  <c r="T10" i="1"/>
  <c r="U10" i="1"/>
  <c r="V10" i="1"/>
  <c r="W10" i="1"/>
  <c r="X10" i="1"/>
  <c r="Y10" i="1"/>
  <c r="Z10" i="1"/>
  <c r="S11" i="1"/>
  <c r="T11" i="1"/>
  <c r="U11" i="1"/>
  <c r="V11" i="1"/>
  <c r="W11" i="1"/>
  <c r="X11" i="1"/>
  <c r="Y11" i="1"/>
  <c r="Z11" i="1"/>
  <c r="S12" i="1"/>
  <c r="T12" i="1"/>
  <c r="U12" i="1"/>
  <c r="V12" i="1"/>
  <c r="W12" i="1"/>
  <c r="X12" i="1"/>
  <c r="Y12" i="1"/>
  <c r="Z12" i="1"/>
  <c r="S13" i="1"/>
  <c r="T13" i="1"/>
  <c r="U13" i="1"/>
  <c r="V13" i="1"/>
  <c r="W13" i="1"/>
  <c r="X13" i="1"/>
  <c r="Y13" i="1"/>
  <c r="Z13" i="1"/>
  <c r="S14" i="1"/>
  <c r="T14" i="1"/>
  <c r="U14" i="1"/>
  <c r="V14" i="1"/>
  <c r="W14" i="1"/>
  <c r="X14" i="1"/>
  <c r="Y14" i="1"/>
  <c r="Z14" i="1"/>
  <c r="S15" i="1"/>
  <c r="T15" i="1"/>
  <c r="U15" i="1"/>
  <c r="V15" i="1"/>
  <c r="W15" i="1"/>
  <c r="X15" i="1"/>
  <c r="Y15" i="1"/>
  <c r="Z15" i="1"/>
  <c r="S16" i="1"/>
  <c r="T16" i="1"/>
  <c r="U16" i="1"/>
  <c r="V16" i="1"/>
  <c r="W16" i="1"/>
  <c r="X16" i="1"/>
  <c r="Y16" i="1"/>
  <c r="Z16" i="1"/>
  <c r="S17" i="1"/>
  <c r="T17" i="1"/>
  <c r="U17" i="1"/>
  <c r="V17" i="1"/>
  <c r="W17" i="1"/>
  <c r="X17" i="1"/>
  <c r="Y17" i="1"/>
  <c r="Z17" i="1"/>
  <c r="S18" i="1"/>
  <c r="T18" i="1"/>
  <c r="U18" i="1"/>
  <c r="V18" i="1"/>
  <c r="W18" i="1"/>
  <c r="X18" i="1"/>
  <c r="Y18" i="1"/>
  <c r="Z18" i="1"/>
  <c r="S19" i="1"/>
  <c r="T19" i="1"/>
  <c r="U19" i="1"/>
  <c r="V19" i="1"/>
  <c r="W19" i="1"/>
  <c r="X19" i="1"/>
  <c r="Y19" i="1"/>
  <c r="Z19" i="1"/>
  <c r="S20" i="1"/>
  <c r="T20" i="1"/>
  <c r="U20" i="1"/>
  <c r="V20" i="1"/>
  <c r="W20" i="1"/>
  <c r="X20" i="1"/>
  <c r="Y20" i="1"/>
  <c r="Z20" i="1"/>
  <c r="S21" i="1"/>
  <c r="T21" i="1"/>
  <c r="U21" i="1"/>
  <c r="V21" i="1"/>
  <c r="W21" i="1"/>
  <c r="X21" i="1"/>
  <c r="Y21" i="1"/>
  <c r="Z21" i="1"/>
  <c r="S22" i="1"/>
  <c r="T22" i="1"/>
  <c r="U22" i="1"/>
  <c r="V22" i="1"/>
  <c r="W22" i="1"/>
  <c r="X22" i="1"/>
  <c r="Y22" i="1"/>
  <c r="Z22" i="1"/>
  <c r="S23" i="1"/>
  <c r="T23" i="1"/>
  <c r="U23" i="1"/>
  <c r="V23" i="1"/>
  <c r="W23" i="1"/>
  <c r="X23" i="1"/>
  <c r="Y23" i="1"/>
  <c r="Z23" i="1"/>
  <c r="S24" i="1"/>
  <c r="T24" i="1"/>
  <c r="U24" i="1"/>
  <c r="V24" i="1"/>
  <c r="W24" i="1"/>
  <c r="X24" i="1"/>
  <c r="Y24" i="1"/>
  <c r="Z24" i="1"/>
  <c r="S25" i="1"/>
  <c r="T25" i="1"/>
  <c r="U25" i="1"/>
  <c r="V25" i="1"/>
  <c r="W25" i="1"/>
  <c r="X25" i="1"/>
  <c r="Y25" i="1"/>
  <c r="Z25" i="1"/>
  <c r="S26" i="1"/>
  <c r="T26" i="1"/>
  <c r="U26" i="1"/>
  <c r="V26" i="1"/>
  <c r="W26" i="1"/>
  <c r="X26" i="1"/>
  <c r="Y26" i="1"/>
  <c r="Z26" i="1"/>
  <c r="S27" i="1"/>
  <c r="T27" i="1"/>
  <c r="U27" i="1"/>
  <c r="V27" i="1"/>
  <c r="W27" i="1"/>
  <c r="X27" i="1"/>
  <c r="Y27" i="1"/>
  <c r="Z27" i="1"/>
  <c r="S28" i="1"/>
  <c r="T28" i="1"/>
  <c r="U28" i="1"/>
  <c r="V28" i="1"/>
  <c r="W28" i="1"/>
  <c r="X28" i="1"/>
  <c r="Y28" i="1"/>
  <c r="Z28" i="1"/>
  <c r="S29" i="1"/>
  <c r="T29" i="1"/>
  <c r="U29" i="1"/>
  <c r="V29" i="1"/>
  <c r="W29" i="1"/>
  <c r="X29" i="1"/>
  <c r="Y29" i="1"/>
  <c r="Z29" i="1"/>
  <c r="S30" i="1"/>
  <c r="T30" i="1"/>
  <c r="U30" i="1"/>
  <c r="V30" i="1"/>
  <c r="W30" i="1"/>
  <c r="X30" i="1"/>
  <c r="Y30" i="1"/>
  <c r="Z30" i="1"/>
  <c r="S31" i="1"/>
  <c r="T31" i="1"/>
  <c r="U31" i="1"/>
  <c r="V31" i="1"/>
  <c r="W31" i="1"/>
  <c r="X31" i="1"/>
  <c r="Y31" i="1"/>
  <c r="Z31" i="1"/>
  <c r="S32" i="1"/>
  <c r="T32" i="1"/>
  <c r="U32" i="1"/>
  <c r="V32" i="1"/>
  <c r="W32" i="1"/>
  <c r="X32" i="1"/>
  <c r="Y32" i="1"/>
  <c r="Z32" i="1"/>
  <c r="S33" i="1"/>
  <c r="T33" i="1"/>
  <c r="U33" i="1"/>
  <c r="V33" i="1"/>
  <c r="W33" i="1"/>
  <c r="X33" i="1"/>
  <c r="Y33" i="1"/>
  <c r="Z33" i="1"/>
  <c r="S34" i="1"/>
  <c r="T34" i="1"/>
  <c r="U34" i="1"/>
  <c r="V34" i="1"/>
  <c r="W34" i="1"/>
  <c r="X34" i="1"/>
  <c r="Y34" i="1"/>
  <c r="Z34" i="1"/>
  <c r="S35" i="1"/>
  <c r="T35" i="1"/>
  <c r="U35" i="1"/>
  <c r="V35" i="1"/>
  <c r="W35" i="1"/>
  <c r="X35" i="1"/>
  <c r="Y35" i="1"/>
  <c r="Z35" i="1"/>
  <c r="S36" i="1"/>
  <c r="T36" i="1"/>
  <c r="U36" i="1"/>
  <c r="V36" i="1"/>
  <c r="W36" i="1"/>
  <c r="X36" i="1"/>
  <c r="Y36" i="1"/>
  <c r="Z36" i="1"/>
  <c r="S37" i="1"/>
  <c r="T37" i="1"/>
  <c r="U37" i="1"/>
  <c r="V37" i="1"/>
  <c r="W37" i="1"/>
  <c r="X37" i="1"/>
  <c r="Y37" i="1"/>
  <c r="Z37" i="1"/>
  <c r="S38" i="1"/>
  <c r="T38" i="1"/>
  <c r="U38" i="1"/>
  <c r="V38" i="1"/>
  <c r="W38" i="1"/>
  <c r="X38" i="1"/>
  <c r="Y38" i="1"/>
  <c r="Z38" i="1"/>
  <c r="S39" i="1"/>
  <c r="T39" i="1"/>
  <c r="U39" i="1"/>
  <c r="V39" i="1"/>
  <c r="W39" i="1"/>
  <c r="X39" i="1"/>
  <c r="Y39" i="1"/>
  <c r="Z39" i="1"/>
  <c r="S40" i="1"/>
  <c r="T40" i="1"/>
  <c r="U40" i="1"/>
  <c r="V40" i="1"/>
  <c r="W40" i="1"/>
  <c r="X40" i="1"/>
  <c r="Y40" i="1"/>
  <c r="Z40" i="1"/>
  <c r="S41" i="1"/>
  <c r="T41" i="1"/>
  <c r="U41" i="1"/>
  <c r="V41" i="1"/>
  <c r="W41" i="1"/>
  <c r="X41" i="1"/>
  <c r="Y41" i="1"/>
  <c r="Z41" i="1"/>
  <c r="S42" i="1"/>
  <c r="T42" i="1"/>
  <c r="U42" i="1"/>
  <c r="V42" i="1"/>
  <c r="W42" i="1"/>
  <c r="X42" i="1"/>
  <c r="Y42" i="1"/>
  <c r="Z42" i="1"/>
  <c r="S43" i="1"/>
  <c r="T43" i="1"/>
  <c r="U43" i="1"/>
  <c r="V43" i="1"/>
  <c r="W43" i="1"/>
  <c r="X43" i="1"/>
  <c r="Y43" i="1"/>
  <c r="Z43" i="1"/>
  <c r="S44" i="1"/>
  <c r="T44" i="1"/>
  <c r="U44" i="1"/>
  <c r="V44" i="1"/>
  <c r="W44" i="1"/>
  <c r="X44" i="1"/>
  <c r="Y44" i="1"/>
  <c r="Z44" i="1"/>
  <c r="S45" i="1"/>
  <c r="T45" i="1"/>
  <c r="U45" i="1"/>
  <c r="V45" i="1"/>
  <c r="W45" i="1"/>
  <c r="X45" i="1"/>
  <c r="Y45" i="1"/>
  <c r="Z45" i="1"/>
  <c r="S46" i="1"/>
  <c r="T46" i="1"/>
  <c r="U46" i="1"/>
  <c r="V46" i="1"/>
  <c r="W46" i="1"/>
  <c r="X46" i="1"/>
  <c r="Y46" i="1"/>
  <c r="Z46" i="1"/>
  <c r="S47" i="1"/>
  <c r="T47" i="1"/>
  <c r="U47" i="1"/>
  <c r="V47" i="1"/>
  <c r="W47" i="1"/>
  <c r="X47" i="1"/>
  <c r="Y47" i="1"/>
  <c r="Z47" i="1"/>
  <c r="S48" i="1"/>
  <c r="T48" i="1"/>
  <c r="U48" i="1"/>
  <c r="V48" i="1"/>
  <c r="W48" i="1"/>
  <c r="X48" i="1"/>
  <c r="Y48" i="1"/>
  <c r="Z48" i="1"/>
  <c r="S49" i="1"/>
  <c r="T49" i="1"/>
  <c r="U49" i="1"/>
  <c r="V49" i="1"/>
  <c r="W49" i="1"/>
  <c r="X49" i="1"/>
  <c r="Y49" i="1"/>
  <c r="Z49" i="1"/>
  <c r="S50" i="1"/>
  <c r="T50" i="1"/>
  <c r="U50" i="1"/>
  <c r="V50" i="1"/>
  <c r="W50" i="1"/>
  <c r="X50" i="1"/>
  <c r="Y50" i="1"/>
  <c r="Z50" i="1"/>
  <c r="S51" i="1"/>
  <c r="T51" i="1"/>
  <c r="U51" i="1"/>
  <c r="V51" i="1"/>
  <c r="W51" i="1"/>
  <c r="X51" i="1"/>
  <c r="Y51" i="1"/>
  <c r="Z51" i="1"/>
  <c r="S52" i="1"/>
  <c r="T52" i="1"/>
  <c r="U52" i="1"/>
  <c r="V52" i="1"/>
  <c r="W52" i="1"/>
  <c r="X52" i="1"/>
  <c r="Y52" i="1"/>
  <c r="Z52" i="1"/>
  <c r="S53" i="1"/>
  <c r="T53" i="1"/>
  <c r="U53" i="1"/>
  <c r="V53" i="1"/>
  <c r="W53" i="1"/>
  <c r="X53" i="1"/>
  <c r="Y53" i="1"/>
  <c r="Z53" i="1"/>
  <c r="S54" i="1"/>
  <c r="T54" i="1"/>
  <c r="U54" i="1"/>
  <c r="V54" i="1"/>
  <c r="W54" i="1"/>
  <c r="X54" i="1"/>
  <c r="Y54" i="1"/>
  <c r="Z54" i="1"/>
  <c r="S55" i="1"/>
  <c r="T55" i="1"/>
  <c r="U55" i="1"/>
  <c r="V55" i="1"/>
  <c r="W55" i="1"/>
  <c r="X55" i="1"/>
  <c r="Y55" i="1"/>
  <c r="Z55" i="1"/>
  <c r="S56" i="1"/>
  <c r="T56" i="1"/>
  <c r="U56" i="1"/>
  <c r="V56" i="1"/>
  <c r="W56" i="1"/>
  <c r="X56" i="1"/>
  <c r="Y56" i="1"/>
  <c r="Z56" i="1"/>
  <c r="S57" i="1"/>
  <c r="T57" i="1"/>
  <c r="U57" i="1"/>
  <c r="V57" i="1"/>
  <c r="W57" i="1"/>
  <c r="X57" i="1"/>
  <c r="Y57" i="1"/>
  <c r="Z57" i="1"/>
  <c r="S58" i="1"/>
  <c r="T58" i="1"/>
  <c r="U58" i="1"/>
  <c r="V58" i="1"/>
  <c r="W58" i="1"/>
  <c r="X58" i="1"/>
  <c r="Y58" i="1"/>
  <c r="Z58" i="1"/>
  <c r="S59" i="1"/>
  <c r="T59" i="1"/>
  <c r="U59" i="1"/>
  <c r="V59" i="1"/>
  <c r="W59" i="1"/>
  <c r="X59" i="1"/>
  <c r="Y59" i="1"/>
  <c r="Z59" i="1"/>
  <c r="S60" i="1"/>
  <c r="T60" i="1"/>
  <c r="U60" i="1"/>
  <c r="V60" i="1"/>
  <c r="W60" i="1"/>
  <c r="X60" i="1"/>
  <c r="Y60" i="1"/>
  <c r="Z60" i="1"/>
  <c r="S61" i="1"/>
  <c r="T61" i="1"/>
  <c r="U61" i="1"/>
  <c r="V61" i="1"/>
  <c r="W61" i="1"/>
  <c r="X61" i="1"/>
  <c r="Y61" i="1"/>
  <c r="Z61" i="1"/>
  <c r="S62" i="1"/>
  <c r="T62" i="1"/>
  <c r="U62" i="1"/>
  <c r="V62" i="1"/>
  <c r="W62" i="1"/>
  <c r="X62" i="1"/>
  <c r="Y62" i="1"/>
  <c r="Z62" i="1"/>
  <c r="S63" i="1"/>
  <c r="T63" i="1"/>
  <c r="U63" i="1"/>
  <c r="V63" i="1"/>
  <c r="W63" i="1"/>
  <c r="X63" i="1"/>
  <c r="Y63" i="1"/>
  <c r="Z63" i="1"/>
  <c r="S64" i="1"/>
  <c r="T64" i="1"/>
  <c r="U64" i="1"/>
  <c r="V64" i="1"/>
  <c r="W64" i="1"/>
  <c r="X64" i="1"/>
  <c r="Y64" i="1"/>
  <c r="Z64" i="1"/>
  <c r="S65" i="1"/>
  <c r="T65" i="1"/>
  <c r="U65" i="1"/>
  <c r="V65" i="1"/>
  <c r="W65" i="1"/>
  <c r="X65" i="1"/>
  <c r="Y65" i="1"/>
  <c r="Z65" i="1"/>
  <c r="S66" i="1"/>
  <c r="T66" i="1"/>
  <c r="U66" i="1"/>
  <c r="V66" i="1"/>
  <c r="W66" i="1"/>
  <c r="X66" i="1"/>
  <c r="Y66" i="1"/>
  <c r="Z66" i="1"/>
  <c r="S67" i="1"/>
  <c r="T67" i="1"/>
  <c r="U67" i="1"/>
  <c r="V67" i="1"/>
  <c r="W67" i="1"/>
  <c r="X67" i="1"/>
  <c r="Y67" i="1"/>
  <c r="Z67" i="1"/>
  <c r="S68" i="1"/>
  <c r="T68" i="1"/>
  <c r="U68" i="1"/>
  <c r="V68" i="1"/>
  <c r="W68" i="1"/>
  <c r="X68" i="1"/>
  <c r="Y68" i="1"/>
  <c r="Z68" i="1"/>
  <c r="S69" i="1"/>
  <c r="T69" i="1"/>
  <c r="U69" i="1"/>
  <c r="V69" i="1"/>
  <c r="W69" i="1"/>
  <c r="X69" i="1"/>
  <c r="Y69" i="1"/>
  <c r="Z69" i="1"/>
  <c r="S70" i="1"/>
  <c r="T70" i="1"/>
  <c r="U70" i="1"/>
  <c r="V70" i="1"/>
  <c r="W70" i="1"/>
  <c r="X70" i="1"/>
  <c r="Y70" i="1"/>
  <c r="Z70" i="1"/>
  <c r="S71" i="1"/>
  <c r="T71" i="1"/>
  <c r="U71" i="1"/>
  <c r="V71" i="1"/>
  <c r="W71" i="1"/>
  <c r="X71" i="1"/>
  <c r="Y71" i="1"/>
  <c r="Z71" i="1"/>
  <c r="S72" i="1"/>
  <c r="T72" i="1"/>
  <c r="U72" i="1"/>
  <c r="V72" i="1"/>
  <c r="W72" i="1"/>
  <c r="X72" i="1"/>
  <c r="Y72" i="1"/>
  <c r="Z72" i="1"/>
  <c r="S73" i="1"/>
  <c r="T73" i="1"/>
  <c r="U73" i="1"/>
  <c r="V73" i="1"/>
  <c r="W73" i="1"/>
  <c r="X73" i="1"/>
  <c r="Y73" i="1"/>
  <c r="Z73" i="1"/>
  <c r="S74" i="1"/>
  <c r="T74" i="1"/>
  <c r="U74" i="1"/>
  <c r="V74" i="1"/>
  <c r="W74" i="1"/>
  <c r="X74" i="1"/>
  <c r="Y74" i="1"/>
  <c r="Z74" i="1"/>
  <c r="S75" i="1"/>
  <c r="T75" i="1"/>
  <c r="U75" i="1"/>
  <c r="V75" i="1"/>
  <c r="W75" i="1"/>
  <c r="X75" i="1"/>
  <c r="Y75" i="1"/>
  <c r="Z75" i="1"/>
  <c r="S76" i="1"/>
  <c r="T76" i="1"/>
  <c r="U76" i="1"/>
  <c r="V76" i="1"/>
  <c r="W76" i="1"/>
  <c r="X76" i="1"/>
  <c r="Y76" i="1"/>
  <c r="Z76" i="1"/>
  <c r="S77" i="1"/>
  <c r="T77" i="1"/>
  <c r="U77" i="1"/>
  <c r="V77" i="1"/>
  <c r="W77" i="1"/>
  <c r="X77" i="1"/>
  <c r="Y77" i="1"/>
  <c r="Z77" i="1"/>
  <c r="S78" i="1"/>
  <c r="T78" i="1"/>
  <c r="U78" i="1"/>
  <c r="V78" i="1"/>
  <c r="W78" i="1"/>
  <c r="X78" i="1"/>
  <c r="Y78" i="1"/>
  <c r="Z78" i="1"/>
  <c r="S79" i="1"/>
  <c r="T79" i="1"/>
  <c r="U79" i="1"/>
  <c r="V79" i="1"/>
  <c r="W79" i="1"/>
  <c r="X79" i="1"/>
  <c r="Y79" i="1"/>
  <c r="Z79" i="1"/>
  <c r="S80" i="1"/>
  <c r="T80" i="1"/>
  <c r="U80" i="1"/>
  <c r="V80" i="1"/>
  <c r="W80" i="1"/>
  <c r="X80" i="1"/>
  <c r="Y80" i="1"/>
  <c r="Z80" i="1"/>
  <c r="S81" i="1"/>
  <c r="T81" i="1"/>
  <c r="U81" i="1"/>
  <c r="V81" i="1"/>
  <c r="W81" i="1"/>
  <c r="X81" i="1"/>
  <c r="Y81" i="1"/>
  <c r="Z81" i="1"/>
  <c r="S82" i="1"/>
  <c r="T82" i="1"/>
  <c r="U82" i="1"/>
  <c r="V82" i="1"/>
  <c r="W82" i="1"/>
  <c r="X82" i="1"/>
  <c r="Y82" i="1"/>
  <c r="Z82" i="1"/>
  <c r="S83" i="1"/>
  <c r="T83" i="1"/>
  <c r="U83" i="1"/>
  <c r="V83" i="1"/>
  <c r="W83" i="1"/>
  <c r="X83" i="1"/>
  <c r="Y83" i="1"/>
  <c r="Z83" i="1"/>
  <c r="S84" i="1"/>
  <c r="T84" i="1"/>
  <c r="U84" i="1"/>
  <c r="V84" i="1"/>
  <c r="W84" i="1"/>
  <c r="X84" i="1"/>
  <c r="Y84" i="1"/>
  <c r="Z84" i="1"/>
  <c r="S85" i="1"/>
  <c r="T85" i="1"/>
  <c r="U85" i="1"/>
  <c r="V85" i="1"/>
  <c r="W85" i="1"/>
  <c r="X85" i="1"/>
  <c r="Y85" i="1"/>
  <c r="Z85" i="1"/>
  <c r="S86" i="1"/>
  <c r="T86" i="1"/>
  <c r="U86" i="1"/>
  <c r="V86" i="1"/>
  <c r="W86" i="1"/>
  <c r="X86" i="1"/>
  <c r="Y86" i="1"/>
  <c r="Z86" i="1"/>
  <c r="S87" i="1"/>
  <c r="T87" i="1"/>
  <c r="U87" i="1"/>
  <c r="V87" i="1"/>
  <c r="W87" i="1"/>
  <c r="X87" i="1"/>
  <c r="Y87" i="1"/>
  <c r="Z87" i="1"/>
  <c r="S88" i="1"/>
  <c r="T88" i="1"/>
  <c r="U88" i="1"/>
  <c r="V88" i="1"/>
  <c r="W88" i="1"/>
  <c r="X88" i="1"/>
  <c r="Y88" i="1"/>
  <c r="Z88" i="1"/>
  <c r="S89" i="1"/>
  <c r="T89" i="1"/>
  <c r="U89" i="1"/>
  <c r="V89" i="1"/>
  <c r="W89" i="1"/>
  <c r="X89" i="1"/>
  <c r="Y89" i="1"/>
  <c r="Z89" i="1"/>
  <c r="S90" i="1"/>
  <c r="T90" i="1"/>
  <c r="U90" i="1"/>
  <c r="V90" i="1"/>
  <c r="W90" i="1"/>
  <c r="X90" i="1"/>
  <c r="Y90" i="1"/>
  <c r="Z90" i="1"/>
  <c r="S91" i="1"/>
  <c r="T91" i="1"/>
  <c r="U91" i="1"/>
  <c r="V91" i="1"/>
  <c r="W91" i="1"/>
  <c r="X91" i="1"/>
  <c r="Y91" i="1"/>
  <c r="Z91" i="1"/>
  <c r="S92" i="1"/>
  <c r="T92" i="1"/>
  <c r="U92" i="1"/>
  <c r="V92" i="1"/>
  <c r="W92" i="1"/>
  <c r="X92" i="1"/>
  <c r="Y92" i="1"/>
  <c r="Z92" i="1"/>
  <c r="S93" i="1"/>
  <c r="T93" i="1"/>
  <c r="U93" i="1"/>
  <c r="V93" i="1"/>
  <c r="W93" i="1"/>
  <c r="X93" i="1"/>
  <c r="Y93" i="1"/>
  <c r="Z93" i="1"/>
  <c r="S94" i="1"/>
  <c r="T94" i="1"/>
  <c r="U94" i="1"/>
  <c r="V94" i="1"/>
  <c r="W94" i="1"/>
  <c r="X94" i="1"/>
  <c r="Y94" i="1"/>
  <c r="Z94" i="1"/>
  <c r="S95" i="1"/>
  <c r="T95" i="1"/>
  <c r="U95" i="1"/>
  <c r="V95" i="1"/>
  <c r="W95" i="1"/>
  <c r="X95" i="1"/>
  <c r="Y95" i="1"/>
  <c r="Z95" i="1"/>
  <c r="S96" i="1"/>
  <c r="T96" i="1"/>
  <c r="U96" i="1"/>
  <c r="V96" i="1"/>
  <c r="W96" i="1"/>
  <c r="X96" i="1"/>
  <c r="Y96" i="1"/>
  <c r="Z96" i="1"/>
  <c r="S97" i="1"/>
  <c r="T97" i="1"/>
  <c r="U97" i="1"/>
  <c r="V97" i="1"/>
  <c r="W97" i="1"/>
  <c r="X97" i="1"/>
  <c r="Y97" i="1"/>
  <c r="Z97" i="1"/>
  <c r="S98" i="1"/>
  <c r="T98" i="1"/>
  <c r="U98" i="1"/>
  <c r="V98" i="1"/>
  <c r="W98" i="1"/>
  <c r="X98" i="1"/>
  <c r="Y98" i="1"/>
  <c r="Z98" i="1"/>
  <c r="S99" i="1"/>
  <c r="T99" i="1"/>
  <c r="U99" i="1"/>
  <c r="V99" i="1"/>
  <c r="W99" i="1"/>
  <c r="X99" i="1"/>
  <c r="Y99" i="1"/>
  <c r="Z99" i="1"/>
  <c r="S100" i="1"/>
  <c r="T100" i="1"/>
  <c r="U100" i="1"/>
  <c r="V100" i="1"/>
  <c r="W100" i="1"/>
  <c r="X100" i="1"/>
  <c r="Y100" i="1"/>
  <c r="Z100" i="1"/>
  <c r="S101" i="1"/>
  <c r="T101" i="1"/>
  <c r="U101" i="1"/>
  <c r="V101" i="1"/>
  <c r="W101" i="1"/>
  <c r="X101" i="1"/>
  <c r="Y101" i="1"/>
  <c r="Z101" i="1"/>
  <c r="S102" i="1"/>
  <c r="T102" i="1"/>
  <c r="U102" i="1"/>
  <c r="V102" i="1"/>
  <c r="W102" i="1"/>
  <c r="X102" i="1"/>
  <c r="Y102" i="1"/>
  <c r="Z102" i="1"/>
  <c r="S103" i="1"/>
  <c r="T103" i="1"/>
  <c r="U103" i="1"/>
  <c r="V103" i="1"/>
  <c r="W103" i="1"/>
  <c r="X103" i="1"/>
  <c r="Y103" i="1"/>
  <c r="Z103" i="1"/>
  <c r="S104" i="1"/>
  <c r="T104" i="1"/>
  <c r="U104" i="1"/>
  <c r="V104" i="1"/>
  <c r="W104" i="1"/>
  <c r="X104" i="1"/>
  <c r="Y104" i="1"/>
  <c r="Z104" i="1"/>
  <c r="S105" i="1"/>
  <c r="T105" i="1"/>
  <c r="U105" i="1"/>
  <c r="V105" i="1"/>
  <c r="W105" i="1"/>
  <c r="X105" i="1"/>
  <c r="Y105" i="1"/>
  <c r="Z105" i="1"/>
  <c r="S106" i="1"/>
  <c r="T106" i="1"/>
  <c r="U106" i="1"/>
  <c r="V106" i="1"/>
  <c r="W106" i="1"/>
  <c r="X106" i="1"/>
  <c r="Y106" i="1"/>
  <c r="Z106" i="1"/>
  <c r="S107" i="1"/>
  <c r="T107" i="1"/>
  <c r="U107" i="1"/>
  <c r="V107" i="1"/>
  <c r="W107" i="1"/>
  <c r="X107" i="1"/>
  <c r="Y107" i="1"/>
  <c r="Z107" i="1"/>
  <c r="S108" i="1"/>
  <c r="T108" i="1"/>
  <c r="U108" i="1"/>
  <c r="V108" i="1"/>
  <c r="W108" i="1"/>
  <c r="X108" i="1"/>
  <c r="Y108" i="1"/>
  <c r="Z108" i="1"/>
  <c r="S109" i="1"/>
  <c r="T109" i="1"/>
  <c r="U109" i="1"/>
  <c r="V109" i="1"/>
  <c r="W109" i="1"/>
  <c r="X109" i="1"/>
  <c r="Y109" i="1"/>
  <c r="Z109" i="1"/>
  <c r="S110" i="1"/>
  <c r="T110" i="1"/>
  <c r="U110" i="1"/>
  <c r="V110" i="1"/>
  <c r="W110" i="1"/>
  <c r="X110" i="1"/>
  <c r="Y110" i="1"/>
  <c r="Z110" i="1"/>
  <c r="S111" i="1"/>
  <c r="T111" i="1"/>
  <c r="U111" i="1"/>
  <c r="V111" i="1"/>
  <c r="W111" i="1"/>
  <c r="X111" i="1"/>
  <c r="Y111" i="1"/>
  <c r="Z111" i="1"/>
  <c r="S112" i="1"/>
  <c r="T112" i="1"/>
  <c r="U112" i="1"/>
  <c r="V112" i="1"/>
  <c r="W112" i="1"/>
  <c r="X112" i="1"/>
  <c r="Y112" i="1"/>
  <c r="Z112" i="1"/>
  <c r="S113" i="1"/>
  <c r="T113" i="1"/>
  <c r="U113" i="1"/>
  <c r="V113" i="1"/>
  <c r="W113" i="1"/>
  <c r="X113" i="1"/>
  <c r="Y113" i="1"/>
  <c r="Z113" i="1"/>
  <c r="S114" i="1"/>
  <c r="T114" i="1"/>
  <c r="U114" i="1"/>
  <c r="V114" i="1"/>
  <c r="W114" i="1"/>
  <c r="X114" i="1"/>
  <c r="Y114" i="1"/>
  <c r="Z114" i="1"/>
  <c r="S115" i="1"/>
  <c r="T115" i="1"/>
  <c r="U115" i="1"/>
  <c r="V115" i="1"/>
  <c r="W115" i="1"/>
  <c r="X115" i="1"/>
  <c r="Y115" i="1"/>
  <c r="Z115" i="1"/>
  <c r="S116" i="1"/>
  <c r="T116" i="1"/>
  <c r="U116" i="1"/>
  <c r="V116" i="1"/>
  <c r="W116" i="1"/>
  <c r="X116" i="1"/>
  <c r="Y116" i="1"/>
  <c r="Z116" i="1"/>
  <c r="S117" i="1"/>
  <c r="T117" i="1"/>
  <c r="U117" i="1"/>
  <c r="V117" i="1"/>
  <c r="W117" i="1"/>
  <c r="X117" i="1"/>
  <c r="Y117" i="1"/>
  <c r="Z117" i="1"/>
  <c r="S118" i="1"/>
  <c r="T118" i="1"/>
  <c r="U118" i="1"/>
  <c r="V118" i="1"/>
  <c r="W118" i="1"/>
  <c r="X118" i="1"/>
  <c r="Y118" i="1"/>
  <c r="Z118" i="1"/>
  <c r="S119" i="1"/>
  <c r="T119" i="1"/>
  <c r="U119" i="1"/>
  <c r="V119" i="1"/>
  <c r="W119" i="1"/>
  <c r="X119" i="1"/>
  <c r="Y119" i="1"/>
  <c r="Z119" i="1"/>
  <c r="S120" i="1"/>
  <c r="T120" i="1"/>
  <c r="U120" i="1"/>
  <c r="V120" i="1"/>
  <c r="W120" i="1"/>
  <c r="X120" i="1"/>
  <c r="Y120" i="1"/>
  <c r="Z120" i="1"/>
  <c r="S121" i="1"/>
  <c r="T121" i="1"/>
  <c r="U121" i="1"/>
  <c r="V121" i="1"/>
  <c r="W121" i="1"/>
  <c r="X121" i="1"/>
  <c r="Y121" i="1"/>
  <c r="Z121" i="1"/>
  <c r="S122" i="1"/>
  <c r="T122" i="1"/>
  <c r="U122" i="1"/>
  <c r="V122" i="1"/>
  <c r="W122" i="1"/>
  <c r="X122" i="1"/>
  <c r="Y122" i="1"/>
  <c r="Z122" i="1"/>
  <c r="S123" i="1"/>
  <c r="T123" i="1"/>
  <c r="U123" i="1"/>
  <c r="V123" i="1"/>
  <c r="W123" i="1"/>
  <c r="X123" i="1"/>
  <c r="Y123" i="1"/>
  <c r="Z123" i="1"/>
  <c r="S124" i="1"/>
  <c r="T124" i="1"/>
  <c r="U124" i="1"/>
  <c r="V124" i="1"/>
  <c r="W124" i="1"/>
  <c r="X124" i="1"/>
  <c r="Y124" i="1"/>
  <c r="Z124" i="1"/>
  <c r="S125" i="1"/>
  <c r="T125" i="1"/>
  <c r="U125" i="1"/>
  <c r="V125" i="1"/>
  <c r="W125" i="1"/>
  <c r="X125" i="1"/>
  <c r="Y125" i="1"/>
  <c r="Z125" i="1"/>
  <c r="S126" i="1"/>
  <c r="T126" i="1"/>
  <c r="U126" i="1"/>
  <c r="V126" i="1"/>
  <c r="W126" i="1"/>
  <c r="X126" i="1"/>
  <c r="Y126" i="1"/>
  <c r="Z126" i="1"/>
  <c r="S127" i="1"/>
  <c r="T127" i="1"/>
  <c r="U127" i="1"/>
  <c r="V127" i="1"/>
  <c r="W127" i="1"/>
  <c r="X127" i="1"/>
  <c r="Y127" i="1"/>
  <c r="Z127" i="1"/>
  <c r="S128" i="1"/>
  <c r="T128" i="1"/>
  <c r="U128" i="1"/>
  <c r="V128" i="1"/>
  <c r="W128" i="1"/>
  <c r="X128" i="1"/>
  <c r="Y128" i="1"/>
  <c r="Z128" i="1"/>
  <c r="S129" i="1"/>
  <c r="T129" i="1"/>
  <c r="U129" i="1"/>
  <c r="V129" i="1"/>
  <c r="W129" i="1"/>
  <c r="X129" i="1"/>
  <c r="Y129" i="1"/>
  <c r="Z129" i="1"/>
  <c r="S130" i="1"/>
  <c r="T130" i="1"/>
  <c r="U130" i="1"/>
  <c r="V130" i="1"/>
  <c r="W130" i="1"/>
  <c r="X130" i="1"/>
  <c r="Y130" i="1"/>
  <c r="Z130" i="1"/>
  <c r="S131" i="1"/>
  <c r="T131" i="1"/>
  <c r="U131" i="1"/>
  <c r="V131" i="1"/>
  <c r="W131" i="1"/>
  <c r="X131" i="1"/>
  <c r="Y131" i="1"/>
  <c r="Z131" i="1"/>
  <c r="S132" i="1"/>
  <c r="T132" i="1"/>
  <c r="U132" i="1"/>
  <c r="V132" i="1"/>
  <c r="W132" i="1"/>
  <c r="X132" i="1"/>
  <c r="Y132" i="1"/>
  <c r="Z132" i="1"/>
  <c r="S133" i="1"/>
  <c r="T133" i="1"/>
  <c r="U133" i="1"/>
  <c r="V133" i="1"/>
  <c r="W133" i="1"/>
  <c r="X133" i="1"/>
  <c r="Y133" i="1"/>
  <c r="Z133" i="1"/>
  <c r="S134" i="1"/>
  <c r="T134" i="1"/>
  <c r="U134" i="1"/>
  <c r="V134" i="1"/>
  <c r="W134" i="1"/>
  <c r="X134" i="1"/>
  <c r="Y134" i="1"/>
  <c r="Z134" i="1"/>
  <c r="S135" i="1"/>
  <c r="T135" i="1"/>
  <c r="U135" i="1"/>
  <c r="V135" i="1"/>
  <c r="W135" i="1"/>
  <c r="X135" i="1"/>
  <c r="Y135" i="1"/>
  <c r="Z135" i="1"/>
  <c r="S136" i="1"/>
  <c r="T136" i="1"/>
  <c r="U136" i="1"/>
  <c r="V136" i="1"/>
  <c r="W136" i="1"/>
  <c r="X136" i="1"/>
  <c r="Y136" i="1"/>
  <c r="Z136" i="1"/>
  <c r="S137" i="1"/>
  <c r="T137" i="1"/>
  <c r="U137" i="1"/>
  <c r="V137" i="1"/>
  <c r="W137" i="1"/>
  <c r="X137" i="1"/>
  <c r="Y137" i="1"/>
  <c r="Z137" i="1"/>
  <c r="S138" i="1"/>
  <c r="T138" i="1"/>
  <c r="U138" i="1"/>
  <c r="V138" i="1"/>
  <c r="W138" i="1"/>
  <c r="X138" i="1"/>
  <c r="Y138" i="1"/>
  <c r="Z138" i="1"/>
  <c r="S139" i="1"/>
  <c r="T139" i="1"/>
  <c r="U139" i="1"/>
  <c r="V139" i="1"/>
  <c r="W139" i="1"/>
  <c r="X139" i="1"/>
  <c r="Y139" i="1"/>
  <c r="Z139" i="1"/>
  <c r="S140" i="1"/>
  <c r="T140" i="1"/>
  <c r="U140" i="1"/>
  <c r="V140" i="1"/>
  <c r="W140" i="1"/>
  <c r="X140" i="1"/>
  <c r="Y140" i="1"/>
  <c r="Z140" i="1"/>
  <c r="S141" i="1"/>
  <c r="T141" i="1"/>
  <c r="U141" i="1"/>
  <c r="V141" i="1"/>
  <c r="W141" i="1"/>
  <c r="X141" i="1"/>
  <c r="Y141" i="1"/>
  <c r="Z141" i="1"/>
  <c r="S142" i="1"/>
  <c r="T142" i="1"/>
  <c r="U142" i="1"/>
  <c r="V142" i="1"/>
  <c r="W142" i="1"/>
  <c r="X142" i="1"/>
  <c r="Y142" i="1"/>
  <c r="Z142" i="1"/>
  <c r="S143" i="1"/>
  <c r="T143" i="1"/>
  <c r="U143" i="1"/>
  <c r="V143" i="1"/>
  <c r="W143" i="1"/>
  <c r="X143" i="1"/>
  <c r="Y143" i="1"/>
  <c r="Z143" i="1"/>
  <c r="S144" i="1"/>
  <c r="T144" i="1"/>
  <c r="U144" i="1"/>
  <c r="V144" i="1"/>
  <c r="W144" i="1"/>
  <c r="X144" i="1"/>
  <c r="Y144" i="1"/>
  <c r="Z144" i="1"/>
  <c r="S145" i="1"/>
  <c r="T145" i="1"/>
  <c r="U145" i="1"/>
  <c r="V145" i="1"/>
  <c r="W145" i="1"/>
  <c r="X145" i="1"/>
  <c r="Y145" i="1"/>
  <c r="Z145" i="1"/>
  <c r="S146" i="1"/>
  <c r="T146" i="1"/>
  <c r="U146" i="1"/>
  <c r="V146" i="1"/>
  <c r="W146" i="1"/>
  <c r="X146" i="1"/>
  <c r="Y146" i="1"/>
  <c r="Z146" i="1"/>
  <c r="S147" i="1"/>
  <c r="T147" i="1"/>
  <c r="U147" i="1"/>
  <c r="V147" i="1"/>
  <c r="W147" i="1"/>
  <c r="X147" i="1"/>
  <c r="Y147" i="1"/>
  <c r="Z147" i="1"/>
  <c r="S148" i="1"/>
  <c r="T148" i="1"/>
  <c r="U148" i="1"/>
  <c r="V148" i="1"/>
  <c r="W148" i="1"/>
  <c r="X148" i="1"/>
  <c r="Y148" i="1"/>
  <c r="Z148" i="1"/>
  <c r="S149" i="1"/>
  <c r="T149" i="1"/>
  <c r="U149" i="1"/>
  <c r="V149" i="1"/>
  <c r="W149" i="1"/>
  <c r="X149" i="1"/>
  <c r="Y149" i="1"/>
  <c r="Z149" i="1"/>
  <c r="S150" i="1"/>
  <c r="T150" i="1"/>
  <c r="U150" i="1"/>
  <c r="V150" i="1"/>
  <c r="W150" i="1"/>
  <c r="X150" i="1"/>
  <c r="Y150" i="1"/>
  <c r="Z150" i="1"/>
  <c r="S151" i="1"/>
  <c r="T151" i="1"/>
  <c r="U151" i="1"/>
  <c r="V151" i="1"/>
  <c r="W151" i="1"/>
  <c r="X151" i="1"/>
  <c r="Y151" i="1"/>
  <c r="Z151" i="1"/>
  <c r="S152" i="1"/>
  <c r="T152" i="1"/>
  <c r="U152" i="1"/>
  <c r="V152" i="1"/>
  <c r="W152" i="1"/>
  <c r="X152" i="1"/>
  <c r="Y152" i="1"/>
  <c r="Z152" i="1"/>
  <c r="S153" i="1"/>
  <c r="T153" i="1"/>
  <c r="U153" i="1"/>
  <c r="V153" i="1"/>
  <c r="W153" i="1"/>
  <c r="X153" i="1"/>
  <c r="Y153" i="1"/>
  <c r="Z153" i="1"/>
  <c r="S154" i="1"/>
  <c r="T154" i="1"/>
  <c r="U154" i="1"/>
  <c r="V154" i="1"/>
  <c r="W154" i="1"/>
  <c r="X154" i="1"/>
  <c r="Y154" i="1"/>
  <c r="Z154" i="1"/>
  <c r="S155" i="1"/>
  <c r="T155" i="1"/>
  <c r="U155" i="1"/>
  <c r="V155" i="1"/>
  <c r="W155" i="1"/>
  <c r="X155" i="1"/>
  <c r="Y155" i="1"/>
  <c r="Z155" i="1"/>
  <c r="S156" i="1"/>
  <c r="T156" i="1"/>
  <c r="U156" i="1"/>
  <c r="V156" i="1"/>
  <c r="W156" i="1"/>
  <c r="X156" i="1"/>
  <c r="Y156" i="1"/>
  <c r="Z156" i="1"/>
  <c r="S157" i="1"/>
  <c r="T157" i="1"/>
  <c r="U157" i="1"/>
  <c r="V157" i="1"/>
  <c r="W157" i="1"/>
  <c r="X157" i="1"/>
  <c r="Y157" i="1"/>
  <c r="Z157" i="1"/>
  <c r="S158" i="1"/>
  <c r="T158" i="1"/>
  <c r="U158" i="1"/>
  <c r="V158" i="1"/>
  <c r="W158" i="1"/>
  <c r="X158" i="1"/>
  <c r="Y158" i="1"/>
  <c r="Z158" i="1"/>
  <c r="S159" i="1"/>
  <c r="T159" i="1"/>
  <c r="U159" i="1"/>
  <c r="V159" i="1"/>
  <c r="W159" i="1"/>
  <c r="X159" i="1"/>
  <c r="Y159" i="1"/>
  <c r="Z159" i="1"/>
  <c r="S160" i="1"/>
  <c r="T160" i="1"/>
  <c r="U160" i="1"/>
  <c r="V160" i="1"/>
  <c r="W160" i="1"/>
  <c r="X160" i="1"/>
  <c r="Y160" i="1"/>
  <c r="Z160" i="1"/>
  <c r="S161" i="1"/>
  <c r="T161" i="1"/>
  <c r="U161" i="1"/>
  <c r="V161" i="1"/>
  <c r="W161" i="1"/>
  <c r="X161" i="1"/>
  <c r="Y161" i="1"/>
  <c r="Z161" i="1"/>
  <c r="S162" i="1"/>
  <c r="T162" i="1"/>
  <c r="U162" i="1"/>
  <c r="V162" i="1"/>
  <c r="W162" i="1"/>
  <c r="X162" i="1"/>
  <c r="Y162" i="1"/>
  <c r="Z162" i="1"/>
  <c r="S163" i="1"/>
  <c r="T163" i="1"/>
  <c r="U163" i="1"/>
  <c r="V163" i="1"/>
  <c r="W163" i="1"/>
  <c r="X163" i="1"/>
  <c r="Y163" i="1"/>
  <c r="Z163" i="1"/>
  <c r="S164" i="1"/>
  <c r="T164" i="1"/>
  <c r="U164" i="1"/>
  <c r="V164" i="1"/>
  <c r="W164" i="1"/>
  <c r="X164" i="1"/>
  <c r="Y164" i="1"/>
  <c r="Z164" i="1"/>
  <c r="S165" i="1"/>
  <c r="T165" i="1"/>
  <c r="U165" i="1"/>
  <c r="V165" i="1"/>
  <c r="W165" i="1"/>
  <c r="X165" i="1"/>
  <c r="Y165" i="1"/>
  <c r="Z165" i="1"/>
  <c r="S166" i="1"/>
  <c r="T166" i="1"/>
  <c r="U166" i="1"/>
  <c r="V166" i="1"/>
  <c r="W166" i="1"/>
  <c r="X166" i="1"/>
  <c r="Y166" i="1"/>
  <c r="Z166" i="1"/>
  <c r="S167" i="1"/>
  <c r="T167" i="1"/>
  <c r="U167" i="1"/>
  <c r="V167" i="1"/>
  <c r="W167" i="1"/>
  <c r="X167" i="1"/>
  <c r="Y167" i="1"/>
  <c r="Z167" i="1"/>
  <c r="S168" i="1"/>
  <c r="T168" i="1"/>
  <c r="U168" i="1"/>
  <c r="V168" i="1"/>
  <c r="W168" i="1"/>
  <c r="X168" i="1"/>
  <c r="Y168" i="1"/>
  <c r="Z168" i="1"/>
  <c r="S169" i="1"/>
  <c r="T169" i="1"/>
  <c r="U169" i="1"/>
  <c r="V169" i="1"/>
  <c r="W169" i="1"/>
  <c r="X169" i="1"/>
  <c r="Y169" i="1"/>
  <c r="Z169" i="1"/>
  <c r="S170" i="1"/>
  <c r="T170" i="1"/>
  <c r="U170" i="1"/>
  <c r="V170" i="1"/>
  <c r="W170" i="1"/>
  <c r="X170" i="1"/>
  <c r="Y170" i="1"/>
  <c r="Z170" i="1"/>
  <c r="S171" i="1"/>
  <c r="T171" i="1"/>
  <c r="U171" i="1"/>
  <c r="V171" i="1"/>
  <c r="W171" i="1"/>
  <c r="X171" i="1"/>
  <c r="Y171" i="1"/>
  <c r="Z171" i="1"/>
  <c r="S172" i="1"/>
  <c r="T172" i="1"/>
  <c r="U172" i="1"/>
  <c r="V172" i="1"/>
  <c r="W172" i="1"/>
  <c r="X172" i="1"/>
  <c r="Y172" i="1"/>
  <c r="Z172" i="1"/>
  <c r="S173" i="1"/>
  <c r="T173" i="1"/>
  <c r="U173" i="1"/>
  <c r="V173" i="1"/>
  <c r="W173" i="1"/>
  <c r="X173" i="1"/>
  <c r="Y173" i="1"/>
  <c r="Z173" i="1"/>
  <c r="S174" i="1"/>
  <c r="T174" i="1"/>
  <c r="U174" i="1"/>
  <c r="V174" i="1"/>
  <c r="W174" i="1"/>
  <c r="X174" i="1"/>
  <c r="Y174" i="1"/>
  <c r="Z174" i="1"/>
  <c r="S175" i="1"/>
  <c r="T175" i="1"/>
  <c r="U175" i="1"/>
  <c r="V175" i="1"/>
  <c r="W175" i="1"/>
  <c r="X175" i="1"/>
  <c r="Y175" i="1"/>
  <c r="Z175" i="1"/>
  <c r="S176" i="1"/>
  <c r="T176" i="1"/>
  <c r="U176" i="1"/>
  <c r="V176" i="1"/>
  <c r="W176" i="1"/>
  <c r="X176" i="1"/>
  <c r="Y176" i="1"/>
  <c r="Z176" i="1"/>
  <c r="S177" i="1"/>
  <c r="T177" i="1"/>
  <c r="U177" i="1"/>
  <c r="V177" i="1"/>
  <c r="W177" i="1"/>
  <c r="X177" i="1"/>
  <c r="Y177" i="1"/>
  <c r="Z177" i="1"/>
  <c r="S178" i="1"/>
  <c r="T178" i="1"/>
  <c r="U178" i="1"/>
  <c r="V178" i="1"/>
  <c r="W178" i="1"/>
  <c r="X178" i="1"/>
  <c r="Y178" i="1"/>
  <c r="Z178" i="1"/>
  <c r="S179" i="1"/>
  <c r="T179" i="1"/>
  <c r="U179" i="1"/>
  <c r="V179" i="1"/>
  <c r="W179" i="1"/>
  <c r="X179" i="1"/>
  <c r="Y179" i="1"/>
  <c r="Z179" i="1"/>
  <c r="S180" i="1"/>
  <c r="T180" i="1"/>
  <c r="U180" i="1"/>
  <c r="V180" i="1"/>
  <c r="W180" i="1"/>
  <c r="X180" i="1"/>
  <c r="Y180" i="1"/>
  <c r="Z180" i="1"/>
  <c r="S181" i="1"/>
  <c r="T181" i="1"/>
  <c r="U181" i="1"/>
  <c r="V181" i="1"/>
  <c r="W181" i="1"/>
  <c r="X181" i="1"/>
  <c r="Y181" i="1"/>
  <c r="Z181" i="1"/>
  <c r="S182" i="1"/>
  <c r="T182" i="1"/>
  <c r="U182" i="1"/>
  <c r="V182" i="1"/>
  <c r="W182" i="1"/>
  <c r="X182" i="1"/>
  <c r="Y182" i="1"/>
  <c r="Z182" i="1"/>
  <c r="S183" i="1"/>
  <c r="T183" i="1"/>
  <c r="U183" i="1"/>
  <c r="V183" i="1"/>
  <c r="W183" i="1"/>
  <c r="X183" i="1"/>
  <c r="Y183" i="1"/>
  <c r="Z183" i="1"/>
  <c r="S184" i="1"/>
  <c r="T184" i="1"/>
  <c r="U184" i="1"/>
  <c r="V184" i="1"/>
  <c r="W184" i="1"/>
  <c r="X184" i="1"/>
  <c r="Y184" i="1"/>
  <c r="Z184" i="1"/>
  <c r="S185" i="1"/>
  <c r="T185" i="1"/>
  <c r="U185" i="1"/>
  <c r="V185" i="1"/>
  <c r="W185" i="1"/>
  <c r="X185" i="1"/>
  <c r="Y185" i="1"/>
  <c r="Z185" i="1"/>
  <c r="S186" i="1"/>
  <c r="T186" i="1"/>
  <c r="U186" i="1"/>
  <c r="V186" i="1"/>
  <c r="W186" i="1"/>
  <c r="X186" i="1"/>
  <c r="Y186" i="1"/>
  <c r="Z186" i="1"/>
  <c r="S187" i="1"/>
  <c r="T187" i="1"/>
  <c r="U187" i="1"/>
  <c r="V187" i="1"/>
  <c r="W187" i="1"/>
  <c r="X187" i="1"/>
  <c r="Y187" i="1"/>
  <c r="Z187" i="1"/>
  <c r="S188" i="1"/>
  <c r="T188" i="1"/>
  <c r="U188" i="1"/>
  <c r="V188" i="1"/>
  <c r="W188" i="1"/>
  <c r="X188" i="1"/>
  <c r="Y188" i="1"/>
  <c r="Z188" i="1"/>
  <c r="S189" i="1"/>
  <c r="T189" i="1"/>
  <c r="U189" i="1"/>
  <c r="V189" i="1"/>
  <c r="W189" i="1"/>
  <c r="X189" i="1"/>
  <c r="Y189" i="1"/>
  <c r="Z189" i="1"/>
  <c r="S190" i="1"/>
  <c r="T190" i="1"/>
  <c r="U190" i="1"/>
  <c r="V190" i="1"/>
  <c r="W190" i="1"/>
  <c r="X190" i="1"/>
  <c r="Y190" i="1"/>
  <c r="Z190" i="1"/>
  <c r="S191" i="1"/>
  <c r="T191" i="1"/>
  <c r="U191" i="1"/>
  <c r="V191" i="1"/>
  <c r="W191" i="1"/>
  <c r="X191" i="1"/>
  <c r="Y191" i="1"/>
  <c r="Z191" i="1"/>
  <c r="S192" i="1"/>
  <c r="T192" i="1"/>
  <c r="U192" i="1"/>
  <c r="V192" i="1"/>
  <c r="W192" i="1"/>
  <c r="X192" i="1"/>
  <c r="Y192" i="1"/>
  <c r="Z192" i="1"/>
  <c r="S193" i="1"/>
  <c r="T193" i="1"/>
  <c r="U193" i="1"/>
  <c r="V193" i="1"/>
  <c r="W193" i="1"/>
  <c r="X193" i="1"/>
  <c r="Y193" i="1"/>
  <c r="Z193" i="1"/>
  <c r="S194" i="1"/>
  <c r="T194" i="1"/>
  <c r="U194" i="1"/>
  <c r="V194" i="1"/>
  <c r="W194" i="1"/>
  <c r="X194" i="1"/>
  <c r="Y194" i="1"/>
  <c r="Z194" i="1"/>
  <c r="S195" i="1"/>
  <c r="T195" i="1"/>
  <c r="U195" i="1"/>
  <c r="V195" i="1"/>
  <c r="W195" i="1"/>
  <c r="X195" i="1"/>
  <c r="Y195" i="1"/>
  <c r="Z195" i="1"/>
  <c r="S196" i="1"/>
  <c r="T196" i="1"/>
  <c r="U196" i="1"/>
  <c r="V196" i="1"/>
  <c r="W196" i="1"/>
  <c r="X196" i="1"/>
  <c r="Y196" i="1"/>
  <c r="Z196" i="1"/>
  <c r="S197" i="1"/>
  <c r="T197" i="1"/>
  <c r="U197" i="1"/>
  <c r="V197" i="1"/>
  <c r="W197" i="1"/>
  <c r="X197" i="1"/>
  <c r="Y197" i="1"/>
  <c r="Z197" i="1"/>
  <c r="S198" i="1"/>
  <c r="T198" i="1"/>
  <c r="U198" i="1"/>
  <c r="V198" i="1"/>
  <c r="W198" i="1"/>
  <c r="X198" i="1"/>
  <c r="Y198" i="1"/>
  <c r="Z198" i="1"/>
  <c r="S199" i="1"/>
  <c r="T199" i="1"/>
  <c r="U199" i="1"/>
  <c r="V199" i="1"/>
  <c r="W199" i="1"/>
  <c r="X199" i="1"/>
  <c r="Y199" i="1"/>
  <c r="Z199" i="1"/>
  <c r="S200" i="1"/>
  <c r="T200" i="1"/>
  <c r="U200" i="1"/>
  <c r="V200" i="1"/>
  <c r="W200" i="1"/>
  <c r="X200" i="1"/>
  <c r="Y200" i="1"/>
  <c r="Z200" i="1"/>
  <c r="S201" i="1"/>
  <c r="T201" i="1"/>
  <c r="U201" i="1"/>
  <c r="V201" i="1"/>
  <c r="W201" i="1"/>
  <c r="X201" i="1"/>
  <c r="Y201" i="1"/>
  <c r="Z201" i="1"/>
  <c r="S202" i="1"/>
  <c r="T202" i="1"/>
  <c r="U202" i="1"/>
  <c r="V202" i="1"/>
  <c r="W202" i="1"/>
  <c r="X202" i="1"/>
  <c r="Y202" i="1"/>
  <c r="Z202" i="1"/>
  <c r="S203" i="1"/>
  <c r="T203" i="1"/>
  <c r="U203" i="1"/>
  <c r="V203" i="1"/>
  <c r="W203" i="1"/>
  <c r="X203" i="1"/>
  <c r="Y203" i="1"/>
  <c r="Z203" i="1"/>
  <c r="S204" i="1"/>
  <c r="T204" i="1"/>
  <c r="U204" i="1"/>
  <c r="V204" i="1"/>
  <c r="W204" i="1"/>
  <c r="X204" i="1"/>
  <c r="Y204" i="1"/>
  <c r="Z204" i="1"/>
  <c r="S205" i="1"/>
  <c r="T205" i="1"/>
  <c r="U205" i="1"/>
  <c r="V205" i="1"/>
  <c r="W205" i="1"/>
  <c r="X205" i="1"/>
  <c r="Y205" i="1"/>
  <c r="Z205" i="1"/>
  <c r="S206" i="1"/>
  <c r="T206" i="1"/>
  <c r="U206" i="1"/>
  <c r="V206" i="1"/>
  <c r="W206" i="1"/>
  <c r="X206" i="1"/>
  <c r="Y206" i="1"/>
  <c r="Z206" i="1"/>
  <c r="S207" i="1"/>
  <c r="T207" i="1"/>
  <c r="U207" i="1"/>
  <c r="V207" i="1"/>
  <c r="W207" i="1"/>
  <c r="X207" i="1"/>
  <c r="Y207" i="1"/>
  <c r="Z207" i="1"/>
  <c r="S208" i="1"/>
  <c r="T208" i="1"/>
  <c r="U208" i="1"/>
  <c r="V208" i="1"/>
  <c r="W208" i="1"/>
  <c r="X208" i="1"/>
  <c r="Y208" i="1"/>
  <c r="Z208" i="1"/>
  <c r="S209" i="1"/>
  <c r="T209" i="1"/>
  <c r="U209" i="1"/>
  <c r="V209" i="1"/>
  <c r="W209" i="1"/>
  <c r="X209" i="1"/>
  <c r="Y209" i="1"/>
  <c r="Z209" i="1"/>
  <c r="S210" i="1"/>
  <c r="T210" i="1"/>
  <c r="U210" i="1"/>
  <c r="V210" i="1"/>
  <c r="W210" i="1"/>
  <c r="X210" i="1"/>
  <c r="Y210" i="1"/>
  <c r="Z210" i="1"/>
  <c r="S211" i="1"/>
  <c r="T211" i="1"/>
  <c r="U211" i="1"/>
  <c r="V211" i="1"/>
  <c r="W211" i="1"/>
  <c r="X211" i="1"/>
  <c r="Y211" i="1"/>
  <c r="Z211" i="1"/>
  <c r="S212" i="1"/>
  <c r="T212" i="1"/>
  <c r="U212" i="1"/>
  <c r="V212" i="1"/>
  <c r="W212" i="1"/>
  <c r="X212" i="1"/>
  <c r="Y212" i="1"/>
  <c r="Z212" i="1"/>
  <c r="S213" i="1"/>
  <c r="T213" i="1"/>
  <c r="U213" i="1"/>
  <c r="V213" i="1"/>
  <c r="W213" i="1"/>
  <c r="X213" i="1"/>
  <c r="Y213" i="1"/>
  <c r="Z213" i="1"/>
  <c r="S214" i="1"/>
  <c r="T214" i="1"/>
  <c r="U214" i="1"/>
  <c r="V214" i="1"/>
  <c r="W214" i="1"/>
  <c r="X214" i="1"/>
  <c r="Y214" i="1"/>
  <c r="Z214" i="1"/>
  <c r="S215" i="1"/>
  <c r="T215" i="1"/>
  <c r="U215" i="1"/>
  <c r="V215" i="1"/>
  <c r="W215" i="1"/>
  <c r="X215" i="1"/>
  <c r="Y215" i="1"/>
  <c r="Z215" i="1"/>
  <c r="S216" i="1"/>
  <c r="T216" i="1"/>
  <c r="U216" i="1"/>
  <c r="V216" i="1"/>
  <c r="W216" i="1"/>
  <c r="X216" i="1"/>
  <c r="Y216" i="1"/>
  <c r="Z216" i="1"/>
  <c r="S217" i="1"/>
  <c r="T217" i="1"/>
  <c r="U217" i="1"/>
  <c r="V217" i="1"/>
  <c r="W217" i="1"/>
  <c r="X217" i="1"/>
  <c r="Y217" i="1"/>
  <c r="Z217" i="1"/>
  <c r="S218" i="1"/>
  <c r="T218" i="1"/>
  <c r="U218" i="1"/>
  <c r="V218" i="1"/>
  <c r="W218" i="1"/>
  <c r="X218" i="1"/>
  <c r="Y218" i="1"/>
  <c r="Z218" i="1"/>
  <c r="S219" i="1"/>
  <c r="T219" i="1"/>
  <c r="U219" i="1"/>
  <c r="V219" i="1"/>
  <c r="W219" i="1"/>
  <c r="X219" i="1"/>
  <c r="Y219" i="1"/>
  <c r="Z219" i="1"/>
  <c r="S220" i="1"/>
  <c r="T220" i="1"/>
  <c r="U220" i="1"/>
  <c r="V220" i="1"/>
  <c r="W220" i="1"/>
  <c r="X220" i="1"/>
  <c r="Y220" i="1"/>
  <c r="Z220" i="1"/>
  <c r="S221" i="1"/>
  <c r="T221" i="1"/>
  <c r="U221" i="1"/>
  <c r="V221" i="1"/>
  <c r="W221" i="1"/>
  <c r="X221" i="1"/>
  <c r="Y221" i="1"/>
  <c r="Z221" i="1"/>
  <c r="S222" i="1"/>
  <c r="T222" i="1"/>
  <c r="U222" i="1"/>
  <c r="V222" i="1"/>
  <c r="W222" i="1"/>
  <c r="X222" i="1"/>
  <c r="Y222" i="1"/>
  <c r="Z222" i="1"/>
  <c r="S223" i="1"/>
  <c r="T223" i="1"/>
  <c r="U223" i="1"/>
  <c r="V223" i="1"/>
  <c r="W223" i="1"/>
  <c r="X223" i="1"/>
  <c r="Y223" i="1"/>
  <c r="Z223" i="1"/>
  <c r="S224" i="1"/>
  <c r="T224" i="1"/>
  <c r="U224" i="1"/>
  <c r="V224" i="1"/>
  <c r="W224" i="1"/>
  <c r="X224" i="1"/>
  <c r="Y224" i="1"/>
  <c r="Z224" i="1"/>
  <c r="S225" i="1"/>
  <c r="T225" i="1"/>
  <c r="U225" i="1"/>
  <c r="V225" i="1"/>
  <c r="W225" i="1"/>
  <c r="X225" i="1"/>
  <c r="Y225" i="1"/>
  <c r="Z225" i="1"/>
  <c r="S226" i="1"/>
  <c r="T226" i="1"/>
  <c r="U226" i="1"/>
  <c r="V226" i="1"/>
  <c r="W226" i="1"/>
  <c r="X226" i="1"/>
  <c r="Y226" i="1"/>
  <c r="Z226" i="1"/>
  <c r="S227" i="1"/>
  <c r="T227" i="1"/>
  <c r="U227" i="1"/>
  <c r="V227" i="1"/>
  <c r="W227" i="1"/>
  <c r="X227" i="1"/>
  <c r="Y227" i="1"/>
  <c r="Z227" i="1"/>
  <c r="S228" i="1"/>
  <c r="T228" i="1"/>
  <c r="U228" i="1"/>
  <c r="V228" i="1"/>
  <c r="W228" i="1"/>
  <c r="X228" i="1"/>
  <c r="Y228" i="1"/>
  <c r="Z228" i="1"/>
  <c r="S229" i="1"/>
  <c r="T229" i="1"/>
  <c r="U229" i="1"/>
  <c r="V229" i="1"/>
  <c r="W229" i="1"/>
  <c r="X229" i="1"/>
  <c r="Y229" i="1"/>
  <c r="Z229" i="1"/>
  <c r="S230" i="1"/>
  <c r="T230" i="1"/>
  <c r="U230" i="1"/>
  <c r="V230" i="1"/>
  <c r="W230" i="1"/>
  <c r="X230" i="1"/>
  <c r="Y230" i="1"/>
  <c r="Z230" i="1"/>
  <c r="S231" i="1"/>
  <c r="T231" i="1"/>
  <c r="U231" i="1"/>
  <c r="V231" i="1"/>
  <c r="W231" i="1"/>
  <c r="X231" i="1"/>
  <c r="Y231" i="1"/>
  <c r="Z231" i="1"/>
  <c r="S232" i="1"/>
  <c r="T232" i="1"/>
  <c r="U232" i="1"/>
  <c r="V232" i="1"/>
  <c r="W232" i="1"/>
  <c r="X232" i="1"/>
  <c r="Y232" i="1"/>
  <c r="Z232" i="1"/>
  <c r="S233" i="1"/>
  <c r="T233" i="1"/>
  <c r="U233" i="1"/>
  <c r="V233" i="1"/>
  <c r="W233" i="1"/>
  <c r="X233" i="1"/>
  <c r="Y233" i="1"/>
  <c r="Z233" i="1"/>
  <c r="S234" i="1"/>
  <c r="T234" i="1"/>
  <c r="U234" i="1"/>
  <c r="V234" i="1"/>
  <c r="W234" i="1"/>
  <c r="X234" i="1"/>
  <c r="Y234" i="1"/>
  <c r="Z234" i="1"/>
  <c r="S235" i="1"/>
  <c r="T235" i="1"/>
  <c r="U235" i="1"/>
  <c r="V235" i="1"/>
  <c r="W235" i="1"/>
  <c r="X235" i="1"/>
  <c r="Y235" i="1"/>
  <c r="Z235" i="1"/>
  <c r="S236" i="1"/>
  <c r="T236" i="1"/>
  <c r="U236" i="1"/>
  <c r="V236" i="1"/>
  <c r="W236" i="1"/>
  <c r="X236" i="1"/>
  <c r="Y236" i="1"/>
  <c r="Z236" i="1"/>
  <c r="S237" i="1"/>
  <c r="T237" i="1"/>
  <c r="U237" i="1"/>
  <c r="V237" i="1"/>
  <c r="W237" i="1"/>
  <c r="X237" i="1"/>
  <c r="Y237" i="1"/>
  <c r="Z237" i="1"/>
  <c r="S238" i="1"/>
  <c r="T238" i="1"/>
  <c r="U238" i="1"/>
  <c r="V238" i="1"/>
  <c r="W238" i="1"/>
  <c r="X238" i="1"/>
  <c r="Y238" i="1"/>
  <c r="Z238" i="1"/>
  <c r="S239" i="1"/>
  <c r="T239" i="1"/>
  <c r="U239" i="1"/>
  <c r="V239" i="1"/>
  <c r="W239" i="1"/>
  <c r="X239" i="1"/>
  <c r="Y239" i="1"/>
  <c r="Z239" i="1"/>
  <c r="S240" i="1"/>
  <c r="T240" i="1"/>
  <c r="U240" i="1"/>
  <c r="V240" i="1"/>
  <c r="W240" i="1"/>
  <c r="X240" i="1"/>
  <c r="Y240" i="1"/>
  <c r="Z240" i="1"/>
  <c r="S241" i="1"/>
  <c r="T241" i="1"/>
  <c r="U241" i="1"/>
  <c r="V241" i="1"/>
  <c r="W241" i="1"/>
  <c r="X241" i="1"/>
  <c r="Y241" i="1"/>
  <c r="Z241" i="1"/>
  <c r="S242" i="1"/>
  <c r="T242" i="1"/>
  <c r="U242" i="1"/>
  <c r="V242" i="1"/>
  <c r="W242" i="1"/>
  <c r="X242" i="1"/>
  <c r="Y242" i="1"/>
  <c r="Z242" i="1"/>
  <c r="S243" i="1"/>
  <c r="T243" i="1"/>
  <c r="U243" i="1"/>
  <c r="V243" i="1"/>
  <c r="W243" i="1"/>
  <c r="X243" i="1"/>
  <c r="Y243" i="1"/>
  <c r="Z243" i="1"/>
  <c r="S244" i="1"/>
  <c r="T244" i="1"/>
  <c r="U244" i="1"/>
  <c r="V244" i="1"/>
  <c r="W244" i="1"/>
  <c r="X244" i="1"/>
  <c r="Y244" i="1"/>
  <c r="Z244" i="1"/>
  <c r="S245" i="1"/>
  <c r="T245" i="1"/>
  <c r="U245" i="1"/>
  <c r="V245" i="1"/>
  <c r="W245" i="1"/>
  <c r="X245" i="1"/>
  <c r="Y245" i="1"/>
  <c r="Z245" i="1"/>
  <c r="S246" i="1"/>
  <c r="T246" i="1"/>
  <c r="U246" i="1"/>
  <c r="V246" i="1"/>
  <c r="W246" i="1"/>
  <c r="X246" i="1"/>
  <c r="Y246" i="1"/>
  <c r="Z246" i="1"/>
  <c r="S247" i="1"/>
  <c r="T247" i="1"/>
  <c r="U247" i="1"/>
  <c r="V247" i="1"/>
  <c r="W247" i="1"/>
  <c r="X247" i="1"/>
  <c r="Y247" i="1"/>
  <c r="Z247" i="1"/>
  <c r="S248" i="1"/>
  <c r="T248" i="1"/>
  <c r="U248" i="1"/>
  <c r="V248" i="1"/>
  <c r="W248" i="1"/>
  <c r="X248" i="1"/>
  <c r="Y248" i="1"/>
  <c r="Z248" i="1"/>
  <c r="S249" i="1"/>
  <c r="T249" i="1"/>
  <c r="U249" i="1"/>
  <c r="V249" i="1"/>
  <c r="W249" i="1"/>
  <c r="X249" i="1"/>
  <c r="Y249" i="1"/>
  <c r="Z249" i="1"/>
  <c r="S250" i="1"/>
  <c r="T250" i="1"/>
  <c r="U250" i="1"/>
  <c r="V250" i="1"/>
  <c r="W250" i="1"/>
  <c r="X250" i="1"/>
  <c r="Y250" i="1"/>
  <c r="Z250" i="1"/>
  <c r="S251" i="1"/>
  <c r="T251" i="1"/>
  <c r="U251" i="1"/>
  <c r="V251" i="1"/>
  <c r="W251" i="1"/>
  <c r="X251" i="1"/>
  <c r="Y251" i="1"/>
  <c r="Z251" i="1"/>
  <c r="S252" i="1"/>
  <c r="T252" i="1"/>
  <c r="U252" i="1"/>
  <c r="V252" i="1"/>
  <c r="W252" i="1"/>
  <c r="X252" i="1"/>
  <c r="Y252" i="1"/>
  <c r="Z252" i="1"/>
  <c r="S253" i="1"/>
  <c r="T253" i="1"/>
  <c r="U253" i="1"/>
  <c r="V253" i="1"/>
  <c r="W253" i="1"/>
  <c r="X253" i="1"/>
  <c r="Y253" i="1"/>
  <c r="Z253" i="1"/>
  <c r="S254" i="1"/>
  <c r="T254" i="1"/>
  <c r="U254" i="1"/>
  <c r="V254" i="1"/>
  <c r="W254" i="1"/>
  <c r="X254" i="1"/>
  <c r="Y254" i="1"/>
  <c r="Z254" i="1"/>
  <c r="S255" i="1"/>
  <c r="T255" i="1"/>
  <c r="U255" i="1"/>
  <c r="V255" i="1"/>
  <c r="W255" i="1"/>
  <c r="X255" i="1"/>
  <c r="Y255" i="1"/>
  <c r="Z255" i="1"/>
  <c r="S256" i="1"/>
  <c r="T256" i="1"/>
  <c r="U256" i="1"/>
  <c r="V256" i="1"/>
  <c r="W256" i="1"/>
  <c r="X256" i="1"/>
  <c r="Y256" i="1"/>
  <c r="Z256" i="1"/>
  <c r="S257" i="1"/>
  <c r="T257" i="1"/>
  <c r="U257" i="1"/>
  <c r="V257" i="1"/>
  <c r="W257" i="1"/>
  <c r="X257" i="1"/>
  <c r="Y257" i="1"/>
  <c r="Z257" i="1"/>
  <c r="S258" i="1"/>
  <c r="T258" i="1"/>
  <c r="U258" i="1"/>
  <c r="V258" i="1"/>
  <c r="W258" i="1"/>
  <c r="X258" i="1"/>
  <c r="Y258" i="1"/>
  <c r="Z258" i="1"/>
  <c r="S259" i="1"/>
  <c r="T259" i="1"/>
  <c r="U259" i="1"/>
  <c r="V259" i="1"/>
  <c r="W259" i="1"/>
  <c r="X259" i="1"/>
  <c r="Y259" i="1"/>
  <c r="Z259" i="1"/>
  <c r="S260" i="1"/>
  <c r="T260" i="1"/>
  <c r="U260" i="1"/>
  <c r="V260" i="1"/>
  <c r="W260" i="1"/>
  <c r="X260" i="1"/>
  <c r="Y260" i="1"/>
  <c r="Z260" i="1"/>
  <c r="S261" i="1"/>
  <c r="T261" i="1"/>
  <c r="U261" i="1"/>
  <c r="V261" i="1"/>
  <c r="W261" i="1"/>
  <c r="X261" i="1"/>
  <c r="Y261" i="1"/>
  <c r="Z261" i="1"/>
  <c r="S262" i="1"/>
  <c r="T262" i="1"/>
  <c r="U262" i="1"/>
  <c r="V262" i="1"/>
  <c r="W262" i="1"/>
  <c r="X262" i="1"/>
  <c r="Y262" i="1"/>
  <c r="Z262" i="1"/>
  <c r="S263" i="1"/>
  <c r="T263" i="1"/>
  <c r="U263" i="1"/>
  <c r="V263" i="1"/>
  <c r="W263" i="1"/>
  <c r="X263" i="1"/>
  <c r="Y263" i="1"/>
  <c r="Z263" i="1"/>
  <c r="S264" i="1"/>
  <c r="T264" i="1"/>
  <c r="U264" i="1"/>
  <c r="V264" i="1"/>
  <c r="W264" i="1"/>
  <c r="X264" i="1"/>
  <c r="Y264" i="1"/>
  <c r="Z264" i="1"/>
  <c r="S265" i="1"/>
  <c r="T265" i="1"/>
  <c r="U265" i="1"/>
  <c r="V265" i="1"/>
  <c r="W265" i="1"/>
  <c r="X265" i="1"/>
  <c r="Y265" i="1"/>
  <c r="Z265" i="1"/>
  <c r="S266" i="1"/>
  <c r="T266" i="1"/>
  <c r="U266" i="1"/>
  <c r="V266" i="1"/>
  <c r="W266" i="1"/>
  <c r="X266" i="1"/>
  <c r="Y266" i="1"/>
  <c r="Z266" i="1"/>
  <c r="S267" i="1"/>
  <c r="T267" i="1"/>
  <c r="U267" i="1"/>
  <c r="V267" i="1"/>
  <c r="W267" i="1"/>
  <c r="X267" i="1"/>
  <c r="Y267" i="1"/>
  <c r="Z267" i="1"/>
  <c r="S268" i="1"/>
  <c r="T268" i="1"/>
  <c r="U268" i="1"/>
  <c r="V268" i="1"/>
  <c r="W268" i="1"/>
  <c r="X268" i="1"/>
  <c r="Y268" i="1"/>
  <c r="Z268" i="1"/>
  <c r="S269" i="1"/>
  <c r="T269" i="1"/>
  <c r="U269" i="1"/>
  <c r="V269" i="1"/>
  <c r="W269" i="1"/>
  <c r="X269" i="1"/>
  <c r="Y269" i="1"/>
  <c r="Z269" i="1"/>
  <c r="T2" i="1"/>
  <c r="U2" i="1"/>
  <c r="V2" i="1"/>
  <c r="W2" i="1"/>
  <c r="X2" i="1"/>
  <c r="Y2" i="1"/>
  <c r="Z2" i="1"/>
  <c r="S2" i="1"/>
  <c r="G147" i="1"/>
  <c r="F47" i="1"/>
  <c r="F66" i="1"/>
  <c r="F82" i="1"/>
  <c r="F134" i="1"/>
  <c r="F151" i="1"/>
  <c r="F167" i="1"/>
  <c r="F183" i="1"/>
  <c r="F200" i="1"/>
  <c r="E3" i="1"/>
  <c r="E4" i="1"/>
  <c r="E5" i="1"/>
  <c r="E6" i="1"/>
  <c r="E7" i="1"/>
  <c r="E8" i="1"/>
  <c r="E9" i="1"/>
  <c r="G9" i="1" s="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G41" i="1" s="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G73" i="1" s="1"/>
  <c r="E74" i="1"/>
  <c r="E75" i="1"/>
  <c r="E76" i="1"/>
  <c r="E77" i="1"/>
  <c r="E78" i="1"/>
  <c r="E79" i="1"/>
  <c r="E80" i="1"/>
  <c r="E81" i="1"/>
  <c r="E82" i="1"/>
  <c r="E83" i="1"/>
  <c r="E84" i="1"/>
  <c r="E85" i="1"/>
  <c r="E86" i="1"/>
  <c r="E87" i="1"/>
  <c r="E88" i="1"/>
  <c r="E89" i="1"/>
  <c r="E90" i="1"/>
  <c r="E91" i="1"/>
  <c r="E92" i="1"/>
  <c r="E93" i="1"/>
  <c r="E94" i="1"/>
  <c r="E95" i="1"/>
  <c r="E96" i="1"/>
  <c r="G96" i="1" s="1"/>
  <c r="E97" i="1"/>
  <c r="E98" i="1"/>
  <c r="E99" i="1"/>
  <c r="E100" i="1"/>
  <c r="E101" i="1"/>
  <c r="E102" i="1"/>
  <c r="E103" i="1"/>
  <c r="E104" i="1"/>
  <c r="E105" i="1"/>
  <c r="E106" i="1"/>
  <c r="E107" i="1"/>
  <c r="E108" i="1"/>
  <c r="E109" i="1"/>
  <c r="E110" i="1"/>
  <c r="E111" i="1"/>
  <c r="E112" i="1"/>
  <c r="E113" i="1"/>
  <c r="G113" i="1" s="1"/>
  <c r="E114" i="1"/>
  <c r="E115" i="1"/>
  <c r="E116" i="1"/>
  <c r="E117" i="1"/>
  <c r="E118" i="1"/>
  <c r="E119" i="1"/>
  <c r="E120" i="1"/>
  <c r="E121" i="1"/>
  <c r="E122" i="1"/>
  <c r="E123" i="1"/>
  <c r="E124" i="1"/>
  <c r="E125" i="1"/>
  <c r="E126" i="1"/>
  <c r="E127" i="1"/>
  <c r="E128" i="1"/>
  <c r="E129" i="1"/>
  <c r="E130" i="1"/>
  <c r="G130" i="1" s="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G163" i="1" s="1"/>
  <c r="E164" i="1"/>
  <c r="E165" i="1"/>
  <c r="E166" i="1"/>
  <c r="E167" i="1"/>
  <c r="E168" i="1"/>
  <c r="E169" i="1"/>
  <c r="E170" i="1"/>
  <c r="E171" i="1"/>
  <c r="E172" i="1"/>
  <c r="E173" i="1"/>
  <c r="E174" i="1"/>
  <c r="E175" i="1"/>
  <c r="E176" i="1"/>
  <c r="E177" i="1"/>
  <c r="E178" i="1"/>
  <c r="E179" i="1"/>
  <c r="G179" i="1" s="1"/>
  <c r="E180" i="1"/>
  <c r="E181" i="1"/>
  <c r="E182" i="1"/>
  <c r="E183" i="1"/>
  <c r="E184" i="1"/>
  <c r="E185" i="1"/>
  <c r="E186" i="1"/>
  <c r="E187" i="1"/>
  <c r="E188" i="1"/>
  <c r="E189" i="1"/>
  <c r="E190" i="1"/>
  <c r="E191" i="1"/>
  <c r="E192" i="1"/>
  <c r="E193" i="1"/>
  <c r="E194" i="1"/>
  <c r="E195" i="1"/>
  <c r="E196" i="1"/>
  <c r="G196" i="1" s="1"/>
  <c r="E197" i="1"/>
  <c r="E198" i="1"/>
  <c r="E199" i="1"/>
  <c r="E200" i="1"/>
  <c r="E201" i="1"/>
  <c r="E202" i="1"/>
  <c r="E203" i="1"/>
  <c r="E204" i="1"/>
  <c r="E205" i="1"/>
  <c r="E206" i="1"/>
  <c r="E207" i="1"/>
  <c r="E208" i="1"/>
  <c r="E209" i="1"/>
  <c r="E210" i="1"/>
  <c r="E211" i="1"/>
  <c r="E212" i="1"/>
  <c r="E213" i="1"/>
  <c r="G213" i="1" s="1"/>
  <c r="E214" i="1"/>
  <c r="E215" i="1"/>
  <c r="E216" i="1"/>
  <c r="E217" i="1"/>
  <c r="E218" i="1"/>
  <c r="E219" i="1"/>
  <c r="E220" i="1"/>
  <c r="E221" i="1"/>
  <c r="E222" i="1"/>
  <c r="E223" i="1"/>
  <c r="E224" i="1"/>
  <c r="E225" i="1"/>
  <c r="E226" i="1"/>
  <c r="E227" i="1"/>
  <c r="E228" i="1"/>
  <c r="E229" i="1"/>
  <c r="G229" i="1" s="1"/>
  <c r="E230" i="1"/>
  <c r="E231" i="1"/>
  <c r="E232" i="1"/>
  <c r="E233" i="1"/>
  <c r="E234" i="1"/>
  <c r="E235" i="1"/>
  <c r="E236" i="1"/>
  <c r="E237" i="1"/>
  <c r="E238" i="1"/>
  <c r="E239" i="1"/>
  <c r="E240" i="1"/>
  <c r="E241" i="1"/>
  <c r="E242" i="1"/>
  <c r="E243" i="1"/>
  <c r="E244" i="1"/>
  <c r="E245" i="1"/>
  <c r="G245" i="1" s="1"/>
  <c r="E246" i="1"/>
  <c r="E247" i="1"/>
  <c r="E248" i="1"/>
  <c r="E249" i="1"/>
  <c r="E250" i="1"/>
  <c r="E251" i="1"/>
  <c r="E252" i="1"/>
  <c r="E253" i="1"/>
  <c r="E254" i="1"/>
  <c r="E255" i="1"/>
  <c r="E256" i="1"/>
  <c r="E257" i="1"/>
  <c r="E258" i="1"/>
  <c r="E259" i="1"/>
  <c r="E260" i="1"/>
  <c r="E261" i="1"/>
  <c r="G261" i="1" s="1"/>
  <c r="E262" i="1"/>
  <c r="E263" i="1"/>
  <c r="E264" i="1"/>
  <c r="E265" i="1"/>
  <c r="E266" i="1"/>
  <c r="E267" i="1"/>
  <c r="E268" i="1"/>
  <c r="E269"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F39" i="1" s="1"/>
  <c r="D40" i="1"/>
  <c r="D41" i="1"/>
  <c r="D42" i="1"/>
  <c r="D43" i="1"/>
  <c r="D44" i="1"/>
  <c r="F44" i="1" s="1"/>
  <c r="D45" i="1"/>
  <c r="D46" i="1"/>
  <c r="D47" i="1"/>
  <c r="D48" i="1"/>
  <c r="D49" i="1"/>
  <c r="D50" i="1"/>
  <c r="D51" i="1"/>
  <c r="D52" i="1"/>
  <c r="D53" i="1"/>
  <c r="D54" i="1"/>
  <c r="D55" i="1"/>
  <c r="D56" i="1"/>
  <c r="D57" i="1"/>
  <c r="D58" i="1"/>
  <c r="F58" i="1" s="1"/>
  <c r="D59" i="1"/>
  <c r="D60" i="1"/>
  <c r="D61" i="1"/>
  <c r="D62" i="1"/>
  <c r="F62" i="1" s="1"/>
  <c r="D63" i="1"/>
  <c r="D64" i="1"/>
  <c r="D65" i="1"/>
  <c r="D66" i="1"/>
  <c r="D67" i="1"/>
  <c r="D68" i="1"/>
  <c r="D69" i="1"/>
  <c r="D70" i="1"/>
  <c r="D71" i="1"/>
  <c r="D72" i="1"/>
  <c r="D73" i="1"/>
  <c r="D74" i="1"/>
  <c r="F74" i="1" s="1"/>
  <c r="D75" i="1"/>
  <c r="D76" i="1"/>
  <c r="D77" i="1"/>
  <c r="D78" i="1"/>
  <c r="F78" i="1" s="1"/>
  <c r="D79" i="1"/>
  <c r="D80" i="1"/>
  <c r="D81" i="1"/>
  <c r="D82" i="1"/>
  <c r="D83" i="1"/>
  <c r="D84" i="1"/>
  <c r="D85" i="1"/>
  <c r="D86" i="1"/>
  <c r="D87" i="1"/>
  <c r="D88" i="1"/>
  <c r="D89" i="1"/>
  <c r="F89" i="1" s="1"/>
  <c r="D90" i="1"/>
  <c r="D91" i="1"/>
  <c r="F91" i="1" s="1"/>
  <c r="D92" i="1"/>
  <c r="D93" i="1"/>
  <c r="F93" i="1" s="1"/>
  <c r="D94" i="1"/>
  <c r="D95" i="1"/>
  <c r="D96" i="1"/>
  <c r="D97" i="1"/>
  <c r="D98" i="1"/>
  <c r="D99" i="1"/>
  <c r="D100" i="1"/>
  <c r="D101" i="1"/>
  <c r="F101" i="1" s="1"/>
  <c r="D102" i="1"/>
  <c r="D103" i="1"/>
  <c r="D104" i="1"/>
  <c r="D105" i="1"/>
  <c r="D106" i="1"/>
  <c r="D107" i="1"/>
  <c r="D108" i="1"/>
  <c r="D109" i="1"/>
  <c r="D110" i="1"/>
  <c r="D111" i="1"/>
  <c r="D112" i="1"/>
  <c r="D113" i="1"/>
  <c r="D114" i="1"/>
  <c r="D115" i="1"/>
  <c r="D116" i="1"/>
  <c r="D117" i="1"/>
  <c r="F117" i="1" s="1"/>
  <c r="D118" i="1"/>
  <c r="D119" i="1"/>
  <c r="D120" i="1"/>
  <c r="D121" i="1"/>
  <c r="D122" i="1"/>
  <c r="D123" i="1"/>
  <c r="D124" i="1"/>
  <c r="D125" i="1"/>
  <c r="F125" i="1" s="1"/>
  <c r="D126" i="1"/>
  <c r="F126" i="1" s="1"/>
  <c r="D127" i="1"/>
  <c r="D128" i="1"/>
  <c r="D129" i="1"/>
  <c r="D130" i="1"/>
  <c r="F130" i="1" s="1"/>
  <c r="D131" i="1"/>
  <c r="D132" i="1"/>
  <c r="D133" i="1"/>
  <c r="D134" i="1"/>
  <c r="D135" i="1"/>
  <c r="D136" i="1"/>
  <c r="D137" i="1"/>
  <c r="D138" i="1"/>
  <c r="D139" i="1"/>
  <c r="D140" i="1"/>
  <c r="D141" i="1"/>
  <c r="D142" i="1"/>
  <c r="D143" i="1"/>
  <c r="D144" i="1"/>
  <c r="D145" i="1"/>
  <c r="D146" i="1"/>
  <c r="D147" i="1"/>
  <c r="F147" i="1" s="1"/>
  <c r="D148" i="1"/>
  <c r="D149" i="1"/>
  <c r="D150" i="1"/>
  <c r="D151" i="1"/>
  <c r="D152" i="1"/>
  <c r="D153" i="1"/>
  <c r="D154" i="1"/>
  <c r="D155" i="1"/>
  <c r="D156" i="1"/>
  <c r="D157" i="1"/>
  <c r="D158" i="1"/>
  <c r="D159" i="1"/>
  <c r="D160" i="1"/>
  <c r="D161" i="1"/>
  <c r="D162" i="1"/>
  <c r="D163" i="1"/>
  <c r="F163" i="1" s="1"/>
  <c r="D164" i="1"/>
  <c r="D165" i="1"/>
  <c r="D166" i="1"/>
  <c r="D167" i="1"/>
  <c r="D168" i="1"/>
  <c r="D169" i="1"/>
  <c r="D170" i="1"/>
  <c r="D171" i="1"/>
  <c r="D172" i="1"/>
  <c r="D173" i="1"/>
  <c r="D174" i="1"/>
  <c r="D175" i="1"/>
  <c r="D176" i="1"/>
  <c r="D177" i="1"/>
  <c r="D178" i="1"/>
  <c r="D179" i="1"/>
  <c r="F179" i="1" s="1"/>
  <c r="H179" i="1" s="1"/>
  <c r="D180" i="1"/>
  <c r="D181" i="1"/>
  <c r="D182" i="1"/>
  <c r="D183" i="1"/>
  <c r="D184" i="1"/>
  <c r="D185" i="1"/>
  <c r="D186" i="1"/>
  <c r="D187" i="1"/>
  <c r="D188" i="1"/>
  <c r="D189" i="1"/>
  <c r="D190" i="1"/>
  <c r="F190" i="1" s="1"/>
  <c r="D191" i="1"/>
  <c r="D192" i="1"/>
  <c r="D193" i="1"/>
  <c r="D194" i="1"/>
  <c r="D195" i="1"/>
  <c r="D196" i="1"/>
  <c r="D197" i="1"/>
  <c r="D198" i="1"/>
  <c r="D199" i="1"/>
  <c r="D200" i="1"/>
  <c r="D201" i="1"/>
  <c r="D202" i="1"/>
  <c r="D203" i="1"/>
  <c r="F203" i="1" s="1"/>
  <c r="D204" i="1"/>
  <c r="D205" i="1"/>
  <c r="D206" i="1"/>
  <c r="D207" i="1"/>
  <c r="D208" i="1"/>
  <c r="D209" i="1"/>
  <c r="F209" i="1" s="1"/>
  <c r="D210" i="1"/>
  <c r="D211" i="1"/>
  <c r="D212" i="1"/>
  <c r="D213" i="1"/>
  <c r="F213" i="1" s="1"/>
  <c r="D214" i="1"/>
  <c r="D215" i="1"/>
  <c r="D216" i="1"/>
  <c r="D217" i="1"/>
  <c r="F217" i="1" s="1"/>
  <c r="D218" i="1"/>
  <c r="D219" i="1"/>
  <c r="D220" i="1"/>
  <c r="D221" i="1"/>
  <c r="D222" i="1"/>
  <c r="D223" i="1"/>
  <c r="D224" i="1"/>
  <c r="D225" i="1"/>
  <c r="D226" i="1"/>
  <c r="D227" i="1"/>
  <c r="D228" i="1"/>
  <c r="D229" i="1"/>
  <c r="F229" i="1" s="1"/>
  <c r="D230" i="1"/>
  <c r="D231" i="1"/>
  <c r="D232" i="1"/>
  <c r="D233" i="1"/>
  <c r="F233" i="1" s="1"/>
  <c r="D234" i="1"/>
  <c r="D235" i="1"/>
  <c r="D236" i="1"/>
  <c r="D237" i="1"/>
  <c r="D238" i="1"/>
  <c r="D239" i="1"/>
  <c r="D240" i="1"/>
  <c r="D241" i="1"/>
  <c r="F241" i="1" s="1"/>
  <c r="D242" i="1"/>
  <c r="D243" i="1"/>
  <c r="D244" i="1"/>
  <c r="D245" i="1"/>
  <c r="D246" i="1"/>
  <c r="D247" i="1"/>
  <c r="D248" i="1"/>
  <c r="D249" i="1"/>
  <c r="D250" i="1"/>
  <c r="D251" i="1"/>
  <c r="D252" i="1"/>
  <c r="D253" i="1"/>
  <c r="D254" i="1"/>
  <c r="D255" i="1"/>
  <c r="D256" i="1"/>
  <c r="D257" i="1"/>
  <c r="D258" i="1"/>
  <c r="D259" i="1"/>
  <c r="D260" i="1"/>
  <c r="D261" i="1"/>
  <c r="F261" i="1" s="1"/>
  <c r="D262" i="1"/>
  <c r="D263" i="1"/>
  <c r="D264" i="1"/>
  <c r="D265" i="1"/>
  <c r="F265" i="1" s="1"/>
  <c r="D266" i="1"/>
  <c r="D267" i="1"/>
  <c r="D268" i="1"/>
  <c r="D269" i="1"/>
  <c r="D2" i="1"/>
  <c r="H225" i="1" l="1"/>
  <c r="F197" i="1"/>
  <c r="H197" i="1" s="1"/>
  <c r="H189" i="1"/>
  <c r="F189" i="1"/>
  <c r="F177" i="1"/>
  <c r="H177" i="1" s="1"/>
  <c r="H165" i="1"/>
  <c r="F165" i="1"/>
  <c r="F153" i="1"/>
  <c r="H153" i="1" s="1"/>
  <c r="H145" i="1"/>
  <c r="F145" i="1"/>
  <c r="F133" i="1"/>
  <c r="H133" i="1" s="1"/>
  <c r="H121" i="1"/>
  <c r="F85" i="1"/>
  <c r="H85" i="1" s="1"/>
  <c r="H73" i="1"/>
  <c r="F73" i="1"/>
  <c r="F61" i="1"/>
  <c r="H61" i="1" s="1"/>
  <c r="F49" i="1"/>
  <c r="F37" i="1"/>
  <c r="H37" i="1" s="1"/>
  <c r="F25" i="1"/>
  <c r="G269" i="1"/>
  <c r="G249" i="1"/>
  <c r="G237" i="1"/>
  <c r="G233" i="1"/>
  <c r="G217" i="1"/>
  <c r="G205" i="1"/>
  <c r="G189" i="1"/>
  <c r="G177" i="1"/>
  <c r="G169" i="1"/>
  <c r="G153" i="1"/>
  <c r="G141" i="1"/>
  <c r="G129" i="1"/>
  <c r="G117" i="1"/>
  <c r="G105" i="1"/>
  <c r="G89" i="1"/>
  <c r="H89" i="1" s="1"/>
  <c r="G77" i="1"/>
  <c r="G61" i="1"/>
  <c r="G53" i="1"/>
  <c r="G37" i="1"/>
  <c r="G33" i="1"/>
  <c r="G29" i="1"/>
  <c r="G25" i="1"/>
  <c r="H25" i="1" s="1"/>
  <c r="G13" i="1"/>
  <c r="G5" i="1"/>
  <c r="F249" i="1"/>
  <c r="H249" i="1" s="1"/>
  <c r="F9" i="1"/>
  <c r="H9" i="1" s="1"/>
  <c r="F268" i="1"/>
  <c r="F264" i="1"/>
  <c r="H264" i="1" s="1"/>
  <c r="F260" i="1"/>
  <c r="F256" i="1"/>
  <c r="H256" i="1" s="1"/>
  <c r="F252" i="1"/>
  <c r="F248" i="1"/>
  <c r="H248" i="1" s="1"/>
  <c r="F244" i="1"/>
  <c r="F240" i="1"/>
  <c r="H240" i="1" s="1"/>
  <c r="F236" i="1"/>
  <c r="F232" i="1"/>
  <c r="H232" i="1" s="1"/>
  <c r="F228" i="1"/>
  <c r="H228" i="1" s="1"/>
  <c r="F224" i="1"/>
  <c r="H224" i="1" s="1"/>
  <c r="F220" i="1"/>
  <c r="H220" i="1" s="1"/>
  <c r="F216" i="1"/>
  <c r="H216" i="1" s="1"/>
  <c r="F212" i="1"/>
  <c r="H212" i="1" s="1"/>
  <c r="F208" i="1"/>
  <c r="H208" i="1" s="1"/>
  <c r="F204" i="1"/>
  <c r="H204" i="1" s="1"/>
  <c r="H196" i="1"/>
  <c r="F188" i="1"/>
  <c r="H184" i="1"/>
  <c r="F184" i="1"/>
  <c r="F180" i="1"/>
  <c r="H176" i="1"/>
  <c r="F176" i="1"/>
  <c r="F172" i="1"/>
  <c r="H168" i="1"/>
  <c r="F168" i="1"/>
  <c r="F164" i="1"/>
  <c r="H160" i="1"/>
  <c r="F160" i="1"/>
  <c r="F156" i="1"/>
  <c r="H152" i="1"/>
  <c r="F152" i="1"/>
  <c r="F148" i="1"/>
  <c r="H144" i="1"/>
  <c r="F144" i="1"/>
  <c r="F140" i="1"/>
  <c r="H136" i="1"/>
  <c r="F136" i="1"/>
  <c r="F132" i="1"/>
  <c r="H128" i="1"/>
  <c r="F128" i="1"/>
  <c r="F124" i="1"/>
  <c r="H120" i="1"/>
  <c r="F120" i="1"/>
  <c r="F116" i="1"/>
  <c r="H112" i="1"/>
  <c r="F112" i="1"/>
  <c r="F108" i="1"/>
  <c r="H104" i="1"/>
  <c r="F104" i="1"/>
  <c r="F100" i="1"/>
  <c r="H96" i="1"/>
  <c r="F92" i="1"/>
  <c r="H92" i="1" s="1"/>
  <c r="F88" i="1"/>
  <c r="H88" i="1" s="1"/>
  <c r="F84" i="1"/>
  <c r="H84" i="1" s="1"/>
  <c r="F80" i="1"/>
  <c r="H80" i="1" s="1"/>
  <c r="F76" i="1"/>
  <c r="H76" i="1" s="1"/>
  <c r="F72" i="1"/>
  <c r="H72" i="1" s="1"/>
  <c r="F68" i="1"/>
  <c r="H68" i="1" s="1"/>
  <c r="F64" i="1"/>
  <c r="H64" i="1" s="1"/>
  <c r="F60" i="1"/>
  <c r="H60" i="1" s="1"/>
  <c r="F56" i="1"/>
  <c r="H56" i="1" s="1"/>
  <c r="F52" i="1"/>
  <c r="H52" i="1" s="1"/>
  <c r="F48" i="1"/>
  <c r="H48" i="1" s="1"/>
  <c r="F40" i="1"/>
  <c r="H40" i="1" s="1"/>
  <c r="F36" i="1"/>
  <c r="H36" i="1" s="1"/>
  <c r="F32" i="1"/>
  <c r="H32" i="1" s="1"/>
  <c r="F28" i="1"/>
  <c r="H28" i="1"/>
  <c r="F24" i="1"/>
  <c r="H24" i="1" s="1"/>
  <c r="F20" i="1"/>
  <c r="H20" i="1" s="1"/>
  <c r="F16" i="1"/>
  <c r="H16" i="1" s="1"/>
  <c r="F12" i="1"/>
  <c r="H12" i="1"/>
  <c r="F8" i="1"/>
  <c r="H8" i="1" s="1"/>
  <c r="F4" i="1"/>
  <c r="H4" i="1" s="1"/>
  <c r="G268" i="1"/>
  <c r="H268" i="1" s="1"/>
  <c r="G264" i="1"/>
  <c r="G260" i="1"/>
  <c r="H260" i="1" s="1"/>
  <c r="G256" i="1"/>
  <c r="G252" i="1"/>
  <c r="H252" i="1" s="1"/>
  <c r="G248" i="1"/>
  <c r="G244" i="1"/>
  <c r="H244" i="1" s="1"/>
  <c r="G240" i="1"/>
  <c r="G236" i="1"/>
  <c r="H236" i="1" s="1"/>
  <c r="G232" i="1"/>
  <c r="G228" i="1"/>
  <c r="G224" i="1"/>
  <c r="G220" i="1"/>
  <c r="G216" i="1"/>
  <c r="G212" i="1"/>
  <c r="G208" i="1"/>
  <c r="G204" i="1"/>
  <c r="G200" i="1"/>
  <c r="H200" i="1" s="1"/>
  <c r="G192" i="1"/>
  <c r="G188" i="1"/>
  <c r="H188" i="1" s="1"/>
  <c r="G184" i="1"/>
  <c r="G180" i="1"/>
  <c r="H180" i="1" s="1"/>
  <c r="G176" i="1"/>
  <c r="G172" i="1"/>
  <c r="H172" i="1" s="1"/>
  <c r="G168" i="1"/>
  <c r="G164" i="1"/>
  <c r="H164" i="1" s="1"/>
  <c r="G160" i="1"/>
  <c r="G156" i="1"/>
  <c r="H156" i="1" s="1"/>
  <c r="G152" i="1"/>
  <c r="G148" i="1"/>
  <c r="H148" i="1" s="1"/>
  <c r="G144" i="1"/>
  <c r="G140" i="1"/>
  <c r="H140" i="1" s="1"/>
  <c r="G136" i="1"/>
  <c r="G132" i="1"/>
  <c r="H132" i="1" s="1"/>
  <c r="G128" i="1"/>
  <c r="G124" i="1"/>
  <c r="H124" i="1" s="1"/>
  <c r="G120" i="1"/>
  <c r="G116" i="1"/>
  <c r="H116" i="1" s="1"/>
  <c r="G112" i="1"/>
  <c r="G108" i="1"/>
  <c r="H108" i="1" s="1"/>
  <c r="G104" i="1"/>
  <c r="G100" i="1"/>
  <c r="H100" i="1" s="1"/>
  <c r="G92" i="1"/>
  <c r="G88" i="1"/>
  <c r="G84" i="1"/>
  <c r="G80" i="1"/>
  <c r="G76" i="1"/>
  <c r="G72" i="1"/>
  <c r="G68" i="1"/>
  <c r="G64" i="1"/>
  <c r="G60" i="1"/>
  <c r="F245" i="1"/>
  <c r="H245" i="1" s="1"/>
  <c r="F196" i="1"/>
  <c r="F113" i="1"/>
  <c r="H113" i="1" s="1"/>
  <c r="F96" i="1"/>
  <c r="H265" i="1"/>
  <c r="H229" i="1"/>
  <c r="H213" i="1"/>
  <c r="F193" i="1"/>
  <c r="H193" i="1" s="1"/>
  <c r="F181" i="1"/>
  <c r="H181" i="1" s="1"/>
  <c r="F169" i="1"/>
  <c r="H169" i="1" s="1"/>
  <c r="F157" i="1"/>
  <c r="H157" i="1" s="1"/>
  <c r="F141" i="1"/>
  <c r="H141" i="1" s="1"/>
  <c r="H97" i="1"/>
  <c r="F97" i="1"/>
  <c r="F81" i="1"/>
  <c r="H69" i="1"/>
  <c r="F69" i="1"/>
  <c r="F57" i="1"/>
  <c r="F45" i="1"/>
  <c r="H33" i="1"/>
  <c r="F33" i="1"/>
  <c r="H21" i="1"/>
  <c r="F21" i="1"/>
  <c r="H13" i="1"/>
  <c r="F13" i="1"/>
  <c r="G257" i="1"/>
  <c r="G241" i="1"/>
  <c r="G225" i="1"/>
  <c r="G197" i="1"/>
  <c r="G185" i="1"/>
  <c r="G173" i="1"/>
  <c r="G161" i="1"/>
  <c r="G145" i="1"/>
  <c r="G133" i="1"/>
  <c r="G97" i="1"/>
  <c r="G85" i="1"/>
  <c r="G65" i="1"/>
  <c r="G49" i="1"/>
  <c r="H49" i="1" s="1"/>
  <c r="G17" i="1"/>
  <c r="F263" i="1"/>
  <c r="F251" i="1"/>
  <c r="F247" i="1"/>
  <c r="F235" i="1"/>
  <c r="F227" i="1"/>
  <c r="F219" i="1"/>
  <c r="F211" i="1"/>
  <c r="H207" i="1"/>
  <c r="F207" i="1"/>
  <c r="F199" i="1"/>
  <c r="H195" i="1"/>
  <c r="F195" i="1"/>
  <c r="F191" i="1"/>
  <c r="H187" i="1"/>
  <c r="H167" i="1"/>
  <c r="H163" i="1"/>
  <c r="H151" i="1"/>
  <c r="H147" i="1"/>
  <c r="H131" i="1"/>
  <c r="F131" i="1"/>
  <c r="F127" i="1"/>
  <c r="H123" i="1"/>
  <c r="F123" i="1"/>
  <c r="F119" i="1"/>
  <c r="H115" i="1"/>
  <c r="F115" i="1"/>
  <c r="F111" i="1"/>
  <c r="H107" i="1"/>
  <c r="F107" i="1"/>
  <c r="F103" i="1"/>
  <c r="H99" i="1"/>
  <c r="F99" i="1"/>
  <c r="F95" i="1"/>
  <c r="F87" i="1"/>
  <c r="F83" i="1"/>
  <c r="H79" i="1"/>
  <c r="F79" i="1"/>
  <c r="F75" i="1"/>
  <c r="F71" i="1"/>
  <c r="F67" i="1"/>
  <c r="H63" i="1"/>
  <c r="F63" i="1"/>
  <c r="F59" i="1"/>
  <c r="F55" i="1"/>
  <c r="F51" i="1"/>
  <c r="H47" i="1"/>
  <c r="F43" i="1"/>
  <c r="H43" i="1" s="1"/>
  <c r="H35" i="1"/>
  <c r="F35" i="1"/>
  <c r="F27" i="1"/>
  <c r="H27" i="1" s="1"/>
  <c r="F19" i="1"/>
  <c r="F15" i="1"/>
  <c r="F11" i="1"/>
  <c r="H7" i="1"/>
  <c r="F7" i="1"/>
  <c r="F3" i="1"/>
  <c r="G267" i="1"/>
  <c r="H267" i="1" s="1"/>
  <c r="G263" i="1"/>
  <c r="H263" i="1" s="1"/>
  <c r="G259" i="1"/>
  <c r="G255" i="1"/>
  <c r="G251" i="1"/>
  <c r="H251" i="1" s="1"/>
  <c r="G247" i="1"/>
  <c r="H247" i="1" s="1"/>
  <c r="G243" i="1"/>
  <c r="G239" i="1"/>
  <c r="G235" i="1"/>
  <c r="H235" i="1" s="1"/>
  <c r="G231" i="1"/>
  <c r="G227" i="1"/>
  <c r="H227" i="1" s="1"/>
  <c r="G223" i="1"/>
  <c r="G219" i="1"/>
  <c r="H219" i="1" s="1"/>
  <c r="G215" i="1"/>
  <c r="G211" i="1"/>
  <c r="H211" i="1" s="1"/>
  <c r="G207" i="1"/>
  <c r="G199" i="1"/>
  <c r="H199" i="1" s="1"/>
  <c r="G195" i="1"/>
  <c r="G191" i="1"/>
  <c r="H191" i="1" s="1"/>
  <c r="G187" i="1"/>
  <c r="G183" i="1"/>
  <c r="H183" i="1" s="1"/>
  <c r="G175" i="1"/>
  <c r="G171" i="1"/>
  <c r="G167" i="1"/>
  <c r="G159" i="1"/>
  <c r="G155" i="1"/>
  <c r="G151" i="1"/>
  <c r="G143" i="1"/>
  <c r="G139" i="1"/>
  <c r="G131" i="1"/>
  <c r="G127" i="1"/>
  <c r="H127" i="1" s="1"/>
  <c r="G123" i="1"/>
  <c r="G119" i="1"/>
  <c r="H119" i="1" s="1"/>
  <c r="G115" i="1"/>
  <c r="G111" i="1"/>
  <c r="H111" i="1" s="1"/>
  <c r="G107" i="1"/>
  <c r="G103" i="1"/>
  <c r="H103" i="1" s="1"/>
  <c r="G99" i="1"/>
  <c r="G95" i="1"/>
  <c r="H95" i="1" s="1"/>
  <c r="G91" i="1"/>
  <c r="H91" i="1" s="1"/>
  <c r="G87" i="1"/>
  <c r="H87" i="1" s="1"/>
  <c r="G83" i="1"/>
  <c r="H83" i="1" s="1"/>
  <c r="G79" i="1"/>
  <c r="G75" i="1"/>
  <c r="H75" i="1" s="1"/>
  <c r="G71" i="1"/>
  <c r="H71" i="1" s="1"/>
  <c r="G67" i="1"/>
  <c r="H67" i="1" s="1"/>
  <c r="G63" i="1"/>
  <c r="G59" i="1"/>
  <c r="H59" i="1" s="1"/>
  <c r="G55" i="1"/>
  <c r="H55" i="1" s="1"/>
  <c r="G51" i="1"/>
  <c r="H51" i="1" s="1"/>
  <c r="G47" i="1"/>
  <c r="G43" i="1"/>
  <c r="F257" i="1"/>
  <c r="H257" i="1" s="1"/>
  <c r="F225" i="1"/>
  <c r="F192" i="1"/>
  <c r="H192" i="1" s="1"/>
  <c r="F175" i="1"/>
  <c r="H175" i="1" s="1"/>
  <c r="F159" i="1"/>
  <c r="H159" i="1" s="1"/>
  <c r="F143" i="1"/>
  <c r="H143" i="1" s="1"/>
  <c r="F109" i="1"/>
  <c r="H109" i="1" s="1"/>
  <c r="F31" i="1"/>
  <c r="H31" i="1" s="1"/>
  <c r="H44" i="1"/>
  <c r="H261" i="1"/>
  <c r="H241" i="1"/>
  <c r="H233" i="1"/>
  <c r="H217" i="1"/>
  <c r="H201" i="1"/>
  <c r="F201" i="1"/>
  <c r="H185" i="1"/>
  <c r="F185" i="1"/>
  <c r="H173" i="1"/>
  <c r="F173" i="1"/>
  <c r="H161" i="1"/>
  <c r="F161" i="1"/>
  <c r="F149" i="1"/>
  <c r="H137" i="1"/>
  <c r="F137" i="1"/>
  <c r="H129" i="1"/>
  <c r="F129" i="1"/>
  <c r="H117" i="1"/>
  <c r="H77" i="1"/>
  <c r="F77" i="1"/>
  <c r="H65" i="1"/>
  <c r="F65" i="1"/>
  <c r="F41" i="1"/>
  <c r="H41" i="1" s="1"/>
  <c r="F29" i="1"/>
  <c r="H29" i="1" s="1"/>
  <c r="F17" i="1"/>
  <c r="H17" i="1" s="1"/>
  <c r="F5" i="1"/>
  <c r="H5" i="1" s="1"/>
  <c r="G265" i="1"/>
  <c r="G253" i="1"/>
  <c r="G221" i="1"/>
  <c r="G209" i="1"/>
  <c r="H209" i="1" s="1"/>
  <c r="G201" i="1"/>
  <c r="G193" i="1"/>
  <c r="G181" i="1"/>
  <c r="G165" i="1"/>
  <c r="G157" i="1"/>
  <c r="G149" i="1"/>
  <c r="H149" i="1" s="1"/>
  <c r="G137" i="1"/>
  <c r="G121" i="1"/>
  <c r="G109" i="1"/>
  <c r="G101" i="1"/>
  <c r="H101" i="1" s="1"/>
  <c r="G81" i="1"/>
  <c r="H81" i="1" s="1"/>
  <c r="G69" i="1"/>
  <c r="G57" i="1"/>
  <c r="H57" i="1" s="1"/>
  <c r="G45" i="1"/>
  <c r="H45" i="1" s="1"/>
  <c r="G21" i="1"/>
  <c r="F267" i="1"/>
  <c r="H259" i="1"/>
  <c r="F259" i="1"/>
  <c r="H255" i="1"/>
  <c r="F255" i="1"/>
  <c r="H243" i="1"/>
  <c r="F243" i="1"/>
  <c r="H239" i="1"/>
  <c r="F239" i="1"/>
  <c r="H231" i="1"/>
  <c r="F231" i="1"/>
  <c r="H223" i="1"/>
  <c r="F223" i="1"/>
  <c r="H215" i="1"/>
  <c r="F215" i="1"/>
  <c r="F2" i="1"/>
  <c r="F266" i="1"/>
  <c r="F262" i="1"/>
  <c r="H258" i="1"/>
  <c r="F258" i="1"/>
  <c r="F254" i="1"/>
  <c r="F250" i="1"/>
  <c r="F246" i="1"/>
  <c r="H242" i="1"/>
  <c r="F242" i="1"/>
  <c r="F238" i="1"/>
  <c r="F234" i="1"/>
  <c r="F230" i="1"/>
  <c r="H226" i="1"/>
  <c r="F226" i="1"/>
  <c r="F222" i="1"/>
  <c r="F218" i="1"/>
  <c r="F214" i="1"/>
  <c r="H210" i="1"/>
  <c r="F210" i="1"/>
  <c r="F206" i="1"/>
  <c r="F202" i="1"/>
  <c r="F198" i="1"/>
  <c r="H194" i="1"/>
  <c r="F194" i="1"/>
  <c r="F186" i="1"/>
  <c r="F182" i="1"/>
  <c r="F178" i="1"/>
  <c r="H174" i="1"/>
  <c r="F174" i="1"/>
  <c r="F170" i="1"/>
  <c r="F166" i="1"/>
  <c r="F162" i="1"/>
  <c r="H158" i="1"/>
  <c r="F158" i="1"/>
  <c r="F154" i="1"/>
  <c r="F150" i="1"/>
  <c r="F146" i="1"/>
  <c r="H142" i="1"/>
  <c r="F142" i="1"/>
  <c r="F138" i="1"/>
  <c r="H130" i="1"/>
  <c r="F122" i="1"/>
  <c r="H122" i="1" s="1"/>
  <c r="F118" i="1"/>
  <c r="H118" i="1" s="1"/>
  <c r="F114" i="1"/>
  <c r="H114" i="1" s="1"/>
  <c r="F110" i="1"/>
  <c r="H110" i="1" s="1"/>
  <c r="F106" i="1"/>
  <c r="H106" i="1" s="1"/>
  <c r="F102" i="1"/>
  <c r="H102" i="1" s="1"/>
  <c r="F94" i="1"/>
  <c r="H94" i="1" s="1"/>
  <c r="H82" i="1"/>
  <c r="H74" i="1"/>
  <c r="H66" i="1"/>
  <c r="H58" i="1"/>
  <c r="F54" i="1"/>
  <c r="H54" i="1" s="1"/>
  <c r="F50" i="1"/>
  <c r="H50" i="1" s="1"/>
  <c r="F46" i="1"/>
  <c r="H46" i="1" s="1"/>
  <c r="F42" i="1"/>
  <c r="H42" i="1" s="1"/>
  <c r="F38" i="1"/>
  <c r="H38" i="1" s="1"/>
  <c r="F34" i="1"/>
  <c r="H34" i="1" s="1"/>
  <c r="F30" i="1"/>
  <c r="H30" i="1" s="1"/>
  <c r="F26" i="1"/>
  <c r="H26" i="1" s="1"/>
  <c r="F22" i="1"/>
  <c r="H22" i="1" s="1"/>
  <c r="F18" i="1"/>
  <c r="H18" i="1" s="1"/>
  <c r="F14" i="1"/>
  <c r="H14" i="1" s="1"/>
  <c r="F10" i="1"/>
  <c r="H10" i="1" s="1"/>
  <c r="F6" i="1"/>
  <c r="H6" i="1" s="1"/>
  <c r="G2" i="1"/>
  <c r="H2" i="1" s="1"/>
  <c r="G266" i="1"/>
  <c r="H266" i="1" s="1"/>
  <c r="G262" i="1"/>
  <c r="H262" i="1" s="1"/>
  <c r="G258" i="1"/>
  <c r="G254" i="1"/>
  <c r="H254" i="1" s="1"/>
  <c r="G250" i="1"/>
  <c r="H250" i="1" s="1"/>
  <c r="G246" i="1"/>
  <c r="H246" i="1" s="1"/>
  <c r="G242" i="1"/>
  <c r="G238" i="1"/>
  <c r="H238" i="1" s="1"/>
  <c r="G234" i="1"/>
  <c r="H234" i="1" s="1"/>
  <c r="G230" i="1"/>
  <c r="H230" i="1" s="1"/>
  <c r="G226" i="1"/>
  <c r="G222" i="1"/>
  <c r="H222" i="1" s="1"/>
  <c r="G218" i="1"/>
  <c r="H218" i="1" s="1"/>
  <c r="G214" i="1"/>
  <c r="H214" i="1" s="1"/>
  <c r="G210" i="1"/>
  <c r="G206" i="1"/>
  <c r="H206" i="1" s="1"/>
  <c r="G202" i="1"/>
  <c r="H202" i="1" s="1"/>
  <c r="G198" i="1"/>
  <c r="H198" i="1" s="1"/>
  <c r="G194" i="1"/>
  <c r="G186" i="1"/>
  <c r="H186" i="1" s="1"/>
  <c r="G182" i="1"/>
  <c r="H182" i="1" s="1"/>
  <c r="G178" i="1"/>
  <c r="H178" i="1" s="1"/>
  <c r="G174" i="1"/>
  <c r="G170" i="1"/>
  <c r="H170" i="1" s="1"/>
  <c r="G166" i="1"/>
  <c r="H166" i="1" s="1"/>
  <c r="G162" i="1"/>
  <c r="H162" i="1" s="1"/>
  <c r="G158" i="1"/>
  <c r="G154" i="1"/>
  <c r="H154" i="1" s="1"/>
  <c r="G150" i="1"/>
  <c r="H150" i="1" s="1"/>
  <c r="G146" i="1"/>
  <c r="H146" i="1" s="1"/>
  <c r="G142" i="1"/>
  <c r="G138" i="1"/>
  <c r="H138" i="1" s="1"/>
  <c r="G134" i="1"/>
  <c r="H134" i="1" s="1"/>
  <c r="G126" i="1"/>
  <c r="H126" i="1" s="1"/>
  <c r="G122" i="1"/>
  <c r="G118" i="1"/>
  <c r="G114" i="1"/>
  <c r="G110" i="1"/>
  <c r="G106" i="1"/>
  <c r="G102" i="1"/>
  <c r="G98" i="1"/>
  <c r="G94" i="1"/>
  <c r="G86" i="1"/>
  <c r="G82" i="1"/>
  <c r="G78" i="1"/>
  <c r="H78" i="1" s="1"/>
  <c r="G74" i="1"/>
  <c r="G70" i="1"/>
  <c r="G66" i="1"/>
  <c r="F269" i="1"/>
  <c r="H269" i="1" s="1"/>
  <c r="F253" i="1"/>
  <c r="H253" i="1" s="1"/>
  <c r="F237" i="1"/>
  <c r="H237" i="1" s="1"/>
  <c r="F221" i="1"/>
  <c r="H221" i="1" s="1"/>
  <c r="F205" i="1"/>
  <c r="H205" i="1" s="1"/>
  <c r="F187" i="1"/>
  <c r="F171" i="1"/>
  <c r="H171" i="1" s="1"/>
  <c r="F155" i="1"/>
  <c r="H155" i="1" s="1"/>
  <c r="F139" i="1"/>
  <c r="H139" i="1" s="1"/>
  <c r="F121" i="1"/>
  <c r="F105" i="1"/>
  <c r="H105" i="1" s="1"/>
  <c r="F86" i="1"/>
  <c r="H86" i="1" s="1"/>
  <c r="F70" i="1"/>
  <c r="H70" i="1" s="1"/>
  <c r="F53" i="1"/>
  <c r="H53" i="1" s="1"/>
  <c r="F23" i="1"/>
  <c r="H23" i="1" s="1"/>
  <c r="G56" i="1"/>
  <c r="G52" i="1"/>
  <c r="G48" i="1"/>
  <c r="G44" i="1"/>
  <c r="G40" i="1"/>
  <c r="G36" i="1"/>
  <c r="G32" i="1"/>
  <c r="G28" i="1"/>
  <c r="G24" i="1"/>
  <c r="G20" i="1"/>
  <c r="G16" i="1"/>
  <c r="G12" i="1"/>
  <c r="G8" i="1"/>
  <c r="G4" i="1"/>
  <c r="G39" i="1"/>
  <c r="H39" i="1" s="1"/>
  <c r="G35" i="1"/>
  <c r="G31" i="1"/>
  <c r="G27" i="1"/>
  <c r="G23" i="1"/>
  <c r="G19" i="1"/>
  <c r="H19" i="1" s="1"/>
  <c r="G15" i="1"/>
  <c r="H15" i="1" s="1"/>
  <c r="G11" i="1"/>
  <c r="H11" i="1" s="1"/>
  <c r="G7" i="1"/>
  <c r="G3" i="1"/>
  <c r="H3" i="1" s="1"/>
  <c r="G62" i="1"/>
  <c r="H62" i="1" s="1"/>
  <c r="G58" i="1"/>
  <c r="G54" i="1"/>
  <c r="G50" i="1"/>
  <c r="G46" i="1"/>
  <c r="G42" i="1"/>
  <c r="G38" i="1"/>
  <c r="G34" i="1"/>
  <c r="G30" i="1"/>
  <c r="G26" i="1"/>
  <c r="G22" i="1"/>
  <c r="G18" i="1"/>
  <c r="G14" i="1"/>
  <c r="G10" i="1"/>
  <c r="G6" i="1"/>
  <c r="G203" i="1"/>
  <c r="H203" i="1"/>
  <c r="G190" i="1"/>
  <c r="H190" i="1"/>
  <c r="G135" i="1"/>
  <c r="F135" i="1"/>
  <c r="H135" i="1" s="1"/>
  <c r="G125" i="1"/>
  <c r="H125" i="1"/>
  <c r="F98" i="1"/>
  <c r="G93" i="1"/>
  <c r="H93" i="1" s="1"/>
  <c r="G90" i="1"/>
  <c r="F90" i="1"/>
  <c r="H90" i="1" s="1"/>
  <c r="R142" i="1"/>
  <c r="R134" i="1"/>
  <c r="H98" i="1" l="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5" i="1"/>
  <c r="R136" i="1"/>
  <c r="R137" i="1"/>
  <c r="R138" i="1"/>
  <c r="R139" i="1"/>
  <c r="R140" i="1"/>
  <c r="R141"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 i="1"/>
</calcChain>
</file>

<file path=xl/sharedStrings.xml><?xml version="1.0" encoding="utf-8"?>
<sst xmlns="http://schemas.openxmlformats.org/spreadsheetml/2006/main" count="315" uniqueCount="300">
  <si>
    <t>Polaritá positiva %</t>
  </si>
  <si>
    <t>Polaritá negativa %</t>
  </si>
  <si>
    <t>Rabbia %</t>
  </si>
  <si>
    <t>Anticipazione%</t>
  </si>
  <si>
    <t>Disgusto%</t>
  </si>
  <si>
    <t>Paura%</t>
  </si>
  <si>
    <t>Gioia%</t>
  </si>
  <si>
    <t>Tristezza%</t>
  </si>
  <si>
    <t>Sorpresa%</t>
  </si>
  <si>
    <t>Fiducia%</t>
  </si>
  <si>
    <t>Controllo</t>
  </si>
  <si>
    <t>Bella spiegazione, chiara e concisa. Effetti visivi veramente suggestivi che creano una esperienza immersiva adatta a tutti. Avrei creato anche un percorso nella sala centrale con per esempio plastici per poter aumentare la condivisione e il confronto dopo aver assistito alle spiegazioni.</t>
  </si>
  <si>
    <t>Le installazioni sono realizzate con cura, il personale è molto accogliente, i contenuti ben presentati, i mezzi audiovisivi rendono godibile e molto interessante il racconto della storia di Roma. Lo consiglio ad un pubblico di qualsiasi età.</t>
  </si>
  <si>
    <t>Se vi piace lo stile di superquark e le sue ricostruzioni storiche, questo posto fa per voi, l'esperienza racconta veramente tanto sulla storia di Roma e la sua arte. Penso sia adattissimo per bambini curiosi e avventurosi in età scolare. Dopo la visita, facevo notare tanti dettagli anche architettonici ai bambini, che tra poco studieranno la storia romana a scuola.
Alcune cose non le sapevo nemmeno io.
Soldi davvero ben spesi.
Dura 1 ora.</t>
  </si>
  <si>
    <t>Veramente uno spettacolo che lascia il segno.
Da romano ho apprezzato molto il modo in cui Roma viene presentata e penso sia importante per chi viene da fuori vedere questo spettacolo prima della visita: nome molto azzeccato infatti</t>
  </si>
  <si>
    <t>Il film su Roma racconta la mia città in modo entusiasmante ed istruttivo.
Veramente bello
Il personale molto educato e gentile</t>
  </si>
  <si>
    <t>Regà sto spettacolo spacca! Mai vista la storia di Roma così intrigante. È raccontata con un metodo innovativo e affascinante, m’è piaciuta proprio.
Se avete ospiti stranieri poi dovete andarci sicuro!
Bravi
E i ragazzi che ci lavorano sono bravi e disponibili, bravi pure loro</t>
  </si>
  <si>
    <t>È stato meraviglioso vivere la storia della nostra Capitale in una maniera così coinvolgente: è un capolavoro di significati e di conferme del genio Italiano! Grazie</t>
  </si>
  <si>
    <t>Beh, un'esperienza unica e bellissima, ho trovato grande professionalità nel personale e lo spettacolo è di alta qualità....</t>
  </si>
  <si>
    <t>Mostra molto interessante, con contenuto chiaro, sintetico ma essenziale e modalità proiettiva coinvolgente. Personale gentilissimo e molto disponibile. Ci ha anche fatto risentire due volte l'audioguida a fine tour. Sala cinema entusiasmante!</t>
  </si>
  <si>
    <t>Dai più grandi ai più giovani welcome to Rome ti permette di prendere veramente coscienza della storia di questa città, di ciò che era e di ciò che è oggi. Attraverso modellini, giochi di luce e una stanza cinematografica con proiezioni tridimensionali (grazie alle angolazione delle pareti su cui il video viene proiettato) vi verrà mostrato il passato dei monumenti più importanti di Roma. L'esperienza vi renderà più consapevoli verso tutto ciò che visiterete, essenziale quindi per apprezzare ancora di più tutta la vostra vacanza. Consigliatissimo per il primo giorno in cui si arriva in città. Adatto inoltre ai ragazzi, spesso annoiati da monumenti e resti del passato di cui non capiscono veramente l'importanza.</t>
  </si>
  <si>
    <t>Fatela sicuramente prima di addentrarsi nei fori ... ben fatta ... ben riuscita ... snella presentazione e gran lavoro di ricostruzione...applausi!</t>
  </si>
  <si>
    <t>Ci hanno consigliato questa visita "virtuale" di Roma come un esperienza da vivere, devo dire che avevano davvero ragione. L'intera esperienza è realizzata benissimo e permette di immergersi nella Roma del passato. Consiglio vivamente di fare questo viaggio prima di vedere i monumenti, non li guarderete più allo stesso modo.</t>
  </si>
  <si>
    <t>Sono stata con mia figlia di 10 anni che ne è rimasta favorevolmente colpita al punto che ha voluto rivedere diverse “proiezioni”. L’organizzazione è impeccabile così come l’accoglienza dei due ragazzi all’entrata. Molto interessante anche per i romani di ogni età. Consigliatissimo.</t>
  </si>
  <si>
    <t>Magnifico "giro" a Roma partendo dagli inizi fino ai giorni nostri . Per un'ora ti coinvolgono con giochi grafici da prima della creazione di Roma fino ai scavi dei fori imperiali. Bravissimi.</t>
  </si>
  <si>
    <t>Ci siamo imbattuti in questo museo grazie al consiglio di un amico, non avevamo nessuna aspettativa ma ci hanno sorpreso. Il personale è cordiale e simpatico, il tour è stato appropriato e ci ha dato un'infarinatura degna per poter capire al meglio alcune sfumature della città.
Consigliatissimo</t>
  </si>
  <si>
    <t>Appena tornati da questa esperienza fantastica, a dire il vero ero un po’ scettico invece ho avuto dei momenti da pelle d’oca, il lavoro svolto per allestire questa “esperienza” è enorme, ricostruzioni in 3d dei principali monumenti romani.
Stupenda l’esperienza nel cinema dove si ripercorrono i 2700 anni di Roma in un’ambiente immersivo, si volerà dai tempi della fondazione sino ai giorni nostri.
Stupende le ricostruzioni dei fori e degli altri monumenti, un consiglio a tutti (Romani e non) andateci e non resterete delusi, ma soprattutto appena uscirete dirigetevi sui luoghi appena ricostruiti in 3d e vivrete una Roma da tutt’altra prospettiva.
Complimenti agli ideatori veramente bellissimo come progetto.</t>
  </si>
  <si>
    <t>Una visione di Roma antica ricostruita alla perfezione e una visita immersiva in una ricostruzione della storia di Roma. Da vedere assolutamente per capire Roma. Bravi</t>
  </si>
  <si>
    <t>Ero già stata in questo museo interattivo, così ho deciso di portare una mia amica che mi è venuta a trovare da fuori.
A lei è piaciuto moltissimo mentre per me è stato ancora più emozionante rispetto alla prima volta.
Consiglio vivamente di provarlo perchè rimane davvero nel cuore, vedere i passi che ha fatto Roma nei secoli è qualcosa di straordinario.
Allego foto dell’ingresso su Corso Vittorio Emanuele perchè purtroppo da fuori sembra più una libreria..</t>
  </si>
  <si>
    <t>Esperienza multimediale piacevole e interessante: quasi un'ora dedicata alla storia, quella di Roma e non solo.
Personale giovane, cortese e professionale.
Lo consiglio.</t>
  </si>
  <si>
    <t>Molto molto molto bello! Semplice ma efficace. Da non perdere per iniziare un tour a Roma. Davvero coinvolgenti gli effetti 3d per ricostruire la Roma imperiale.</t>
  </si>
  <si>
    <t>Un modo semplice, rapido, tutt’ altro che noioso per diffondere la storia di roma, riassunta in breve tempo in maniera completa. Utile non solo per i turisti per avere una visione più completa delle conoscenze inerenti questa città. L’interattività rende il tutto molto più…</t>
  </si>
  <si>
    <t>Ci è piaciuto, semplice e informativo. Spero che puliscano il vetro su determinati monitor 3 d.
Grande visut, comprato per $ 14 su Viator. com
Ottimi posti per la pizza nelle vicinanze e negozi di pelletteria!</t>
  </si>
  <si>
    <t>È stato assolutamente incredibile e molto creativo nel modo in cui hanno portato la storia di Roma alla vita in 3 D! ! ! ! ! Merita una visita all'inizio della tua vacanza, in modo da avere una migliore comprensione della storia colorata di questa città.</t>
  </si>
  <si>
    <t>Personale molto illustrativo e molto amichevole. La visione dello sviluppo della città è molto didattica e impressionante</t>
  </si>
  <si>
    <t>Fantastica panoramica informativa e coinvolgente di Roma, ci siamo divertiti immensamente, consigliamo vivamente questa esperienza</t>
  </si>
  <si>
    <t>Ci è stata raccomandata questa visita come una buona introduzione alla città prima di visitare siti specifici. Ne è valsa la pena e una favolosa introduzione alla città e alla sua storia. C'è un film generale e visualizzazioni 3D specifiche di monumenti chiave. Certo, la cronologia non è sempre facile da seguire o i nomi dei siti facili da ricordare, ma ne vale la pena lo stesso. Un must per chiunque visiti da fuori città.</t>
  </si>
  <si>
    <t>Siamo andati all'esperienza Welcome to Rome sulla base delle numerose recensioni positive. Come menzionato da altri, è un'ottima prima tappa a Roma. Questa è stata anche una buona attività per gli adolescenti. La storia di Roma è stata condivisa in un modo coinvolgente che ha dato un sacco di contesto per le successive visite ai monumenti.</t>
  </si>
  <si>
    <t>è stato eccellente, un ottimo modo per imparare la storia prima di scoprire la città! Molto informativo, grazie</t>
  </si>
  <si>
    <t>Questa è stata una grande opportunità per avere una panoramica della Roma storica e metterla in prospettiva con l'attuale Roma. Farlo all'inizio del viaggio è stato utile. Molte informazioni in modo divertente. Decisamente migliorato la nostra comprensione.</t>
  </si>
  <si>
    <t>Siamo andati a questo dopo una giornata trascorsa a visitare il Colosseo e il Foro Romano. I creatori del film e le quattro singole aree espositive hanno ricreato l'aspetto di una Roma storica in base ai monumenti trovati a Roma. È stato fantastico !!!</t>
  </si>
  <si>
    <t>Consiglio vivamente questo posto in quanto mostra le parti principali di Roma. Sono venuto qui per la prima volta, sono arrivato a Roma e mi è stata spiegata la cronologia di Roma con un'esperienza 3D e un'audioguida davvero affascinanti. Questo è un posto fantastico e lo consiglierei sicuramente ai principianti a Roma</t>
  </si>
  <si>
    <t>Siamo venuti qui il primo giorno di una breve pausa. Assolutamente fantastico. I display sono molto ben progettati e ti danno davvero un'idea del luogo e di come si è sviluppato.</t>
  </si>
  <si>
    <t>Una grande presentazione multimediale che offre una grande panoramica di Roma attraverso i secoli. Siamo arrivati subito dopo l'apertura, quindi era abbastanza tranquillo. Il personale è stato utile e ti ha guidato attraverso le sale di presentazione. Consiglio vivamente. E fallo all'inizio della tua visita a Roma in quanto offre un ottimo background su tutti i principali siti storici.</t>
  </si>
  <si>
    <t>Mi è piaciuto molto questo tour. È stato molto istruttivo e ha dato vita ai famosi monumenti di Roma. Ci vogliono circa 40 minuti per completare il tour. Adatto a tutte le età. Buona idea per andare prima di vedere i luoghi e fare altri tour.</t>
  </si>
  <si>
    <t>Sono così felice che l'abbiamo fatto. È stata una buona panoramica prima di partire per vedere le attrazioni. Il video è stato eccellente. Lo consiglio vivamente .... ne vale la pena.</t>
  </si>
  <si>
    <t>Abbiamo scoperto Welcome to Rome Experience tramite Tripadvisor e siamo contenti di esserci andati. Il modo in cui viene presentata la loro storia è davvero avvincente. Lo consiglio vivamente.</t>
  </si>
  <si>
    <t>Incredibile esperienza per la tua prima visita a Roma, anche se sei stato più di una volta sono sicuro che imparerai così tanto! Non sono mai stato a qualcosa di simile prima e non sono sicuro che qualcosa di simile esista effettivamente è così buono. Il personale è stato cordiale e disponibile e il modo in cui ti raccontano la storia di Roma è davvero molto intelligente 10/10.</t>
  </si>
  <si>
    <t>Cosa interessante da fare prima di esplorare la città. È rapido e informativo. Inoltre, un rapido riposo da tutte le camminate durante l'apprendimento.</t>
  </si>
  <si>
    <t>Un eccellente museo moderno, chiare presentazioni separate su come furono costruite Roma e le sue famose attrazioni. Ottimo rapporto qualità-prezzo e vale la pena visitarlo all'inizio del viaggio per orientarti.</t>
  </si>
  <si>
    <t>Questa è l'introduzione ideale, fatta al meglio nel tuo primo giorno a Roma. Offre una panoramica eccezionale. Rapporto qualità / prezzo molto interessante e buono.</t>
  </si>
  <si>
    <t>Da non perdere a Roma, soprattutto prima di visitare i monumenti! Personale gentile e spettacolo interattivo molto ben progettato che fornisce un buon riassunto sulla storia di Roma, che si rivela molto utile quando inizi a visitare monumenti. Consiglio vivamente, che tu sia interessato o meno alla storia (lo spettacolo interattivo merita sicuramente una visita)</t>
  </si>
  <si>
    <t>Dolce video di 30 minuti con un breve riassunto della storia di Roma, con quattro esperienze multimediali separate in ologramma. Semplicemente divertente. Il posto è pulito e moderno. Bei bagni.</t>
  </si>
  <si>
    <t>L'esperienza interattiva mi sta davvero aiutando a capire cosa vedrò a Roma. Lo stile è veloce e non complicato per far divertire tutti in famiglia (ragazzi adolescenti).</t>
  </si>
  <si>
    <t>Ottima esperienza e quadro generale della storia di Roma. Ci ha dato un'immagine chiara delle rovine e del loro aspetto in quei tempi. Altamente raccomandato.</t>
  </si>
  <si>
    <t>I modelli e gli ologrammi sono stati fatti alla perfezione, così come il film alla fine presentava la storia di Roma. Lo consiglierei come una delle tue prime tappe a Roma, così avrai una buona base e comprensione della storia dei Fori Romani, del Vaticano e di Castel Sant'Angelo. Ottimo per tutte le età. Sono andato due volte e torneremo con la mia famiglia alla nostra prossima visita a Roma!</t>
  </si>
  <si>
    <t>Abbiamo adorato il cinema e anche i modelli ricostruiti erano fantastici. Lo abbiamo già consigliato ad altre famiglie che conosciamo !!</t>
  </si>
  <si>
    <t>Finalmente la storia che non richiede la lettura di lunghi blocchi di testo in un museo (sto pensando ai bambini). L'olografia è eccellente, e combinata con modelli e un'esperienza cinematografica coinvolgente lo rendono completamente divertente e accattivante, e la storia di Roma che parte da milioni di anni fa è chiara e ben raccontata. Inoltre quasi nessuno lì! Una vera gemma nascosta.</t>
  </si>
  <si>
    <t xml:space="preserve"> Personale amichevole; interessante tour virtuale di Roma che offre una prospettiva diversa. Piccolo ingresso quindi è necessario prestare attenzione a quello che stai cercando</t>
  </si>
  <si>
    <t>Dopo aver visto tutti i luoghi d'interesse di Roma ci siamo resi conto di non conoscere la storia completa o il significato dietro di loro. Questo posto è stato fantastico per passare un'ora e conoscere ciò che stavamo guardando. Consiglio vivamente.</t>
  </si>
  <si>
    <t>Siamo stati qui in un pomeriggio piovoso e siamo rimasti piacevolmente sorpresi dalla presentazione multimediale di alta qualità! Ciò farebbe un'ottima prima tappa a Roma per orientarti e una rapida panoramica della storia che ti circonda. Soprattutto se non hai intenzione di fare tour completi in alcune delle attrazioni comuni, questo ti darà ciò di cui hai bisogno per apprezzare ciò che vedi mentre passeggi per Roma.</t>
  </si>
  <si>
    <t>Per la prima volta ho un'esperienza straordinaria al Welcome to Rome. Il posto è così fantastico e delizioso.</t>
  </si>
  <si>
    <t>Ho visitato Roma molte volte, ma questa attrazione mi ha dato così tante informazioni sulla storia e sugli inizi di Roma che non avevo mai conosciuto prima. Un "must" per ogni fascia d'età, non importa quante volte sei stato in questa fantastica città prima. È solo un piccolo ingresso quindi fai attenzione a non perderlo!</t>
  </si>
  <si>
    <t>Abbiamo appena visitato Welcome to Rome. È stata davvero una bellissima esperienza. Abbiamo imparato molto sulla storia di Roma e visto immagini olografiche di molti antichi edifici romani come sono ora e come erano in origine. Vorrei solo che ci saremmo andati prima.</t>
  </si>
  <si>
    <t>Ottima esperienza Questa visita ci ha permesso di conoscere meglio la città di Roma e i suoi monumenti. Siamo riusciti a ricordare altri monumenti da vedere. Consigliamo questo museo con piacere</t>
  </si>
  <si>
    <t>Molto contento di questa presentazione che dura 40 minuti. Due schermi: uno verticale e l'altro orizzontale che ci consentono, tra le altre cose, di vedere interagendo su una mappa i luoghi commentati. Molto utile per capire ciò che avevamo già visitato e ci consente di continuare le nostre visite in modo intelligente! Naturalmente, questo rimane molto breve e quindi accessibile a tutte le età. Mi raccomando!</t>
  </si>
  <si>
    <t>Ciao Le spiegazioni sono in francese? Possiamo scegliere di avere le spiegazioni in francese Grazie</t>
  </si>
  <si>
    <t>Scoperta grazie ai commenti degli utenti di Internet, questa esperienza è essenziale prima di scoprire Roma. Che si tratti del film che presenta la storia della città o dei modelli tridimensionali evolutivi, tutto è educativo e molto istruttivo, anche per gli adolescenti appassionati di storia ... Consiglio vivamente</t>
  </si>
  <si>
    <t>Finalmente una spiegazione a tutte le nostre domande. Efficiente, chiaro, molto professionale. Eravamo molto interessati a queste spiegazioni chiare, documentate e molto ben rappresentate (film, 3D). Molto successo.</t>
  </si>
  <si>
    <t>Un'esperienza molto interessante. Altamente raccomandato, quasi essenziale, per capire tutti i monumenti ... quale giurisdizione, quale uso avevano, l'importanza che Roma aveva nella storia, come cadde nell'oblio e come riemerse ... È consigliabile essere la prima attività della visita a Roma Ti dà molte idee sulle visite da non perdere. Il personale è molto gentile, molto attento, sempre in attesa di visitatori. A 10.</t>
  </si>
  <si>
    <t>Ci è piaciuto !!!! Molto, molto raccomandato !!! La tecnologia e il cinema molto avanzati sono stati molto interessanti !!!</t>
  </si>
  <si>
    <t>Personale super disponibile e altamente raccomandato! Spazio molto confortevole in cui proiettano il film principale!</t>
  </si>
  <si>
    <t>Spiega prima e dopo Roma, ti dà un parametro perfetto di ogni luogo della città, una tappa da non perdere prima di iniziare a conoscere Roma</t>
  </si>
  <si>
    <t>Abbiamo trovato il posto che visitava Roma e abbiamo deciso di entrare e il percorso e il modo di farlo sono fantastici. Consigliato al 100%</t>
  </si>
  <si>
    <t>Consiglio vivamente questa attività, preferibilmente all'inizio della visita di Roma. Dà una buona immagine della storia di Roma. Le animazioni e il film possono essere impostati individualmente nelle tue lingue.</t>
  </si>
  <si>
    <t>Roma e la sua storia sono spiegate in modo chiaro e compatto, ideale per iniziare o finire un viaggio a Roma. In primo luogo, lo sviluppo e il successivo uso di alcuni importanti edifici e piazze dell'antica Roma sono mostrati in singole stazioni usando modelli in vetrine. Mentre la costruzione e lo sviluppo di questi modelli possono essere sperimentati attraverso proiezioni e altri effetti tecnici, informazioni interessanti ed eccitanti vengono fornite tramite un auricolare. Alla fine del tour segue un film che racconta la storia di Roma molto divertente con una tecnica impressionante. I nostri adolescenti hanno pensato che la visita fosse la parte migliore del programma per il nostro viaggio di una settimana a Roma</t>
  </si>
  <si>
    <t>Dopo aver visitato il Foro Romano e il Colosseo, era difficile immaginare come fosse. È stato facile con il museo. Consigliato a tutti!</t>
  </si>
  <si>
    <t>Benvenuti a Roma è un concetto estremamente nuovo. Vengono presentati 4 edifici storici, l'illuminazione e l'animazione vengono utilizzate per crearli dal "nulla". Per finire, c'è un film sulla storia di Roma in cui la città viene gradualmente creata. Questo museo merita una breve passeggiata dalle principali attrazioni!</t>
  </si>
  <si>
    <t>Come indicano altre recensioni: fallo all'inizio del tuo viaggio a Roma. Molto istruttivo e chiaramente spiegato, rimarrai sicuramente affascinato per 45 minuti. Vale la pena il prezzo, soprattutto perché è anche molto silenzioso. Siamo arrivati nel tardo pomeriggio e sembravano essere le uniche persone presenti. Successivamente alcune persone si sono unite, ma è bello poter fare un'attrazione a Roma dove puoi fare le tue cose in pace, senza essere disturbato da altri turisti.</t>
  </si>
  <si>
    <t>L'attrazione è molto interessante e affronta i punti principali di Roma. Vale la pena di essere uno dei primi tour da fare, in quanto ti aiuta ad avere maggiori informazioni sui monumenti e fornisce anche consigli sulle costruzioni. Consiglio vivamente !!!</t>
  </si>
  <si>
    <t>Siamo arrivati 45 minuti prima dello spettacolo. Quando le porte si aprirono fummo informati che potevamo sederci ovunque. Abbiamo fatto in seconda fila. 5 minuti prima dell'inizio dello spettacolo, siamo stati informati che eravamo seduti in posti riservati e dovevamo spostarci. Inizialmente mi sono rifiutato perché a quel punto tutti i posti erano occupati. Il direttore del teatro si è molto arrabbiato con me e mi ha chiesto di uscire dal teatro per risolvere il problema. Siamo partiti. Inutile dire che ha rovinato la nostra serata. Non c'è modo di trattare un ospite pagante. Evitare a tutti i costi.</t>
  </si>
  <si>
    <t>Una serata abbastanza piacevole se non ti aspetti una performance standard al teatro dell'opera. Cantante maschile meglio della donna che stava cadendo dal suo vestito nel primo tempo. Costoso per la qualità dello spettacolo.</t>
  </si>
  <si>
    <t>Non per gli amanti dell'Opera Programmazione discutibile e prestazioni brevi. Finalmente .... O sole mio ....!</t>
  </si>
  <si>
    <t>Mi aspettavo una selezione di pezzi ben noti e dato che questo non era il caso, abbiamo trovato la prima metà un po 'noiosa. Le cose sono migliorate dopo la breve pausa in cui gli artisti sono diventati più animati e hanno interagito un po 'con il pubblico</t>
  </si>
  <si>
    <t>la serata è stata piacevole e ci siamo divertiti, avremmo voluto che avessero scelto diverse opere e il tutto fosse affrettato, ma per 22 euro ne è valsa la pena</t>
  </si>
  <si>
    <t>Bello, ma non fantastico. Siamo rimasti delusi dal fatto che fosse al chiuso. Due cantanti di talento, un pianista di talento.</t>
  </si>
  <si>
    <t>Serata divertente per ascoltare l'opera a Taormina. I cantanti erano buoni e l'atmosfera era perfetta. Mi è piaciuto ascoltare il pianista, è stato fantastico. L'intervallo sul ponte che dava sulla piazza era una vera delizia.</t>
  </si>
  <si>
    <t>Abbiamo davvero apprezzato la nostra serata all'opera al Teatro San Giorgio di Taormina. La compagnia eseguì una selezione di standard popolari tra diverse opere tra cui: Madame Butterfly, il matrimonio di Figaro e il barbiere di Siviglia. L'enfasi è molto sul divertimento e l'intrattenimento; se sei nuovo all'opera, ciò fornirebbe un'ottima introduzione. Ha anche un ottimo rapporto qualità-prezzo a 25 euro a biglietto che include un bicchiere di Prosecco sulla terrazza che si affaccia sulla piazza nell'intervallo. I posti a sedere sono senza prenotazione, quindi consiglierei di arrivare presto per ottenere un buon posto.</t>
  </si>
  <si>
    <t>Che serata fantastica. Bellissimo teatro antico e semplice breve opera perfetta per la prima esperienza. C'è stato un breve intervallo che ha permesso una pausa per scattare alcune foto dalla terrazza dei teatri. Viaggiavamo con un bambino di 3 anni affascinato.</t>
  </si>
  <si>
    <t>Ottima serata fuori, piccolo teatro da 300 posti. Se sei un amante dell'opera potresti non pensare che sia grandioso, ma se vuoi divertirti, lo adorerai. Resta fino alla fine mentre fanno un po 'di improvvisazione. All'intervallo aprono le tende laterali per rivelare un bellissimo balcone con le luci della città e fornire Prosecco agli ospiti.</t>
  </si>
  <si>
    <t>Mi è piaciuta molto l'opera italiana Taormina. Caratteristico piccolo teatro. Eccellente mezzosoprano e tenore. Forse non ha abbastanza canzoni conosciute da lei, anche se aveva un'ottima voce. L'intervallo sulla terrazza è stata un'esperienza incantevole con vista su Piazza Abrile IX - ma è un peccato che il prosecco non sia stato molto buono. Nel complesso un meraviglioso paio d'ore di intrattenimento dopo cena (inizia alle 21.15)</t>
  </si>
  <si>
    <t>Una serata divertente! Tanto per il talento comico quanto per le esibizioni dei tre protagonisti: Christian Gravina, Sabrina Messina e il pianista Antonio Gennaro. Il teatro è piuttosto piccolo, ma come tutte le cose italiane, ha un fascino segreto, vale a dire l'ampio balcone dove sono disponibili bevande durante l'intervallo. La disposizione dei posti è confusa, come è stato precedentemente menzionato. All'arrivo ti viene detto che si tratta di posti a sedere gratuiti, quindi se ti avvicini alle prime file, ti viene chiamato in fretta più indietro e ti viene detto che le prime poche file sono riservate. Non sono un intenditore dell'opera, tuttavia c'è qualcosa per tutti. Il talento dominante sta nel pianista. Forse è semplicemente per il fatto che apprezzo il piano più che il canto operistico, ma il pianista era la vera star senza pretese dello spettacolo. Non riesco a descrivere adeguatamente come suona, ma è stato uno di quei momenti in cui stai guardando il vero talento nella carne. Ti chiedi quante ore ha provato a far muovere le mani così abilmente sui tasti. Scopri quando suona e vai ad ascoltare! Godere!</t>
  </si>
  <si>
    <t>Vale la pena visitare. I cantanti erano fantastici e il pianista suonava magnificamente. È solo poco più di un'ora ma vale la pena provare l'esperienza a Taormina.</t>
  </si>
  <si>
    <t>Una bella serata. Cantanti e pianisti eccellenti. Il teatro carino e l'intervallo sulla terrazza che si affaccia sulla piazza lo hanno reso speciale.</t>
  </si>
  <si>
    <t>È stata una bella serata. I cantanti e il pianista erano fantastici! Lo rifarei sicuramente. Le altre recensioni hanno affermato che il locale era troppo caldo, in effetti era molto confortevole. Penso che abbiano aggiunto i condizionatori d'aria.</t>
  </si>
  <si>
    <t>buoni cantanti e pianista. Bel mix di momenti salienti dell'opera. L'acustica del teatro è purtroppo triste. Trambusto accogliente nel mezzo di Taormina. Ancora bel tempo il 17 settembre 2019.</t>
  </si>
  <si>
    <t>Lo consigliamo vivamente !! Una bella serata di diversi estratti d'opera !! Il tenore, il soprano e il pianista erano eccellenti …</t>
  </si>
  <si>
    <t>Visita davvero piacevole a Taomerina Opera. Avendo l'abitudine di vedere le grandi opere all'Opera di Stoccolma e simili, questa era un'udienza intima e sorprendentemente buona. Divertente vedere alcuni snob dell'opera confrontarsi con la realtà.</t>
  </si>
  <si>
    <t>Siamo stati piacevolmente sorpresi da questo spettacolo con stralci di diverse opere. Il formato è leggero e divertente e gli artisti di alto valore.
A coronare questa bella serata il drink offerto sulla terrazza panoramica del teatro.
Assolutamente raccomandato!</t>
  </si>
  <si>
    <t>una serie ragionevole di artisti e un cambiamento dal trambusto di Taormina. non i migliori che abbia mai visto ma ok.</t>
  </si>
  <si>
    <t>La durata dello spettacolo è l'ideale per fare un excursus delle varie opere italiane. Ma la cosa più bella è stata la simpatia dei cantanti, che oltre ad essere degli ottimi professionisti si sono anche rivelati ottimi interpreti nelle varie situazioni.
E' stato molto divertente davvero, sicuramente ripeterei l'esperienza.</t>
  </si>
  <si>
    <t>I manifesti / mezzi pubblicitari per questo erano leggermente fuorvianti. Ci aspettavamo di essere trattati per una serata di brani molto noti - opere di maggior successo (per così dire), ma conoscevamo solo circa la metà della dozzina di pezzi. Capisco però, i pezzi vengono cambiati ogni notte, quindi potresti essere fortunato ?! Era un luogo intimo con una bellissima terrazza dove avevamo un bicchiere di prosecco nell'intervallo. per coloro che conoscono il Little Theatre di Bath, il locale era di dimensioni molto simili. Detto questo, il pianista, il soprano e il tenore che si sono esibiti la sera in cui abbiamo assistito erano eccellenti. Le loro voci hanno attraversato l'intero auditorium senza la necessità di alcun microfono e le loro esibizioni, di prim'ordine - ottimo lavoro. Anche se ero leggermente deluso dal non riconoscere ogni aria, vivere una serata all'opera, a Taormina, in italiano, in Italia, non è qualcosa da non perdere.</t>
  </si>
  <si>
    <t>Giocosa, forte e bella. Mi piacerebbe avere più di questi artisti. Sala intima e atmosfera molto piacevole. Consigliato se inizialmente ti piace l'opera o no.</t>
  </si>
  <si>
    <t>OK, se ti aspetti Pavarotti, Callas o un'orchestra diretta da Mariani, rimarrai deluso. Tuttavia, se ti piacerebbe vedere cantanti lirici giovani ed energici e un fantastico virtuoso del pianoforte a un prezzo molto ragionevole, consiglierei davvero la serata. L'interno dell'edificio ha bisogno di cure, ma c'è una bella terrazza per drink di media performance. La sera in cui abbiamo assistito alla cantante è stata eccezionale. Il Baratone era buono e il pianista eccellente. (3/7/19)</t>
  </si>
  <si>
    <t>3 grandi animatori - ottimo modo per passare la serata alle 21:00. ambiente piccolo e compatto nel centro storico</t>
  </si>
  <si>
    <t>Ottimi i tre artisti che si solo alternati in scena. Bellissima la vista dalla terrazza con vista mare.</t>
  </si>
  <si>
    <t>Piccolo teatro da 150 posti, performance molto buona, di una dozzina di brani tratti da varie opere. Bicchiere gratuito di Prosecco sulla terrazza e tutto per € 25, un eccellente rapporto qualità-prezzo. L'unico aspetto negativo è stato il caldo. Tre piccole teste di aria condizionata non sono abbastanza uomo per lo spazio.</t>
  </si>
  <si>
    <t>Bella serata con pianista e due cantanti che cantano arie popolari. La ripresa alla fine ha coinvolto tutto il pubblico. Delizioso bicchiere di fizz all'intervallo su una bellissima terrazza. L'unico lato negativo era arrivato presto come consigliato ci hanno detto di sederci ovunque. Solo per essere avvisati di trasferirsi quando una festa arrivò e si rivelò che i posti erano stati riservati con piccoli appunti sui posti. Ci restarono solo posti singoli ai lati</t>
  </si>
  <si>
    <t>Non essendo un grande fan dell'Opera, mi è piaciuto molto lo spettacolo, gli artisti lo hanno reso molto divertente e interessante. Avevano molto talento, sia i cantanti che il pianista. Super consigliato Inoltre, avendo acquistato un biglietto aggiuntivo poiché una delle persone non poteva salire le scale per raggiungere il teatro, hanno restituito i soldi.</t>
  </si>
  <si>
    <t>Ottimo rapporto qualità-prezzo in un ambiente incantevole. Pianista eccellente e cantanti molto competenti.
Una buona notte di intrattenimento leggero.</t>
  </si>
  <si>
    <t>Grande introduzione all'opera! Bel tocco per avere il Prosecco nell'intervallo</t>
  </si>
  <si>
    <t>Splendida performance. Vale sicuramente la pena partecipare ad uno spettacolo.</t>
  </si>
  <si>
    <t>Atmosfera favolosa e acustica. Un luogo intimo.</t>
  </si>
  <si>
    <t>Bellissimo! Adoro l'opera!</t>
  </si>
  <si>
    <t>Buon canto e accompagnamento da tutti i coinvolti. Lo consiglio sicuramente. Bella serata fuori.</t>
  </si>
  <si>
    <t>Un luogo intimo, artisti di talento, un vero piacere. Solo viziato dai soliti idioti che cercano di registrare sui loro telefoni invece di divertirsi.</t>
  </si>
  <si>
    <t>Mi è piaciuta molto l'opera, soprattutto ascoltando Elisabetta Zizzo
Il Maestro Gennaro è stato eccellente!!!
Consiglio vivamente questo spettacolo durante la visita a Taormina!!!</t>
  </si>
  <si>
    <t>Grandi artisti di cui sicuramente si sentirà</t>
  </si>
  <si>
    <t>Siamo entrati in una giornata piovosa su richiesta dei bambini. I bambini hanno adorato il vento e la pioggia. La prima parte del Big Bang era ancora ok, ma la seconda parte su Roma era deludente. Immagini brutte, non correlate, eventi essenziali non menzionati.</t>
  </si>
  <si>
    <t>Hai mai avuto la sensazione di cadere da una montagna rocciosa? Quindi fai questo giro se ti piace una sensazione stridente. Esperienza molto spiacevole. Sei stato avvisato.</t>
  </si>
  <si>
    <t>Effetti speciali presumibilmente ripartiti. 40 minuti annunciati ma appena 25 minuti. Nessun 3D ... film di scarsa qualità. Orari non rispettati. Siamo arrivati in tempo e la sessione era iniziata. Quando chiedi spiegazioni, nessuno parla francese o inglese! Andateci se cercate l'aria condizionata.</t>
  </si>
  <si>
    <t>In realtà a prezzo altissimo si vedono uno o due film (o tre). sul piano storico culturale la concentrazione della storia di Roma in 40 minuti fa capire poco sia della storia sia dei monumenti.E ho paura che chi non ha neppure una piccola infarinatura non capisce proprio nulla.
Sul piano delle sensazioni: sono da luna park completamente slegate dal contesto si saltella su un sedile che si muove su e giù e si riceve qualche goccia di acqua e un po di vento in faccia e addosso.
Il prezzo è veramente scandaloso!</t>
  </si>
  <si>
    <t>Non all'altezza delle aspettative. L'idea era buona e i bambini hanno imparato alcune cose, ma il giro in fiera era francamente spaventoso e sembrava rotto mentre scricchiolava, si sgretolava e si girava - abbastanza inutilmente. Non preoccuparti.</t>
  </si>
  <si>
    <t>Il Time Elevator utilizza vecchi filmati di Roma, i posti si scuotono troppo con il rischio di lesioni e non è una 5D, ma semplicemente un film. Sono disponibili alcune sequenze informative, ma ciò non giustifica l'ingresso. Tutto sembra molto senza amore e fuori dal tempo come in una brutta fiera.</t>
  </si>
  <si>
    <t>Ci sono due parti dell'attività di Roma. La prima è l'introduzione solo in italiano. Il secondo in una piccola stanza mal tenuta. I posti si muovono, puoi sentire un po 'il vento. Non sentiamo nulla ai piedi e non è in 3d.</t>
  </si>
  <si>
    <t>Abbiamo provato per la prima volta il Time Elevator alcuni anni fa e ci siamo trovati benissimo. Quindi, quando visitiamo di nuovo Roma, decidiamo che sarebbe bello portare nostro figlio a vederlo. Innanzitutto, non è come pubblicizzato, non è 3D. Costa € 12 ppn e ti siedi in posti mobili con le cuffie accese e ci sono effetti del vento e dell'acqua. I posti a sedere sono di buona qualità ed efficaci, ma le cuffie sono di scarsa qualità, con suono intermittente. Il film stesso era anche di scarsa qualità dell'immagine, suddiviso su tre schermi, ciascuno con un colore diverso. La breve storia va bene. Al termine dello spettacolo, si esce rapidamente dal teatro sulla strada. Nel complesso siamo rimasti delusi e abbiamo ritenuto che i nostri € 36 avrebbero potuto essere spesi meglio altrove.</t>
  </si>
  <si>
    <t>Ci aspettavamo di provare un'emozione visiva, Bôf! Il film su Roma non fornisce il contenuto storico atteso. Effetti speciali superficiali</t>
  </si>
  <si>
    <t>Un'attività che ha soddisfatto i bambini che sono usciti facendo domande: per noi adulti è stato succinto ma non stavamo cercando un corso universitario e sapevamo cosa aspettarci. La tecnica ha funzionato in modo che i bambini fossero felici.</t>
  </si>
  <si>
    <t>Una breve storia di Roma con i principali eventi e personaggi famosi è descritta in modo molto comprensibile e comprensibile per i bambini. Un ottimo inizio per esplorare la città eterna.</t>
  </si>
  <si>
    <t>spettacolo sulla nascita della vita molto interessante e il 5D rende tutto più realistico .
da provare con tutta la famiglia</t>
  </si>
  <si>
    <t>In generale, la cosa è semplicemente TOP. Inizialmente, pensavo che si trattasse di un normale cinema 5D, che nei nostri paesi ha 3 pezzi per cantiere, ma mi sbagliavo. La cosa più bella è che qui viene proiettato un film su Roma, la sua creazione, il Rinascimento e altro fascino, e in mezz'ora del film imparerai in più di 3 giorni di escursioni. Consiglio vivamente a tutti di andare al film immediatamente all'arrivo a Roma, quindi passeggiare per questa città sarà molto più interessante. E costa 10 volte più economico della Guida.</t>
  </si>
  <si>
    <t>Le visite guidate della città standard quando si viaggia con bambini sono di solito piuttosto noiose. In Time Elevator, la storia di Roma è raccontata in un modo piuttosto interessante, oltre a molti effetti sonori e visivi. Siamo rimasti molto soddisfatti! I bambini hanno poi passeggiato per la città con grande interesse e anche gli adulti :) Il personale è molto gentile, puoi scattare foto tematiche. Lo consiglio vivamente!</t>
  </si>
  <si>
    <t>In Italia ci sono molte belle città, monumenti storici unici, capolavori della cultura e dell'arte mondiale. Andando in vacanza a Roma, mi è stato consigliato di visitare "Time Elevator Rome" e non me ne sono pentito affatto, questo è un emozionante viaggio nel tempo, passato, un'opportunità per presentare la storia e la cultura di Roma. Quasi tutta la storia passerà sotto i nostri occhi, dai fondatori della capitale, al tradimento di Cesare, all'imperatore Nerone e al fuoco della città, al Colosseo, a Michelangelo e alla sua Cappella Sistina, a Mussolini e molto altro. Si presenta l'opportunità di fare un viaggio virtuale attraverso i famosi monumenti dell'architettura. Tre enormi schermi panoramici, effetti speciali, una piattaforma mobile, ti permettono di sentire tutta la credibilità dell'azione. I genitori con bambini vengono lì, ho anche visto gruppi di bambini. Posso dire una cosa, questo è un capolavoro !!!! Un sacco di impressioni ed emozioni !!!! Consiglio a tutti di visitare questo posto meraviglioso!</t>
  </si>
  <si>
    <t>È stato molto, molto più divertente delle recensioni. Io e il mio nan siamo andati e siamo stati benissimo. L'unico aspetto negativo è che potrebbe essere più lungo quando ho preso quello romano che era 45 minuti. A parte questo, è stato fantastico!</t>
  </si>
  <si>
    <t>Si scopre che la storia è molto divertente! Passato per caso di fronte a un luogo chiamato Time Elevator, Time Lift. La curiosità non ci ha deluso! Personale molto cordiale e sorridente, che ci ha consigliato di fare una combinazione di film sulla storia di Roma e l'evoluzione della vita. I rendering sono molto divertenti grazie agli effetti speciali: sedie in movimento, vento, pioggia, effetti sonori e immagine surround. Ad un certo punto, ti senti davvero un partecipante a tutto ciò che accade! Dopo la presentazione, lo staff ha suggerito di cambiare in abiti romani e di scattare una foto come ricordo senza alcun costo aggiuntivo. C'è un negozio di articoli da regalo molto carino sul posto!</t>
  </si>
  <si>
    <t>Se sei a Roma, ti consiglierei di iniziare il tuo viaggio con questa esperienza! È una bella introduzione alla storia di Roma in un modo molto divertente e divertente! Soprattutto se viaggi con bambini. I nostri bambini sono stati più che felici! I bambini non si annoieranno a causa degli effetti speciali e dei sedili mobili ed è anche molto divertente per gli adulti! Dopo lo spettacolo ci hanno offerto di scattare una foto in abiti tradizionali romani assolutamente gratis e questa è stata un'esperienza favolosa! Così tanto divertimento! Ci hanno anche offerto di provare una realtà virtuale e di vedere com'era prima Roma. E i prezzi sono molto convenienti. Grazie mille allo staff, molto attento, sorridente e ben educato! Consiglierei a tutti questa esperienza!</t>
  </si>
  <si>
    <t>Quattro di noi sono andati ieri, molto colpiti dalla presentazione, adatti a tutte le età, dai giovani agli anziani, appena fuori Via Corsi in una stradina altamente raccomandato</t>
  </si>
  <si>
    <t>Io e mio marito abbiamo pensato ad un attività per coinvolgere e far divertire la nostra bambina di 9 anni ma allo stesso tempo per farle imparare qualcosa sulla storia di Roma la città in cui vive e...devo dire che con il Time Elevator ci siamo riusciti ! E' perfetto x unire insegnamento e divertimento...mia figlia è quasi impazzita poi per il filmato sul big bang che aveva da poco studiato a scuola soprattutto quando ha potuto quasi toccare i pesci le meduse e i dinosauri che con la realtà virtuale le venivano addosso...è un vero museo interattivo!</t>
  </si>
  <si>
    <t>Va bene per i piccoli ma anche x grandi,ci sono stata con i miei figli e mio marito... bellisima esperienza, la consiglio vivamente...Mimmy</t>
  </si>
  <si>
    <t>Grande esperienza per tutti noi. Le mie figlie lo adoravano. Mia figlia minore ha chiesto di ripeterlo! ! Le mie altre due figlie hanno imparato di più sulla città e cosa avrebbero visto nei prossimi giorni</t>
  </si>
  <si>
    <t>Molto ben informato e organizzato molto bene e in modo intelligente.
Ti piacerà.
Buon valore anche per i soldi.</t>
  </si>
  <si>
    <t>Ci siamo divertiti un sacco!!Esperienza unica!!da fare assolutamente...soprattutto per i bambini ma non solo..</t>
  </si>
  <si>
    <t>Noi italiani abbiamo sempre paura di essere fregati dalle attrazioni turistiche di questo tipo, ma fidatevi che l'opera vissuta in questo modo convince anche i più scettici o chi di norma durante le opere liriche a teatro dorme per tutto il tempo. Ottimi interpreti in una scenografia molto elegante, 3 sale per 3 atti diversi. Siete riusciti a far apprezzare l'opera e a non far russare mio marito, quindi che dire: BRAVI!!!</t>
  </si>
  <si>
    <t>Superba. La migliore notte d'opera che abbiamo mai avuto. C'erano solo 14 spettatori a causa dell'aqua alta ma gli artisti hanno dato il massimo. Se ti piace l'opera, non perdere assolutamente questo.</t>
  </si>
  <si>
    <t>Un modo meraviglioso di vivere l'opera. Molto intimo ti senti connesso con gli artisti, tutti eccezionali. Mi è piaciuto molto, un'esperienza da ricordare grazie</t>
  </si>
  <si>
    <t>L'intera serata è stata così piacevole. La musica, l'atmosfera, è semplicemente perfetta. Ci siamo davvero divertiti, altamente divertente</t>
  </si>
  <si>
    <t>Non sono mai stato all'opera prima di essere portato a Musica a Palazzo da mia nipote e non ero sicuro di cosa aspettarmi. La performance intima di La Traviata, eseguita da soli tre solisti e tre musicisti in una vecchia e gloriosa casa a Venezia, è stata meravigliosa. I tre atti sono stati eseguiti in tre stanze diverse, le voci dei solisti hanno riempito la casa e mi hanno fatto venire la pelle d'oca. Essere così vicini e coinvolti nello spettacolo è stato emozionante ed esaltante. Mi è dispiaciuto quando è finito e tornerò la prossima volta che visiterò Venezia. Consiglio vivamente questa esperienza. Vestiti elegantemente e trova la posizione alla luce del giorno. Prenotazione è essenziale e posti a sedere è non allocato, il prosecco è servito nel primo intervallo, un bel tocco.</t>
  </si>
  <si>
    <t>Non essendo mai stato a un'opera, ma sempre volendo, questa era un'introduzione divina. La giusta durata, performance intima e posizione atmosferica. Era semplicemente perfetto. Mi è piaciuto ogni secondo. Grande valore e un'esperienza davvero speciale.</t>
  </si>
  <si>
    <t>Abbiamo deciso di vedere l'Opera itinerante per assaggiare la ricca cultura e musica italiana in un ambiente interessante. Le prestazioni hanno superato le nostre aspettative a tutti i livelli. Non abbiamo partecipato a molte opere, tuttavia amiamo tutti i tipi di musica e teatro, e questa è stata un'esperienza che ricorderemo per sempre. Le voci erano semplicemente fantastiche. Era un po 'affollato e in alcune stanze, un po' claustrofobico, ma la performance musicale superava il mio disagio. Consiglio vivamente questo spettacolo se ami la musica!</t>
  </si>
  <si>
    <t>Questa è stata una serata eccellente vivendo l'opera per la prima volta (anche se siamo stati molto fortunati all'inizio del giorno in cui abbiamo visitato La Fenice perché ci è stato permesso di assistere a una prova dai posti nella Royal Box). Abbiamo controllato la posizione il giorno prima, ma è stato molto facile da trovare, siamo scesi dal taxi acquatico a Giglio e poi vieni in una piazza dove alla tua destra c'è un ristorante, L'atmosfera in questa bella "casa" è piuttosto elettrizzante e aggiunge all'esperienza. La performance che abbiamo visto è stata il Barbiere di Siviglia, è stato in 3 atti tutti in stanze diverse, molto a lume di candela e tutti hanno avuto una buona visione, e sì gli artisti interagiscono con il pubblico. È stata una serata meravigliosavai dritto e gira a sinistra e c'è un ponte - ha il cartello dell'opera pubblicato, andare lungo il canale e prendere la prima svolta a destra e 2504 è giù alla fine. non aprono le porte fino alle 8 di sera ma c'è un bel bar vicino al ponte.</t>
  </si>
  <si>
    <t>Dopo 2 giorni di grande opera a Verona (Carmen, Aida) con un cast di centinaia e un pubblico di migliaia abbiamo passato un paio di giorni a Venezia e abbiamo visto un annuncio per un'esibizione del Barbiere di Siviglia. Senza sapere nulla del locale o della compagnia d'opera che avevamo prenotato per la stessa sera. Come altri recensori hanno notato, è in una posizione molto improbabile e difficile da trovare, specialmente quando non sai cosa stai cercando. L'abbiamo trovato solo perché abbiamo notato un po 'di gente che aspettava un po' gli amanti dell'opera!
La performance del "salotto" è stata così piacevole. I musicisti e gli artisti erano totalmente professionali e interagivano direttamente con il pubblico di circa 50 persone - le loro espressioni facciali, i gesti e le coreografie potevano essere condivise in un modo che non è possibile su un palcoscenico. Ho pensato che l'ambiente fosse particolarmente adatto per un'opera buffa, ma mi piacerebbe molto tornare a vedere come il loro Rigoletto funziona in questo contesto.
Ho pensato che l'idea di trasferirsi in stanze diverse per atti diversi fosse piuttosto ispirata. Ciò significava che il pubblico "ruotava" in modo naturale in modo che la gente che iniziava dietro si avvicinava al suo turno.</t>
  </si>
  <si>
    <t>Amo l'opera ma non ho molto accesso ad essa dove vivo. Quindi, non appena ho saputo che stavo passando 2 notti a Venezia, ho prenotato i biglietti per La Fenice e Musica a Palazzo. Mentre La Fenice è stata eccezionale, è stato proprio Musica a Palazzo a distinguersi - è stato incredibile essere così vicini ai cantanti e al quartetto in un contesto così meraviglioso. Lo consiglierei a chiunque (valeva decisamente la pena "sguazzare"). L'unica cosa che vorrei notare, è di aspettarsi un cast molto piccolo - La Traviata è stata tagliata solo a Violetta, Alfredo e Giorgio. Con il senno di poi questo ha un senso totale dato l'ambiente intimo, ma mi sarebbe piaciuto sapere aspettarmelo, visto che non vedevo l'ora di vedere un ensemble più grande. Tuttavia, lo raccomanderei assolutamente.</t>
  </si>
  <si>
    <t>Trova il posto alla luce del giorno prima di provare a trovarlo di notte. È giù un vicolo, poi a sinistra. È segnato se lo cerchi. Gli edifici hanno numeri come qualsiasi città. Usali.
L'opera stessa è stata ben eseguita. Potresti essere sorpreso di quanto sia affascinante avere qualcuno che canta a grandi passi da te, lo ero. Ci sono viaggiatori, gente del posto, appassionati di opera che si godono la performance con te. Ne vale la pena se ti piacciono le vecchie case e le esibizioni dal vivo anche un po '.</t>
  </si>
  <si>
    <t>Questa è stata un'esperienza magica dall'inizio alla fine. All'inizio dovevamo trovare il Palazzio dove si svolgeva l'Opera itinerante. Telefono e mappa in mano ci siamo allontanati dalla nostra Pensione vicino a Piazza San Marco tra folle di gente, canali, strade strette fino a quando abbiamo trovato la nostra destinazione, il cinquecentesco Palazzo Barbarigo Minotto. Come sapevamo che ce l'avevamo fatta? C'era un regalo di benvenuto in abito da cerimonia pronto a guidarci nel palazzo e al piano di sopra per l'appartamento in cui l'Opera veniva eseguita da Musica a Palazzo.
Gli interpreti sono stati superbi in quanto hanno presentato un libretto de La Traviata accompagnato da un pianoforte e un quartetto d'archi.
Il pubblico contava circa 100 e aveva un'età compresa tra i 10 anni e gli 80 anni. I posti erano comodi e ogni salone era ben arredato permettendo al pubblico e agli artisti di interagire. La qualità e la vicinanza degli artisti hanno dato vita alla storia di Verdi. Con ogni cambio di scena ci siamo spostati in un altro salone, consentendo al pubblico di sedersi in spazi diversi, dando un aspetto diverso alla loro esperienza della performance.
Questo concetto di performance lirica è eccellente per gli amanti dell'opera, quelli che si impegnano per la prima volta con l'opera e per rendere l'opera dal vivo per i più giovani. Il ragazzo di 10 anni, come ogni altro membro del pubblico, era impegnato e assorbito dalla performance.
Vorrei tornare ad un'altra performance intima di Musica a Palazzo, sia a Venezia che in qualsiasi altro luogo del mondo.</t>
  </si>
  <si>
    <t>Ho prenotato i biglietti 9 mesi prima dello spettacolo (anche se c'erano ancora posti limitati disponibili il giorno). L'ambientazione era perfetta (anche se MOLTO CALDO - prendi acqua e un ventilatore) e le prestazioni erano sbalorditive. Non avevo mai visto un'opera prima e, anche se nel programma avevo solo la breve sinossi da usare per seguire la storia - recitare, cantare e ballare in qualche modo ha dato vita alla storia - anche se era (ovviamente) tutto in italiano. Una vera delizia e l'acustica l'hanno resa ancora migliore.</t>
  </si>
  <si>
    <t>È un grande spettacolo e i cantanti erano molto bravi. Sarebbe stato meglio se si trovasse in uno scenario diverso ma è stata una bellissima esperienza. Era un po 'breve però.</t>
  </si>
  <si>
    <t>Dopo un breve tour tra le stanze sontuose del palazzo Doria Pamphilj, immersi in un ambiente signorile tipicamente settecentesco, 4 musicisti: un soprano, una violinista, un violoncellista ed un suonatore di tiorba e chitarra barocca hanno preso parte al concerto intitolato Vivaldi &amp; Opera.
L'ensamble ha eseguito d'insieme una diecina di pezzi propriamente barocchi, alternati da assoli del maestro Lorenzo Sabene, del quale sono rimasto particolarmente affascinato per la tecnica e l'abilità nel suonare la tiorba e la chitarra barocca.
Un ulteriore complimento alla voce del soprano Paola Alonzi e alla sua interpretazione.
Veramente un ottima occasione per una serata musicale di qualità ed in intimità al centro di Roma.</t>
  </si>
  <si>
    <t>Ero stata informata dell’evento tramite il passaparola di un’amica romana e trovandomi nella Capitale nel mese di giugno, ho deciso di partecipare con il mio compagno: una scelta azzeccatissima! L’evento si apre con una visita guidata, che consente di perdersi nella meraviglia degli appartamenti di palazzo Doria Pamphilj.
Segue un concerto nella Sala del Trono, in cui musica e arte figurativa sembrano unirsi in un sinolo perfetto.
Personale attento ed estremamente cordiale e guide ben preparate e interessate a stimolare la curiosità del pubblico.
Assolutamente consigliato e secondo me irrinunciabile, se si è in visita a Roma.
Promosso a pieni voti!</t>
  </si>
  <si>
    <t>Visitato Roma per il fine settimana, prenotato per vedere Vivaldi e Opera, devo dire che è stata una serata molto piacevole, i musicisti erano fantastici e molto appassionati della musica e dei loro strumenti. Paola ha una voce meravigliosa, potente e fluida è una meravigliosa soprano. Grazie per la bella serata!</t>
  </si>
  <si>
    <t>Ottima attività da fare con la tua famiglia. Ho avuto due adolescenti. Le bevande erano fantastiche. Questa è la nostra seconda volta ed è stato più piacevole della prima.</t>
  </si>
  <si>
    <t>Non perdere questo concerto! Cantanti e orchestra fantastici. La stanza adiacente dove viveva Santa Chiara è un piacere speciale.</t>
  </si>
  <si>
    <t>La nostra guida locale ha consigliato questo e siamo così contenti che l'abbia fatto. Un bellissimo piccolo teatro vicino al Pantheon. Quartetto d'archi perfetto e un soprano brillante e un tenore che eseguono tutte le nostre arie d'opera preferite. Modo perfetto per passare un'ora e poi cenare nelle vicinanze. Altamente raccomandato</t>
  </si>
  <si>
    <t>Notte eccellente per tutta la famiglia, non troppo lunga e così piacevole. Musicisti di grande talento, piccolo teatro incantevole in una posizione fantastica vicino al Pantheon.</t>
  </si>
  <si>
    <t>Abbiamo partecipato ad un concerto eccellente nel bellissimo palazzo. Il teatro è di altissimo livello con un'acustica molto buona, un'illuminazione eccellente e un'atmosfera complessivamente professionale, ma calda. Il palazzo è stato molto ben conservato e offre uno scenario straordinario per gli spettacoli teatrali. Il concerto a cui abbiamo partecipato comprendeva una selezione molto popolare di arie d'opera e tutti i partecipanti erano eccellenti, con un tenore eccezionale. Raccomandiamo vivamente il concerto a tutti i visitatori di Roma.</t>
  </si>
  <si>
    <t>Era un posto bellissimo con molta storia, se riuscissi a vedere un'opera lì sarebbe ancora più fantastico. Questo è un perfetto esempio della grandezza di Venezia</t>
  </si>
  <si>
    <t>Incredibile - merita una visita, la prossima volta prenoterà l'opera - il tour è molto istruttivo e avrete bisogno di almeno un'ora. Caffè / torta disponibile anche al piano di sopra</t>
  </si>
  <si>
    <t>Una delle case di Opera. La visita e la visita audio - guidata meritano una visita. È bello da vedere e l'audiotour aggiunge un certo valore.</t>
  </si>
  <si>
    <t>Credo probabilmente di appartenere alla schiera dei “profani” disprezzati da alcuni recensori recenti, ma io ho molto apprezzato il concerto di arie di Puccini e Verdi a cui ho assistito nella chiesa di San Giovanni. La soprano Fabiola Formiga ed il tenore Stefano Cresci hanno entusiasmato il pubblico che affollava la chiesa anche in un giovedì di fine agosto fino all’acclamato bis di O’ sole mio. Sulla professionalità dei protagonisti non ci sono discussioni, mentre suggerirei di inserire una figura che possa brevemente introdurre il concerto, i cantanti ed il pianista.</t>
  </si>
  <si>
    <t>Abbiamo partecipato al concerto dei Puccini ieri sera a Lucca. Il luogo è bellissimo. Il tenore e il soprano erano così talentuosi. Le loro voci riempivano la stanza. Erano accompagnati da un pianista molto abile. Ha anche eseguito 2 selezioni musicali. Questo è un must se stai visitando Lucca. Siamo rimasti stupiti dal talento dei tre interpreti. In questo periodo dell'anno il programma delle prestazioni è limitato. Ci sarebbe piaciuto assistere ad un'altra esibizione durante la nostra visita a Lucca. Consiglio vivamente questa prestazione.</t>
  </si>
  <si>
    <t>Era la nostra prima opera. Esperienza fantastica. Stupendo edificio per lo spettacolo e i cantanti d'opera hanno avuto le voci più incredibili. Altamente raccomandato</t>
  </si>
  <si>
    <t>Abbiamo goduto di 60 minuti di arie d'opera e duetti in un ambiente con un'acustica eccezionale. Assolutamente da non perdere a Lucca?</t>
  </si>
  <si>
    <t>Ho deciso di regalarmi questa esibizione l'ultima sera del mio viaggio. Era solo € 20 come ho prenotato durante il giorno prima dell'esibizione (uno sconto di € 5). E 'stato assolutamente meraviglioso - le voci dei cantanti erano incredibili: ho mandato brividi sul mio corpo. L'acustica era brillante. Ho visto diverse opere nella mia città natale in Australia e non ho potuto paragonare alla bellezza della performance e dei dintorni della cattedrale. Se questa non fosse stata la mia ultima notte, sicuramente avrei partecipato una seconda volta. Assolutamente da vedere per chiunque visiti Lucca!</t>
  </si>
  <si>
    <t>L'anno scorso mi sono imbattuto in una performance di arie pucciniane quando ho visitato Lucca per la prima volta. Quest'anno ho viaggiato più di 6000 miglia andata e ritorno per provare altre due di queste magiche esibizioni nella gloriosa chiesa di San Giovanni.</t>
  </si>
  <si>
    <t>Avrebbe dovuto iniziare alle 19:00, ma in realtà non è iniziato fino alle 19:17 Un po 'vergognoso e sciocco.</t>
  </si>
  <si>
    <t>Questo concerto e il festival in corso Puccini sono stati annunciati e spiegati dal presidente; era entusiasta e ha fornito un buon contesto per i concerti. La scelta delle arie di Puccini e Verdi è stata meravigliosa. Il soprano era abbastanza buono, il tenore era ok, anche se alla fine era stanco, e il pianista era un ottimo accompagnatore esperto. Ogni notte è diversa! Ci tornerò sicuramente quando sarò a Lucca!</t>
  </si>
  <si>
    <t>La performance è stata molto buona, nel complesso un'ottima introduzione per i neofiti dell'opera. Il luogo era incantevole e l'acustica era abbastanza buona e ovviamente gli artisti erano eccezionali, adorava il pianista. Consiglio vivamente questo evento per una serata a Lucca.</t>
  </si>
  <si>
    <t>La maggior parte delle recensioni sono positive qui, e sono assolutamente d'accordo! Ora, alcuni consigli: lo spettacolo inizia alle 19.15, quindi va bene essere in ritardo. Dura un'ora, con una mini pausa tra due serie da 6 o 7 brani ciascuna. È possibile acquistare i biglietti all'ingresso, quindi non è necessario prenotare in anticipo durante i periodi più lenti (fine agosto e la chiesa era piena per circa 1/2.) Sono andato alla selezione italiana, quindi Verdi, Puccini e pochi altri - due cantanti d'opera e un pianista, e tutti erano fantastici. Vorrei che fosse più lungo, ma vale la pena di 25 Euro se non riesci a vedere la cosa reale!</t>
  </si>
  <si>
    <t>Esperienza culturale meravigliosa, grandi interpreti e una bellissima atmosfera. L'unica nota, per favore, elenca gli artisti con i loro nomi nel programma in futuro.</t>
  </si>
  <si>
    <t>Abbiamo apprezzato molto questo concerto d'opera di 60 minuti in una bella chiesa di Lucca. Eravamo in città solo per una sera, ma saremmo andati tutte le sere se fossimo rimasti qualche giorno in più. Siamo rimasti colpiti dal talento dei due cantanti e dalla maestria del pianista.</t>
  </si>
  <si>
    <t>La scheda del programma avrebbe potuto includere le opere e le parole delle opere, preferibilmente anche in inglese. Lucca è stata una conoscenza molto piacevole!</t>
  </si>
  <si>
    <t>Siamo andati due volte all'esperienza Puccini ed è stato favoloso. Abbiamo apprezzato ogni momento dei concerti. Un meraviglioso accompagnatore e meravigliosi solisti, hanno dato vita alla musica. Una serata incantevole. Ne vale la pena. Vai</t>
  </si>
  <si>
    <t>Una serata fantastica con musicisti straordinari. Sicuramente la nostra migliore esperienza a Roma. Anche i nostri adolescenti che non erano così entusiasti di unirsi a noi erano assolutamente colpiti.</t>
  </si>
  <si>
    <t>Tempo eccezionale. L'Opera è stata assolutamente bellissima !!! Consigliamo vivamente di andare a quest'opera. Molto elegante</t>
  </si>
  <si>
    <t>Opera affascinante. Il posto è un po 'piccolo, ma i musicisti e i cantanti sono piuttosto di alta qualità. Concerto davvero intimo e piacevole. Secondo la pubblicazione, mi aspettavo più persone sul palco, che è l'unica cosa di cui sono rimasto deluso, 12 persone si presentano, con 5 che effettivamente appaiono.</t>
  </si>
  <si>
    <t>Il soprano e il tenore semplicemente spettacolari, l'ospite molto amichevole, gli artisti sono tutti attori di grande talento, assolutamente raccomandati</t>
  </si>
  <si>
    <t>La sala e l'orchestra erano molto più piccole di quanto mi aspettassi dalla foto dell'annuncio. Nonostante ciò, io e mia moglie ci siamo trovati benissimo. L'orchestra di tre brani ha suonato bene e il soprano e il tenore hanno cantato bene. È stata un'esperienza meravigliosa per noi. Anche le dimensioni ridotte avevano dei vantaggi. Siamo stati trattati come individui piuttosto che come una folla!</t>
  </si>
  <si>
    <t>Abbiamo comprato i biglietti da un uomo amichevole fuori dal Pantheon. Come era o ieri sera a Roma e a entrambi piace un po 'di opera, abbiamo pensato "Perché no?", Non sapendo davvero cosa aspettarci. Per fortuna abbiamo esplorato il luogo in anticipo o non avremmo mai trovato la porta poco attraente in una piccola piazza. Quanto eravamo contenti di averlo fatto. È davvero un posto molto piccolo da descrivere come una sala, ma un palcoscenico in miniatura è abbastanza grande per un mini pianoforte a coda, violoncello e violino e due solisti (un tenore e un soprano). Ero preoccupato che una voce addestrata a riempire senza sforzo un teatro sarebbe assordante in uno spazio così piccolo, ma non è stato un problema. Il programma stampato è solo una guida libera di ciò che ascolterai. Abbiamo ascoltato molte opere amate da Vivaldi, Puccini, Verdi e Mascagni. Mi sarebbe piaciuto sentire di più dai solisti, specialmente dal soprano che era eccellente (O Mio Babbino Caro è stato un momento di pelle d'oca). Abbiamo anche apprezzato il vino che era incluso nel prezzo del biglietto. Un modo piacevole di passare una serata a Roma.</t>
  </si>
  <si>
    <t>Il grande programma di 1 ora è eseguito da Alexandra Buczek (soprano) e Pierluigi Paulucci (tenore) in un'accogliente sala nel centro di Roma. Voci bellissime! Trova un'ora la sera per visitare il concerto e avrai la sensazione dell'opera italiana dal sapore napoletano.</t>
  </si>
  <si>
    <t>Non ci aspettavamo un benvenuto così cordiale! Lo spazio era perfetto per poter ascoltare bene le voci. Le corde suonavano un numero di pezzi facilmente riconoscibili, di cui ero grato. Le voci si mescolavano bene ed erano piene e robuste. Arriviamo un po 'in anticipo. C'è un piccolo negozio pittoresco dietro l'angolo con incredibili ostriche francesi! Andremo di nuovo a vedere l'opera quando torneremo a Roma.</t>
  </si>
  <si>
    <t>Il mio gruppo di tour ha assistito a un'esibizione di questo spettacolo venerdì 15 novembre. Il cast si è esibito magnificamente. La nostra unica delusione, e il motivo per cui non potevo dargli una valutazione di 5, è stato che la performance è stata pubblicizzata per una durata di 80 minuti e il nostro spettacolo è durato meno di 60 minuti. Lo spettacolo è iniziato in ritardo intorno alle 7:35 e ha avuto una pausa all'inizio dell'ora. Lo spettacolo è terminato intorno alle 8: 25-8: 30.</t>
  </si>
  <si>
    <t>Durante il nostro soggiorno a ROMA, il caso ci ha fatto incontrare il direttore artistico Piotr della troupe dell'opera ARIAS e abbiamo assistito a una serata ricca di emozioni per la qualità dell'interpretazione delle melodie dell'Opera italiana accompagnata da 'un quartetto eccezionale. I 2 artisti lirici ci hanno impressionato tanto per le loro esibizioni quanto per i musicisti. Consigliamo vivamente questa sera in un luogo intimo, accompagnato da un buon bicchiere di vino italiano. Ringraziamo Piotr per la sua accoglienza e gentilezza. Marc e Corinne</t>
  </si>
  <si>
    <t>È stato meraviglioso. Un piacere delizioso dopo una lunga giornata di viaggio. Il soprano era eccezionale, così come il tenore. La nostra unica delusione era che c'era un solo tenore. Abbiamo pensato che ci sarebbero stati 3 tenori.</t>
  </si>
  <si>
    <t>Il 24 ottobre siamo andati a un'eccellente serata d'opera in un'antica chiesa battista a Roma. Un'esperienza meravigliosa</t>
  </si>
  <si>
    <t>Se decidi di andare a Roma per un viaggio aziendale, organizza una serata con il tuo team con l'Opera da Camera di Roma. Ho avuto l'opportunità di invitare i miei colleghi lì e loro l'hanno adorato (anche io). Siamo andati come un gruppo di colleghi di lavoro, ma non c'è motivo per cui coppie o famiglie intere non apprezzerebbero l'esperienza. I musicisti erano fantastici così come i cantanti d'opera (veramente potenti e carismatici!) E l'acustica nella piccola e accogliente chiesa era davvero meravigliosa. Il personale era caldo e accogliente. Abbiamo trascorso una magnifica (ultima) serata a Roma. Altamente raccomandato!</t>
  </si>
  <si>
    <t>È stata la migliore esibizione che abbia mai visto! Davvero fantastico! Questa serata è stata indimenticabile ... Mille grazie ai grandi cantanti che hanno reso questa serata così speciale! Le voci meravigliose dei cantanti sono ricordate ... :)</t>
  </si>
  <si>
    <t>Performance ai massimi livelli, artisti eccezionali, luogo intimo, musica eccellente - è stata una serata indimenticabile a Roma :)</t>
  </si>
  <si>
    <t>Abbiamo prenotato i biglietti per questo concerto e siamo rimasti molto delusi da quasi tutto ciò che la produzione aveva da offrire. Siamo arrivati alle 19:00 per ritirare i biglietti che abbiamo ordinato online, come richiesto. Abbiamo ricevuto i biglietti e ci è stato chiesto di tornare 5 minuti prima dell'inizio dello spettacolo. Non c'era posto per aspettare nei locali, il che è stato un problema poiché 2 di noi hanno più di 80 anni. Alla fine ci hanno permesso di prendere posto. Lo spettacolo è iniziato con 15 minuti di ritardo e poiché il tenore non è arrivato, abbiamo ricevuto un concerto musicale con tocchi di opera. La maggior parte del programma non è stata eseguita. Il concerto totale è durato 70 minuti incluso un intervallo di dieci minuti Questo non era assolutamente quello che mi aspettavo o quello per cui ho pagato. Ho provato a contattare la produzione via e-mail ma nessuno ha nemmeno risposto alla mia lamentela.</t>
  </si>
  <si>
    <t>A parte il fatto che il concerto è iniziato in ritardo a causa della mancata presentazione del tenore, tutto ciò che riguarda il concerto è stato magnifico. I due soprani erano incredibili nelle loro capacità di cantare i brani che erano stati selezionati in un modo che era superiore a molte altre interpretazioni delle arie che io e mia moglie abbiamo ascoltato in passato. L'orchestra si è anche esibita ad un livello che ha dimostrato una padronanza superiore dei loro strumenti. Tutto sommato, un bellissimo modo di trascorrere una serata.</t>
  </si>
  <si>
    <t>Ci piace l'opera e la musica classica Ci siamo imbattuti in questo gioiello quando il direttore della compagnia d'opera, Yousuf Bhuyan, distribuiva volantini per uno spettacolo che si tiene ogni sera alle 19:30. Volevamo rilassarci dopo una lunga giornata di visite turistiche e abbiamo pensato di assistere a uno spettacolo piacevole ma amatoriale. Siamo rimasti stupefatti. Il quartetto d'archi era buono ma il tenore e il soprano- oh mio! Le loro voci riempirono quella piccola chiesa austera e protestante dietro l'angolo del Pantheon. Non posso raccomandare abbastanza questa prestazione! Hanno bisogno di un pubblico più vasto per andare avanti. Sostieni questo fantastico gruppo. Ne è valsa la pena il 30 eu.</t>
  </si>
  <si>
    <t>Mi aspettavo davvero qualcos'altro. Lo stesso spettacolo è stato molto semplice e breve per i miei gusti. L'orchestra di musicisti è molto brava e anche i cantanti, ma lo spettacolo in generale è stato molto breve e semplice.</t>
  </si>
  <si>
    <t>Quanto siamo stati fortunati, mentre passavamo davanti al Pantheon, martedì 15 ottobre, a ricevere un programma per l'Opera Da Camera Di Roma con "Le più belle arie d'opera, canzoni napoletane e musica classica italiana" Abbiamo prenotato i biglietti e quattro di noi partecipato ieri sera, il 16 ottobre. Era un paradiso. Il quartetto era eccezionale, il soprano e il tenore erano fuori dal mondo. Abbiamo dato loro una standing ovation! La scelta della musica è stata esemplare. L'acustica nella hall era fantastica e ci è stato persino dato un delizioso bicchiere di vino durante l'intervallo! Siamo stati tutti personalmente accolti dal direttore, Yousuf Bhuyan, che è stato un bel tocco. Anche il prezzo del concerto era estremamente ragionevole. Che bel modo di passare una serata. Siamo così fortunati di esserci "imbattuti" in questo spettacolo classico</t>
  </si>
  <si>
    <t>Sono davvero felice di aver deciso di andare a questo delizioso concerto! Tutti i musicisti erano molto talentuosi (ho particolarmente amato il violinista, il baritono e il soprano) e mi è piaciuta moltissimo l'apertura! Non sono sicuro di quale fosse il brano di apertura della musica, ma è stato assolutamente adorabile. Il pezzo di canto che seguì fu Hebrew Slaves Chorus di Nabucco, che era un vero gioiello: i tre cantanti suonavano come un intero coro! La selezione dell'aria era buona, ma sarebbe bello se avessero sostituito alcuni dei pezzi più "comici" e più comici con pezzi più drammatici e commoventi, specialmente per il baritono, per mostrare la sua bella e potente voce ... il soprano avrebbe fatto un grande Mi chiamano Mimi, per esempio :-) La selezione di aria tenore è stata molto buona. Peccato che il gruppo non abbia un contralto per formare un duetto con il soprano. Mi sarebbe piaciuto ascoltare i racconti di Hoffmann e / o il duetto di fiori di Lakme. Inoltre, sarebbe bello se i musicisti presentassero ogni pezzo per interagire un po 'di più con il pubblico e far loro sapere cosa stanno suonando! Consiglio vivamente :-)</t>
  </si>
  <si>
    <t>Il nostro gruppo ha apprezzato le arie d'opera più belle in un ambiente intimo. Questa è stata una bellissima esperienza che puoi goderti in una tranquilla strada di Roma. L'ambientazione è una piccola chiesa. Lo consiglio vivamente se ti piace l'opera.</t>
  </si>
  <si>
    <t>Abbiamo trascorso la nostra ultima serata in Italia a questa esibizione ed è stato uno dei momenti salienti dell'intero viaggio di tre settimane. Situato in una chiesetta vicino al Pantheon, è stato come assistere a un concerto privato con un meraviglioso quartetto d'archi e due incredibili cantanti lirici. Il programma andava dalle "Quattro stagioni" di Vivaldi alle stesse delle grandi arie d'opera; assoli e duetti. Senza amplificazione la musica ha riempito le nostre orecchie come doveva essere ascoltata. Non possiamo raccomandarlo abbastanza. Se hai dei dubbi sul fatto che si tratti solo di un'esperienza trappola per turisti, rimarrai stupito ed elettrizzato. Cinque stelle ... di sicuro!</t>
  </si>
  <si>
    <t>Questa esperienza è stata uno degli spettacoli più belli che abbia mai visto (e sono stato a molti spettacoli e opere da Broadway a Madame Butterfly a Londra ..). Era diverso da qualsiasi cosa io abbia mai visto in quanto è un'esperienza così INTIMA mentre offre la MAGGIORANZA dell'opera attraverso le potenti voci dei cantanti .. sembra un'esperienza antica che una volta era riservata a re e regine ed era totalmente al di là di un 5 esperienza da star .. Ho sperimentato il meglio dell'opera e dei classici italiani intimamente, da vicino, come se fossero cantati per la prima volta, e ho sentito la musica muovere ogni cellula del mio corpo. Perfetto ieri sera a Roma. Magicamente commovente ed emozionante. Un viaggio davvero meraviglioso. Grazie!!</t>
  </si>
  <si>
    <t>Bella. Quartetto incredibilmente buono. Altamente raccomandato se vi trovate a Roma. Luogo intimo che crea il giusto umore.</t>
  </si>
  <si>
    <t>Ho assistito agli spettacoli di Time Elevator sull'Origine della Vita e la Storia di Roma, li ho trovati molto simpatici e istruttivi. Adatti a un pubblico di famiglie in cerca di un'attività divertente, durano complessivamente un'oretta e hanno il vantaggio di essere nel cuore di Roma, lungo via del Corso e a due passi da piazza Venezia.</t>
  </si>
  <si>
    <t>Mi piace l'opera e frequento regolarmente i miei locali a casa. Pensavo che sarebbe stata una performance perfetta per partecipare, dato che era diverso da un normale teatro dell'opera. Ho visto il barbiere di Siviglia. Non avrei potuto essere più colpito! Ottimo locale, prestazioni eccellenti! !</t>
  </si>
  <si>
    <t>Sono molto contento di averlo trovato su Trip Advisor prima di visitare Roma. Se sei interessato ad apprendere la storia di Roma velocemente e facilmente, vale la pena di anmdare! Abbiamo volato da casa e siamo atterrati sabato mattina presto e volevamo prenderla comoda e riprenderci. Questa è stata l'attività perfetta per il primo giorno dopo aver fatto un pisolino dopo il volo. Ho apprezzato molto le esposizioni 3 D che mostravano le posizioni principali così come sono adesso e come erano prima. Non penso che avrei tanto apprezzato i miei tour nei prossimi giorni successivi se non fossi venuto qui. Lo consiglio vivamente se stai andando alla cieca nella storia di Roma!</t>
  </si>
  <si>
    <t>Questa è stata un'ottima introduzione a Roma. Se riesci a vederlo prima di visitare il Colosseo o ai Fori sarebbe utile. Non era molto affollato e il personale era gentile. Lo consiglierei alle famiglie.</t>
  </si>
  <si>
    <t>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da soli.
Per 12 euro ricevi un paio di cuffie comode (sennheiser over-the-ear, non quelle a buon mercato in plastica monouso) e vieni introdotto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passato,come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</si>
  <si>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Un museo interessante, che vale la pena visitare il primo giorno di esplorazione della Città Eterna. Il museo è costituito da diverse installazioni interattive che raccontano come apparivano le principali attrazioni di Roma, ora in rovina: i fori, il Colosseo e altri. Lì puoi anche guardare un cortometraggio sulla storia della città. Tutto è anche in altre lingue. Una visita al museo durerà non più di un'ora e non è stancante. Dopo aver visitato il museo, sarà molto più interessante ispezionare le rovine stesse. I biglietti possono essere acquistati attraverso il sito Web o sul posto.</t>
  </si>
  <si>
    <t>Rappresentazione meravigliosa e vivida della storia di Roma e dei suoi monumenti! Ottima organizzazione! Suggerirei a tutti di visitarlo insieme alle visite dei monumenti! Spero che includano anche audioguide in altre lingue!</t>
  </si>
  <si>
    <t>Questa è la prima fermata di Roma...... fallo e basta! Questa è una riproduzione di plastica animata che mostra a poco a poco come Roma è stata costruita, distrutta e ricostruita! Ottieni un set di cuffie seleziona la tua lingua. Ci sono 5 sezioni le prime 4 sono più piccole e hanno Edifici animati in cui ti trovi di fronte e costruiscono l'edificio in 3D in plastica. Incredibile vedere come è stato fatto! Poi entri nel grande cinema per vedere la storia della formazione di Roma Come la conosciamo oggi Dai 7 Colli di Roma fino ad oggi Quindi l'incendio di Roma, quindi l'area rinascimentale e l'area moderna fino ad ora. Vedendo questo prima di avventurarsi sugli autobus hop on hop off - [] Avrai una vasta comprensione di ciò che il tuo sguardo vede - [] Come è stato costruito il modo in cui hanno sollevato i grandi raggi per posizionare i viadotti d'acqua, ecc</t>
  </si>
  <si>
    <t>Abbiamo preso consiglio dalle recensioni precedenti e lo abbiamo fatto il nostro primo giorno a Roma, davvero contenti. Illustrazioni olografiche tridimensionali di Roma eseguite molto bene, riprese in un video recap nel cinema. Ti dà il contesto storico per apprezzare meglio ciò che vedi sul posto. Facile da raggiungere da Castel Sant'Angelo prima o dopo la visita per una passeggiata.</t>
  </si>
  <si>
    <t>Un viaggio multimediale attraverso 2700 anni di storia romana. Dall'inizio alla fine questa esperienza dura circa un'ora e vale 12,50 Euro a persona. A pochi passi da Piazza Navona. Fallo!</t>
  </si>
  <si>
    <t>Grazie per la grande esperienza, è molto utile e bello iniziare il viaggio da questa visita prima di girare Roma. Desiderei avere la stessa tecnologia in ogni grande città del mondo 😍</t>
  </si>
  <si>
    <t>Questo è stato davvero un buon modo per conoscere la storia di Roma. Ti dice come Roma è stata fondata dalle origini, mi è davvero piaciuto</t>
  </si>
  <si>
    <t>Questa è stata la nostra prima tappa della nostra prima visita a Roma. Volevo avere un backgound della città e dei suoi monumenti e questa è stata la migliore introduzione. Sono andato con la mia famiglia di cinque persone (me stesso, mio marito e tre figli &lt;17enni e 11 anni gemelli&gt;) e tutti abbiamo apprezzato molto la visita, Ci vuole circa un'ora per visitarla ed è un modo altamente moderno per capire la storia della città fino ad oggi. Durante la visita di Roma c'erano molti punti di interesse che abbiamo potuto capire solo in base a ciò che abbiamo visto e appreso durante la Welcome to Rome Experience. Inoltre, i biglietti d'ingresso erano molto convenienti: meno di 50 euro per la nostra famiglia di cinque persone. Consiglio questa sosta a chiunque visiti Roma per la prima volta!</t>
  </si>
  <si>
    <t>Anche se questa attività può essere secondaria se trascorri solo 48 o 72 ore a Roma, ti consente di sostituire i principali monumenti di Roma guardandoli dai loro aspetti attuali ai loro aspetti dell'antica Roma. Le spiegazioni sono chiare, la parte cinematografica è piacevole in un percorso in cui si cammina molto😉</t>
  </si>
  <si>
    <t>Molto interessante lo consigliamo prima di qualsiasi altra visita a Roma. Molto bello con persone molto competenti.</t>
  </si>
  <si>
    <t>Ho avuto un momento magico dall'inizio alla fine, il personale della reception è davvero gentile e bilingue. Vorremmo che durasse più a lungo! Avevo letto solo commenti positivi e ne ho inserito uno a mia volta perché è vero che cercando il negativo non lo si trova. I modelli 3D sono molto belli e ogni parte di questa esperienza ci ha riportato alla memoria molti ricordi. Tuttavia, anche se il lato storico è molto bello e ben rappresentato, non si fa menzione di Nerore, ad esempio, uno importante nella storia di Roma. Io che sono appassionato di piccoli aneddoti sono rimasto un po deluso da questo lato, ma questi sono solo piccoli dettagli.</t>
  </si>
  <si>
    <t>Molto ben organizzato, audioguida anche in altre lingue, prezzo ridotto per famiglie e bambini. Quando entri, hai 4 sale con riproduzioni 3D che ti danno una breve introduzione a diversi elementi chiave di Roma. Quindi, accedi al cinema, un film spettacolare che ti pone alle origini di Roma e spiega come e perché la città è diventata quella che è. Totalmente raccomandato, soprattutto il primo giorno, se possibile, per goderti al meglio il tuo soggiorno. Si trova a dieci minuti da Piazza Venezia, ideale prima / dopo aver visto il Colosseo e i Fori.</t>
  </si>
  <si>
    <t>Eccellente ti aiuta a concentrarti su una città in cui è difficile fare a meno di un aiuto come questo. Pacevole e ti permette di essere molto più informato</t>
  </si>
  <si>
    <t>Grande escursione nella storia. Dall'inizio della formazione di Roma, ai tempi moderni. Per un prezzo ragionevole, ottieni 4 camere con ricostruzioni 3D su monumenti storici. + una sala con cinema 3D (mezz'ora).</t>
  </si>
  <si>
    <t>In una giornata piovosa, abbiamo partecipato a questo evento e siamo rimasti molto soddisfatti. Storie interessanti sulla storia del Castello di Sant'Angelo, il Vaticano, i Fori sono accompagnate da animazioni 3D,   il tutto con un'audioguida. In conclusione, abbiamo visto un film sulla storia di Roma. Molto interessante sia per gli adulti che per gli scolari.</t>
  </si>
  <si>
    <t>Questa è stata la nostra quarta volta a partecipare a questo spettacolo per un periodo di 4 anni. Il locale è molto ristretto per lo spazio e aspettano che ogni posto sia pieno prima di iniziare lo spettacolo. Il sistema di aria condizionata non è in grado di gestire il calore corporeo di 250 persone stipate in un piccolo teatro. La maggior parte delle persone era  seduta al proprio posto mezz'ora prima dell'inizio dello spettacolo e la temperatura interna doveva essere superiore ai 90 gradi. Il sistema a / c è stato travolto. Questo è sempre stato un problema in passato, ma non così grave come questa sera. Stimerei che il 15-20% del pubblico fosse andato dopo l'intervallo. Un altro 10% in più prima della chiamata alla ribalta. Sinceramente faceva un caldo nauseabondo. Ha rovinato le esibizioni.</t>
  </si>
  <si>
    <t>La prima volta per l'opera per noi e non vedevamo l'ora di trascorrere una serata intera per una serata d'opera italiana. Vestiti e abbiamo aspettato in una lunga fila in cima alle scale! Pensavo che ci saremm seduti all'aperto per goderci qualcosa di spettacolare, ma siamo entrati in una stanza angusta con sedie e un piccolo palcoscenico. Caldo e chiuso! Un pianista, una donna e un uomo che cantavano, niente di più! Nessuna storia teatrale che abbiamo visto in televisione e che ci aspettavamo. La delusione è stata enorme. Durante la pausa, le porte della terrazza sul tetto sono state aperte con vista rialzata! Miracolo! È stato offerto un bicchiere di vino e alcuni snack. Quindi abbiamo colto l'occasione per andare via! La porta dietro di noi era chiusa a chiave e gli altri sono rimasti a soffrire!</t>
  </si>
  <si>
    <t>Questa è stata un'esperienza estremamente negativa, siamo arrivati in tempo e siamo riusciti a trovare un posto, decine di posti erano già riservati  e molti finiscono su sedie di plastica dura nei corridoi. L'intero spettacolo è stato "ciao" da una compagnia televisiva cinese che stava registrando un episodio di un programma speciale, quindi il nostro divertimento è stato rovinato da grandi intervalli di monologo cinese non tradotto. Anche i cantanti non erano eccezionali. il Soprano era bravo, il tenore era spaventoso. Uno spreco di denaro completo. Avrebbero dovuto dirci in anticipo di questa cosa delle riprese, che avremmo evitato.</t>
  </si>
  <si>
    <t>Se sei un vero appassionato di opera, ti preghiamo di evitare questa ampia cuccetta. Sono state due delle ore più lunghe della mia vita e rimpiango davvero di non essere andato via come hanno fatto molti altri. Per la maggior parte non era nemmeno opera, ma una sorta di esibizione musicale di festival bulgari con un flauto solista. Questa è davvero una trappola per turisti totale e il prosecco a buon mercato in bicchiere di plastica al momento dell'intervallo non era sufficiente per dare qualche punto in più. Il punteggio sarebbe stato più basso, ma per il cantante bariton, relativamente capace, che almeno ha cercato di iniettare un po 'di energia nell'esibizione senz'anima. Ho prenotato questo in parte sulla base delle recensioni positive su Tripadvisor - francamente ora sono scioccato dal fatto che stavo vivendo lo stesso evento amatoriale che altri hanno descritto in termini brillanti.</t>
  </si>
  <si>
    <t>Se ti aspetti qualcosa di grandioso, non puoi rimanere deluso. Era un cantante / cantante lirico maschio e femmina, nonché un pianista che insieme offrivano chicche da opere italiane. Avevano un talento incredibile e il piccolo teatro dell'opera aveva un'acustica incredibile. La serata è stata divisa in 2 atti e durante la pausa hai preso champagne e snack. Abbiamo trascorso una bella serata con bellissimi canti e anche un paio di canzoni con solo pianoforte.</t>
  </si>
  <si>
    <t>Una fantastica serata fuori. Prima cena abbondante e alle 21.15 una performance inizia in una piccola stanza con un grande pianista e un buon baritono e soprano che cantano vari brani d'opera. Spesso cantano insieme. Davvero una serata perfetta</t>
  </si>
  <si>
    <t>Non sono mai stato a una serata d'opera, quindi l'opportunità di andare mentre eravamo in Sicilia è stata una bella occasione da non perdere. Le prestazioni e gli artisti erano eccellenti. Bel drink a metà tempo sulla terrazza sul tetto. Un appunto che farò è non preoccuparti di pubblicizzare spuntini ect e quindi aprire un sacchetto di patatine. Personalmente la ritendo una perdita di tempo assoluta. Spendi di più per i tuoi artisti.</t>
  </si>
  <si>
    <t xml:space="preserve">Come sempre, ogni esibizione al Teatro Greco è meravigliosa ... nel caso di Carmen, l'orchestra e i cantanti erano molto bravi, ma lo scenografo avrebbe potuto adattare il suo scenario permettendo al pubblico di godersi lo scenario naturale della baia di Naxos ! Un'osservazione per l'organizzazione, mettete degli occhiali, non siate pidocchiosi! Paghiamo 60 euro per alcuni posti abbastanza lontani per un'Opera all'aperto in un anfiteatro dove i posti sono fatti di pietra e il pavimento è fatto di terra, non siate così aggrappati al denaro! </t>
  </si>
  <si>
    <t>Abbiamo comprato i biglietti al botteghino di Corso Umberto. Il botteghino è aperto dopo le 11 per quanto ne sappiamo. Mio marito ed io abbiamo deciso di lasciare i nostri figli da soli e siamo andati a questa esibizione. C'erano alcuni brani familiari e i cantanti erano meravigliosi e anche il pianista era fantastico. Durante l'intervallo ci è stato servito prosecco sul balcone. È stata una bella notte calda con vista sulla piazza. L'ultima sorpresa è stata un bel tocco. Nel complesso, sono molto felice e progetto di guardare un'opera in piena regola nel prossimo futuro.</t>
  </si>
  <si>
    <t>Recentemente sono stato a Taormina con un gruppo di studenti e adulti adolescenti. Ho pensato che gli interpreti facessero un buon lavoro, ma a volte le loro voci erano troppo forti per il piccolo teatro, e metà del mio gruppo (insieme ad altri membri del pubblico, ho notato) è andato via all'intervallo. I pezzi finali della performance non erano arie, ma piuttosto canzoni tradizionali italiane tradizionali. Avrei potuto fare a meno di questa perte, ma i membri del mio gruppo si sono davvero divertiti a sentire canzoni che erano più familiari a loro delle arie (molto familiari per chi ama l'opera) che sono state eseguite. Penso che gli artisti abbiano fatto un buon lavoro nel raggiungere la maggior parte dei membri del pubblico, attraverso le loro performance coinvolgenti e attraverso la musica popolare. E 'stato ben organizzato, e tutti hanno apprezzato gli interludi di pianoforte.</t>
  </si>
  <si>
    <t>Sono andato a vedere l'Opera la scorsa sera dopo aver visitato l'Italia In Voice Opera. Non vedevo l'ora perché mi sto godendo l'Italia in Voice Opera e le aspettative erano più alte. Quando ero in Italia In Voice ci è stato permesso di registrare il video dal telefono. Visto l'alto standard all'Italian Opera Taormina, ho pensato di egistrare l'audio con il mio telefono. Non sapevo che registrare l'audio all'Italian Opera Taormina non fosse consentito. Non c'è nessun annuncio a riguardo. Stavo registrando l'audio per qualche canzone al secondo set, quando uno dello staff mi chiede di cancellare l'audio. E ' stato molto scortese. Mi vergogno molto del modo in cui ha gestito la situazione. Dovrebbe farmi sapere se la registrazione audio non è consentita lì. Dovrebbe dirmi all'inizio quando mi ha visto registrare l'audio. Questa esperienza mi ha davvero messo in imbarazzo.  Questo fatto mi ha davvero rovinato tutta questa visita. Mi sento come il criminale per aver registrando l'audio. Più avanti mi ha fatto delle foto ada ogni angolazione. Sono davvero deluso e non vi consiglio questa Opera. Se qualcuno cerca voce e performance migliori basta andare a vedere Italy In Voice Sicily in Via Cappuccini. Anche quella è una piccola produzione ma il servizio clienti è molto meglio dell'Opera Italiana Taormina.</t>
  </si>
  <si>
    <t>Non ero un amante dell'opera prima di andare insieme con mia moglie, ma sono stato rapito quella sera. Divertimento di prima qualità in un ambiente rilassato. Da non perdere.</t>
  </si>
  <si>
    <t>Troppo caldo in teatro ma la musica era geniale. Da vicino e personale. Vale la pena una visita ma porta un ventilatore.</t>
  </si>
  <si>
    <t>Fantastica serata. Grandi performance a tutto tondo. Ottima atmosfera. Sarei felice di tornare ogni volta. Congratulazioni.</t>
  </si>
  <si>
    <t>Siamo rimasti molto delusi da questa "attrazione" perché sulla carta è scritto un film in 3D di 45 minuti sulla storia di Roma. Il film non contiene immagini 3D ma semplicemente immagini trasmesse su 3 schermi. Niente a che vedere con la tecnologia in 3 dimensioni di cui oggi sono equipaggiati i nostri cinema 3D. Immagini di qualità molto scadente e sottotitoli illeggibili (solo in inglese) data la velocità dei testi trasmessi su 3 schermi contemporaneamente. La visita è annunciata per una durata di 45 minuti, ma dopo 30 minuti vengono svelati i titoli di coda che annunciano la fine del film e la porta si apre indicando l'uscita ... € 12 per un film standard e non 3D, di scarsa qualità, con sedili di plastica degni di giostre e non cinema, dove non puoi leggere i sottotitoli, e per una visita di 30 minuti! Penso assolutamente che il pubblico debba essere ben consapevole di ciò che li attende alla fine di questa visita ... lo sconsiglio ai miei amici e a quelli che mi circondano ...</t>
  </si>
  <si>
    <t>Mi dispiace dirlo - questa è una trappola per turisti - penso. 15 euro / persona per 2 spettacoli (con sconto per famiglie) ???? Cattiva qualità delle immagini nel "film" della Storia di Roma. Avevamo sperato in Real 5D come annunciato. Difficile vedere come si tratta di 5 dimensioni. Se si conta 1; Immagine, 2; Suono, 3; Movimenti a sedere, 4; Vento (da un ventilatore) e 5; un po 'd'acqua in testa. Giusto?? La foto sull'evoluzione OK nell'effetto 3D, ma in generale un brutto film d'animazione. La visita non era prevista ed è andata bene per trascorrere del tempo qui in una giornata piovosa, con nient'altro da fare !!</t>
  </si>
  <si>
    <t>La durata del film è annunciata per un ora, poi guardando più da vicino è indicato 45 minuti ma in realtà il film dura solo 25 minuti. Nessun 3D per il film sulla storia di Roma. Gli effetti sono di scarsa qualità: per simulare il vento ci sono 2 enormi ventilatori che fanno un rumore spiacevole e la simulazione dei posti non è sincronizzata con il film. Siamo scossi ma nulla di interessante. Speravamo di vedere i monumenti dell'epoca della grande era romana ma 'è solo blabla e una rapida panoramica di alcuni monumenti. All'ingressi ci è stato offerto di acquistare proiezioni per vedere gli altri film e siamo felici di aver rifiutato. Tempo perso.</t>
  </si>
  <si>
    <t>Il film sulla storia è stato buono ma così tante vibrazioni non necessarie …assolutamente no ... il ragazzo del Venezuela che ci lavora è stato molto gentile e sempre con un sorriso …</t>
  </si>
  <si>
    <t>Senti la storia di Roma, che è eccitante, l'effetto 3D che mi sarebbe piaciuto non c'è ma è divertente per i bambini</t>
  </si>
  <si>
    <t>Abbiamo fatto questo spettacolo con il nostro nipotino di 12 anni. È stato un po 'insolito, ma divertente. Lo consiglio come intro sul background di Roma</t>
  </si>
  <si>
    <t>Carino, vale i soldi e ottieni rapidamente un pezzo di storia della città in cui ti trovi. Le sedie vanno su e giù.</t>
  </si>
  <si>
    <t>Dae fare con i bambini. Siamo entrati senza prenotazione perché stavamo passando di li. Nessun problema per ottenere i biglietti ed entrare subito. L'abbiamo fatto il giorno del nostro arrivo a Roma.</t>
  </si>
  <si>
    <t>Ho preso mia figlia che ha 30 anni e i miei 3 nipoti 5,9 e 10. Prima di tutto andate a vedere la storia di Roma guardando le informazioni di come tutto è iniziato. Come governavano gli imperatori ..quindi siamo stati introdotti in una sala con un grande cinema ... c'erano posti per famiglie intere, 2 file di 5 o 6 ed è come se stessi per sederti su un giro sulle montagne russe ... ma non lasci la stanza! si alza rapidamente e una barra e ti gira sulle ginocchia (pensi al primo film del parco Jurrassic? Quando gli scienziati vengono condotti in un'area che gira intorno al laboratorio? È esattamente così!) .. all'improvviso tutte le luci si spengono. .dopo aver messo gli occhiali di dimensioni diverse per adulti e bambini Lo schermo inizia e inizia la tua esperienza..come un simulatore di sensazioni... la 3D / 4D è brillante i miei nipoti stavano "trasudando e ansimando "mentre le creature marine nuotavano attorno.. i dinosauri che camminavano con loro ...devo dire che era un po 'caro ma "Quando a Roma, vivi ciò che i romani facevano..e la loro la vita" ahah che esperienza. Sto pensando di tornare nel 2020  ad aprile per portare mio figlio di 14 anni ... se ti piacciono i giochi VR questo è per te.</t>
  </si>
  <si>
    <t>Questa è stata una bellissima e divertente esperienza. Non conoscevo la storia di Barbiere di Siviglia, ma questo non ha influito sul godimento. Brillante idea di spostare il pubblico in stanze diverse per le scene che cambiano. L'intimità dell'ambiente ti fa sentire parte della produzione chee ha interagito con il pubblico. La posizione si aggiunge all'atmosfera, altamente raccomandato!</t>
  </si>
  <si>
    <t>Ho preso parte all'evento su invito di amici per cui non sapevo bene cosa aspettarmi, ma ne sono rimasta entusiasta!
All'inizio abbiamo fatto un piccolo tour guidato all'interno delle stanze di palazzo Doria  Pamphilj con la spiegazione della storia della famiglia, successivamente abbiamo ascoltato un concerto di musica barocca, con assoli e operette cantate.
Da "profana" ho apprezzato tantissimo l'idea di calare la musica nel suo contesto fisico e storico, ha reso l'operetta e la musica barocca, a me sconosciute, molto più accessibile; dall'altra parte il concerto ha fatto del classico tour nei palazzi storici un'esperienza molto più piacevole e coinvolgente.
Non l'avrei detto a priori, ma mi sono divertita! Merito anche del talento dei musicisti, della cantante (sono stata rapita dalla tiorba e dalla chitarra barocca, divertita dalle operette amorose) e della competente guida, molto cordiale e disponibile.
Un'esperienza che consiglio vivamente, un modo per approcciarsi a una storia e a una musica di cui spesso si sa poco in modo diverso e divertente!</t>
  </si>
  <si>
    <t>Che serata meravigliosa! La villa in sé era molto interessante e il cantante d'opera era davvero bravo e ci ha lasciato il desidero di ascoltare di più! Un ulteriore bellezza è stato vedere gli strumenti del periodo in cui la musica è stata scritta. Tuttavia non pensiamo che la cena fosse speciale come il resto della serata.</t>
  </si>
  <si>
    <t>Tutta la produzione è stata incredibile per me. Ho amato l'opera sin da quando ero un adolescente, e avere la mia prima esperienza di opera dal vivo a Roma è stato a dir poco sorprendente. L'intero ensemble è stato bellissimo. I musicisti erano molto talentuosi, ma Paola ha toccato il mio spirito e il mio cuore con la sua voce meravigliosa e potente. A parte la sua voce, era così gentile e aveva un sorriso così gentile e caloroso. Si è davvero connessa con il pubblico. Abbiamo anche fatto delle foto e parlato con lei dopo lo spettacolo. Questo è stato un sogno che è diventato realtà per me. Stavo celebrando il mio 17 ° anniversario con mio marito, e riteniamo di aver vissuto il massimo di questa esperienza. Non solo abbiamo apprezzato l'opera, ma abbiamo ricevuto il CD e abbiamo fatto un tour del palazzo delle principesse (tutto incluso nel pacchetto della cena). Abbiamo riprenotato per includere l'opzione per la cena. Quindi, siamo stati portati in taxi (incluso nell'opzione cena) immediatamente dopo lo spettacolo ad un ristorante romantico e magico Terrazza Borromini. Tutto è stato puntuale e ben coordinato. Lì abbiamo cenato sulla terrazza. La vista di questo ristorante è stupenda. Era come vivere in una fiaba. Che notte fantastica!</t>
  </si>
  <si>
    <t>Ho prenotato questo evento per il 27 aprile 19 e non vedevo l'ora di farlo. Ho telefonato all'ufficio dell'Opera di Roma la mattina del 27, per verificare alcune informazioni aggiuntive e mi hanno detto che la performance era stata cancellata. Chiamato a Palazzo Panphilj per controllare e di nuovo sono stao avvisato dal signore alla biglietteria di Palazzo che l'evento era stato cancellato.
Ho richiesto un rimborso online solo per sapere che l'evento aveva avuto luogo e si è quindi rifiutato di fornire un rimborso.
Errore di comunicazione o truffa? Non so per certo, ma mi mancano € 90 dalla tasca. Quindi siate attento.</t>
  </si>
  <si>
    <t>Tre di noi sono andati a questa "Opera itinerante" mentre eravamo a Venezia. Era al di là del magico. Il palazzo è davvero straordinario ed è stato davvero come essere ospitato nella casa di qualcuno. I cantanti mi hanno letteralmente lasciata senza parole. Avevano voci piene d'opera e la loro recitazione era superba! Abbiamo visto il "Barbiere di Siviglia", che è già un'opera divertente e la recitazione l'ha portata a un livello quasi etereo. Voglio dire, avrei potuto praticamente seguire la storia anche se non ricordo davvero il testo. C'erano solo tre persone che accompagnavano i cantanti e hanno davvero compensato un'intera orchestra. Sono ancora stupito dall'energia e dall'eccitazione che emettono. Hanno davvero supportato i cantanti fino in fondo. I cantanti hanno suonato proprio con noi durante tutta l'opera e ci hanno incluso. Hanno messo in scena una performance completa senza alcuna limitazione, anche se eravamo un piccolo pubblico, veramente professionale. È stato un onore essere intrattenuto da musicisti così abili, una vera delizia!</t>
  </si>
  <si>
    <t>Ottimo il servizio per prenotare qui..Che dire del teatro bellissimo, strabiliante ne vale la pena andare a vederlo dentro. Come la Fenice risorge dalle sue ceneri anche il teatro risorge ogni volta! quale nome più azzeccato per la sua storia..</t>
  </si>
  <si>
    <t>Il teatro di Febice era molto carino. Assicurati di andare la mattina perché ci sono meno persone e ti puoi mettere a sedere sulle scale più a lungo per goderti la bellezza del teatro. Vien data un'audioguida</t>
  </si>
  <si>
    <t>Wow. Lo amo. Merita una visita. È stato molto interessante guardare il retro del palcoscenico.</t>
  </si>
  <si>
    <t>Sono stato a lungo un fan del balletto nel teatro fenice dove si esibisce appunto il balletto, le parole non possono descrivere quanto sia bella il palco reale</t>
  </si>
  <si>
    <t>Un'esperienza favolosa, arie bellissime e voci e piano incredibili. Ritornerei. Comprare il biglietto da Tripadvisor non è buona idea, ho pagato i soldi e non aveva il biglietto.</t>
  </si>
  <si>
    <t>Non devi essere un fan dell'opera (non lo sono) per andare a goderti questo mini concerto quotidiano alle 7 di sera in un ambiente storico. Dura circa un'ora e la qualità degli artisti è favolosa. Anche il resto  è stato molto coinvolgente e divertente! ! Acquista i biglietti in anticipo per assicurarti un posto. C'è una selezione diversa ogni sera, quindi puoi andare due volte vivere una nuova esperienza</t>
  </si>
  <si>
    <t>Un concerto fantastico con esibizioni sensazionali. La qualità del suono nella chiesa è ottima, e sebbene non fossi un fan di Puccini, ho riconosciuto e apprezzato tutti i brani. Tanto che ho acquistato un CD di Puccini, il mio primo. Sento che questo concerto piacerebbe allo stesso modo ai fan dell'opera e non. Devo visitare questa bella città.</t>
  </si>
  <si>
    <t>Pianista, tenore e baritono hanno cantato un misto di famosi pezzi di Mozart e Puccini. Eccellente riproduzione e arrangiamento. L'acustica era eccezionale vicino alla facciata della chiesa (non ho idea di come fosse in fondo). Buon rapporto qualità prezzo.</t>
  </si>
  <si>
    <t>Splendidi arredi in questa chiesa trasformata in un auditorium. Sul palco un pianista, un tenore e un soprano. Repertorio classico di Archi senza molto Puccini. Il pianoforte a volte è molto poco per suonare partiture destinate a grandi orchestre, soprattutto perché il pianista non è eccezionale, non più del soprano che urla alcuni passaggi: solo il tenore è accettabile. Molti spettatori hanno vissuto un'ottima serata, per noi, molto nella media.</t>
  </si>
  <si>
    <t>Per il prezzo, vedere veri cantanti d'opera e violoncellista, pianista e violinista CON vino gratis, è stato fenomenale. L'unico problema è come arrivarci, potrebbero fare un lavoro migliore con la segnaletica, ho quasi perso lo spettacolo perché ero in ritardo a causa della difficoltà di trovare il posto. C'erano indirizzi diversi sul sito Web e su google maps (google maps ovviamente ha sempre ragione). I cantanti d'opera erano molto appassionati e hanno dato tutto, mi è piaciuto molto sentire la signora cantare perché era liscia come il miele. Il ragazzo era molto appassionato ed estremamente rumoroso / potente soprattutto perché il luogo era così piccolo. Sembra diverso da quanto pubblicizzato, ma in realtà lo preferisco perché volevo davvero vedere tutti da vicino. Questo è stato un affare super, intimo e molto buono. Qui su Trip Advisor è il posto migliore per acquistare il biglietto se vai direttamente è più costoso. Suggerimento: dal momento che è un luogo così piccolo, puoi prendere i posto ovunque, ci sono solo 4 file nel locale, è davvero piccolo, ma ancora una volta, mi è piaciuto così. Ho pianto un paio di volte perché era così bello ascoltare l'opera in Italia. Che spettacolo meraviglioso e ancora, un ottimo affare per quello che è stato.</t>
  </si>
  <si>
    <t>Aspetti positivi: un buon programma per me come dilettante che ama il genere ad un costo modesto. Aspetti negativi: soprano non eccellente, difficoltà a localizzare e accedere, assenza di bassi senza giustificazione</t>
  </si>
  <si>
    <t>Cinque musicisti fantastici hanno intrattenuto un pubblico di 20 (!) Persone per 80 minuti. Assolutamente magico. Sembrava di essere a casa di qualcuno. Fai fatica a capire come questo può andare avanti finanziariamente ... Vai lì se ami la musica.</t>
  </si>
  <si>
    <t>Abbiamo partecipato a un concerto a Palazzo Albertoni Spinola il 26 dicembre 2019. Nel programma 2 cantanti e 3 musicisti con una padronanza diversa. Nulla da dire sul soprano che ci ha incantato con il suo virtuosismo, il tenore ha messo buona volontà e cuore nella sua interpretazione ma è dovuto uscire dalla sua zona di comfort più volte durante la sua interpretazione, ci sono stati tanti piccoli problemi per lui. Inesattezze, mancanza di accuratezza e precipitazioni da parte del violinista, ma sapeva mettere emozione nei passaggi in cui si trovava a proprio agio. Questo quartetto avrebbe potuto farci divertire nonostante tutto, anche se per questo prezzo ci aspettavamo uno spettacolo più professionale. Non è stato male, visto che non hanno potuto contare sul pianista che ha letteralmente distrutto gli sforzi dei suoi colleghi. Nessuna sfumatura, nessuna emozione, ha letteralmente pestato sui tasti e ovviamente non conosceva bene i suoi spartiti. Insomma, un massacro.</t>
  </si>
  <si>
    <t>Sono italiano, ma mi prometto di scrivere questo commento anche in inglese per essere il più chiaro possibile ed evitare che più turisti cadano in questa terribile trappola. Cominciamo con il luogo. Il posto è difficile da raggiungere perché l'indirizzo è fuorviante. Finisci in una piazza disseminata di spazzatura abbandonata (come al solito a Roma); le auto sono parcheggiate proprio davanti alla porta (se non quasi all'interno); la sala non è per nulla come pubblicizzato: ti aspetti un teatro e trovi una stanza molto piccola con non più di 35 sedie e non è affatto intima, è solo piccola; l'acustica è ridicola e di tanto in tanto è possibile sentire le auto suonare il clacson dall'esterno. Il programma: era banale, quello che avresti ascoltato in un ristorante italiano medio e in qualsiasi provincia fatiscente in tutto il mondo. E gli "artisti": il tenore, Pierluigi Paulucci, non cantava, urlava dai suoi polmoni. Non ho mai sentito "Nessun dorma" torturato in quel modo !! Il soprano, Aleksandra Buczek, non era migliore, senza timbro e profondità. Il "pianoforte a coda" pubblicizzato di Naomi Fujiya era un piano elettrico, che passadal piano al cembalo e viceversa. E infine c'era il "vino gratis": un bicchiere di vino che puoi comprare nei supermercati a 5 € a bottiglia. Per favore, non andare! Trascorri meglio il tuo tempo e spendi meglio i tuoi soldi: non lontano da "Palazzo" troverai un eccellente ristorante, "Bottega tredici", dove siamo andati ben prima della fine del concerto e dove ci siamo ristorati dalle nostre torture ...</t>
  </si>
  <si>
    <t>Cantano molto bene. Fidati di una persona con un'istruzione musicale superiore. Vai non te ne pentirai. Sono molto contento di essere riuscito a partecipare a un tale concerto</t>
  </si>
  <si>
    <t>Prima di recensire la performance, devo solo dire che il volantino e le foto su questo sito sono in qualche modo fuorvianti! Il locale era minuscolo - e intendo piccolo! È stata descritta come una "sala" ma sono stato in salotti più grandi! Il palcoscenico poteva ospitare solo i 2 cantanti e i musicisti (1 violino, 1 violoncello e un piccolo pianoforte elettrico a coda). La prima fila ha pagato € 45 per un posto, ci siamo seduti nella fila dietro per € 35 e le tre file dietro di noi hanno pagato € 30. Non sono sicuro di come abbiano giustificato la differenza di prezzo di € 10 in un locale così piccolo! C'è bisogno del tempo per trovare il luogo che è davvero nascosto in alcune stradine secondarie vicino a Piazza di Spagna. Il volantino fornisce un programma, ma anche questo non è stato rispettato, quindi aspettatevi dei cambiamenti. I musicisti erano molto bravi. Dovevano esserci perché c'erano solo 2 brani vocali nella prima metà. Il violinista era di prim'ordine ma non siamo riusciti a scoprire quanto fosse brava la violoncellista dato che non aveva un momento per brillare. La pianista era brava, ma di nuovo il programma non le permetteva davvero di mostrare cosa poteva fare. Il soprano è stato eccellente! Il tenore ci ha stupito, ma il suo registro superiore era più che un po 'teso! A volte temevamo per la sua salute e alcune delle sue espressioni facciali quando raggiungeva le note di testa erano "interessanti"! Ci siamo goduti la serata e siamo contenti di essere andati. Il vino incluso probabilmente ha aiutato un po '! È stato bello, ma non prenotare se stai cercando l'intera esperienza di "opera".</t>
  </si>
  <si>
    <t>Questa è stata un'esperienza incantevole e straordinaria nel nostro viaggio di quattro giorni a Roma. Siamo arrivati presto e siamo stati accolti in modo molto amichevole dalle tre persone responsabili all'ingresso. Il concerto è stato bellissimo con artisti eccellenti. La chiesa era intima e carina ma l'acustica era splendida. Consiglio vivamente questo concerto.</t>
  </si>
  <si>
    <t>Un piccolo spazio con un'acustica eccellente nel mezzo dell'immensa Roma sono alla base di una notte magica, piena di lacrime di emozione, i cui responsabili erano 8 belle mani che accarezzavano corde e 2 voci che arrivavano nei nostri cuori. 10!! GRAZIE MOLTO PER GLI SPLENDIDI RICORDI !!</t>
  </si>
  <si>
    <t>Prenotare questa esibizione è stata una buona idea per una serata insolita a Roma. Il luogo dello spettacolo era un'antica chiesa vicino a Panteon, dopo l'intera giornata è stato il modo migliore per rilassarsi e godersi questo momento con musica eccellente e vino gustoso. Soprattutto, gli artisti hanno cantato le arie d'opera italiane più conosciute, un'aggiunta eccellente al nostro breve viaggio a Roma.</t>
  </si>
  <si>
    <t>Sono stato sfortunato su più livelli. L'esecuzione è stata ritardata perché uno dei tenori non è arrivato e alcuni musicisti non sono riusciti a presentarsi. Il risultato è stato quello di avere più musica per quartetto d'archi che arie e, a causa del ritardo, siamo partiti dopo la metà del tempo. È stato anche irrisorio scoprire che lo stesso spettacolo veniva presentato a meno di 100 metri da dove alloggiavamo, ma non ne eravamo a conoscenza al momento della prenotazione.</t>
  </si>
  <si>
    <t>Siamo andati a una magica notte d'opera di talentuosi musicisti e cantanti degni di qualsiasi opera o orchestra. Grazie per l'esperienza bravi a tutti</t>
  </si>
  <si>
    <t>Sì,fatto per i turisti, ma il luogo della Chiesa era intimo e lo spettacolo non è durato troppo a lungo, quindi mio padre è rimasto sveglio. Ci sono stati alcune chicche: un bicchiere di vino in omaggio nell'intervallo e un CD di souvenir gratuito (penso che il successivo sia stato come scuse per un cambio di sede da quando è stata effettuata la prenotazione).</t>
  </si>
  <si>
    <t>Mia moglie ed io stavamo girovagando davanti al Pantheon quando ad un tratto uno di questi ragazzi con un opuscolo le si avvicinò e iniziammo a parlare di uno spettacolo d'opera dietro l'angolo in una piccola chiesa. Mia moglie ha iniziato a mostrare interesse. Ho cercato di distoglierla. Senza fortuna. Prima che me ne rendessi conto, eravamo diretti in chiesa a prendere i biglietti per la sera seguente. Yousef era il venditore. Siamo arrivati in chiesa e ho pensato: "Questa è una cattiva idea". Non sembrava un luogo molto bello. Ma mia moglie voleva i biglietti e questo viaggio era per il suo compleanno. Non sono mai stato a un'opera o ho mai pensato di poter essere un grande fan, ma devo dirtelo, questa è diventata la cosa preferita che abbiamo fatto a Roma. Era una piccola platea, ma non sembrava importare ai musicisti. Erano artisti di alta qualità tra cui 3 violinisti, un violoncellista, un baritono e un soprano. Se fossero delusi dalla folla, non saprei dirlo perché hanno messo in scena uno spettacolo incredibile. Avrei voluto andassero avanti e avanti e non riesco a distinguere Vivaldi da un albero di acero. In realtà mi ha fatto venire voglia di uscire e comprare un sacco di CD d'opera. Quindi, se ti imbatti in un ragazzo che vendi biglietti per l'opera o vuoi trascorrere una serata incredibile ascoltando un fantastico baritono riempire un auditorium, acquista i biglietti per questo evento. Vale la pena.</t>
  </si>
  <si>
    <t>Mi è piaciuto moltissimo, ottima acustica e location, grandi professionisti e pezzi molto ben selezionati.</t>
  </si>
  <si>
    <t>Abbastanza positivo</t>
  </si>
  <si>
    <t>Positivo</t>
  </si>
  <si>
    <t>Negativo</t>
  </si>
  <si>
    <t>positivo</t>
  </si>
  <si>
    <t>negativo</t>
  </si>
  <si>
    <t>60-80</t>
  </si>
  <si>
    <t>40-60</t>
  </si>
  <si>
    <t>20-40</t>
  </si>
  <si>
    <t>0-20</t>
  </si>
  <si>
    <t>80-100</t>
  </si>
  <si>
    <t>neutro</t>
  </si>
  <si>
    <t>Abbastanza negativo</t>
  </si>
  <si>
    <t>Abbastanza Positivo</t>
  </si>
  <si>
    <t>Neutro</t>
  </si>
  <si>
    <t>Abbastanza Negativo</t>
  </si>
  <si>
    <t>pos&gt;80 e neg &lt;20</t>
  </si>
  <si>
    <t>pos&gt;60 e neg &gt;20</t>
  </si>
  <si>
    <t>pos&gt;40 e neg&gt; 40</t>
  </si>
  <si>
    <t>pos&gt;20 e neg &gt;60</t>
  </si>
  <si>
    <t>pos&lt;20 e neg&gt;80</t>
  </si>
  <si>
    <t>Polaritá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</si>
</sst>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6"/>
      <color theme="1"/>
      <name val="Calibri"/>
      <family val="2"/>
      <scheme val="minor"/>
    </font>
    <font>
      <sz val="12"/>
      <name val="Calibri"/>
      <family val="2"/>
      <scheme val="minor"/>
    </font>
  </fonts>
  <fills count="2">
    <fill>
      <patternFill patternType="none"/>
    </fill>
    <fill>
      <patternFill patternType="gray125"/>
    </fill>
  </fills>
  <borders count="9">
    <border>
      <left/>
      <right/>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1">
    <xf numFmtId="0" fontId="0" fillId="0" borderId="0"/>
  </cellStyleXfs>
  <cellXfs count="27">
    <xf numFmtId="0" fontId="0" fillId="0" borderId="0" xfId="0"/>
    <xf numFmtId="49" fontId="0" fillId="0" borderId="0" xfId="0" applyNumberFormat="1" applyFont="1" applyAlignment="1">
      <alignment vertical="center" wrapText="1"/>
    </xf>
    <xf numFmtId="0" fontId="0" fillId="0" borderId="0" xfId="0" applyFont="1" applyAlignment="1">
      <alignment vertical="center" wrapText="1"/>
    </xf>
    <xf numFmtId="10" fontId="0" fillId="0" borderId="0" xfId="0" applyNumberFormat="1" applyAlignment="1">
      <alignment vertical="center"/>
    </xf>
    <xf numFmtId="0" fontId="0" fillId="0" borderId="0" xfId="0" applyAlignment="1">
      <alignment vertical="center"/>
    </xf>
    <xf numFmtId="49" fontId="1" fillId="0" borderId="0" xfId="0" applyNumberFormat="1" applyFont="1" applyAlignment="1">
      <alignment vertical="center" wrapText="1"/>
    </xf>
    <xf numFmtId="0" fontId="2" fillId="0" borderId="0" xfId="0" applyFont="1" applyAlignment="1">
      <alignment vertical="center"/>
    </xf>
    <xf numFmtId="49" fontId="3" fillId="0" borderId="0" xfId="0" applyNumberFormat="1" applyFont="1"/>
    <xf numFmtId="10" fontId="0" fillId="0" borderId="0" xfId="0" applyNumberFormat="1" applyFill="1" applyAlignment="1">
      <alignment vertical="center"/>
    </xf>
    <xf numFmtId="49" fontId="0" fillId="0" borderId="0" xfId="0" applyNumberFormat="1" applyFont="1" applyFill="1" applyAlignment="1">
      <alignment vertical="center" wrapText="1"/>
    </xf>
    <xf numFmtId="0" fontId="0" fillId="0" borderId="0" xfId="0" applyFill="1" applyAlignment="1">
      <alignment vertical="center"/>
    </xf>
    <xf numFmtId="0" fontId="0" fillId="0" borderId="0" xfId="0" applyFont="1" applyFill="1" applyAlignment="1">
      <alignment vertical="center" wrapText="1"/>
    </xf>
    <xf numFmtId="10" fontId="0" fillId="0" borderId="1" xfId="0" applyNumberFormat="1" applyFill="1" applyBorder="1" applyAlignment="1">
      <alignment vertical="center"/>
    </xf>
    <xf numFmtId="0" fontId="0" fillId="0" borderId="1" xfId="0" applyFill="1" applyBorder="1" applyAlignment="1">
      <alignment vertical="center"/>
    </xf>
    <xf numFmtId="49" fontId="0" fillId="0" borderId="0" xfId="0" applyNumberFormat="1" applyFont="1" applyFill="1" applyBorder="1" applyAlignment="1">
      <alignment vertical="center" wrapText="1"/>
    </xf>
    <xf numFmtId="49" fontId="1" fillId="0" borderId="2" xfId="0" applyNumberFormat="1" applyFont="1" applyBorder="1" applyAlignment="1">
      <alignment vertical="center" wrapText="1"/>
    </xf>
    <xf numFmtId="10" fontId="0" fillId="0" borderId="3" xfId="0" applyNumberFormat="1" applyBorder="1" applyAlignment="1">
      <alignment vertical="center"/>
    </xf>
    <xf numFmtId="0" fontId="0" fillId="0" borderId="3" xfId="0" applyBorder="1"/>
    <xf numFmtId="49" fontId="1" fillId="0" borderId="4" xfId="0" applyNumberFormat="1" applyFont="1" applyBorder="1" applyAlignment="1">
      <alignment vertical="center" wrapText="1"/>
    </xf>
    <xf numFmtId="49" fontId="1" fillId="0" borderId="5" xfId="0" applyNumberFormat="1" applyFont="1" applyBorder="1" applyAlignment="1">
      <alignment vertical="center" wrapText="1"/>
    </xf>
    <xf numFmtId="49" fontId="1" fillId="0" borderId="6" xfId="0" applyNumberFormat="1" applyFont="1" applyBorder="1" applyAlignment="1">
      <alignment vertical="center" wrapText="1"/>
    </xf>
    <xf numFmtId="10" fontId="0" fillId="0" borderId="7" xfId="0" applyNumberFormat="1" applyBorder="1" applyAlignment="1">
      <alignment vertical="center"/>
    </xf>
    <xf numFmtId="10" fontId="0" fillId="0" borderId="0" xfId="0" applyNumberFormat="1" applyBorder="1" applyAlignment="1">
      <alignment vertical="center"/>
    </xf>
    <xf numFmtId="10" fontId="0" fillId="0" borderId="8" xfId="0" applyNumberFormat="1" applyBorder="1" applyAlignment="1">
      <alignment vertical="center"/>
    </xf>
    <xf numFmtId="0" fontId="0" fillId="0" borderId="7" xfId="0" applyBorder="1"/>
    <xf numFmtId="0" fontId="0" fillId="0" borderId="0" xfId="0" applyBorder="1"/>
    <xf numFmtId="0" fontId="0" fillId="0" borderId="8" xfId="0" applyBorder="1"/>
  </cellXfs>
  <cellStyles count="1">
    <cellStyle name="Normale" xfId="0" builtinId="0"/>
  </cellStyles>
  <dxfs count="6">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b/>
        <i val="0"/>
        <color rgb="FF00B05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8"/>
  <sheetViews>
    <sheetView tabSelected="1" topLeftCell="S1" zoomScale="90" zoomScaleNormal="90" workbookViewId="0">
      <selection activeCell="B1" sqref="B1:C1048576"/>
    </sheetView>
  </sheetViews>
  <sheetFormatPr defaultColWidth="8.7109375" defaultRowHeight="15" x14ac:dyDescent="0.25"/>
  <cols>
    <col min="1" max="1" width="158.28515625" style="1" customWidth="1"/>
    <col min="2" max="2" width="24.140625" style="3" hidden="1" customWidth="1"/>
    <col min="3" max="8" width="25" style="3" hidden="1" customWidth="1"/>
    <col min="9" max="9" width="25" style="16" customWidth="1"/>
    <col min="10" max="10" width="12.42578125" style="3" hidden="1" customWidth="1"/>
    <col min="11" max="11" width="20.140625" style="3" hidden="1" customWidth="1"/>
    <col min="12" max="12" width="14" style="3" hidden="1" customWidth="1"/>
    <col min="13" max="13" width="10.42578125" style="3" hidden="1" customWidth="1"/>
    <col min="14" max="14" width="9.7109375" style="3" hidden="1" customWidth="1"/>
    <col min="15" max="15" width="14" style="3" hidden="1" customWidth="1"/>
    <col min="16" max="16" width="14.140625" style="3" hidden="1" customWidth="1"/>
    <col min="17" max="17" width="12.140625" style="3" hidden="1" customWidth="1"/>
    <col min="18" max="18" width="25" style="3" hidden="1" customWidth="1"/>
    <col min="19" max="19" width="12.42578125" style="21" bestFit="1" customWidth="1"/>
    <col min="20" max="20" width="20.140625" style="22" bestFit="1" customWidth="1"/>
    <col min="21" max="21" width="14" style="22" bestFit="1" customWidth="1"/>
    <col min="22" max="22" width="10.42578125" style="22" bestFit="1" customWidth="1"/>
    <col min="23" max="23" width="9.7109375" style="22" bestFit="1" customWidth="1"/>
    <col min="24" max="24" width="14" style="22" bestFit="1" customWidth="1"/>
    <col min="25" max="25" width="14.140625" style="22" bestFit="1" customWidth="1"/>
    <col min="26" max="26" width="12.140625" style="23" bestFit="1" customWidth="1"/>
    <col min="27" max="16384" width="8.7109375" style="4"/>
  </cols>
  <sheetData>
    <row r="1" spans="1:26" s="6" customFormat="1" ht="21" x14ac:dyDescent="0.25">
      <c r="A1" s="5"/>
      <c r="B1" s="5" t="s">
        <v>0</v>
      </c>
      <c r="C1" s="5" t="s">
        <v>1</v>
      </c>
      <c r="D1" s="5" t="s">
        <v>280</v>
      </c>
      <c r="E1" s="5" t="s">
        <v>281</v>
      </c>
      <c r="F1" s="5" t="s">
        <v>291</v>
      </c>
      <c r="G1" s="5" t="s">
        <v>293</v>
      </c>
      <c r="H1" s="5" t="s">
        <v>292</v>
      </c>
      <c r="I1" s="15" t="s">
        <v>299</v>
      </c>
      <c r="J1" s="5" t="s">
        <v>2</v>
      </c>
      <c r="K1" s="5" t="s">
        <v>3</v>
      </c>
      <c r="L1" s="5" t="s">
        <v>4</v>
      </c>
      <c r="M1" s="5" t="s">
        <v>5</v>
      </c>
      <c r="N1" s="5" t="s">
        <v>6</v>
      </c>
      <c r="O1" s="5" t="s">
        <v>7</v>
      </c>
      <c r="P1" s="5" t="s">
        <v>8</v>
      </c>
      <c r="Q1" s="5" t="s">
        <v>9</v>
      </c>
      <c r="R1" s="5" t="s">
        <v>10</v>
      </c>
      <c r="S1" s="18" t="s">
        <v>2</v>
      </c>
      <c r="T1" s="19" t="s">
        <v>3</v>
      </c>
      <c r="U1" s="19" t="s">
        <v>4</v>
      </c>
      <c r="V1" s="19" t="s">
        <v>5</v>
      </c>
      <c r="W1" s="19" t="s">
        <v>6</v>
      </c>
      <c r="X1" s="19" t="s">
        <v>7</v>
      </c>
      <c r="Y1" s="19" t="s">
        <v>8</v>
      </c>
      <c r="Z1" s="20" t="s">
        <v>9</v>
      </c>
    </row>
    <row r="2" spans="1:26" ht="30" x14ac:dyDescent="0.25">
      <c r="A2" s="2" t="s">
        <v>11</v>
      </c>
      <c r="B2" s="3">
        <v>0.8</v>
      </c>
      <c r="C2" s="3">
        <v>0.2</v>
      </c>
      <c r="D2" s="3" t="str">
        <f>IF(AND(B2&gt;=80%,C2&lt;=20%),"Positivo")</f>
        <v>Positivo</v>
      </c>
      <c r="E2" s="3" t="b">
        <f t="shared" ref="E2:E65" si="0">IF(AND(C2&gt;=80%,B2&lt;=20%),"Negativo")</f>
        <v>0</v>
      </c>
      <c r="F2" s="3" t="b">
        <f>IF(AND(B2&gt;=60%,C2&gt;=20%,D2=FALSE,E2=FALSE),"Abbastanza Positivo")</f>
        <v>0</v>
      </c>
      <c r="G2" s="3" t="b">
        <f>IF(AND(C2&gt;=60%,B2&gt;=20%,E2=FALSE,D2=FALSE),"Abbastanza Negativo")</f>
        <v>0</v>
      </c>
      <c r="H2" s="3" t="b">
        <f>IF(AND(B2&gt;=40%,C2&gt;=40%,D2=FALSE,E2=FALSE,F2=FALSE,G2=FALSE),"Neutro")</f>
        <v>0</v>
      </c>
      <c r="I2" s="16" t="str">
        <f>IF(NOT(D2=FALSE),D2,IF(NOT(E2=FALSE),E2,IF(NOT(F2=FALSE),F2,IF(NOT(G2=FALSE),G2,IF(NOT(H2=FALSE),H2,)))))</f>
        <v>Positivo</v>
      </c>
      <c r="J2" s="3">
        <v>0.05</v>
      </c>
      <c r="K2" s="3">
        <v>0.1</v>
      </c>
      <c r="L2" s="3">
        <v>0.05</v>
      </c>
      <c r="M2" s="3">
        <v>0</v>
      </c>
      <c r="N2" s="3">
        <v>0.7</v>
      </c>
      <c r="O2" s="3">
        <v>0.1</v>
      </c>
      <c r="P2" s="3">
        <v>0</v>
      </c>
      <c r="Q2" s="3">
        <v>0</v>
      </c>
      <c r="R2" s="3" t="str">
        <f t="shared" ref="R2:R65" si="1">+IF(NOT(SUM(J2:Q2)=100%),"KO","OK")</f>
        <v>OK</v>
      </c>
      <c r="S2" s="21" t="str">
        <f>IF(J2&gt;0,"y","n")</f>
        <v>y</v>
      </c>
      <c r="T2" s="22" t="str">
        <f t="shared" ref="T2:Z2" si="2">IF(K2&gt;0,"y","n")</f>
        <v>y</v>
      </c>
      <c r="U2" s="22" t="str">
        <f t="shared" si="2"/>
        <v>y</v>
      </c>
      <c r="V2" s="22" t="str">
        <f t="shared" si="2"/>
        <v>n</v>
      </c>
      <c r="W2" s="22" t="str">
        <f t="shared" si="2"/>
        <v>y</v>
      </c>
      <c r="X2" s="22" t="str">
        <f t="shared" si="2"/>
        <v>y</v>
      </c>
      <c r="Y2" s="22" t="str">
        <f t="shared" si="2"/>
        <v>n</v>
      </c>
      <c r="Z2" s="23" t="str">
        <f t="shared" si="2"/>
        <v>n</v>
      </c>
    </row>
    <row r="3" spans="1:26" ht="30" x14ac:dyDescent="0.25">
      <c r="A3" s="2" t="s">
        <v>12</v>
      </c>
      <c r="B3" s="3">
        <v>1</v>
      </c>
      <c r="C3" s="3">
        <v>0</v>
      </c>
      <c r="D3" s="3" t="str">
        <f t="shared" ref="D3:D66" si="3">IF(AND(B3&gt;=80%,C3&lt;=20%),"Positivo")</f>
        <v>Positivo</v>
      </c>
      <c r="E3" s="3" t="b">
        <f t="shared" si="0"/>
        <v>0</v>
      </c>
      <c r="F3" s="3" t="b">
        <f t="shared" ref="F3:F66" si="4">IF(AND(B3&gt;=60%,C3&gt;=20%,D3=FALSE,E3=FALSE),"Abbastanza Positivo")</f>
        <v>0</v>
      </c>
      <c r="G3" s="3" t="b">
        <f t="shared" ref="G3:G66" si="5">IF(AND(C3&gt;=60%,B3&gt;=20%,E3=FALSE,D3=FALSE),"Abbastanza Negativo")</f>
        <v>0</v>
      </c>
      <c r="H3" s="3" t="b">
        <f t="shared" ref="H3:H66" si="6">IF(AND(B3&gt;=40%,C3&gt;=40%,D3=FALSE,E3=FALSE,F3=FALSE,G3=FALSE),"Neutro")</f>
        <v>0</v>
      </c>
      <c r="I3" s="16" t="str">
        <f t="shared" ref="I3:I66" si="7">IF(NOT(D3=FALSE),D3,IF(NOT(E3=FALSE),E3,IF(NOT(F3=FALSE),F3,IF(NOT(G3=FALSE),G3,IF(NOT(H3=FALSE),H3,)))))</f>
        <v>Positivo</v>
      </c>
      <c r="J3" s="3">
        <v>0</v>
      </c>
      <c r="K3" s="3">
        <v>0</v>
      </c>
      <c r="L3" s="3">
        <v>0</v>
      </c>
      <c r="M3" s="3">
        <v>0</v>
      </c>
      <c r="N3" s="3">
        <v>1</v>
      </c>
      <c r="O3" s="3">
        <v>0</v>
      </c>
      <c r="P3" s="3">
        <v>0</v>
      </c>
      <c r="Q3" s="3">
        <v>0</v>
      </c>
      <c r="R3" s="3" t="str">
        <f t="shared" si="1"/>
        <v>OK</v>
      </c>
      <c r="S3" s="21" t="str">
        <f t="shared" ref="S3:S66" si="8">IF(J3&gt;0,"y","n")</f>
        <v>n</v>
      </c>
      <c r="T3" s="22" t="str">
        <f t="shared" ref="T3:T66" si="9">IF(K3&gt;0,"y","n")</f>
        <v>n</v>
      </c>
      <c r="U3" s="22" t="str">
        <f t="shared" ref="U3:U66" si="10">IF(L3&gt;0,"y","n")</f>
        <v>n</v>
      </c>
      <c r="V3" s="22" t="str">
        <f t="shared" ref="V3:V66" si="11">IF(M3&gt;0,"y","n")</f>
        <v>n</v>
      </c>
      <c r="W3" s="22" t="str">
        <f t="shared" ref="W3:W66" si="12">IF(N3&gt;0,"y","n")</f>
        <v>y</v>
      </c>
      <c r="X3" s="22" t="str">
        <f t="shared" ref="X3:X66" si="13">IF(O3&gt;0,"y","n")</f>
        <v>n</v>
      </c>
      <c r="Y3" s="22" t="str">
        <f t="shared" ref="Y3:Y66" si="14">IF(P3&gt;0,"y","n")</f>
        <v>n</v>
      </c>
      <c r="Z3" s="23" t="str">
        <f t="shared" ref="Z3:Z66" si="15">IF(Q3&gt;0,"y","n")</f>
        <v>n</v>
      </c>
    </row>
    <row r="4" spans="1:26" ht="90" x14ac:dyDescent="0.25">
      <c r="A4" s="1" t="s">
        <v>13</v>
      </c>
      <c r="B4" s="3">
        <v>1</v>
      </c>
      <c r="C4" s="3">
        <v>0</v>
      </c>
      <c r="D4" s="3" t="str">
        <f t="shared" si="3"/>
        <v>Positivo</v>
      </c>
      <c r="E4" s="3" t="b">
        <f t="shared" si="0"/>
        <v>0</v>
      </c>
      <c r="F4" s="3" t="b">
        <f t="shared" si="4"/>
        <v>0</v>
      </c>
      <c r="G4" s="3" t="b">
        <f t="shared" si="5"/>
        <v>0</v>
      </c>
      <c r="H4" s="3" t="b">
        <f t="shared" si="6"/>
        <v>0</v>
      </c>
      <c r="I4" s="16" t="str">
        <f t="shared" si="7"/>
        <v>Positivo</v>
      </c>
      <c r="J4" s="3">
        <v>0</v>
      </c>
      <c r="K4" s="3">
        <v>0</v>
      </c>
      <c r="L4" s="3">
        <v>0</v>
      </c>
      <c r="N4" s="3">
        <v>0.7</v>
      </c>
      <c r="O4" s="3">
        <v>0</v>
      </c>
      <c r="P4" s="3">
        <v>0.2</v>
      </c>
      <c r="Q4" s="3">
        <v>0.1</v>
      </c>
      <c r="R4" s="3" t="str">
        <f t="shared" si="1"/>
        <v>OK</v>
      </c>
      <c r="S4" s="21" t="str">
        <f t="shared" si="8"/>
        <v>n</v>
      </c>
      <c r="T4" s="22" t="str">
        <f t="shared" si="9"/>
        <v>n</v>
      </c>
      <c r="U4" s="22" t="str">
        <f t="shared" si="10"/>
        <v>n</v>
      </c>
      <c r="V4" s="22" t="str">
        <f t="shared" si="11"/>
        <v>n</v>
      </c>
      <c r="W4" s="22" t="str">
        <f t="shared" si="12"/>
        <v>y</v>
      </c>
      <c r="X4" s="22" t="str">
        <f t="shared" si="13"/>
        <v>n</v>
      </c>
      <c r="Y4" s="22" t="str">
        <f t="shared" si="14"/>
        <v>y</v>
      </c>
      <c r="Z4" s="23" t="str">
        <f t="shared" si="15"/>
        <v>y</v>
      </c>
    </row>
    <row r="5" spans="1:26" ht="45" x14ac:dyDescent="0.25">
      <c r="A5" s="1" t="s">
        <v>14</v>
      </c>
      <c r="B5" s="3">
        <v>1</v>
      </c>
      <c r="C5" s="3">
        <v>0</v>
      </c>
      <c r="D5" s="3" t="str">
        <f t="shared" si="3"/>
        <v>Positivo</v>
      </c>
      <c r="E5" s="3" t="b">
        <f t="shared" si="0"/>
        <v>0</v>
      </c>
      <c r="F5" s="3" t="b">
        <f t="shared" si="4"/>
        <v>0</v>
      </c>
      <c r="G5" s="3" t="b">
        <f t="shared" si="5"/>
        <v>0</v>
      </c>
      <c r="H5" s="3" t="b">
        <f t="shared" si="6"/>
        <v>0</v>
      </c>
      <c r="I5" s="16" t="str">
        <f t="shared" si="7"/>
        <v>Positivo</v>
      </c>
      <c r="J5" s="3">
        <v>0</v>
      </c>
      <c r="K5" s="3">
        <v>0</v>
      </c>
      <c r="L5" s="3">
        <v>0</v>
      </c>
      <c r="M5" s="3">
        <v>0</v>
      </c>
      <c r="N5" s="3">
        <v>0.8</v>
      </c>
      <c r="O5" s="3">
        <v>0</v>
      </c>
      <c r="P5" s="3">
        <v>0.2</v>
      </c>
      <c r="Q5" s="3">
        <v>0</v>
      </c>
      <c r="R5" s="3" t="str">
        <f t="shared" si="1"/>
        <v>OK</v>
      </c>
      <c r="S5" s="21" t="str">
        <f t="shared" si="8"/>
        <v>n</v>
      </c>
      <c r="T5" s="22" t="str">
        <f t="shared" si="9"/>
        <v>n</v>
      </c>
      <c r="U5" s="22" t="str">
        <f t="shared" si="10"/>
        <v>n</v>
      </c>
      <c r="V5" s="22" t="str">
        <f t="shared" si="11"/>
        <v>n</v>
      </c>
      <c r="W5" s="22" t="str">
        <f t="shared" si="12"/>
        <v>y</v>
      </c>
      <c r="X5" s="22" t="str">
        <f t="shared" si="13"/>
        <v>n</v>
      </c>
      <c r="Y5" s="22" t="str">
        <f t="shared" si="14"/>
        <v>y</v>
      </c>
      <c r="Z5" s="23" t="str">
        <f t="shared" si="15"/>
        <v>n</v>
      </c>
    </row>
    <row r="6" spans="1:26" ht="45" x14ac:dyDescent="0.25">
      <c r="A6" s="2" t="s">
        <v>15</v>
      </c>
      <c r="B6" s="3">
        <v>1</v>
      </c>
      <c r="C6" s="3">
        <v>0</v>
      </c>
      <c r="D6" s="3" t="str">
        <f t="shared" si="3"/>
        <v>Positivo</v>
      </c>
      <c r="E6" s="3" t="b">
        <f t="shared" si="0"/>
        <v>0</v>
      </c>
      <c r="F6" s="3" t="b">
        <f t="shared" si="4"/>
        <v>0</v>
      </c>
      <c r="G6" s="3" t="b">
        <f t="shared" si="5"/>
        <v>0</v>
      </c>
      <c r="H6" s="3" t="b">
        <f t="shared" si="6"/>
        <v>0</v>
      </c>
      <c r="I6" s="16" t="str">
        <f t="shared" si="7"/>
        <v>Positivo</v>
      </c>
      <c r="J6" s="3">
        <v>0</v>
      </c>
      <c r="K6" s="3">
        <v>0</v>
      </c>
      <c r="L6" s="3">
        <v>0</v>
      </c>
      <c r="M6" s="3">
        <v>0</v>
      </c>
      <c r="N6" s="3">
        <v>0.9</v>
      </c>
      <c r="O6" s="3">
        <v>0</v>
      </c>
      <c r="P6" s="3">
        <v>0</v>
      </c>
      <c r="Q6" s="3">
        <v>0.1</v>
      </c>
      <c r="R6" s="3" t="str">
        <f t="shared" si="1"/>
        <v>OK</v>
      </c>
      <c r="S6" s="21" t="str">
        <f t="shared" si="8"/>
        <v>n</v>
      </c>
      <c r="T6" s="22" t="str">
        <f t="shared" si="9"/>
        <v>n</v>
      </c>
      <c r="U6" s="22" t="str">
        <f t="shared" si="10"/>
        <v>n</v>
      </c>
      <c r="V6" s="22" t="str">
        <f t="shared" si="11"/>
        <v>n</v>
      </c>
      <c r="W6" s="22" t="str">
        <f t="shared" si="12"/>
        <v>y</v>
      </c>
      <c r="X6" s="22" t="str">
        <f t="shared" si="13"/>
        <v>n</v>
      </c>
      <c r="Y6" s="22" t="str">
        <f t="shared" si="14"/>
        <v>n</v>
      </c>
      <c r="Z6" s="23" t="str">
        <f t="shared" si="15"/>
        <v>y</v>
      </c>
    </row>
    <row r="7" spans="1:26" ht="60" x14ac:dyDescent="0.25">
      <c r="A7" s="2" t="s">
        <v>16</v>
      </c>
      <c r="B7" s="3">
        <v>1</v>
      </c>
      <c r="C7" s="3">
        <v>0</v>
      </c>
      <c r="D7" s="3" t="str">
        <f t="shared" si="3"/>
        <v>Positivo</v>
      </c>
      <c r="E7" s="3" t="b">
        <f t="shared" si="0"/>
        <v>0</v>
      </c>
      <c r="F7" s="3" t="b">
        <f t="shared" si="4"/>
        <v>0</v>
      </c>
      <c r="G7" s="3" t="b">
        <f t="shared" si="5"/>
        <v>0</v>
      </c>
      <c r="H7" s="3" t="b">
        <f t="shared" si="6"/>
        <v>0</v>
      </c>
      <c r="I7" s="16" t="str">
        <f t="shared" si="7"/>
        <v>Positivo</v>
      </c>
      <c r="J7" s="3">
        <v>0</v>
      </c>
      <c r="K7" s="3">
        <v>0</v>
      </c>
      <c r="L7" s="3">
        <v>0</v>
      </c>
      <c r="M7" s="3">
        <v>0</v>
      </c>
      <c r="N7" s="3">
        <v>1</v>
      </c>
      <c r="O7" s="3">
        <v>0</v>
      </c>
      <c r="P7" s="3">
        <v>0</v>
      </c>
      <c r="Q7" s="3">
        <v>0</v>
      </c>
      <c r="R7" s="3" t="str">
        <f t="shared" si="1"/>
        <v>OK</v>
      </c>
      <c r="S7" s="21" t="str">
        <f t="shared" si="8"/>
        <v>n</v>
      </c>
      <c r="T7" s="22" t="str">
        <f t="shared" si="9"/>
        <v>n</v>
      </c>
      <c r="U7" s="22" t="str">
        <f t="shared" si="10"/>
        <v>n</v>
      </c>
      <c r="V7" s="22" t="str">
        <f t="shared" si="11"/>
        <v>n</v>
      </c>
      <c r="W7" s="22" t="str">
        <f t="shared" si="12"/>
        <v>y</v>
      </c>
      <c r="X7" s="22" t="str">
        <f t="shared" si="13"/>
        <v>n</v>
      </c>
      <c r="Y7" s="22" t="str">
        <f t="shared" si="14"/>
        <v>n</v>
      </c>
      <c r="Z7" s="23" t="str">
        <f t="shared" si="15"/>
        <v>n</v>
      </c>
    </row>
    <row r="8" spans="1:26" x14ac:dyDescent="0.25">
      <c r="A8" s="2" t="s">
        <v>17</v>
      </c>
      <c r="B8" s="3">
        <v>1</v>
      </c>
      <c r="C8" s="3">
        <v>0</v>
      </c>
      <c r="D8" s="3" t="str">
        <f t="shared" si="3"/>
        <v>Positivo</v>
      </c>
      <c r="E8" s="3" t="b">
        <f t="shared" si="0"/>
        <v>0</v>
      </c>
      <c r="F8" s="3" t="b">
        <f t="shared" si="4"/>
        <v>0</v>
      </c>
      <c r="G8" s="3" t="b">
        <f t="shared" si="5"/>
        <v>0</v>
      </c>
      <c r="H8" s="3" t="b">
        <f t="shared" si="6"/>
        <v>0</v>
      </c>
      <c r="I8" s="16" t="str">
        <f t="shared" si="7"/>
        <v>Positivo</v>
      </c>
      <c r="J8" s="3">
        <v>0</v>
      </c>
      <c r="K8" s="3">
        <v>0</v>
      </c>
      <c r="L8" s="3">
        <v>0</v>
      </c>
      <c r="M8" s="3">
        <v>0</v>
      </c>
      <c r="N8" s="3">
        <v>1</v>
      </c>
      <c r="O8" s="3">
        <v>0</v>
      </c>
      <c r="P8" s="3">
        <v>0</v>
      </c>
      <c r="Q8" s="3">
        <v>0</v>
      </c>
      <c r="R8" s="3" t="str">
        <f t="shared" si="1"/>
        <v>OK</v>
      </c>
      <c r="S8" s="21" t="str">
        <f t="shared" si="8"/>
        <v>n</v>
      </c>
      <c r="T8" s="22" t="str">
        <f t="shared" si="9"/>
        <v>n</v>
      </c>
      <c r="U8" s="22" t="str">
        <f t="shared" si="10"/>
        <v>n</v>
      </c>
      <c r="V8" s="22" t="str">
        <f t="shared" si="11"/>
        <v>n</v>
      </c>
      <c r="W8" s="22" t="str">
        <f t="shared" si="12"/>
        <v>y</v>
      </c>
      <c r="X8" s="22" t="str">
        <f t="shared" si="13"/>
        <v>n</v>
      </c>
      <c r="Y8" s="22" t="str">
        <f t="shared" si="14"/>
        <v>n</v>
      </c>
      <c r="Z8" s="23" t="str">
        <f t="shared" si="15"/>
        <v>n</v>
      </c>
    </row>
    <row r="9" spans="1:26" x14ac:dyDescent="0.25">
      <c r="A9" s="1" t="s">
        <v>18</v>
      </c>
      <c r="B9" s="3">
        <v>1</v>
      </c>
      <c r="C9" s="3">
        <v>0</v>
      </c>
      <c r="D9" s="3" t="str">
        <f t="shared" si="3"/>
        <v>Positivo</v>
      </c>
      <c r="E9" s="3" t="b">
        <f t="shared" si="0"/>
        <v>0</v>
      </c>
      <c r="F9" s="3" t="b">
        <f t="shared" si="4"/>
        <v>0</v>
      </c>
      <c r="G9" s="3" t="b">
        <f t="shared" si="5"/>
        <v>0</v>
      </c>
      <c r="H9" s="3" t="b">
        <f t="shared" si="6"/>
        <v>0</v>
      </c>
      <c r="I9" s="16" t="str">
        <f t="shared" si="7"/>
        <v>Positivo</v>
      </c>
      <c r="J9" s="3">
        <v>0</v>
      </c>
      <c r="K9" s="3">
        <v>0</v>
      </c>
      <c r="L9" s="3">
        <v>0</v>
      </c>
      <c r="M9" s="3">
        <v>0</v>
      </c>
      <c r="N9" s="3">
        <v>0.9</v>
      </c>
      <c r="O9" s="3">
        <v>0</v>
      </c>
      <c r="P9" s="3">
        <v>0.05</v>
      </c>
      <c r="Q9" s="3">
        <v>0.05</v>
      </c>
      <c r="R9" s="3" t="str">
        <f t="shared" si="1"/>
        <v>OK</v>
      </c>
      <c r="S9" s="21" t="str">
        <f t="shared" si="8"/>
        <v>n</v>
      </c>
      <c r="T9" s="22" t="str">
        <f t="shared" si="9"/>
        <v>n</v>
      </c>
      <c r="U9" s="22" t="str">
        <f t="shared" si="10"/>
        <v>n</v>
      </c>
      <c r="V9" s="22" t="str">
        <f t="shared" si="11"/>
        <v>n</v>
      </c>
      <c r="W9" s="22" t="str">
        <f t="shared" si="12"/>
        <v>y</v>
      </c>
      <c r="X9" s="22" t="str">
        <f t="shared" si="13"/>
        <v>n</v>
      </c>
      <c r="Y9" s="22" t="str">
        <f t="shared" si="14"/>
        <v>y</v>
      </c>
      <c r="Z9" s="23" t="str">
        <f t="shared" si="15"/>
        <v>y</v>
      </c>
    </row>
    <row r="10" spans="1:26" ht="30" x14ac:dyDescent="0.25">
      <c r="A10" s="1" t="s">
        <v>19</v>
      </c>
      <c r="B10" s="3">
        <v>1</v>
      </c>
      <c r="C10" s="3">
        <v>0</v>
      </c>
      <c r="D10" s="3" t="str">
        <f t="shared" si="3"/>
        <v>Positivo</v>
      </c>
      <c r="E10" s="3" t="b">
        <f t="shared" si="0"/>
        <v>0</v>
      </c>
      <c r="F10" s="3" t="b">
        <f t="shared" si="4"/>
        <v>0</v>
      </c>
      <c r="G10" s="3" t="b">
        <f t="shared" si="5"/>
        <v>0</v>
      </c>
      <c r="H10" s="3" t="b">
        <f t="shared" si="6"/>
        <v>0</v>
      </c>
      <c r="I10" s="16" t="str">
        <f t="shared" si="7"/>
        <v>Positivo</v>
      </c>
      <c r="J10" s="3">
        <v>0</v>
      </c>
      <c r="K10" s="3">
        <v>0</v>
      </c>
      <c r="L10" s="3">
        <v>0</v>
      </c>
      <c r="M10" s="3">
        <v>0</v>
      </c>
      <c r="N10" s="3">
        <v>0.8</v>
      </c>
      <c r="O10" s="3">
        <v>0</v>
      </c>
      <c r="P10" s="3">
        <v>0.2</v>
      </c>
      <c r="Q10" s="3">
        <v>0</v>
      </c>
      <c r="R10" s="3" t="str">
        <f t="shared" si="1"/>
        <v>OK</v>
      </c>
      <c r="S10" s="21" t="str">
        <f t="shared" si="8"/>
        <v>n</v>
      </c>
      <c r="T10" s="22" t="str">
        <f t="shared" si="9"/>
        <v>n</v>
      </c>
      <c r="U10" s="22" t="str">
        <f t="shared" si="10"/>
        <v>n</v>
      </c>
      <c r="V10" s="22" t="str">
        <f t="shared" si="11"/>
        <v>n</v>
      </c>
      <c r="W10" s="22" t="str">
        <f t="shared" si="12"/>
        <v>y</v>
      </c>
      <c r="X10" s="22" t="str">
        <f t="shared" si="13"/>
        <v>n</v>
      </c>
      <c r="Y10" s="22" t="str">
        <f t="shared" si="14"/>
        <v>y</v>
      </c>
      <c r="Z10" s="23" t="str">
        <f t="shared" si="15"/>
        <v>n</v>
      </c>
    </row>
    <row r="11" spans="1:26" ht="75" x14ac:dyDescent="0.25">
      <c r="A11" s="1" t="s">
        <v>20</v>
      </c>
      <c r="B11" s="3">
        <v>0.9</v>
      </c>
      <c r="C11" s="3">
        <v>0.1</v>
      </c>
      <c r="D11" s="3" t="str">
        <f t="shared" si="3"/>
        <v>Positivo</v>
      </c>
      <c r="E11" s="3" t="b">
        <f t="shared" si="0"/>
        <v>0</v>
      </c>
      <c r="F11" s="3" t="b">
        <f t="shared" si="4"/>
        <v>0</v>
      </c>
      <c r="G11" s="3" t="b">
        <f t="shared" si="5"/>
        <v>0</v>
      </c>
      <c r="H11" s="3" t="b">
        <f t="shared" si="6"/>
        <v>0</v>
      </c>
      <c r="I11" s="16" t="str">
        <f t="shared" si="7"/>
        <v>Positivo</v>
      </c>
      <c r="J11" s="3">
        <v>0.05</v>
      </c>
      <c r="K11" s="3">
        <v>0</v>
      </c>
      <c r="L11" s="3">
        <v>0.05</v>
      </c>
      <c r="M11" s="3">
        <v>0</v>
      </c>
      <c r="N11" s="3">
        <v>0.75</v>
      </c>
      <c r="O11" s="3">
        <v>0.1</v>
      </c>
      <c r="P11" s="3">
        <v>0.05</v>
      </c>
      <c r="Q11" s="3">
        <v>0</v>
      </c>
      <c r="R11" s="3" t="str">
        <f t="shared" si="1"/>
        <v>OK</v>
      </c>
      <c r="S11" s="21" t="str">
        <f t="shared" si="8"/>
        <v>y</v>
      </c>
      <c r="T11" s="22" t="str">
        <f t="shared" si="9"/>
        <v>n</v>
      </c>
      <c r="U11" s="22" t="str">
        <f t="shared" si="10"/>
        <v>y</v>
      </c>
      <c r="V11" s="22" t="str">
        <f t="shared" si="11"/>
        <v>n</v>
      </c>
      <c r="W11" s="22" t="str">
        <f t="shared" si="12"/>
        <v>y</v>
      </c>
      <c r="X11" s="22" t="str">
        <f t="shared" si="13"/>
        <v>y</v>
      </c>
      <c r="Y11" s="22" t="str">
        <f t="shared" si="14"/>
        <v>y</v>
      </c>
      <c r="Z11" s="23" t="str">
        <f t="shared" si="15"/>
        <v>n</v>
      </c>
    </row>
    <row r="12" spans="1:26" x14ac:dyDescent="0.25">
      <c r="A12" s="1" t="s">
        <v>21</v>
      </c>
      <c r="B12" s="3">
        <v>1</v>
      </c>
      <c r="C12" s="3">
        <v>0</v>
      </c>
      <c r="D12" s="3" t="str">
        <f t="shared" si="3"/>
        <v>Positivo</v>
      </c>
      <c r="E12" s="3" t="b">
        <f t="shared" si="0"/>
        <v>0</v>
      </c>
      <c r="F12" s="3" t="b">
        <f t="shared" si="4"/>
        <v>0</v>
      </c>
      <c r="G12" s="3" t="b">
        <f t="shared" si="5"/>
        <v>0</v>
      </c>
      <c r="H12" s="3" t="b">
        <f t="shared" si="6"/>
        <v>0</v>
      </c>
      <c r="I12" s="16" t="str">
        <f t="shared" si="7"/>
        <v>Positivo</v>
      </c>
      <c r="J12" s="3">
        <v>0</v>
      </c>
      <c r="K12" s="3">
        <v>0</v>
      </c>
      <c r="L12" s="3">
        <v>0</v>
      </c>
      <c r="M12" s="3">
        <v>0</v>
      </c>
      <c r="N12" s="3">
        <v>0.7</v>
      </c>
      <c r="O12" s="3">
        <v>0</v>
      </c>
      <c r="P12" s="3">
        <v>0.1</v>
      </c>
      <c r="Q12" s="3">
        <v>0.2</v>
      </c>
      <c r="R12" s="3" t="str">
        <f t="shared" si="1"/>
        <v>OK</v>
      </c>
      <c r="S12" s="21" t="str">
        <f t="shared" si="8"/>
        <v>n</v>
      </c>
      <c r="T12" s="22" t="str">
        <f t="shared" si="9"/>
        <v>n</v>
      </c>
      <c r="U12" s="22" t="str">
        <f t="shared" si="10"/>
        <v>n</v>
      </c>
      <c r="V12" s="22" t="str">
        <f t="shared" si="11"/>
        <v>n</v>
      </c>
      <c r="W12" s="22" t="str">
        <f t="shared" si="12"/>
        <v>y</v>
      </c>
      <c r="X12" s="22" t="str">
        <f t="shared" si="13"/>
        <v>n</v>
      </c>
      <c r="Y12" s="22" t="str">
        <f t="shared" si="14"/>
        <v>y</v>
      </c>
      <c r="Z12" s="23" t="str">
        <f t="shared" si="15"/>
        <v>y</v>
      </c>
    </row>
    <row r="13" spans="1:26" ht="30" x14ac:dyDescent="0.25">
      <c r="A13" s="1" t="s">
        <v>22</v>
      </c>
      <c r="B13" s="3">
        <v>1</v>
      </c>
      <c r="C13" s="3">
        <v>0</v>
      </c>
      <c r="D13" s="3" t="str">
        <f t="shared" si="3"/>
        <v>Positivo</v>
      </c>
      <c r="E13" s="3" t="b">
        <f t="shared" si="0"/>
        <v>0</v>
      </c>
      <c r="F13" s="3" t="b">
        <f t="shared" si="4"/>
        <v>0</v>
      </c>
      <c r="G13" s="3" t="b">
        <f t="shared" si="5"/>
        <v>0</v>
      </c>
      <c r="H13" s="3" t="b">
        <f t="shared" si="6"/>
        <v>0</v>
      </c>
      <c r="I13" s="16" t="str">
        <f t="shared" si="7"/>
        <v>Positivo</v>
      </c>
      <c r="J13" s="3">
        <v>0</v>
      </c>
      <c r="K13" s="3">
        <v>0</v>
      </c>
      <c r="L13" s="3">
        <v>0</v>
      </c>
      <c r="M13" s="3">
        <v>0</v>
      </c>
      <c r="N13" s="3">
        <v>0.6</v>
      </c>
      <c r="O13" s="3">
        <v>0</v>
      </c>
      <c r="P13" s="3">
        <v>0.1</v>
      </c>
      <c r="Q13" s="3">
        <v>0.3</v>
      </c>
      <c r="R13" s="3" t="str">
        <f t="shared" si="1"/>
        <v>OK</v>
      </c>
      <c r="S13" s="21" t="str">
        <f t="shared" si="8"/>
        <v>n</v>
      </c>
      <c r="T13" s="22" t="str">
        <f t="shared" si="9"/>
        <v>n</v>
      </c>
      <c r="U13" s="22" t="str">
        <f t="shared" si="10"/>
        <v>n</v>
      </c>
      <c r="V13" s="22" t="str">
        <f t="shared" si="11"/>
        <v>n</v>
      </c>
      <c r="W13" s="22" t="str">
        <f t="shared" si="12"/>
        <v>y</v>
      </c>
      <c r="X13" s="22" t="str">
        <f t="shared" si="13"/>
        <v>n</v>
      </c>
      <c r="Y13" s="22" t="str">
        <f t="shared" si="14"/>
        <v>y</v>
      </c>
      <c r="Z13" s="23" t="str">
        <f t="shared" si="15"/>
        <v>y</v>
      </c>
    </row>
    <row r="14" spans="1:26" ht="30" x14ac:dyDescent="0.25">
      <c r="A14" s="1" t="s">
        <v>23</v>
      </c>
      <c r="B14" s="3">
        <v>1</v>
      </c>
      <c r="C14" s="3">
        <v>0</v>
      </c>
      <c r="D14" s="3" t="str">
        <f t="shared" si="3"/>
        <v>Positivo</v>
      </c>
      <c r="E14" s="3" t="b">
        <f t="shared" si="0"/>
        <v>0</v>
      </c>
      <c r="F14" s="3" t="b">
        <f t="shared" si="4"/>
        <v>0</v>
      </c>
      <c r="G14" s="3" t="b">
        <f t="shared" si="5"/>
        <v>0</v>
      </c>
      <c r="H14" s="3" t="b">
        <f t="shared" si="6"/>
        <v>0</v>
      </c>
      <c r="I14" s="16" t="str">
        <f t="shared" si="7"/>
        <v>Positivo</v>
      </c>
      <c r="J14" s="3">
        <v>0</v>
      </c>
      <c r="K14" s="3">
        <v>0</v>
      </c>
      <c r="L14" s="3">
        <v>0</v>
      </c>
      <c r="M14" s="3">
        <v>0</v>
      </c>
      <c r="N14" s="3">
        <v>0.8</v>
      </c>
      <c r="O14" s="3">
        <v>0</v>
      </c>
      <c r="P14" s="3">
        <v>0.2</v>
      </c>
      <c r="Q14" s="3">
        <v>0</v>
      </c>
      <c r="R14" s="3" t="str">
        <f t="shared" si="1"/>
        <v>OK</v>
      </c>
      <c r="S14" s="21" t="str">
        <f t="shared" si="8"/>
        <v>n</v>
      </c>
      <c r="T14" s="22" t="str">
        <f t="shared" si="9"/>
        <v>n</v>
      </c>
      <c r="U14" s="22" t="str">
        <f t="shared" si="10"/>
        <v>n</v>
      </c>
      <c r="V14" s="22" t="str">
        <f t="shared" si="11"/>
        <v>n</v>
      </c>
      <c r="W14" s="22" t="str">
        <f t="shared" si="12"/>
        <v>y</v>
      </c>
      <c r="X14" s="22" t="str">
        <f t="shared" si="13"/>
        <v>n</v>
      </c>
      <c r="Y14" s="22" t="str">
        <f t="shared" si="14"/>
        <v>y</v>
      </c>
      <c r="Z14" s="23" t="str">
        <f t="shared" si="15"/>
        <v>n</v>
      </c>
    </row>
    <row r="15" spans="1:26" ht="30" x14ac:dyDescent="0.25">
      <c r="A15" s="1" t="s">
        <v>24</v>
      </c>
      <c r="B15" s="3">
        <v>1</v>
      </c>
      <c r="C15" s="3">
        <v>0</v>
      </c>
      <c r="D15" s="3" t="str">
        <f t="shared" si="3"/>
        <v>Positivo</v>
      </c>
      <c r="E15" s="3" t="b">
        <f t="shared" si="0"/>
        <v>0</v>
      </c>
      <c r="F15" s="3" t="b">
        <f t="shared" si="4"/>
        <v>0</v>
      </c>
      <c r="G15" s="3" t="b">
        <f t="shared" si="5"/>
        <v>0</v>
      </c>
      <c r="H15" s="3" t="b">
        <f t="shared" si="6"/>
        <v>0</v>
      </c>
      <c r="I15" s="16" t="str">
        <f t="shared" si="7"/>
        <v>Positivo</v>
      </c>
      <c r="J15" s="3">
        <v>0</v>
      </c>
      <c r="K15" s="3">
        <v>0</v>
      </c>
      <c r="L15" s="3">
        <v>0</v>
      </c>
      <c r="M15" s="3">
        <v>0</v>
      </c>
      <c r="N15" s="3">
        <v>0.8</v>
      </c>
      <c r="O15" s="3">
        <v>0</v>
      </c>
      <c r="P15" s="3">
        <v>0.2</v>
      </c>
      <c r="Q15" s="3">
        <v>0</v>
      </c>
      <c r="R15" s="3" t="str">
        <f t="shared" si="1"/>
        <v>OK</v>
      </c>
      <c r="S15" s="21" t="str">
        <f t="shared" si="8"/>
        <v>n</v>
      </c>
      <c r="T15" s="22" t="str">
        <f t="shared" si="9"/>
        <v>n</v>
      </c>
      <c r="U15" s="22" t="str">
        <f t="shared" si="10"/>
        <v>n</v>
      </c>
      <c r="V15" s="22" t="str">
        <f t="shared" si="11"/>
        <v>n</v>
      </c>
      <c r="W15" s="22" t="str">
        <f t="shared" si="12"/>
        <v>y</v>
      </c>
      <c r="X15" s="22" t="str">
        <f t="shared" si="13"/>
        <v>n</v>
      </c>
      <c r="Y15" s="22" t="str">
        <f t="shared" si="14"/>
        <v>y</v>
      </c>
      <c r="Z15" s="23" t="str">
        <f t="shared" si="15"/>
        <v>n</v>
      </c>
    </row>
    <row r="16" spans="1:26" ht="45" x14ac:dyDescent="0.25">
      <c r="A16" s="1" t="s">
        <v>25</v>
      </c>
      <c r="B16" s="3">
        <v>0.9</v>
      </c>
      <c r="C16" s="3">
        <v>0.1</v>
      </c>
      <c r="D16" s="3" t="str">
        <f t="shared" si="3"/>
        <v>Positivo</v>
      </c>
      <c r="E16" s="3" t="b">
        <f t="shared" si="0"/>
        <v>0</v>
      </c>
      <c r="F16" s="3" t="b">
        <f t="shared" si="4"/>
        <v>0</v>
      </c>
      <c r="G16" s="3" t="b">
        <f t="shared" si="5"/>
        <v>0</v>
      </c>
      <c r="H16" s="3" t="b">
        <f t="shared" si="6"/>
        <v>0</v>
      </c>
      <c r="I16" s="16" t="str">
        <f t="shared" si="7"/>
        <v>Positivo</v>
      </c>
      <c r="J16" s="3">
        <v>0</v>
      </c>
      <c r="K16" s="3">
        <v>0.1</v>
      </c>
      <c r="L16" s="3">
        <v>0</v>
      </c>
      <c r="M16" s="3">
        <v>0</v>
      </c>
      <c r="N16" s="3">
        <v>0.6</v>
      </c>
      <c r="O16" s="3">
        <v>0</v>
      </c>
      <c r="P16" s="3">
        <v>0.3</v>
      </c>
      <c r="Q16" s="3">
        <v>0</v>
      </c>
      <c r="R16" s="3" t="str">
        <f t="shared" si="1"/>
        <v>OK</v>
      </c>
      <c r="S16" s="21" t="str">
        <f t="shared" si="8"/>
        <v>n</v>
      </c>
      <c r="T16" s="22" t="str">
        <f t="shared" si="9"/>
        <v>y</v>
      </c>
      <c r="U16" s="22" t="str">
        <f t="shared" si="10"/>
        <v>n</v>
      </c>
      <c r="V16" s="22" t="str">
        <f t="shared" si="11"/>
        <v>n</v>
      </c>
      <c r="W16" s="22" t="str">
        <f t="shared" si="12"/>
        <v>y</v>
      </c>
      <c r="X16" s="22" t="str">
        <f t="shared" si="13"/>
        <v>n</v>
      </c>
      <c r="Y16" s="22" t="str">
        <f t="shared" si="14"/>
        <v>y</v>
      </c>
      <c r="Z16" s="23" t="str">
        <f t="shared" si="15"/>
        <v>n</v>
      </c>
    </row>
    <row r="17" spans="1:26" ht="90" x14ac:dyDescent="0.25">
      <c r="A17" s="1" t="s">
        <v>26</v>
      </c>
      <c r="B17" s="3">
        <v>1</v>
      </c>
      <c r="C17" s="3">
        <v>0</v>
      </c>
      <c r="D17" s="3" t="str">
        <f t="shared" si="3"/>
        <v>Positivo</v>
      </c>
      <c r="E17" s="3" t="b">
        <f t="shared" si="0"/>
        <v>0</v>
      </c>
      <c r="F17" s="3" t="b">
        <f t="shared" si="4"/>
        <v>0</v>
      </c>
      <c r="G17" s="3" t="b">
        <f t="shared" si="5"/>
        <v>0</v>
      </c>
      <c r="H17" s="3" t="b">
        <f t="shared" si="6"/>
        <v>0</v>
      </c>
      <c r="I17" s="16" t="str">
        <f t="shared" si="7"/>
        <v>Positivo</v>
      </c>
      <c r="J17" s="3">
        <v>0</v>
      </c>
      <c r="K17" s="3">
        <v>0.1</v>
      </c>
      <c r="L17" s="3">
        <v>0</v>
      </c>
      <c r="M17" s="3">
        <v>0</v>
      </c>
      <c r="N17" s="3">
        <v>0.6</v>
      </c>
      <c r="O17" s="3">
        <v>0</v>
      </c>
      <c r="P17" s="3">
        <v>0.3</v>
      </c>
      <c r="Q17" s="3">
        <v>0</v>
      </c>
      <c r="R17" s="3" t="str">
        <f t="shared" si="1"/>
        <v>OK</v>
      </c>
      <c r="S17" s="21" t="str">
        <f t="shared" si="8"/>
        <v>n</v>
      </c>
      <c r="T17" s="22" t="str">
        <f t="shared" si="9"/>
        <v>y</v>
      </c>
      <c r="U17" s="22" t="str">
        <f t="shared" si="10"/>
        <v>n</v>
      </c>
      <c r="V17" s="22" t="str">
        <f t="shared" si="11"/>
        <v>n</v>
      </c>
      <c r="W17" s="22" t="str">
        <f t="shared" si="12"/>
        <v>y</v>
      </c>
      <c r="X17" s="22" t="str">
        <f t="shared" si="13"/>
        <v>n</v>
      </c>
      <c r="Y17" s="22" t="str">
        <f t="shared" si="14"/>
        <v>y</v>
      </c>
      <c r="Z17" s="23" t="str">
        <f t="shared" si="15"/>
        <v>n</v>
      </c>
    </row>
    <row r="18" spans="1:26" x14ac:dyDescent="0.25">
      <c r="A18" s="1" t="s">
        <v>27</v>
      </c>
      <c r="B18" s="3">
        <v>1</v>
      </c>
      <c r="C18" s="3">
        <v>0</v>
      </c>
      <c r="D18" s="3" t="str">
        <f t="shared" si="3"/>
        <v>Positivo</v>
      </c>
      <c r="E18" s="3" t="b">
        <f t="shared" si="0"/>
        <v>0</v>
      </c>
      <c r="F18" s="3" t="b">
        <f t="shared" si="4"/>
        <v>0</v>
      </c>
      <c r="G18" s="3" t="b">
        <f t="shared" si="5"/>
        <v>0</v>
      </c>
      <c r="H18" s="3" t="b">
        <f t="shared" si="6"/>
        <v>0</v>
      </c>
      <c r="I18" s="16" t="str">
        <f t="shared" si="7"/>
        <v>Positivo</v>
      </c>
      <c r="J18" s="3">
        <v>0</v>
      </c>
      <c r="K18" s="3">
        <v>0</v>
      </c>
      <c r="L18" s="3">
        <v>0</v>
      </c>
      <c r="M18" s="3">
        <v>0</v>
      </c>
      <c r="N18" s="3">
        <v>0.8</v>
      </c>
      <c r="O18" s="3">
        <v>0</v>
      </c>
      <c r="P18" s="3">
        <v>0.2</v>
      </c>
      <c r="Q18" s="3">
        <v>0</v>
      </c>
      <c r="R18" s="3" t="str">
        <f t="shared" si="1"/>
        <v>OK</v>
      </c>
      <c r="S18" s="21" t="str">
        <f t="shared" si="8"/>
        <v>n</v>
      </c>
      <c r="T18" s="22" t="str">
        <f t="shared" si="9"/>
        <v>n</v>
      </c>
      <c r="U18" s="22" t="str">
        <f t="shared" si="10"/>
        <v>n</v>
      </c>
      <c r="V18" s="22" t="str">
        <f t="shared" si="11"/>
        <v>n</v>
      </c>
      <c r="W18" s="22" t="str">
        <f t="shared" si="12"/>
        <v>y</v>
      </c>
      <c r="X18" s="22" t="str">
        <f t="shared" si="13"/>
        <v>n</v>
      </c>
      <c r="Y18" s="22" t="str">
        <f t="shared" si="14"/>
        <v>y</v>
      </c>
      <c r="Z18" s="23" t="str">
        <f t="shared" si="15"/>
        <v>n</v>
      </c>
    </row>
    <row r="19" spans="1:26" ht="60" x14ac:dyDescent="0.25">
      <c r="A19" s="1" t="s">
        <v>28</v>
      </c>
      <c r="B19" s="3">
        <v>1</v>
      </c>
      <c r="C19" s="3">
        <v>0</v>
      </c>
      <c r="D19" s="3" t="str">
        <f t="shared" si="3"/>
        <v>Positivo</v>
      </c>
      <c r="E19" s="3" t="b">
        <f t="shared" si="0"/>
        <v>0</v>
      </c>
      <c r="F19" s="3" t="b">
        <f t="shared" si="4"/>
        <v>0</v>
      </c>
      <c r="G19" s="3" t="b">
        <f t="shared" si="5"/>
        <v>0</v>
      </c>
      <c r="H19" s="3" t="b">
        <f t="shared" si="6"/>
        <v>0</v>
      </c>
      <c r="I19" s="16" t="str">
        <f t="shared" si="7"/>
        <v>Positivo</v>
      </c>
      <c r="J19" s="3">
        <v>0</v>
      </c>
      <c r="K19" s="3">
        <v>0</v>
      </c>
      <c r="L19" s="3">
        <v>0</v>
      </c>
      <c r="M19" s="3">
        <v>0</v>
      </c>
      <c r="N19" s="3">
        <v>0.6</v>
      </c>
      <c r="O19" s="3">
        <v>0.1</v>
      </c>
      <c r="P19" s="3">
        <v>0.2</v>
      </c>
      <c r="Q19" s="3">
        <v>0.1</v>
      </c>
      <c r="R19" s="3" t="str">
        <f t="shared" si="1"/>
        <v>OK</v>
      </c>
      <c r="S19" s="21" t="str">
        <f t="shared" si="8"/>
        <v>n</v>
      </c>
      <c r="T19" s="22" t="str">
        <f t="shared" si="9"/>
        <v>n</v>
      </c>
      <c r="U19" s="22" t="str">
        <f t="shared" si="10"/>
        <v>n</v>
      </c>
      <c r="V19" s="22" t="str">
        <f t="shared" si="11"/>
        <v>n</v>
      </c>
      <c r="W19" s="22" t="str">
        <f t="shared" si="12"/>
        <v>y</v>
      </c>
      <c r="X19" s="22" t="str">
        <f t="shared" si="13"/>
        <v>y</v>
      </c>
      <c r="Y19" s="22" t="str">
        <f t="shared" si="14"/>
        <v>y</v>
      </c>
      <c r="Z19" s="23" t="str">
        <f t="shared" si="15"/>
        <v>y</v>
      </c>
    </row>
    <row r="20" spans="1:26" ht="45" x14ac:dyDescent="0.25">
      <c r="A20" s="1" t="s">
        <v>29</v>
      </c>
      <c r="B20" s="3">
        <v>1</v>
      </c>
      <c r="C20" s="3">
        <v>0</v>
      </c>
      <c r="D20" s="3" t="str">
        <f t="shared" si="3"/>
        <v>Positivo</v>
      </c>
      <c r="E20" s="3" t="b">
        <f t="shared" si="0"/>
        <v>0</v>
      </c>
      <c r="F20" s="3" t="b">
        <f t="shared" si="4"/>
        <v>0</v>
      </c>
      <c r="G20" s="3" t="b">
        <f t="shared" si="5"/>
        <v>0</v>
      </c>
      <c r="H20" s="3" t="b">
        <f t="shared" si="6"/>
        <v>0</v>
      </c>
      <c r="I20" s="16" t="str">
        <f t="shared" si="7"/>
        <v>Positivo</v>
      </c>
      <c r="J20" s="3">
        <v>0</v>
      </c>
      <c r="K20" s="3">
        <v>0</v>
      </c>
      <c r="L20" s="3">
        <v>0</v>
      </c>
      <c r="M20" s="3">
        <v>0</v>
      </c>
      <c r="N20" s="3">
        <v>0.5</v>
      </c>
      <c r="O20" s="3">
        <v>0</v>
      </c>
      <c r="P20" s="3">
        <v>0.2</v>
      </c>
      <c r="Q20" s="3">
        <v>0.3</v>
      </c>
      <c r="R20" s="3" t="str">
        <f t="shared" si="1"/>
        <v>OK</v>
      </c>
      <c r="S20" s="21" t="str">
        <f t="shared" si="8"/>
        <v>n</v>
      </c>
      <c r="T20" s="22" t="str">
        <f t="shared" si="9"/>
        <v>n</v>
      </c>
      <c r="U20" s="22" t="str">
        <f t="shared" si="10"/>
        <v>n</v>
      </c>
      <c r="V20" s="22" t="str">
        <f t="shared" si="11"/>
        <v>n</v>
      </c>
      <c r="W20" s="22" t="str">
        <f t="shared" si="12"/>
        <v>y</v>
      </c>
      <c r="X20" s="22" t="str">
        <f t="shared" si="13"/>
        <v>n</v>
      </c>
      <c r="Y20" s="22" t="str">
        <f t="shared" si="14"/>
        <v>y</v>
      </c>
      <c r="Z20" s="23" t="str">
        <f t="shared" si="15"/>
        <v>y</v>
      </c>
    </row>
    <row r="21" spans="1:26" x14ac:dyDescent="0.25">
      <c r="A21" s="1" t="s">
        <v>30</v>
      </c>
      <c r="B21" s="3">
        <v>1</v>
      </c>
      <c r="C21" s="3">
        <v>0</v>
      </c>
      <c r="D21" s="3" t="str">
        <f t="shared" si="3"/>
        <v>Positivo</v>
      </c>
      <c r="E21" s="3" t="b">
        <f t="shared" si="0"/>
        <v>0</v>
      </c>
      <c r="F21" s="3" t="b">
        <f t="shared" si="4"/>
        <v>0</v>
      </c>
      <c r="G21" s="3" t="b">
        <f t="shared" si="5"/>
        <v>0</v>
      </c>
      <c r="H21" s="3" t="b">
        <f t="shared" si="6"/>
        <v>0</v>
      </c>
      <c r="I21" s="16" t="str">
        <f t="shared" si="7"/>
        <v>Positivo</v>
      </c>
      <c r="J21" s="3">
        <v>0</v>
      </c>
      <c r="K21" s="3">
        <v>0</v>
      </c>
      <c r="L21" s="3">
        <v>0</v>
      </c>
      <c r="M21" s="3">
        <v>0</v>
      </c>
      <c r="N21" s="3">
        <v>0.8</v>
      </c>
      <c r="O21" s="3">
        <v>0</v>
      </c>
      <c r="P21" s="3">
        <v>0.2</v>
      </c>
      <c r="Q21" s="3">
        <v>0</v>
      </c>
      <c r="R21" s="3" t="str">
        <f t="shared" si="1"/>
        <v>OK</v>
      </c>
      <c r="S21" s="21" t="str">
        <f t="shared" si="8"/>
        <v>n</v>
      </c>
      <c r="T21" s="22" t="str">
        <f t="shared" si="9"/>
        <v>n</v>
      </c>
      <c r="U21" s="22" t="str">
        <f t="shared" si="10"/>
        <v>n</v>
      </c>
      <c r="V21" s="22" t="str">
        <f t="shared" si="11"/>
        <v>n</v>
      </c>
      <c r="W21" s="22" t="str">
        <f t="shared" si="12"/>
        <v>y</v>
      </c>
      <c r="X21" s="22" t="str">
        <f t="shared" si="13"/>
        <v>n</v>
      </c>
      <c r="Y21" s="22" t="str">
        <f t="shared" si="14"/>
        <v>y</v>
      </c>
      <c r="Z21" s="23" t="str">
        <f t="shared" si="15"/>
        <v>n</v>
      </c>
    </row>
    <row r="22" spans="1:26" ht="30" x14ac:dyDescent="0.25">
      <c r="A22" s="1" t="s">
        <v>31</v>
      </c>
      <c r="B22" s="3">
        <v>1</v>
      </c>
      <c r="C22" s="3">
        <v>0</v>
      </c>
      <c r="D22" s="3" t="str">
        <f t="shared" si="3"/>
        <v>Positivo</v>
      </c>
      <c r="E22" s="3" t="b">
        <f t="shared" si="0"/>
        <v>0</v>
      </c>
      <c r="F22" s="3" t="b">
        <f t="shared" si="4"/>
        <v>0</v>
      </c>
      <c r="G22" s="3" t="b">
        <f t="shared" si="5"/>
        <v>0</v>
      </c>
      <c r="H22" s="3" t="b">
        <f t="shared" si="6"/>
        <v>0</v>
      </c>
      <c r="I22" s="16" t="str">
        <f t="shared" si="7"/>
        <v>Positivo</v>
      </c>
      <c r="J22" s="3">
        <v>0</v>
      </c>
      <c r="K22" s="3">
        <v>0</v>
      </c>
      <c r="L22" s="3">
        <v>0</v>
      </c>
      <c r="M22" s="3">
        <v>0</v>
      </c>
      <c r="N22" s="3">
        <v>0.7</v>
      </c>
      <c r="O22" s="3">
        <v>0</v>
      </c>
      <c r="P22" s="3">
        <v>0.2</v>
      </c>
      <c r="Q22" s="3">
        <v>0.1</v>
      </c>
      <c r="R22" s="3" t="str">
        <f t="shared" si="1"/>
        <v>OK</v>
      </c>
      <c r="S22" s="21" t="str">
        <f t="shared" si="8"/>
        <v>n</v>
      </c>
      <c r="T22" s="22" t="str">
        <f t="shared" si="9"/>
        <v>n</v>
      </c>
      <c r="U22" s="22" t="str">
        <f t="shared" si="10"/>
        <v>n</v>
      </c>
      <c r="V22" s="22" t="str">
        <f t="shared" si="11"/>
        <v>n</v>
      </c>
      <c r="W22" s="22" t="str">
        <f t="shared" si="12"/>
        <v>y</v>
      </c>
      <c r="X22" s="22" t="str">
        <f t="shared" si="13"/>
        <v>n</v>
      </c>
      <c r="Y22" s="22" t="str">
        <f t="shared" si="14"/>
        <v>y</v>
      </c>
      <c r="Z22" s="23" t="str">
        <f t="shared" si="15"/>
        <v>y</v>
      </c>
    </row>
    <row r="23" spans="1:26" s="10" customFormat="1" ht="75" x14ac:dyDescent="0.25">
      <c r="A23" s="9" t="s">
        <v>32</v>
      </c>
      <c r="B23" s="8">
        <v>0.7</v>
      </c>
      <c r="C23" s="8">
        <v>0.3</v>
      </c>
      <c r="D23" s="3" t="b">
        <f t="shared" si="3"/>
        <v>0</v>
      </c>
      <c r="E23" s="3" t="b">
        <f t="shared" si="0"/>
        <v>0</v>
      </c>
      <c r="F23" s="3" t="str">
        <f t="shared" si="4"/>
        <v>Abbastanza Positivo</v>
      </c>
      <c r="G23" s="3" t="b">
        <f t="shared" si="5"/>
        <v>0</v>
      </c>
      <c r="H23" s="3" t="b">
        <f t="shared" si="6"/>
        <v>0</v>
      </c>
      <c r="I23" s="16" t="str">
        <f t="shared" si="7"/>
        <v>Abbastanza Positivo</v>
      </c>
      <c r="J23" s="8">
        <v>0.1</v>
      </c>
      <c r="K23" s="8">
        <v>0</v>
      </c>
      <c r="L23" s="8">
        <v>0.1</v>
      </c>
      <c r="M23" s="8">
        <v>0</v>
      </c>
      <c r="N23" s="8">
        <v>0.7</v>
      </c>
      <c r="O23" s="8">
        <v>0.1</v>
      </c>
      <c r="P23" s="8">
        <v>0</v>
      </c>
      <c r="Q23" s="8">
        <v>0</v>
      </c>
      <c r="R23" s="8" t="str">
        <f t="shared" si="1"/>
        <v>OK</v>
      </c>
      <c r="S23" s="21" t="str">
        <f t="shared" si="8"/>
        <v>y</v>
      </c>
      <c r="T23" s="22" t="str">
        <f t="shared" si="9"/>
        <v>n</v>
      </c>
      <c r="U23" s="22" t="str">
        <f t="shared" si="10"/>
        <v>y</v>
      </c>
      <c r="V23" s="22" t="str">
        <f t="shared" si="11"/>
        <v>n</v>
      </c>
      <c r="W23" s="22" t="str">
        <f t="shared" si="12"/>
        <v>y</v>
      </c>
      <c r="X23" s="22" t="str">
        <f t="shared" si="13"/>
        <v>y</v>
      </c>
      <c r="Y23" s="22" t="str">
        <f t="shared" si="14"/>
        <v>n</v>
      </c>
      <c r="Z23" s="23" t="str">
        <f t="shared" si="15"/>
        <v>n</v>
      </c>
    </row>
    <row r="24" spans="1:26" s="10" customFormat="1" ht="30" x14ac:dyDescent="0.25">
      <c r="A24" s="9" t="s">
        <v>33</v>
      </c>
      <c r="B24" s="8">
        <v>1</v>
      </c>
      <c r="C24" s="8">
        <v>0</v>
      </c>
      <c r="D24" s="3" t="str">
        <f t="shared" si="3"/>
        <v>Positivo</v>
      </c>
      <c r="E24" s="3" t="b">
        <f t="shared" si="0"/>
        <v>0</v>
      </c>
      <c r="F24" s="3" t="b">
        <f t="shared" si="4"/>
        <v>0</v>
      </c>
      <c r="G24" s="3" t="b">
        <f t="shared" si="5"/>
        <v>0</v>
      </c>
      <c r="H24" s="3" t="b">
        <f t="shared" si="6"/>
        <v>0</v>
      </c>
      <c r="I24" s="16" t="str">
        <f t="shared" si="7"/>
        <v>Positivo</v>
      </c>
      <c r="J24" s="8">
        <v>0</v>
      </c>
      <c r="K24" s="8">
        <v>0</v>
      </c>
      <c r="L24" s="8">
        <v>0</v>
      </c>
      <c r="M24" s="8">
        <v>0</v>
      </c>
      <c r="N24" s="8">
        <v>0.8</v>
      </c>
      <c r="O24" s="8">
        <v>0</v>
      </c>
      <c r="P24" s="8">
        <v>0.2</v>
      </c>
      <c r="Q24" s="8">
        <v>0</v>
      </c>
      <c r="R24" s="8" t="str">
        <f t="shared" si="1"/>
        <v>OK</v>
      </c>
      <c r="S24" s="21" t="str">
        <f t="shared" si="8"/>
        <v>n</v>
      </c>
      <c r="T24" s="22" t="str">
        <f t="shared" si="9"/>
        <v>n</v>
      </c>
      <c r="U24" s="22" t="str">
        <f t="shared" si="10"/>
        <v>n</v>
      </c>
      <c r="V24" s="22" t="str">
        <f t="shared" si="11"/>
        <v>n</v>
      </c>
      <c r="W24" s="22" t="str">
        <f t="shared" si="12"/>
        <v>y</v>
      </c>
      <c r="X24" s="22" t="str">
        <f t="shared" si="13"/>
        <v>n</v>
      </c>
      <c r="Y24" s="22" t="str">
        <f t="shared" si="14"/>
        <v>y</v>
      </c>
      <c r="Z24" s="23" t="str">
        <f t="shared" si="15"/>
        <v>n</v>
      </c>
    </row>
    <row r="25" spans="1:26" s="10" customFormat="1" ht="60" x14ac:dyDescent="0.25">
      <c r="A25" s="9" t="s">
        <v>208</v>
      </c>
      <c r="B25" s="8">
        <v>1</v>
      </c>
      <c r="C25" s="8">
        <v>0</v>
      </c>
      <c r="D25" s="3" t="str">
        <f t="shared" si="3"/>
        <v>Positivo</v>
      </c>
      <c r="E25" s="3" t="b">
        <f t="shared" si="0"/>
        <v>0</v>
      </c>
      <c r="F25" s="3" t="b">
        <f t="shared" si="4"/>
        <v>0</v>
      </c>
      <c r="G25" s="3" t="b">
        <f t="shared" si="5"/>
        <v>0</v>
      </c>
      <c r="H25" s="3" t="b">
        <f t="shared" si="6"/>
        <v>0</v>
      </c>
      <c r="I25" s="16" t="str">
        <f t="shared" si="7"/>
        <v>Positivo</v>
      </c>
      <c r="J25" s="8">
        <v>0</v>
      </c>
      <c r="K25" s="8">
        <v>0</v>
      </c>
      <c r="L25" s="8">
        <v>0</v>
      </c>
      <c r="M25" s="8">
        <v>0</v>
      </c>
      <c r="N25" s="8">
        <v>0.6</v>
      </c>
      <c r="O25" s="8">
        <v>0</v>
      </c>
      <c r="P25" s="8">
        <v>0.2</v>
      </c>
      <c r="Q25" s="8">
        <v>0.2</v>
      </c>
      <c r="R25" s="8" t="str">
        <f t="shared" si="1"/>
        <v>OK</v>
      </c>
      <c r="S25" s="21" t="str">
        <f t="shared" si="8"/>
        <v>n</v>
      </c>
      <c r="T25" s="22" t="str">
        <f t="shared" si="9"/>
        <v>n</v>
      </c>
      <c r="U25" s="22" t="str">
        <f t="shared" si="10"/>
        <v>n</v>
      </c>
      <c r="V25" s="22" t="str">
        <f t="shared" si="11"/>
        <v>n</v>
      </c>
      <c r="W25" s="22" t="str">
        <f t="shared" si="12"/>
        <v>y</v>
      </c>
      <c r="X25" s="22" t="str">
        <f t="shared" si="13"/>
        <v>n</v>
      </c>
      <c r="Y25" s="22" t="str">
        <f t="shared" si="14"/>
        <v>y</v>
      </c>
      <c r="Z25" s="23" t="str">
        <f t="shared" si="15"/>
        <v>y</v>
      </c>
    </row>
    <row r="26" spans="1:26" s="10" customFormat="1" ht="30" x14ac:dyDescent="0.25">
      <c r="A26" s="9" t="s">
        <v>209</v>
      </c>
      <c r="B26" s="8">
        <v>1</v>
      </c>
      <c r="C26" s="8">
        <v>0</v>
      </c>
      <c r="D26" s="3" t="str">
        <f t="shared" si="3"/>
        <v>Positivo</v>
      </c>
      <c r="E26" s="3" t="b">
        <f t="shared" si="0"/>
        <v>0</v>
      </c>
      <c r="F26" s="3" t="b">
        <f t="shared" si="4"/>
        <v>0</v>
      </c>
      <c r="G26" s="3" t="b">
        <f t="shared" si="5"/>
        <v>0</v>
      </c>
      <c r="H26" s="3" t="b">
        <f t="shared" si="6"/>
        <v>0</v>
      </c>
      <c r="I26" s="16" t="str">
        <f t="shared" si="7"/>
        <v>Positivo</v>
      </c>
      <c r="J26" s="8">
        <v>0</v>
      </c>
      <c r="K26" s="8">
        <v>0</v>
      </c>
      <c r="L26" s="8">
        <v>0</v>
      </c>
      <c r="M26" s="8">
        <v>0</v>
      </c>
      <c r="N26" s="8">
        <v>0.8</v>
      </c>
      <c r="O26" s="8">
        <v>0</v>
      </c>
      <c r="P26" s="8">
        <v>0.1</v>
      </c>
      <c r="Q26" s="8">
        <v>0.1</v>
      </c>
      <c r="R26" s="8" t="str">
        <f t="shared" si="1"/>
        <v>OK</v>
      </c>
      <c r="S26" s="21" t="str">
        <f t="shared" si="8"/>
        <v>n</v>
      </c>
      <c r="T26" s="22" t="str">
        <f t="shared" si="9"/>
        <v>n</v>
      </c>
      <c r="U26" s="22" t="str">
        <f t="shared" si="10"/>
        <v>n</v>
      </c>
      <c r="V26" s="22" t="str">
        <f t="shared" si="11"/>
        <v>n</v>
      </c>
      <c r="W26" s="22" t="str">
        <f t="shared" si="12"/>
        <v>y</v>
      </c>
      <c r="X26" s="22" t="str">
        <f t="shared" si="13"/>
        <v>n</v>
      </c>
      <c r="Y26" s="22" t="str">
        <f t="shared" si="14"/>
        <v>y</v>
      </c>
      <c r="Z26" s="23" t="str">
        <f t="shared" si="15"/>
        <v>y</v>
      </c>
    </row>
    <row r="27" spans="1:26" s="10" customFormat="1" ht="150" x14ac:dyDescent="0.25">
      <c r="A27" s="9" t="s">
        <v>210</v>
      </c>
      <c r="B27" s="8">
        <v>1</v>
      </c>
      <c r="C27" s="8">
        <v>0</v>
      </c>
      <c r="D27" s="3" t="str">
        <f t="shared" si="3"/>
        <v>Positivo</v>
      </c>
      <c r="E27" s="3" t="b">
        <f t="shared" si="0"/>
        <v>0</v>
      </c>
      <c r="F27" s="3" t="b">
        <f t="shared" si="4"/>
        <v>0</v>
      </c>
      <c r="G27" s="3" t="b">
        <f t="shared" si="5"/>
        <v>0</v>
      </c>
      <c r="H27" s="3" t="b">
        <f t="shared" si="6"/>
        <v>0</v>
      </c>
      <c r="I27" s="16" t="str">
        <f t="shared" si="7"/>
        <v>Positivo</v>
      </c>
      <c r="J27" s="8">
        <v>0</v>
      </c>
      <c r="K27" s="8">
        <v>0.1</v>
      </c>
      <c r="L27" s="8">
        <v>0</v>
      </c>
      <c r="M27" s="8">
        <v>0</v>
      </c>
      <c r="N27" s="8">
        <v>0.6</v>
      </c>
      <c r="O27" s="8">
        <v>0.1</v>
      </c>
      <c r="P27" s="8">
        <v>0.2</v>
      </c>
      <c r="Q27" s="8">
        <v>0</v>
      </c>
      <c r="R27" s="8" t="str">
        <f t="shared" si="1"/>
        <v>OK</v>
      </c>
      <c r="S27" s="21" t="str">
        <f t="shared" si="8"/>
        <v>n</v>
      </c>
      <c r="T27" s="22" t="str">
        <f t="shared" si="9"/>
        <v>y</v>
      </c>
      <c r="U27" s="22" t="str">
        <f t="shared" si="10"/>
        <v>n</v>
      </c>
      <c r="V27" s="22" t="str">
        <f t="shared" si="11"/>
        <v>n</v>
      </c>
      <c r="W27" s="22" t="str">
        <f t="shared" si="12"/>
        <v>y</v>
      </c>
      <c r="X27" s="22" t="str">
        <f t="shared" si="13"/>
        <v>y</v>
      </c>
      <c r="Y27" s="22" t="str">
        <f t="shared" si="14"/>
        <v>y</v>
      </c>
      <c r="Z27" s="23" t="str">
        <f t="shared" si="15"/>
        <v>n</v>
      </c>
    </row>
    <row r="28" spans="1:26" s="10" customFormat="1" ht="60" x14ac:dyDescent="0.25">
      <c r="A28" s="9" t="s">
        <v>211</v>
      </c>
      <c r="B28" s="8">
        <v>1</v>
      </c>
      <c r="C28" s="8">
        <v>0</v>
      </c>
      <c r="D28" s="3" t="str">
        <f t="shared" si="3"/>
        <v>Positivo</v>
      </c>
      <c r="E28" s="3" t="b">
        <f t="shared" si="0"/>
        <v>0</v>
      </c>
      <c r="F28" s="3" t="b">
        <f t="shared" si="4"/>
        <v>0</v>
      </c>
      <c r="G28" s="3" t="b">
        <f t="shared" si="5"/>
        <v>0</v>
      </c>
      <c r="H28" s="3" t="b">
        <f t="shared" si="6"/>
        <v>0</v>
      </c>
      <c r="I28" s="16" t="str">
        <f t="shared" si="7"/>
        <v>Positivo</v>
      </c>
      <c r="J28" s="8">
        <v>0</v>
      </c>
      <c r="K28" s="8">
        <v>0</v>
      </c>
      <c r="L28" s="8">
        <v>0</v>
      </c>
      <c r="M28" s="8">
        <v>0</v>
      </c>
      <c r="N28" s="8">
        <v>0.6</v>
      </c>
      <c r="O28" s="8">
        <v>0.1</v>
      </c>
      <c r="P28" s="8">
        <v>0.3</v>
      </c>
      <c r="Q28" s="8">
        <v>0</v>
      </c>
      <c r="R28" s="8" t="str">
        <f t="shared" si="1"/>
        <v>OK</v>
      </c>
      <c r="S28" s="21" t="str">
        <f t="shared" si="8"/>
        <v>n</v>
      </c>
      <c r="T28" s="22" t="str">
        <f t="shared" si="9"/>
        <v>n</v>
      </c>
      <c r="U28" s="22" t="str">
        <f t="shared" si="10"/>
        <v>n</v>
      </c>
      <c r="V28" s="22" t="str">
        <f t="shared" si="11"/>
        <v>n</v>
      </c>
      <c r="W28" s="22" t="str">
        <f t="shared" si="12"/>
        <v>y</v>
      </c>
      <c r="X28" s="22" t="str">
        <f t="shared" si="13"/>
        <v>y</v>
      </c>
      <c r="Y28" s="22" t="str">
        <f t="shared" si="14"/>
        <v>y</v>
      </c>
      <c r="Z28" s="23" t="str">
        <f t="shared" si="15"/>
        <v>n</v>
      </c>
    </row>
    <row r="29" spans="1:26" x14ac:dyDescent="0.25">
      <c r="A29" s="1" t="s">
        <v>34</v>
      </c>
      <c r="B29" s="3">
        <v>1</v>
      </c>
      <c r="C29" s="3">
        <v>0</v>
      </c>
      <c r="D29" s="3" t="str">
        <f t="shared" si="3"/>
        <v>Positivo</v>
      </c>
      <c r="E29" s="3" t="b">
        <f t="shared" si="0"/>
        <v>0</v>
      </c>
      <c r="F29" s="3" t="b">
        <f t="shared" si="4"/>
        <v>0</v>
      </c>
      <c r="G29" s="3" t="b">
        <f t="shared" si="5"/>
        <v>0</v>
      </c>
      <c r="H29" s="3" t="b">
        <f t="shared" si="6"/>
        <v>0</v>
      </c>
      <c r="I29" s="16" t="str">
        <f t="shared" si="7"/>
        <v>Positivo</v>
      </c>
      <c r="J29" s="3">
        <v>0</v>
      </c>
      <c r="K29" s="3">
        <v>0</v>
      </c>
      <c r="L29" s="3">
        <v>0</v>
      </c>
      <c r="M29" s="3">
        <v>0</v>
      </c>
      <c r="N29" s="3">
        <v>0.7</v>
      </c>
      <c r="O29" s="3">
        <v>0</v>
      </c>
      <c r="P29" s="3">
        <v>0.3</v>
      </c>
      <c r="Q29" s="3">
        <v>0</v>
      </c>
      <c r="R29" s="3" t="str">
        <f t="shared" si="1"/>
        <v>OK</v>
      </c>
      <c r="S29" s="21" t="str">
        <f t="shared" si="8"/>
        <v>n</v>
      </c>
      <c r="T29" s="22" t="str">
        <f t="shared" si="9"/>
        <v>n</v>
      </c>
      <c r="U29" s="22" t="str">
        <f t="shared" si="10"/>
        <v>n</v>
      </c>
      <c r="V29" s="22" t="str">
        <f t="shared" si="11"/>
        <v>n</v>
      </c>
      <c r="W29" s="22" t="str">
        <f t="shared" si="12"/>
        <v>y</v>
      </c>
      <c r="X29" s="22" t="str">
        <f t="shared" si="13"/>
        <v>n</v>
      </c>
      <c r="Y29" s="22" t="str">
        <f t="shared" si="14"/>
        <v>y</v>
      </c>
      <c r="Z29" s="23" t="str">
        <f t="shared" si="15"/>
        <v>n</v>
      </c>
    </row>
    <row r="30" spans="1:26" x14ac:dyDescent="0.25">
      <c r="A30" s="1" t="s">
        <v>35</v>
      </c>
      <c r="B30" s="3">
        <v>1</v>
      </c>
      <c r="C30" s="3">
        <v>0</v>
      </c>
      <c r="D30" s="3" t="str">
        <f t="shared" si="3"/>
        <v>Positivo</v>
      </c>
      <c r="E30" s="3" t="b">
        <f t="shared" si="0"/>
        <v>0</v>
      </c>
      <c r="F30" s="3" t="b">
        <f t="shared" si="4"/>
        <v>0</v>
      </c>
      <c r="G30" s="3" t="b">
        <f t="shared" si="5"/>
        <v>0</v>
      </c>
      <c r="H30" s="3" t="b">
        <f t="shared" si="6"/>
        <v>0</v>
      </c>
      <c r="I30" s="16" t="str">
        <f t="shared" si="7"/>
        <v>Positivo</v>
      </c>
      <c r="J30" s="3">
        <v>0</v>
      </c>
      <c r="K30" s="3">
        <v>0</v>
      </c>
      <c r="L30" s="3">
        <v>0</v>
      </c>
      <c r="M30" s="3">
        <v>0</v>
      </c>
      <c r="N30" s="3">
        <v>1</v>
      </c>
      <c r="O30" s="3">
        <v>0</v>
      </c>
      <c r="P30" s="3">
        <v>0</v>
      </c>
      <c r="Q30" s="3">
        <v>0</v>
      </c>
      <c r="R30" s="3" t="str">
        <f t="shared" si="1"/>
        <v>OK</v>
      </c>
      <c r="S30" s="21" t="str">
        <f t="shared" si="8"/>
        <v>n</v>
      </c>
      <c r="T30" s="22" t="str">
        <f t="shared" si="9"/>
        <v>n</v>
      </c>
      <c r="U30" s="22" t="str">
        <f t="shared" si="10"/>
        <v>n</v>
      </c>
      <c r="V30" s="22" t="str">
        <f t="shared" si="11"/>
        <v>n</v>
      </c>
      <c r="W30" s="22" t="str">
        <f t="shared" si="12"/>
        <v>y</v>
      </c>
      <c r="X30" s="22" t="str">
        <f t="shared" si="13"/>
        <v>n</v>
      </c>
      <c r="Y30" s="22" t="str">
        <f t="shared" si="14"/>
        <v>n</v>
      </c>
      <c r="Z30" s="23" t="str">
        <f t="shared" si="15"/>
        <v>n</v>
      </c>
    </row>
    <row r="31" spans="1:26" ht="45" x14ac:dyDescent="0.25">
      <c r="A31" s="1" t="s">
        <v>36</v>
      </c>
      <c r="B31" s="3">
        <v>0.85</v>
      </c>
      <c r="C31" s="3">
        <v>0.15</v>
      </c>
      <c r="D31" s="3" t="str">
        <f t="shared" si="3"/>
        <v>Positivo</v>
      </c>
      <c r="E31" s="3" t="b">
        <f t="shared" si="0"/>
        <v>0</v>
      </c>
      <c r="F31" s="3" t="b">
        <f t="shared" si="4"/>
        <v>0</v>
      </c>
      <c r="G31" s="3" t="b">
        <f t="shared" si="5"/>
        <v>0</v>
      </c>
      <c r="H31" s="3" t="b">
        <f t="shared" si="6"/>
        <v>0</v>
      </c>
      <c r="I31" s="16" t="str">
        <f t="shared" si="7"/>
        <v>Positivo</v>
      </c>
      <c r="J31" s="3">
        <v>0</v>
      </c>
      <c r="K31" s="3">
        <v>0</v>
      </c>
      <c r="L31" s="3">
        <v>0</v>
      </c>
      <c r="M31" s="3">
        <v>0</v>
      </c>
      <c r="N31" s="3">
        <v>0.85</v>
      </c>
      <c r="O31" s="3">
        <v>0.1</v>
      </c>
      <c r="P31" s="3">
        <v>0.05</v>
      </c>
      <c r="Q31" s="3">
        <v>0</v>
      </c>
      <c r="R31" s="3" t="str">
        <f t="shared" si="1"/>
        <v>OK</v>
      </c>
      <c r="S31" s="21" t="str">
        <f t="shared" si="8"/>
        <v>n</v>
      </c>
      <c r="T31" s="22" t="str">
        <f t="shared" si="9"/>
        <v>n</v>
      </c>
      <c r="U31" s="22" t="str">
        <f t="shared" si="10"/>
        <v>n</v>
      </c>
      <c r="V31" s="22" t="str">
        <f t="shared" si="11"/>
        <v>n</v>
      </c>
      <c r="W31" s="22" t="str">
        <f t="shared" si="12"/>
        <v>y</v>
      </c>
      <c r="X31" s="22" t="str">
        <f t="shared" si="13"/>
        <v>y</v>
      </c>
      <c r="Y31" s="22" t="str">
        <f t="shared" si="14"/>
        <v>y</v>
      </c>
      <c r="Z31" s="23" t="str">
        <f t="shared" si="15"/>
        <v>n</v>
      </c>
    </row>
    <row r="32" spans="1:26" ht="45" x14ac:dyDescent="0.25">
      <c r="A32" s="1" t="s">
        <v>37</v>
      </c>
      <c r="B32" s="3">
        <v>1</v>
      </c>
      <c r="C32" s="3">
        <v>0</v>
      </c>
      <c r="D32" s="3" t="str">
        <f t="shared" si="3"/>
        <v>Positivo</v>
      </c>
      <c r="E32" s="3" t="b">
        <f t="shared" si="0"/>
        <v>0</v>
      </c>
      <c r="F32" s="3" t="b">
        <f t="shared" si="4"/>
        <v>0</v>
      </c>
      <c r="G32" s="3" t="b">
        <f t="shared" si="5"/>
        <v>0</v>
      </c>
      <c r="H32" s="3" t="b">
        <f t="shared" si="6"/>
        <v>0</v>
      </c>
      <c r="I32" s="16" t="str">
        <f t="shared" si="7"/>
        <v>Positivo</v>
      </c>
      <c r="J32" s="3">
        <v>0</v>
      </c>
      <c r="K32" s="3">
        <v>0</v>
      </c>
      <c r="L32" s="3">
        <v>0</v>
      </c>
      <c r="M32" s="3">
        <v>0</v>
      </c>
      <c r="N32" s="3">
        <v>0.8</v>
      </c>
      <c r="O32" s="3">
        <v>0</v>
      </c>
      <c r="P32" s="3">
        <v>0.2</v>
      </c>
      <c r="Q32" s="3">
        <v>0</v>
      </c>
      <c r="R32" s="3" t="str">
        <f t="shared" si="1"/>
        <v>OK</v>
      </c>
      <c r="S32" s="21" t="str">
        <f t="shared" si="8"/>
        <v>n</v>
      </c>
      <c r="T32" s="22" t="str">
        <f t="shared" si="9"/>
        <v>n</v>
      </c>
      <c r="U32" s="22" t="str">
        <f t="shared" si="10"/>
        <v>n</v>
      </c>
      <c r="V32" s="22" t="str">
        <f t="shared" si="11"/>
        <v>n</v>
      </c>
      <c r="W32" s="22" t="str">
        <f t="shared" si="12"/>
        <v>y</v>
      </c>
      <c r="X32" s="22" t="str">
        <f t="shared" si="13"/>
        <v>n</v>
      </c>
      <c r="Y32" s="22" t="str">
        <f t="shared" si="14"/>
        <v>y</v>
      </c>
      <c r="Z32" s="23" t="str">
        <f t="shared" si="15"/>
        <v>n</v>
      </c>
    </row>
    <row r="33" spans="1:26" x14ac:dyDescent="0.25">
      <c r="A33" s="1" t="s">
        <v>38</v>
      </c>
      <c r="B33" s="3">
        <v>1</v>
      </c>
      <c r="C33" s="3">
        <v>0</v>
      </c>
      <c r="D33" s="3" t="str">
        <f t="shared" si="3"/>
        <v>Positivo</v>
      </c>
      <c r="E33" s="3" t="b">
        <f t="shared" si="0"/>
        <v>0</v>
      </c>
      <c r="F33" s="3" t="b">
        <f t="shared" si="4"/>
        <v>0</v>
      </c>
      <c r="G33" s="3" t="b">
        <f t="shared" si="5"/>
        <v>0</v>
      </c>
      <c r="H33" s="3" t="b">
        <f t="shared" si="6"/>
        <v>0</v>
      </c>
      <c r="I33" s="16" t="str">
        <f t="shared" si="7"/>
        <v>Positivo</v>
      </c>
      <c r="J33" s="3">
        <v>0</v>
      </c>
      <c r="K33" s="3">
        <v>0</v>
      </c>
      <c r="L33" s="3">
        <v>0</v>
      </c>
      <c r="M33" s="3">
        <v>0</v>
      </c>
      <c r="N33" s="3">
        <v>1</v>
      </c>
      <c r="O33" s="3">
        <v>0</v>
      </c>
      <c r="P33" s="3">
        <v>0</v>
      </c>
      <c r="Q33" s="3">
        <v>0</v>
      </c>
      <c r="R33" s="3" t="str">
        <f t="shared" si="1"/>
        <v>OK</v>
      </c>
      <c r="S33" s="21" t="str">
        <f t="shared" si="8"/>
        <v>n</v>
      </c>
      <c r="T33" s="22" t="str">
        <f t="shared" si="9"/>
        <v>n</v>
      </c>
      <c r="U33" s="22" t="str">
        <f t="shared" si="10"/>
        <v>n</v>
      </c>
      <c r="V33" s="22" t="str">
        <f t="shared" si="11"/>
        <v>n</v>
      </c>
      <c r="W33" s="22" t="str">
        <f t="shared" si="12"/>
        <v>y</v>
      </c>
      <c r="X33" s="22" t="str">
        <f t="shared" si="13"/>
        <v>n</v>
      </c>
      <c r="Y33" s="22" t="str">
        <f t="shared" si="14"/>
        <v>n</v>
      </c>
      <c r="Z33" s="23" t="str">
        <f t="shared" si="15"/>
        <v>n</v>
      </c>
    </row>
    <row r="34" spans="1:26" s="10" customFormat="1" ht="30" x14ac:dyDescent="0.25">
      <c r="A34" s="9" t="s">
        <v>212</v>
      </c>
      <c r="B34" s="8">
        <v>1</v>
      </c>
      <c r="C34" s="8">
        <v>0</v>
      </c>
      <c r="D34" s="3" t="str">
        <f t="shared" si="3"/>
        <v>Positivo</v>
      </c>
      <c r="E34" s="3" t="b">
        <f t="shared" si="0"/>
        <v>0</v>
      </c>
      <c r="F34" s="3" t="b">
        <f t="shared" si="4"/>
        <v>0</v>
      </c>
      <c r="G34" s="3" t="b">
        <f t="shared" si="5"/>
        <v>0</v>
      </c>
      <c r="H34" s="3" t="b">
        <f t="shared" si="6"/>
        <v>0</v>
      </c>
      <c r="I34" s="16" t="str">
        <f t="shared" si="7"/>
        <v>Positivo</v>
      </c>
      <c r="J34" s="8">
        <v>0</v>
      </c>
      <c r="K34" s="8">
        <v>0</v>
      </c>
      <c r="L34" s="8">
        <v>0</v>
      </c>
      <c r="M34" s="8">
        <v>0</v>
      </c>
      <c r="N34" s="8">
        <v>0.8</v>
      </c>
      <c r="O34" s="8">
        <v>0.2</v>
      </c>
      <c r="P34" s="8">
        <v>0</v>
      </c>
      <c r="Q34" s="8">
        <v>0</v>
      </c>
      <c r="R34" s="8" t="str">
        <f t="shared" si="1"/>
        <v>OK</v>
      </c>
      <c r="S34" s="21" t="str">
        <f t="shared" si="8"/>
        <v>n</v>
      </c>
      <c r="T34" s="22" t="str">
        <f t="shared" si="9"/>
        <v>n</v>
      </c>
      <c r="U34" s="22" t="str">
        <f t="shared" si="10"/>
        <v>n</v>
      </c>
      <c r="V34" s="22" t="str">
        <f t="shared" si="11"/>
        <v>n</v>
      </c>
      <c r="W34" s="22" t="str">
        <f t="shared" si="12"/>
        <v>y</v>
      </c>
      <c r="X34" s="22" t="str">
        <f t="shared" si="13"/>
        <v>y</v>
      </c>
      <c r="Y34" s="22" t="str">
        <f t="shared" si="14"/>
        <v>n</v>
      </c>
      <c r="Z34" s="23" t="str">
        <f t="shared" si="15"/>
        <v>n</v>
      </c>
    </row>
    <row r="35" spans="1:26" ht="30" x14ac:dyDescent="0.25">
      <c r="A35" s="1" t="s">
        <v>39</v>
      </c>
      <c r="B35" s="3">
        <v>1</v>
      </c>
      <c r="C35" s="3">
        <v>0</v>
      </c>
      <c r="D35" s="3" t="str">
        <f t="shared" si="3"/>
        <v>Positivo</v>
      </c>
      <c r="E35" s="3" t="b">
        <f t="shared" si="0"/>
        <v>0</v>
      </c>
      <c r="F35" s="3" t="b">
        <f t="shared" si="4"/>
        <v>0</v>
      </c>
      <c r="G35" s="3" t="b">
        <f t="shared" si="5"/>
        <v>0</v>
      </c>
      <c r="H35" s="3" t="b">
        <f t="shared" si="6"/>
        <v>0</v>
      </c>
      <c r="I35" s="16" t="str">
        <f t="shared" si="7"/>
        <v>Positivo</v>
      </c>
      <c r="J35" s="3">
        <v>0</v>
      </c>
      <c r="K35" s="3">
        <v>0</v>
      </c>
      <c r="L35" s="3">
        <v>0</v>
      </c>
      <c r="M35" s="3">
        <v>0</v>
      </c>
      <c r="N35" s="3">
        <v>0.9</v>
      </c>
      <c r="O35" s="3">
        <v>0</v>
      </c>
      <c r="P35" s="3">
        <v>0</v>
      </c>
      <c r="Q35" s="3">
        <v>0.1</v>
      </c>
      <c r="R35" s="3" t="str">
        <f t="shared" si="1"/>
        <v>OK</v>
      </c>
      <c r="S35" s="21" t="str">
        <f t="shared" si="8"/>
        <v>n</v>
      </c>
      <c r="T35" s="22" t="str">
        <f t="shared" si="9"/>
        <v>n</v>
      </c>
      <c r="U35" s="22" t="str">
        <f t="shared" si="10"/>
        <v>n</v>
      </c>
      <c r="V35" s="22" t="str">
        <f t="shared" si="11"/>
        <v>n</v>
      </c>
      <c r="W35" s="22" t="str">
        <f t="shared" si="12"/>
        <v>y</v>
      </c>
      <c r="X35" s="22" t="str">
        <f t="shared" si="13"/>
        <v>n</v>
      </c>
      <c r="Y35" s="22" t="str">
        <f t="shared" si="14"/>
        <v>n</v>
      </c>
      <c r="Z35" s="23" t="str">
        <f t="shared" si="15"/>
        <v>y</v>
      </c>
    </row>
    <row r="36" spans="1:26" ht="30" x14ac:dyDescent="0.25">
      <c r="A36" s="1" t="s">
        <v>40</v>
      </c>
      <c r="B36" s="3">
        <v>1</v>
      </c>
      <c r="C36" s="3">
        <v>0</v>
      </c>
      <c r="D36" s="3" t="str">
        <f t="shared" si="3"/>
        <v>Positivo</v>
      </c>
      <c r="E36" s="3" t="b">
        <f t="shared" si="0"/>
        <v>0</v>
      </c>
      <c r="F36" s="3" t="b">
        <f t="shared" si="4"/>
        <v>0</v>
      </c>
      <c r="G36" s="3" t="b">
        <f t="shared" si="5"/>
        <v>0</v>
      </c>
      <c r="H36" s="3" t="b">
        <f t="shared" si="6"/>
        <v>0</v>
      </c>
      <c r="I36" s="16" t="str">
        <f t="shared" si="7"/>
        <v>Positivo</v>
      </c>
      <c r="J36" s="3">
        <v>0</v>
      </c>
      <c r="K36" s="3">
        <v>0</v>
      </c>
      <c r="L36" s="3">
        <v>0</v>
      </c>
      <c r="M36" s="3">
        <v>0</v>
      </c>
      <c r="N36" s="3">
        <v>1</v>
      </c>
      <c r="O36" s="3">
        <v>0</v>
      </c>
      <c r="P36" s="3">
        <v>0</v>
      </c>
      <c r="Q36" s="3">
        <v>0</v>
      </c>
      <c r="R36" s="3" t="str">
        <f t="shared" si="1"/>
        <v>OK</v>
      </c>
      <c r="S36" s="21" t="str">
        <f t="shared" si="8"/>
        <v>n</v>
      </c>
      <c r="T36" s="22" t="str">
        <f t="shared" si="9"/>
        <v>n</v>
      </c>
      <c r="U36" s="22" t="str">
        <f t="shared" si="10"/>
        <v>n</v>
      </c>
      <c r="V36" s="22" t="str">
        <f t="shared" si="11"/>
        <v>n</v>
      </c>
      <c r="W36" s="22" t="str">
        <f t="shared" si="12"/>
        <v>y</v>
      </c>
      <c r="X36" s="22" t="str">
        <f t="shared" si="13"/>
        <v>n</v>
      </c>
      <c r="Y36" s="22" t="str">
        <f t="shared" si="14"/>
        <v>n</v>
      </c>
      <c r="Z36" s="23" t="str">
        <f t="shared" si="15"/>
        <v>n</v>
      </c>
    </row>
    <row r="37" spans="1:26" s="10" customFormat="1" ht="75" x14ac:dyDescent="0.25">
      <c r="A37" s="9" t="s">
        <v>213</v>
      </c>
      <c r="B37" s="8">
        <v>1</v>
      </c>
      <c r="C37" s="8">
        <v>0</v>
      </c>
      <c r="D37" s="3" t="str">
        <f t="shared" si="3"/>
        <v>Positivo</v>
      </c>
      <c r="E37" s="3" t="b">
        <f t="shared" si="0"/>
        <v>0</v>
      </c>
      <c r="F37" s="3" t="b">
        <f t="shared" si="4"/>
        <v>0</v>
      </c>
      <c r="G37" s="3" t="b">
        <f t="shared" si="5"/>
        <v>0</v>
      </c>
      <c r="H37" s="3" t="b">
        <f t="shared" si="6"/>
        <v>0</v>
      </c>
      <c r="I37" s="16" t="str">
        <f t="shared" si="7"/>
        <v>Positivo</v>
      </c>
      <c r="J37" s="8">
        <v>0</v>
      </c>
      <c r="K37" s="8">
        <v>0</v>
      </c>
      <c r="L37" s="8">
        <v>0</v>
      </c>
      <c r="M37" s="8">
        <v>0</v>
      </c>
      <c r="N37" s="8">
        <v>0.8</v>
      </c>
      <c r="O37" s="8">
        <v>0</v>
      </c>
      <c r="P37" s="8">
        <v>0.2</v>
      </c>
      <c r="Q37" s="8">
        <v>0</v>
      </c>
      <c r="R37" s="8" t="str">
        <f t="shared" si="1"/>
        <v>OK</v>
      </c>
      <c r="S37" s="21" t="str">
        <f t="shared" si="8"/>
        <v>n</v>
      </c>
      <c r="T37" s="22" t="str">
        <f t="shared" si="9"/>
        <v>n</v>
      </c>
      <c r="U37" s="22" t="str">
        <f t="shared" si="10"/>
        <v>n</v>
      </c>
      <c r="V37" s="22" t="str">
        <f t="shared" si="11"/>
        <v>n</v>
      </c>
      <c r="W37" s="22" t="str">
        <f t="shared" si="12"/>
        <v>y</v>
      </c>
      <c r="X37" s="22" t="str">
        <f t="shared" si="13"/>
        <v>n</v>
      </c>
      <c r="Y37" s="22" t="str">
        <f t="shared" si="14"/>
        <v>y</v>
      </c>
      <c r="Z37" s="23" t="str">
        <f t="shared" si="15"/>
        <v>n</v>
      </c>
    </row>
    <row r="38" spans="1:26" ht="30" x14ac:dyDescent="0.25">
      <c r="A38" s="9" t="s">
        <v>41</v>
      </c>
      <c r="B38" s="3">
        <v>1</v>
      </c>
      <c r="C38" s="3">
        <v>0</v>
      </c>
      <c r="D38" s="3" t="str">
        <f t="shared" si="3"/>
        <v>Positivo</v>
      </c>
      <c r="E38" s="3" t="b">
        <f t="shared" si="0"/>
        <v>0</v>
      </c>
      <c r="F38" s="3" t="b">
        <f t="shared" si="4"/>
        <v>0</v>
      </c>
      <c r="G38" s="3" t="b">
        <f t="shared" si="5"/>
        <v>0</v>
      </c>
      <c r="H38" s="3" t="b">
        <f t="shared" si="6"/>
        <v>0</v>
      </c>
      <c r="I38" s="16" t="str">
        <f t="shared" si="7"/>
        <v>Positivo</v>
      </c>
      <c r="J38" s="3">
        <v>0</v>
      </c>
      <c r="K38" s="3">
        <v>0</v>
      </c>
      <c r="L38" s="3">
        <v>0</v>
      </c>
      <c r="M38" s="3">
        <v>0</v>
      </c>
      <c r="N38" s="3">
        <v>0.8</v>
      </c>
      <c r="O38" s="3">
        <v>0</v>
      </c>
      <c r="P38" s="3">
        <v>0.2</v>
      </c>
      <c r="Q38" s="3">
        <v>0</v>
      </c>
      <c r="R38" s="3" t="str">
        <f t="shared" si="1"/>
        <v>OK</v>
      </c>
      <c r="S38" s="21" t="str">
        <f t="shared" si="8"/>
        <v>n</v>
      </c>
      <c r="T38" s="22" t="str">
        <f t="shared" si="9"/>
        <v>n</v>
      </c>
      <c r="U38" s="22" t="str">
        <f t="shared" si="10"/>
        <v>n</v>
      </c>
      <c r="V38" s="22" t="str">
        <f t="shared" si="11"/>
        <v>n</v>
      </c>
      <c r="W38" s="22" t="str">
        <f t="shared" si="12"/>
        <v>y</v>
      </c>
      <c r="X38" s="22" t="str">
        <f t="shared" si="13"/>
        <v>n</v>
      </c>
      <c r="Y38" s="22" t="str">
        <f t="shared" si="14"/>
        <v>y</v>
      </c>
      <c r="Z38" s="23" t="str">
        <f t="shared" si="15"/>
        <v>n</v>
      </c>
    </row>
    <row r="39" spans="1:26" ht="30" x14ac:dyDescent="0.25">
      <c r="A39" s="1" t="s">
        <v>42</v>
      </c>
      <c r="B39" s="3">
        <v>1</v>
      </c>
      <c r="C39" s="3">
        <v>0</v>
      </c>
      <c r="D39" s="3" t="str">
        <f t="shared" si="3"/>
        <v>Positivo</v>
      </c>
      <c r="E39" s="3" t="b">
        <f t="shared" si="0"/>
        <v>0</v>
      </c>
      <c r="F39" s="3" t="b">
        <f t="shared" si="4"/>
        <v>0</v>
      </c>
      <c r="G39" s="3" t="b">
        <f t="shared" si="5"/>
        <v>0</v>
      </c>
      <c r="H39" s="3" t="b">
        <f t="shared" si="6"/>
        <v>0</v>
      </c>
      <c r="I39" s="16" t="str">
        <f t="shared" si="7"/>
        <v>Positivo</v>
      </c>
      <c r="J39" s="3">
        <v>0</v>
      </c>
      <c r="K39" s="3">
        <v>0</v>
      </c>
      <c r="L39" s="3">
        <v>0</v>
      </c>
      <c r="M39" s="3">
        <v>0</v>
      </c>
      <c r="N39" s="3">
        <v>1</v>
      </c>
      <c r="O39" s="3">
        <v>0</v>
      </c>
      <c r="P39" s="3">
        <v>0</v>
      </c>
      <c r="Q39" s="3">
        <v>0</v>
      </c>
      <c r="R39" s="3" t="str">
        <f t="shared" si="1"/>
        <v>OK</v>
      </c>
      <c r="S39" s="21" t="str">
        <f t="shared" si="8"/>
        <v>n</v>
      </c>
      <c r="T39" s="22" t="str">
        <f t="shared" si="9"/>
        <v>n</v>
      </c>
      <c r="U39" s="22" t="str">
        <f t="shared" si="10"/>
        <v>n</v>
      </c>
      <c r="V39" s="22" t="str">
        <f t="shared" si="11"/>
        <v>n</v>
      </c>
      <c r="W39" s="22" t="str">
        <f t="shared" si="12"/>
        <v>y</v>
      </c>
      <c r="X39" s="22" t="str">
        <f t="shared" si="13"/>
        <v>n</v>
      </c>
      <c r="Y39" s="22" t="str">
        <f t="shared" si="14"/>
        <v>n</v>
      </c>
      <c r="Z39" s="23" t="str">
        <f t="shared" si="15"/>
        <v>n</v>
      </c>
    </row>
    <row r="40" spans="1:26" s="10" customFormat="1" ht="45" x14ac:dyDescent="0.25">
      <c r="A40" s="9" t="s">
        <v>214</v>
      </c>
      <c r="B40" s="8">
        <v>0.7</v>
      </c>
      <c r="C40" s="8">
        <v>0.3</v>
      </c>
      <c r="D40" s="3" t="b">
        <f t="shared" si="3"/>
        <v>0</v>
      </c>
      <c r="E40" s="3" t="b">
        <f t="shared" si="0"/>
        <v>0</v>
      </c>
      <c r="F40" s="3" t="str">
        <f t="shared" si="4"/>
        <v>Abbastanza Positivo</v>
      </c>
      <c r="G40" s="3" t="b">
        <f t="shared" si="5"/>
        <v>0</v>
      </c>
      <c r="H40" s="3" t="b">
        <f t="shared" si="6"/>
        <v>0</v>
      </c>
      <c r="I40" s="16" t="str">
        <f t="shared" si="7"/>
        <v>Abbastanza Positivo</v>
      </c>
      <c r="J40" s="8">
        <v>0</v>
      </c>
      <c r="K40" s="8">
        <v>0</v>
      </c>
      <c r="L40" s="8">
        <v>0</v>
      </c>
      <c r="M40" s="8">
        <v>0</v>
      </c>
      <c r="N40" s="8">
        <v>0.8</v>
      </c>
      <c r="O40" s="8">
        <v>0</v>
      </c>
      <c r="P40" s="8">
        <v>0</v>
      </c>
      <c r="Q40" s="8">
        <v>0.2</v>
      </c>
      <c r="R40" s="8" t="str">
        <f t="shared" si="1"/>
        <v>OK</v>
      </c>
      <c r="S40" s="21" t="str">
        <f t="shared" si="8"/>
        <v>n</v>
      </c>
      <c r="T40" s="22" t="str">
        <f t="shared" si="9"/>
        <v>n</v>
      </c>
      <c r="U40" s="22" t="str">
        <f t="shared" si="10"/>
        <v>n</v>
      </c>
      <c r="V40" s="22" t="str">
        <f t="shared" si="11"/>
        <v>n</v>
      </c>
      <c r="W40" s="22" t="str">
        <f t="shared" si="12"/>
        <v>y</v>
      </c>
      <c r="X40" s="22" t="str">
        <f t="shared" si="13"/>
        <v>n</v>
      </c>
      <c r="Y40" s="22" t="str">
        <f t="shared" si="14"/>
        <v>n</v>
      </c>
      <c r="Z40" s="23" t="str">
        <f t="shared" si="15"/>
        <v>y</v>
      </c>
    </row>
    <row r="41" spans="1:26" ht="45" x14ac:dyDescent="0.25">
      <c r="A41" s="1" t="s">
        <v>43</v>
      </c>
      <c r="B41" s="3">
        <v>1</v>
      </c>
      <c r="C41" s="3">
        <v>0</v>
      </c>
      <c r="D41" s="3" t="str">
        <f t="shared" si="3"/>
        <v>Positivo</v>
      </c>
      <c r="E41" s="3" t="b">
        <f t="shared" si="0"/>
        <v>0</v>
      </c>
      <c r="F41" s="3" t="b">
        <f t="shared" si="4"/>
        <v>0</v>
      </c>
      <c r="G41" s="3" t="b">
        <f t="shared" si="5"/>
        <v>0</v>
      </c>
      <c r="H41" s="3" t="b">
        <f t="shared" si="6"/>
        <v>0</v>
      </c>
      <c r="I41" s="16" t="str">
        <f t="shared" si="7"/>
        <v>Positivo</v>
      </c>
      <c r="J41" s="3">
        <v>0</v>
      </c>
      <c r="K41" s="3">
        <v>0</v>
      </c>
      <c r="L41" s="3">
        <v>0</v>
      </c>
      <c r="M41" s="3">
        <v>0</v>
      </c>
      <c r="N41" s="3">
        <v>0.8</v>
      </c>
      <c r="O41" s="3">
        <v>0</v>
      </c>
      <c r="P41" s="3">
        <v>0.2</v>
      </c>
      <c r="Q41" s="3">
        <v>0</v>
      </c>
      <c r="R41" s="3" t="str">
        <f t="shared" si="1"/>
        <v>OK</v>
      </c>
      <c r="S41" s="21" t="str">
        <f t="shared" si="8"/>
        <v>n</v>
      </c>
      <c r="T41" s="22" t="str">
        <f t="shared" si="9"/>
        <v>n</v>
      </c>
      <c r="U41" s="22" t="str">
        <f t="shared" si="10"/>
        <v>n</v>
      </c>
      <c r="V41" s="22" t="str">
        <f t="shared" si="11"/>
        <v>n</v>
      </c>
      <c r="W41" s="22" t="str">
        <f t="shared" si="12"/>
        <v>y</v>
      </c>
      <c r="X41" s="22" t="str">
        <f t="shared" si="13"/>
        <v>n</v>
      </c>
      <c r="Y41" s="22" t="str">
        <f t="shared" si="14"/>
        <v>y</v>
      </c>
      <c r="Z41" s="23" t="str">
        <f t="shared" si="15"/>
        <v>n</v>
      </c>
    </row>
    <row r="42" spans="1:26" ht="30" x14ac:dyDescent="0.25">
      <c r="A42" s="1" t="s">
        <v>44</v>
      </c>
      <c r="B42" s="3">
        <v>1</v>
      </c>
      <c r="C42" s="3">
        <v>0</v>
      </c>
      <c r="D42" s="3" t="str">
        <f t="shared" si="3"/>
        <v>Positivo</v>
      </c>
      <c r="E42" s="3" t="b">
        <f t="shared" si="0"/>
        <v>0</v>
      </c>
      <c r="F42" s="3" t="b">
        <f t="shared" si="4"/>
        <v>0</v>
      </c>
      <c r="G42" s="3" t="b">
        <f t="shared" si="5"/>
        <v>0</v>
      </c>
      <c r="H42" s="3" t="b">
        <f t="shared" si="6"/>
        <v>0</v>
      </c>
      <c r="I42" s="16" t="str">
        <f t="shared" si="7"/>
        <v>Positivo</v>
      </c>
      <c r="J42" s="3">
        <v>0</v>
      </c>
      <c r="K42" s="3">
        <v>0</v>
      </c>
      <c r="L42" s="3">
        <v>0</v>
      </c>
      <c r="M42" s="3">
        <v>0</v>
      </c>
      <c r="N42" s="3">
        <v>1</v>
      </c>
      <c r="O42" s="3">
        <v>0</v>
      </c>
      <c r="P42" s="3">
        <v>0</v>
      </c>
      <c r="Q42" s="3">
        <v>0</v>
      </c>
      <c r="R42" s="3" t="str">
        <f t="shared" si="1"/>
        <v>OK</v>
      </c>
      <c r="S42" s="21" t="str">
        <f t="shared" si="8"/>
        <v>n</v>
      </c>
      <c r="T42" s="22" t="str">
        <f t="shared" si="9"/>
        <v>n</v>
      </c>
      <c r="U42" s="22" t="str">
        <f t="shared" si="10"/>
        <v>n</v>
      </c>
      <c r="V42" s="22" t="str">
        <f t="shared" si="11"/>
        <v>n</v>
      </c>
      <c r="W42" s="22" t="str">
        <f t="shared" si="12"/>
        <v>y</v>
      </c>
      <c r="X42" s="22" t="str">
        <f t="shared" si="13"/>
        <v>n</v>
      </c>
      <c r="Y42" s="22" t="str">
        <f t="shared" si="14"/>
        <v>n</v>
      </c>
      <c r="Z42" s="23" t="str">
        <f t="shared" si="15"/>
        <v>n</v>
      </c>
    </row>
    <row r="43" spans="1:26" ht="30" x14ac:dyDescent="0.25">
      <c r="A43" s="1" t="s">
        <v>45</v>
      </c>
      <c r="B43" s="3">
        <v>1</v>
      </c>
      <c r="C43" s="3">
        <v>0</v>
      </c>
      <c r="D43" s="3" t="str">
        <f t="shared" si="3"/>
        <v>Positivo</v>
      </c>
      <c r="E43" s="3" t="b">
        <f t="shared" si="0"/>
        <v>0</v>
      </c>
      <c r="F43" s="3" t="b">
        <f t="shared" si="4"/>
        <v>0</v>
      </c>
      <c r="G43" s="3" t="b">
        <f t="shared" si="5"/>
        <v>0</v>
      </c>
      <c r="H43" s="3" t="b">
        <f t="shared" si="6"/>
        <v>0</v>
      </c>
      <c r="I43" s="16" t="str">
        <f t="shared" si="7"/>
        <v>Positivo</v>
      </c>
      <c r="J43" s="3">
        <v>0</v>
      </c>
      <c r="K43" s="3">
        <v>0</v>
      </c>
      <c r="L43" s="3">
        <v>0</v>
      </c>
      <c r="M43" s="3">
        <v>0</v>
      </c>
      <c r="N43" s="3">
        <v>1</v>
      </c>
      <c r="O43" s="3">
        <v>0</v>
      </c>
      <c r="P43" s="3">
        <v>0</v>
      </c>
      <c r="Q43" s="3">
        <v>0</v>
      </c>
      <c r="R43" s="3" t="str">
        <f t="shared" si="1"/>
        <v>OK</v>
      </c>
      <c r="S43" s="21" t="str">
        <f t="shared" si="8"/>
        <v>n</v>
      </c>
      <c r="T43" s="22" t="str">
        <f t="shared" si="9"/>
        <v>n</v>
      </c>
      <c r="U43" s="22" t="str">
        <f t="shared" si="10"/>
        <v>n</v>
      </c>
      <c r="V43" s="22" t="str">
        <f t="shared" si="11"/>
        <v>n</v>
      </c>
      <c r="W43" s="22" t="str">
        <f t="shared" si="12"/>
        <v>y</v>
      </c>
      <c r="X43" s="22" t="str">
        <f t="shared" si="13"/>
        <v>n</v>
      </c>
      <c r="Y43" s="22" t="str">
        <f t="shared" si="14"/>
        <v>n</v>
      </c>
      <c r="Z43" s="23" t="str">
        <f t="shared" si="15"/>
        <v>n</v>
      </c>
    </row>
    <row r="44" spans="1:26" ht="30" x14ac:dyDescent="0.25">
      <c r="A44" s="1" t="s">
        <v>46</v>
      </c>
      <c r="B44" s="3">
        <v>1</v>
      </c>
      <c r="C44" s="3">
        <v>0</v>
      </c>
      <c r="D44" s="3" t="str">
        <f t="shared" si="3"/>
        <v>Positivo</v>
      </c>
      <c r="E44" s="3" t="b">
        <f t="shared" si="0"/>
        <v>0</v>
      </c>
      <c r="F44" s="3" t="b">
        <f t="shared" si="4"/>
        <v>0</v>
      </c>
      <c r="G44" s="3" t="b">
        <f t="shared" si="5"/>
        <v>0</v>
      </c>
      <c r="H44" s="3" t="b">
        <f t="shared" si="6"/>
        <v>0</v>
      </c>
      <c r="I44" s="16" t="str">
        <f t="shared" si="7"/>
        <v>Positivo</v>
      </c>
      <c r="J44" s="3">
        <v>0</v>
      </c>
      <c r="K44" s="3">
        <v>0</v>
      </c>
      <c r="L44" s="3">
        <v>0</v>
      </c>
      <c r="M44" s="3">
        <v>0</v>
      </c>
      <c r="N44" s="3">
        <v>1</v>
      </c>
      <c r="O44" s="3">
        <v>0</v>
      </c>
      <c r="P44" s="3">
        <v>0</v>
      </c>
      <c r="Q44" s="3">
        <v>0</v>
      </c>
      <c r="R44" s="3" t="str">
        <f t="shared" si="1"/>
        <v>OK</v>
      </c>
      <c r="S44" s="21" t="str">
        <f t="shared" si="8"/>
        <v>n</v>
      </c>
      <c r="T44" s="22" t="str">
        <f t="shared" si="9"/>
        <v>n</v>
      </c>
      <c r="U44" s="22" t="str">
        <f t="shared" si="10"/>
        <v>n</v>
      </c>
      <c r="V44" s="22" t="str">
        <f t="shared" si="11"/>
        <v>n</v>
      </c>
      <c r="W44" s="22" t="str">
        <f t="shared" si="12"/>
        <v>y</v>
      </c>
      <c r="X44" s="22" t="str">
        <f t="shared" si="13"/>
        <v>n</v>
      </c>
      <c r="Y44" s="22" t="str">
        <f t="shared" si="14"/>
        <v>n</v>
      </c>
      <c r="Z44" s="23" t="str">
        <f t="shared" si="15"/>
        <v>n</v>
      </c>
    </row>
    <row r="45" spans="1:26" s="10" customFormat="1" ht="30" x14ac:dyDescent="0.25">
      <c r="A45" s="9" t="s">
        <v>215</v>
      </c>
      <c r="B45" s="8">
        <v>1</v>
      </c>
      <c r="C45" s="8">
        <v>0</v>
      </c>
      <c r="D45" s="3" t="str">
        <f t="shared" si="3"/>
        <v>Positivo</v>
      </c>
      <c r="E45" s="3" t="b">
        <f t="shared" si="0"/>
        <v>0</v>
      </c>
      <c r="F45" s="3" t="b">
        <f t="shared" si="4"/>
        <v>0</v>
      </c>
      <c r="G45" s="3" t="b">
        <f t="shared" si="5"/>
        <v>0</v>
      </c>
      <c r="H45" s="3" t="b">
        <f t="shared" si="6"/>
        <v>0</v>
      </c>
      <c r="I45" s="16" t="str">
        <f t="shared" si="7"/>
        <v>Positivo</v>
      </c>
      <c r="J45" s="8">
        <v>0</v>
      </c>
      <c r="K45" s="8">
        <v>0</v>
      </c>
      <c r="L45" s="8">
        <v>0</v>
      </c>
      <c r="M45" s="8">
        <v>0</v>
      </c>
      <c r="N45" s="8">
        <v>0.9</v>
      </c>
      <c r="O45" s="8">
        <v>0</v>
      </c>
      <c r="P45" s="8">
        <v>0</v>
      </c>
      <c r="Q45" s="8">
        <v>0.1</v>
      </c>
      <c r="R45" s="8" t="str">
        <f t="shared" si="1"/>
        <v>OK</v>
      </c>
      <c r="S45" s="21" t="str">
        <f t="shared" si="8"/>
        <v>n</v>
      </c>
      <c r="T45" s="22" t="str">
        <f t="shared" si="9"/>
        <v>n</v>
      </c>
      <c r="U45" s="22" t="str">
        <f t="shared" si="10"/>
        <v>n</v>
      </c>
      <c r="V45" s="22" t="str">
        <f t="shared" si="11"/>
        <v>n</v>
      </c>
      <c r="W45" s="22" t="str">
        <f t="shared" si="12"/>
        <v>y</v>
      </c>
      <c r="X45" s="22" t="str">
        <f t="shared" si="13"/>
        <v>n</v>
      </c>
      <c r="Y45" s="22" t="str">
        <f t="shared" si="14"/>
        <v>n</v>
      </c>
      <c r="Z45" s="23" t="str">
        <f t="shared" si="15"/>
        <v>y</v>
      </c>
    </row>
    <row r="46" spans="1:26" ht="45" x14ac:dyDescent="0.25">
      <c r="A46" s="1" t="s">
        <v>47</v>
      </c>
      <c r="B46" s="3">
        <v>1</v>
      </c>
      <c r="C46" s="3">
        <v>0</v>
      </c>
      <c r="D46" s="3" t="str">
        <f t="shared" si="3"/>
        <v>Positivo</v>
      </c>
      <c r="E46" s="3" t="b">
        <f t="shared" si="0"/>
        <v>0</v>
      </c>
      <c r="F46" s="3" t="b">
        <f t="shared" si="4"/>
        <v>0</v>
      </c>
      <c r="G46" s="3" t="b">
        <f t="shared" si="5"/>
        <v>0</v>
      </c>
      <c r="H46" s="3" t="b">
        <f t="shared" si="6"/>
        <v>0</v>
      </c>
      <c r="I46" s="16" t="str">
        <f t="shared" si="7"/>
        <v>Positivo</v>
      </c>
      <c r="J46" s="3">
        <v>0</v>
      </c>
      <c r="K46" s="3">
        <v>0</v>
      </c>
      <c r="L46" s="3">
        <v>0</v>
      </c>
      <c r="M46" s="3">
        <v>0</v>
      </c>
      <c r="N46" s="3">
        <v>0.8</v>
      </c>
      <c r="O46" s="3">
        <v>0</v>
      </c>
      <c r="P46" s="3">
        <v>0.1</v>
      </c>
      <c r="Q46" s="3">
        <v>0.1</v>
      </c>
      <c r="R46" s="3" t="str">
        <f t="shared" si="1"/>
        <v>OK</v>
      </c>
      <c r="S46" s="21" t="str">
        <f t="shared" si="8"/>
        <v>n</v>
      </c>
      <c r="T46" s="22" t="str">
        <f t="shared" si="9"/>
        <v>n</v>
      </c>
      <c r="U46" s="22" t="str">
        <f t="shared" si="10"/>
        <v>n</v>
      </c>
      <c r="V46" s="22" t="str">
        <f t="shared" si="11"/>
        <v>n</v>
      </c>
      <c r="W46" s="22" t="str">
        <f t="shared" si="12"/>
        <v>y</v>
      </c>
      <c r="X46" s="22" t="str">
        <f t="shared" si="13"/>
        <v>n</v>
      </c>
      <c r="Y46" s="22" t="str">
        <f t="shared" si="14"/>
        <v>y</v>
      </c>
      <c r="Z46" s="23" t="str">
        <f t="shared" si="15"/>
        <v>y</v>
      </c>
    </row>
    <row r="47" spans="1:26" x14ac:dyDescent="0.25">
      <c r="A47" s="1" t="s">
        <v>48</v>
      </c>
      <c r="B47" s="3">
        <v>1</v>
      </c>
      <c r="C47" s="3">
        <v>0</v>
      </c>
      <c r="D47" s="3" t="str">
        <f t="shared" si="3"/>
        <v>Positivo</v>
      </c>
      <c r="E47" s="3" t="b">
        <f t="shared" si="0"/>
        <v>0</v>
      </c>
      <c r="F47" s="3" t="b">
        <f t="shared" si="4"/>
        <v>0</v>
      </c>
      <c r="G47" s="3" t="b">
        <f t="shared" si="5"/>
        <v>0</v>
      </c>
      <c r="H47" s="3" t="b">
        <f t="shared" si="6"/>
        <v>0</v>
      </c>
      <c r="I47" s="16" t="str">
        <f t="shared" si="7"/>
        <v>Positivo</v>
      </c>
      <c r="J47" s="3">
        <v>0</v>
      </c>
      <c r="K47" s="3">
        <v>0</v>
      </c>
      <c r="L47" s="3">
        <v>0</v>
      </c>
      <c r="M47" s="3">
        <v>0</v>
      </c>
      <c r="N47" s="3">
        <v>0.8</v>
      </c>
      <c r="O47" s="3">
        <v>0</v>
      </c>
      <c r="P47" s="3">
        <v>0.1</v>
      </c>
      <c r="Q47" s="3">
        <v>0.1</v>
      </c>
      <c r="R47" s="3" t="str">
        <f t="shared" si="1"/>
        <v>OK</v>
      </c>
      <c r="S47" s="21" t="str">
        <f t="shared" si="8"/>
        <v>n</v>
      </c>
      <c r="T47" s="22" t="str">
        <f t="shared" si="9"/>
        <v>n</v>
      </c>
      <c r="U47" s="22" t="str">
        <f t="shared" si="10"/>
        <v>n</v>
      </c>
      <c r="V47" s="22" t="str">
        <f t="shared" si="11"/>
        <v>n</v>
      </c>
      <c r="W47" s="22" t="str">
        <f t="shared" si="12"/>
        <v>y</v>
      </c>
      <c r="X47" s="22" t="str">
        <f t="shared" si="13"/>
        <v>n</v>
      </c>
      <c r="Y47" s="22" t="str">
        <f t="shared" si="14"/>
        <v>y</v>
      </c>
      <c r="Z47" s="23" t="str">
        <f t="shared" si="15"/>
        <v>y</v>
      </c>
    </row>
    <row r="48" spans="1:26" ht="30" x14ac:dyDescent="0.25">
      <c r="A48" s="1" t="s">
        <v>49</v>
      </c>
      <c r="B48" s="3">
        <v>1</v>
      </c>
      <c r="C48" s="3">
        <v>0</v>
      </c>
      <c r="D48" s="3" t="str">
        <f t="shared" si="3"/>
        <v>Positivo</v>
      </c>
      <c r="E48" s="3" t="b">
        <f t="shared" si="0"/>
        <v>0</v>
      </c>
      <c r="F48" s="3" t="b">
        <f t="shared" si="4"/>
        <v>0</v>
      </c>
      <c r="G48" s="3" t="b">
        <f t="shared" si="5"/>
        <v>0</v>
      </c>
      <c r="H48" s="3" t="b">
        <f t="shared" si="6"/>
        <v>0</v>
      </c>
      <c r="I48" s="16" t="str">
        <f t="shared" si="7"/>
        <v>Positivo</v>
      </c>
      <c r="J48" s="3">
        <v>0</v>
      </c>
      <c r="K48" s="3">
        <v>0</v>
      </c>
      <c r="L48" s="3">
        <v>0</v>
      </c>
      <c r="M48" s="3">
        <v>0</v>
      </c>
      <c r="N48" s="3">
        <v>0.9</v>
      </c>
      <c r="O48" s="3">
        <v>0</v>
      </c>
      <c r="P48" s="3">
        <v>0</v>
      </c>
      <c r="Q48" s="3">
        <v>0.1</v>
      </c>
      <c r="R48" s="3" t="str">
        <f t="shared" si="1"/>
        <v>OK</v>
      </c>
      <c r="S48" s="21" t="str">
        <f t="shared" si="8"/>
        <v>n</v>
      </c>
      <c r="T48" s="22" t="str">
        <f t="shared" si="9"/>
        <v>n</v>
      </c>
      <c r="U48" s="22" t="str">
        <f t="shared" si="10"/>
        <v>n</v>
      </c>
      <c r="V48" s="22" t="str">
        <f t="shared" si="11"/>
        <v>n</v>
      </c>
      <c r="W48" s="22" t="str">
        <f t="shared" si="12"/>
        <v>y</v>
      </c>
      <c r="X48" s="22" t="str">
        <f t="shared" si="13"/>
        <v>n</v>
      </c>
      <c r="Y48" s="22" t="str">
        <f t="shared" si="14"/>
        <v>n</v>
      </c>
      <c r="Z48" s="23" t="str">
        <f t="shared" si="15"/>
        <v>y</v>
      </c>
    </row>
    <row r="49" spans="1:26" s="10" customFormat="1" ht="30" x14ac:dyDescent="0.25">
      <c r="A49" s="9" t="s">
        <v>216</v>
      </c>
      <c r="B49" s="8">
        <v>1</v>
      </c>
      <c r="C49" s="8">
        <v>0</v>
      </c>
      <c r="D49" s="3" t="str">
        <f t="shared" si="3"/>
        <v>Positivo</v>
      </c>
      <c r="E49" s="3" t="b">
        <f t="shared" si="0"/>
        <v>0</v>
      </c>
      <c r="F49" s="3" t="b">
        <f t="shared" si="4"/>
        <v>0</v>
      </c>
      <c r="G49" s="3" t="b">
        <f t="shared" si="5"/>
        <v>0</v>
      </c>
      <c r="H49" s="3" t="b">
        <f t="shared" si="6"/>
        <v>0</v>
      </c>
      <c r="I49" s="16" t="str">
        <f t="shared" si="7"/>
        <v>Positivo</v>
      </c>
      <c r="J49" s="8">
        <v>0</v>
      </c>
      <c r="K49" s="8">
        <v>0</v>
      </c>
      <c r="L49" s="8">
        <v>0</v>
      </c>
      <c r="M49" s="8">
        <v>0</v>
      </c>
      <c r="N49" s="8">
        <v>0.8</v>
      </c>
      <c r="O49" s="8">
        <v>0</v>
      </c>
      <c r="P49" s="8">
        <v>0.1</v>
      </c>
      <c r="Q49" s="8">
        <v>0.1</v>
      </c>
      <c r="R49" s="8" t="str">
        <f t="shared" si="1"/>
        <v>OK</v>
      </c>
      <c r="S49" s="21" t="str">
        <f t="shared" si="8"/>
        <v>n</v>
      </c>
      <c r="T49" s="22" t="str">
        <f t="shared" si="9"/>
        <v>n</v>
      </c>
      <c r="U49" s="22" t="str">
        <f t="shared" si="10"/>
        <v>n</v>
      </c>
      <c r="V49" s="22" t="str">
        <f t="shared" si="11"/>
        <v>n</v>
      </c>
      <c r="W49" s="22" t="str">
        <f t="shared" si="12"/>
        <v>y</v>
      </c>
      <c r="X49" s="22" t="str">
        <f t="shared" si="13"/>
        <v>n</v>
      </c>
      <c r="Y49" s="22" t="str">
        <f t="shared" si="14"/>
        <v>y</v>
      </c>
      <c r="Z49" s="23" t="str">
        <f t="shared" si="15"/>
        <v>y</v>
      </c>
    </row>
    <row r="50" spans="1:26" x14ac:dyDescent="0.25">
      <c r="A50" s="1" t="s">
        <v>50</v>
      </c>
      <c r="B50" s="3">
        <v>1</v>
      </c>
      <c r="C50" s="3">
        <v>0</v>
      </c>
      <c r="D50" s="3" t="str">
        <f t="shared" si="3"/>
        <v>Positivo</v>
      </c>
      <c r="E50" s="3" t="b">
        <f t="shared" si="0"/>
        <v>0</v>
      </c>
      <c r="F50" s="3" t="b">
        <f t="shared" si="4"/>
        <v>0</v>
      </c>
      <c r="G50" s="3" t="b">
        <f t="shared" si="5"/>
        <v>0</v>
      </c>
      <c r="H50" s="3" t="b">
        <f t="shared" si="6"/>
        <v>0</v>
      </c>
      <c r="I50" s="16" t="str">
        <f t="shared" si="7"/>
        <v>Positivo</v>
      </c>
      <c r="J50" s="3">
        <v>0</v>
      </c>
      <c r="K50" s="3">
        <v>0</v>
      </c>
      <c r="L50" s="3">
        <v>0</v>
      </c>
      <c r="M50" s="3">
        <v>0</v>
      </c>
      <c r="N50" s="3">
        <v>0.8</v>
      </c>
      <c r="O50" s="3">
        <v>0</v>
      </c>
      <c r="P50" s="3">
        <v>0</v>
      </c>
      <c r="Q50" s="3">
        <v>0.2</v>
      </c>
      <c r="R50" s="3" t="str">
        <f t="shared" si="1"/>
        <v>OK</v>
      </c>
      <c r="S50" s="21" t="str">
        <f t="shared" si="8"/>
        <v>n</v>
      </c>
      <c r="T50" s="22" t="str">
        <f t="shared" si="9"/>
        <v>n</v>
      </c>
      <c r="U50" s="22" t="str">
        <f t="shared" si="10"/>
        <v>n</v>
      </c>
      <c r="V50" s="22" t="str">
        <f t="shared" si="11"/>
        <v>n</v>
      </c>
      <c r="W50" s="22" t="str">
        <f t="shared" si="12"/>
        <v>y</v>
      </c>
      <c r="X50" s="22" t="str">
        <f t="shared" si="13"/>
        <v>n</v>
      </c>
      <c r="Y50" s="22" t="str">
        <f t="shared" si="14"/>
        <v>n</v>
      </c>
      <c r="Z50" s="23" t="str">
        <f t="shared" si="15"/>
        <v>y</v>
      </c>
    </row>
    <row r="51" spans="1:26" ht="45" x14ac:dyDescent="0.25">
      <c r="A51" s="1" t="s">
        <v>51</v>
      </c>
      <c r="B51" s="3">
        <v>1</v>
      </c>
      <c r="C51" s="3">
        <v>0</v>
      </c>
      <c r="D51" s="3" t="str">
        <f t="shared" si="3"/>
        <v>Positivo</v>
      </c>
      <c r="E51" s="3" t="b">
        <f t="shared" si="0"/>
        <v>0</v>
      </c>
      <c r="F51" s="3" t="b">
        <f t="shared" si="4"/>
        <v>0</v>
      </c>
      <c r="G51" s="3" t="b">
        <f t="shared" si="5"/>
        <v>0</v>
      </c>
      <c r="H51" s="3" t="b">
        <f t="shared" si="6"/>
        <v>0</v>
      </c>
      <c r="I51" s="16" t="str">
        <f t="shared" si="7"/>
        <v>Positivo</v>
      </c>
      <c r="J51" s="3">
        <v>0</v>
      </c>
      <c r="K51" s="3">
        <v>0</v>
      </c>
      <c r="L51" s="3">
        <v>0</v>
      </c>
      <c r="M51" s="3">
        <v>0</v>
      </c>
      <c r="N51" s="3">
        <v>0.8</v>
      </c>
      <c r="O51" s="3">
        <v>0</v>
      </c>
      <c r="P51" s="3">
        <v>0</v>
      </c>
      <c r="Q51" s="3">
        <v>0.2</v>
      </c>
      <c r="R51" s="3" t="str">
        <f t="shared" si="1"/>
        <v>OK</v>
      </c>
      <c r="S51" s="21" t="str">
        <f t="shared" si="8"/>
        <v>n</v>
      </c>
      <c r="T51" s="22" t="str">
        <f t="shared" si="9"/>
        <v>n</v>
      </c>
      <c r="U51" s="22" t="str">
        <f t="shared" si="10"/>
        <v>n</v>
      </c>
      <c r="V51" s="22" t="str">
        <f t="shared" si="11"/>
        <v>n</v>
      </c>
      <c r="W51" s="22" t="str">
        <f t="shared" si="12"/>
        <v>y</v>
      </c>
      <c r="X51" s="22" t="str">
        <f t="shared" si="13"/>
        <v>n</v>
      </c>
      <c r="Y51" s="22" t="str">
        <f t="shared" si="14"/>
        <v>n</v>
      </c>
      <c r="Z51" s="23" t="str">
        <f t="shared" si="15"/>
        <v>y</v>
      </c>
    </row>
    <row r="52" spans="1:26" ht="30" x14ac:dyDescent="0.25">
      <c r="A52" s="1" t="s">
        <v>52</v>
      </c>
      <c r="B52" s="3">
        <v>1</v>
      </c>
      <c r="C52" s="3">
        <v>0</v>
      </c>
      <c r="D52" s="3" t="str">
        <f t="shared" si="3"/>
        <v>Positivo</v>
      </c>
      <c r="E52" s="3" t="b">
        <f t="shared" si="0"/>
        <v>0</v>
      </c>
      <c r="F52" s="3" t="b">
        <f t="shared" si="4"/>
        <v>0</v>
      </c>
      <c r="G52" s="3" t="b">
        <f t="shared" si="5"/>
        <v>0</v>
      </c>
      <c r="H52" s="3" t="b">
        <f t="shared" si="6"/>
        <v>0</v>
      </c>
      <c r="I52" s="16" t="str">
        <f t="shared" si="7"/>
        <v>Positivo</v>
      </c>
      <c r="J52" s="3">
        <v>0</v>
      </c>
      <c r="K52" s="3">
        <v>0</v>
      </c>
      <c r="L52" s="3">
        <v>0</v>
      </c>
      <c r="M52" s="3">
        <v>0</v>
      </c>
      <c r="N52" s="3">
        <v>0.9</v>
      </c>
      <c r="O52" s="3">
        <v>0</v>
      </c>
      <c r="P52" s="3">
        <v>0</v>
      </c>
      <c r="Q52" s="3">
        <v>0.1</v>
      </c>
      <c r="R52" s="3" t="str">
        <f t="shared" si="1"/>
        <v>OK</v>
      </c>
      <c r="S52" s="21" t="str">
        <f t="shared" si="8"/>
        <v>n</v>
      </c>
      <c r="T52" s="22" t="str">
        <f t="shared" si="9"/>
        <v>n</v>
      </c>
      <c r="U52" s="22" t="str">
        <f t="shared" si="10"/>
        <v>n</v>
      </c>
      <c r="V52" s="22" t="str">
        <f t="shared" si="11"/>
        <v>n</v>
      </c>
      <c r="W52" s="22" t="str">
        <f t="shared" si="12"/>
        <v>y</v>
      </c>
      <c r="X52" s="22" t="str">
        <f t="shared" si="13"/>
        <v>n</v>
      </c>
      <c r="Y52" s="22" t="str">
        <f t="shared" si="14"/>
        <v>n</v>
      </c>
      <c r="Z52" s="23" t="str">
        <f t="shared" si="15"/>
        <v>y</v>
      </c>
    </row>
    <row r="53" spans="1:26" x14ac:dyDescent="0.25">
      <c r="A53" s="1" t="s">
        <v>53</v>
      </c>
      <c r="B53" s="3">
        <v>1</v>
      </c>
      <c r="C53" s="3">
        <v>0</v>
      </c>
      <c r="D53" s="3" t="str">
        <f t="shared" si="3"/>
        <v>Positivo</v>
      </c>
      <c r="E53" s="3" t="b">
        <f t="shared" si="0"/>
        <v>0</v>
      </c>
      <c r="F53" s="3" t="b">
        <f t="shared" si="4"/>
        <v>0</v>
      </c>
      <c r="G53" s="3" t="b">
        <f t="shared" si="5"/>
        <v>0</v>
      </c>
      <c r="H53" s="3" t="b">
        <f t="shared" si="6"/>
        <v>0</v>
      </c>
      <c r="I53" s="16" t="str">
        <f t="shared" si="7"/>
        <v>Positivo</v>
      </c>
      <c r="J53" s="3">
        <v>0</v>
      </c>
      <c r="K53" s="3">
        <v>0</v>
      </c>
      <c r="L53" s="3">
        <v>0</v>
      </c>
      <c r="M53" s="3">
        <v>0</v>
      </c>
      <c r="N53" s="3">
        <v>0.9</v>
      </c>
      <c r="O53" s="3">
        <v>0</v>
      </c>
      <c r="P53" s="3">
        <v>0.05</v>
      </c>
      <c r="Q53" s="3">
        <v>0.05</v>
      </c>
      <c r="R53" s="3" t="str">
        <f t="shared" si="1"/>
        <v>OK</v>
      </c>
      <c r="S53" s="21" t="str">
        <f t="shared" si="8"/>
        <v>n</v>
      </c>
      <c r="T53" s="22" t="str">
        <f t="shared" si="9"/>
        <v>n</v>
      </c>
      <c r="U53" s="22" t="str">
        <f t="shared" si="10"/>
        <v>n</v>
      </c>
      <c r="V53" s="22" t="str">
        <f t="shared" si="11"/>
        <v>n</v>
      </c>
      <c r="W53" s="22" t="str">
        <f t="shared" si="12"/>
        <v>y</v>
      </c>
      <c r="X53" s="22" t="str">
        <f t="shared" si="13"/>
        <v>n</v>
      </c>
      <c r="Y53" s="22" t="str">
        <f t="shared" si="14"/>
        <v>y</v>
      </c>
      <c r="Z53" s="23" t="str">
        <f t="shared" si="15"/>
        <v>y</v>
      </c>
    </row>
    <row r="54" spans="1:26" x14ac:dyDescent="0.25">
      <c r="A54" s="1" t="s">
        <v>54</v>
      </c>
      <c r="B54" s="3">
        <v>1</v>
      </c>
      <c r="C54" s="3">
        <v>0</v>
      </c>
      <c r="D54" s="3" t="str">
        <f t="shared" si="3"/>
        <v>Positivo</v>
      </c>
      <c r="E54" s="3" t="b">
        <f t="shared" si="0"/>
        <v>0</v>
      </c>
      <c r="F54" s="3" t="b">
        <f t="shared" si="4"/>
        <v>0</v>
      </c>
      <c r="G54" s="3" t="b">
        <f t="shared" si="5"/>
        <v>0</v>
      </c>
      <c r="H54" s="3" t="b">
        <f t="shared" si="6"/>
        <v>0</v>
      </c>
      <c r="I54" s="16" t="str">
        <f t="shared" si="7"/>
        <v>Positivo</v>
      </c>
      <c r="J54" s="3">
        <v>0</v>
      </c>
      <c r="K54" s="3">
        <v>0</v>
      </c>
      <c r="L54" s="3">
        <v>0</v>
      </c>
      <c r="M54" s="3">
        <v>0</v>
      </c>
      <c r="N54" s="3">
        <v>1</v>
      </c>
      <c r="O54" s="3">
        <v>0</v>
      </c>
      <c r="P54" s="3">
        <v>0</v>
      </c>
      <c r="Q54" s="3">
        <v>0</v>
      </c>
      <c r="R54" s="3" t="str">
        <f t="shared" si="1"/>
        <v>OK</v>
      </c>
      <c r="S54" s="21" t="str">
        <f t="shared" si="8"/>
        <v>n</v>
      </c>
      <c r="T54" s="22" t="str">
        <f t="shared" si="9"/>
        <v>n</v>
      </c>
      <c r="U54" s="22" t="str">
        <f t="shared" si="10"/>
        <v>n</v>
      </c>
      <c r="V54" s="22" t="str">
        <f t="shared" si="11"/>
        <v>n</v>
      </c>
      <c r="W54" s="22" t="str">
        <f t="shared" si="12"/>
        <v>y</v>
      </c>
      <c r="X54" s="22" t="str">
        <f t="shared" si="13"/>
        <v>n</v>
      </c>
      <c r="Y54" s="22" t="str">
        <f t="shared" si="14"/>
        <v>n</v>
      </c>
      <c r="Z54" s="23" t="str">
        <f t="shared" si="15"/>
        <v>n</v>
      </c>
    </row>
    <row r="55" spans="1:26" s="10" customFormat="1" x14ac:dyDescent="0.25">
      <c r="A55" s="9" t="s">
        <v>217</v>
      </c>
      <c r="B55" s="8">
        <v>1</v>
      </c>
      <c r="C55" s="8">
        <v>0</v>
      </c>
      <c r="D55" s="3" t="str">
        <f t="shared" si="3"/>
        <v>Positivo</v>
      </c>
      <c r="E55" s="3" t="b">
        <f t="shared" si="0"/>
        <v>0</v>
      </c>
      <c r="F55" s="3" t="b">
        <f t="shared" si="4"/>
        <v>0</v>
      </c>
      <c r="G55" s="3" t="b">
        <f t="shared" si="5"/>
        <v>0</v>
      </c>
      <c r="H55" s="3" t="b">
        <f t="shared" si="6"/>
        <v>0</v>
      </c>
      <c r="I55" s="16" t="str">
        <f t="shared" si="7"/>
        <v>Positivo</v>
      </c>
      <c r="J55" s="8">
        <v>0</v>
      </c>
      <c r="K55" s="8">
        <v>0</v>
      </c>
      <c r="L55" s="8">
        <v>0</v>
      </c>
      <c r="M55" s="8">
        <v>0</v>
      </c>
      <c r="N55" s="8">
        <v>0.9</v>
      </c>
      <c r="O55" s="8">
        <v>0</v>
      </c>
      <c r="P55" s="8">
        <v>0.1</v>
      </c>
      <c r="Q55" s="8">
        <v>0</v>
      </c>
      <c r="R55" s="8" t="str">
        <f t="shared" si="1"/>
        <v>OK</v>
      </c>
      <c r="S55" s="21" t="str">
        <f t="shared" si="8"/>
        <v>n</v>
      </c>
      <c r="T55" s="22" t="str">
        <f t="shared" si="9"/>
        <v>n</v>
      </c>
      <c r="U55" s="22" t="str">
        <f t="shared" si="10"/>
        <v>n</v>
      </c>
      <c r="V55" s="22" t="str">
        <f t="shared" si="11"/>
        <v>n</v>
      </c>
      <c r="W55" s="22" t="str">
        <f t="shared" si="12"/>
        <v>y</v>
      </c>
      <c r="X55" s="22" t="str">
        <f t="shared" si="13"/>
        <v>n</v>
      </c>
      <c r="Y55" s="22" t="str">
        <f t="shared" si="14"/>
        <v>y</v>
      </c>
      <c r="Z55" s="23" t="str">
        <f t="shared" si="15"/>
        <v>n</v>
      </c>
    </row>
    <row r="56" spans="1:26" ht="45" x14ac:dyDescent="0.25">
      <c r="A56" s="1" t="s">
        <v>55</v>
      </c>
      <c r="B56" s="3">
        <v>1</v>
      </c>
      <c r="C56" s="3">
        <v>0</v>
      </c>
      <c r="D56" s="3" t="str">
        <f t="shared" si="3"/>
        <v>Positivo</v>
      </c>
      <c r="E56" s="3" t="b">
        <f t="shared" si="0"/>
        <v>0</v>
      </c>
      <c r="F56" s="3" t="b">
        <f t="shared" si="4"/>
        <v>0</v>
      </c>
      <c r="G56" s="3" t="b">
        <f t="shared" si="5"/>
        <v>0</v>
      </c>
      <c r="H56" s="3" t="b">
        <f t="shared" si="6"/>
        <v>0</v>
      </c>
      <c r="I56" s="16" t="str">
        <f t="shared" si="7"/>
        <v>Positivo</v>
      </c>
      <c r="J56" s="3">
        <v>0</v>
      </c>
      <c r="K56" s="3">
        <v>0</v>
      </c>
      <c r="L56" s="3">
        <v>0</v>
      </c>
      <c r="M56" s="3">
        <v>0</v>
      </c>
      <c r="N56" s="3">
        <v>0.6</v>
      </c>
      <c r="O56" s="3">
        <v>0</v>
      </c>
      <c r="P56" s="3">
        <v>0</v>
      </c>
      <c r="Q56" s="3">
        <v>0.4</v>
      </c>
      <c r="R56" s="3" t="str">
        <f t="shared" si="1"/>
        <v>OK</v>
      </c>
      <c r="S56" s="21" t="str">
        <f t="shared" si="8"/>
        <v>n</v>
      </c>
      <c r="T56" s="22" t="str">
        <f t="shared" si="9"/>
        <v>n</v>
      </c>
      <c r="U56" s="22" t="str">
        <f t="shared" si="10"/>
        <v>n</v>
      </c>
      <c r="V56" s="22" t="str">
        <f t="shared" si="11"/>
        <v>n</v>
      </c>
      <c r="W56" s="22" t="str">
        <f t="shared" si="12"/>
        <v>y</v>
      </c>
      <c r="X56" s="22" t="str">
        <f t="shared" si="13"/>
        <v>n</v>
      </c>
      <c r="Y56" s="22" t="str">
        <f t="shared" si="14"/>
        <v>n</v>
      </c>
      <c r="Z56" s="23" t="str">
        <f t="shared" si="15"/>
        <v>y</v>
      </c>
    </row>
    <row r="57" spans="1:26" x14ac:dyDescent="0.25">
      <c r="A57" s="1" t="s">
        <v>56</v>
      </c>
      <c r="B57" s="3">
        <v>1</v>
      </c>
      <c r="C57" s="3">
        <v>0</v>
      </c>
      <c r="D57" s="3" t="str">
        <f t="shared" si="3"/>
        <v>Positivo</v>
      </c>
      <c r="E57" s="3" t="b">
        <f t="shared" si="0"/>
        <v>0</v>
      </c>
      <c r="F57" s="3" t="b">
        <f t="shared" si="4"/>
        <v>0</v>
      </c>
      <c r="G57" s="3" t="b">
        <f t="shared" si="5"/>
        <v>0</v>
      </c>
      <c r="H57" s="3" t="b">
        <f t="shared" si="6"/>
        <v>0</v>
      </c>
      <c r="I57" s="16" t="str">
        <f t="shared" si="7"/>
        <v>Positivo</v>
      </c>
      <c r="J57" s="3">
        <v>0</v>
      </c>
      <c r="K57" s="3">
        <v>0</v>
      </c>
      <c r="L57" s="3">
        <v>0</v>
      </c>
      <c r="M57" s="3">
        <v>0</v>
      </c>
      <c r="N57" s="3">
        <v>1</v>
      </c>
      <c r="O57" s="3">
        <v>0</v>
      </c>
      <c r="P57" s="3">
        <v>0</v>
      </c>
      <c r="Q57" s="3">
        <v>0</v>
      </c>
      <c r="R57" s="3" t="str">
        <f t="shared" si="1"/>
        <v>OK</v>
      </c>
      <c r="S57" s="21" t="str">
        <f t="shared" si="8"/>
        <v>n</v>
      </c>
      <c r="T57" s="22" t="str">
        <f t="shared" si="9"/>
        <v>n</v>
      </c>
      <c r="U57" s="22" t="str">
        <f t="shared" si="10"/>
        <v>n</v>
      </c>
      <c r="V57" s="22" t="str">
        <f t="shared" si="11"/>
        <v>n</v>
      </c>
      <c r="W57" s="22" t="str">
        <f t="shared" si="12"/>
        <v>y</v>
      </c>
      <c r="X57" s="22" t="str">
        <f t="shared" si="13"/>
        <v>n</v>
      </c>
      <c r="Y57" s="22" t="str">
        <f t="shared" si="14"/>
        <v>n</v>
      </c>
      <c r="Z57" s="23" t="str">
        <f t="shared" si="15"/>
        <v>n</v>
      </c>
    </row>
    <row r="58" spans="1:26" ht="45" x14ac:dyDescent="0.25">
      <c r="A58" s="1" t="s">
        <v>57</v>
      </c>
      <c r="B58" s="3">
        <v>1</v>
      </c>
      <c r="C58" s="3">
        <v>0</v>
      </c>
      <c r="D58" s="3" t="str">
        <f t="shared" si="3"/>
        <v>Positivo</v>
      </c>
      <c r="E58" s="3" t="b">
        <f t="shared" si="0"/>
        <v>0</v>
      </c>
      <c r="F58" s="3" t="b">
        <f t="shared" si="4"/>
        <v>0</v>
      </c>
      <c r="G58" s="3" t="b">
        <f t="shared" si="5"/>
        <v>0</v>
      </c>
      <c r="H58" s="3" t="b">
        <f t="shared" si="6"/>
        <v>0</v>
      </c>
      <c r="I58" s="16" t="str">
        <f t="shared" si="7"/>
        <v>Positivo</v>
      </c>
      <c r="J58" s="3">
        <v>0</v>
      </c>
      <c r="K58" s="3">
        <v>0</v>
      </c>
      <c r="L58" s="3">
        <v>0</v>
      </c>
      <c r="M58" s="3">
        <v>0</v>
      </c>
      <c r="N58" s="3">
        <v>0.7</v>
      </c>
      <c r="O58" s="3">
        <v>0</v>
      </c>
      <c r="P58" s="3">
        <v>0.3</v>
      </c>
      <c r="Q58" s="3">
        <v>0</v>
      </c>
      <c r="R58" s="3" t="str">
        <f t="shared" si="1"/>
        <v>OK</v>
      </c>
      <c r="S58" s="21" t="str">
        <f t="shared" si="8"/>
        <v>n</v>
      </c>
      <c r="T58" s="22" t="str">
        <f t="shared" si="9"/>
        <v>n</v>
      </c>
      <c r="U58" s="22" t="str">
        <f t="shared" si="10"/>
        <v>n</v>
      </c>
      <c r="V58" s="22" t="str">
        <f t="shared" si="11"/>
        <v>n</v>
      </c>
      <c r="W58" s="22" t="str">
        <f t="shared" si="12"/>
        <v>y</v>
      </c>
      <c r="X58" s="22" t="str">
        <f t="shared" si="13"/>
        <v>n</v>
      </c>
      <c r="Y58" s="22" t="str">
        <f t="shared" si="14"/>
        <v>y</v>
      </c>
      <c r="Z58" s="23" t="str">
        <f t="shared" si="15"/>
        <v>n</v>
      </c>
    </row>
    <row r="59" spans="1:26" ht="30" x14ac:dyDescent="0.25">
      <c r="A59" s="1" t="s">
        <v>58</v>
      </c>
      <c r="B59" s="3">
        <v>0.9</v>
      </c>
      <c r="C59" s="3">
        <v>0.1</v>
      </c>
      <c r="D59" s="3" t="str">
        <f t="shared" si="3"/>
        <v>Positivo</v>
      </c>
      <c r="E59" s="3" t="b">
        <f t="shared" si="0"/>
        <v>0</v>
      </c>
      <c r="F59" s="3" t="b">
        <f t="shared" si="4"/>
        <v>0</v>
      </c>
      <c r="G59" s="3" t="b">
        <f t="shared" si="5"/>
        <v>0</v>
      </c>
      <c r="H59" s="3" t="b">
        <f t="shared" si="6"/>
        <v>0</v>
      </c>
      <c r="I59" s="16" t="str">
        <f t="shared" si="7"/>
        <v>Positivo</v>
      </c>
      <c r="J59" s="3">
        <v>0.1</v>
      </c>
      <c r="K59" s="3">
        <v>0.1</v>
      </c>
      <c r="L59" s="3">
        <v>0</v>
      </c>
      <c r="M59" s="3">
        <v>0</v>
      </c>
      <c r="N59" s="3">
        <v>0.7</v>
      </c>
      <c r="O59" s="3">
        <v>0.05</v>
      </c>
      <c r="P59" s="3">
        <v>0.05</v>
      </c>
      <c r="Q59" s="3">
        <v>0</v>
      </c>
      <c r="R59" s="3" t="str">
        <f t="shared" si="1"/>
        <v>OK</v>
      </c>
      <c r="S59" s="21" t="str">
        <f t="shared" si="8"/>
        <v>y</v>
      </c>
      <c r="T59" s="22" t="str">
        <f t="shared" si="9"/>
        <v>y</v>
      </c>
      <c r="U59" s="22" t="str">
        <f t="shared" si="10"/>
        <v>n</v>
      </c>
      <c r="V59" s="22" t="str">
        <f t="shared" si="11"/>
        <v>n</v>
      </c>
      <c r="W59" s="22" t="str">
        <f t="shared" si="12"/>
        <v>y</v>
      </c>
      <c r="X59" s="22" t="str">
        <f t="shared" si="13"/>
        <v>y</v>
      </c>
      <c r="Y59" s="22" t="str">
        <f t="shared" si="14"/>
        <v>y</v>
      </c>
      <c r="Z59" s="23" t="str">
        <f t="shared" si="15"/>
        <v>n</v>
      </c>
    </row>
    <row r="60" spans="1:26" s="10" customFormat="1" ht="75" x14ac:dyDescent="0.25">
      <c r="A60" s="11" t="s">
        <v>218</v>
      </c>
      <c r="B60" s="8">
        <v>1</v>
      </c>
      <c r="C60" s="8">
        <v>0</v>
      </c>
      <c r="D60" s="3" t="str">
        <f t="shared" si="3"/>
        <v>Positivo</v>
      </c>
      <c r="E60" s="3" t="b">
        <f t="shared" si="0"/>
        <v>0</v>
      </c>
      <c r="F60" s="3" t="b">
        <f t="shared" si="4"/>
        <v>0</v>
      </c>
      <c r="G60" s="3" t="b">
        <f t="shared" si="5"/>
        <v>0</v>
      </c>
      <c r="H60" s="3" t="b">
        <f t="shared" si="6"/>
        <v>0</v>
      </c>
      <c r="I60" s="16" t="str">
        <f t="shared" si="7"/>
        <v>Positivo</v>
      </c>
      <c r="J60" s="8">
        <v>0</v>
      </c>
      <c r="K60" s="8">
        <v>0</v>
      </c>
      <c r="L60" s="8">
        <v>0</v>
      </c>
      <c r="M60" s="8">
        <v>0</v>
      </c>
      <c r="N60" s="8">
        <v>0.8</v>
      </c>
      <c r="O60" s="8">
        <v>0</v>
      </c>
      <c r="P60" s="8">
        <v>0.1</v>
      </c>
      <c r="Q60" s="8">
        <v>0.1</v>
      </c>
      <c r="R60" s="8" t="str">
        <f t="shared" si="1"/>
        <v>OK</v>
      </c>
      <c r="S60" s="21" t="str">
        <f t="shared" si="8"/>
        <v>n</v>
      </c>
      <c r="T60" s="22" t="str">
        <f t="shared" si="9"/>
        <v>n</v>
      </c>
      <c r="U60" s="22" t="str">
        <f t="shared" si="10"/>
        <v>n</v>
      </c>
      <c r="V60" s="22" t="str">
        <f t="shared" si="11"/>
        <v>n</v>
      </c>
      <c r="W60" s="22" t="str">
        <f t="shared" si="12"/>
        <v>y</v>
      </c>
      <c r="X60" s="22" t="str">
        <f t="shared" si="13"/>
        <v>n</v>
      </c>
      <c r="Y60" s="22" t="str">
        <f t="shared" si="14"/>
        <v>y</v>
      </c>
      <c r="Z60" s="23" t="str">
        <f t="shared" si="15"/>
        <v>y</v>
      </c>
    </row>
    <row r="61" spans="1:26" ht="30" x14ac:dyDescent="0.25">
      <c r="A61" s="1" t="s">
        <v>59</v>
      </c>
      <c r="B61" s="3">
        <v>1</v>
      </c>
      <c r="C61" s="3">
        <v>0</v>
      </c>
      <c r="D61" s="3" t="str">
        <f t="shared" si="3"/>
        <v>Positivo</v>
      </c>
      <c r="E61" s="3" t="b">
        <f t="shared" si="0"/>
        <v>0</v>
      </c>
      <c r="F61" s="3" t="b">
        <f t="shared" si="4"/>
        <v>0</v>
      </c>
      <c r="G61" s="3" t="b">
        <f t="shared" si="5"/>
        <v>0</v>
      </c>
      <c r="H61" s="3" t="b">
        <f t="shared" si="6"/>
        <v>0</v>
      </c>
      <c r="I61" s="16" t="str">
        <f t="shared" si="7"/>
        <v>Positivo</v>
      </c>
      <c r="J61" s="3">
        <v>0</v>
      </c>
      <c r="K61" s="3">
        <v>0</v>
      </c>
      <c r="L61" s="3">
        <v>0</v>
      </c>
      <c r="M61" s="3">
        <v>0</v>
      </c>
      <c r="N61" s="3">
        <v>1</v>
      </c>
      <c r="O61" s="3">
        <v>0</v>
      </c>
      <c r="P61" s="3">
        <v>0</v>
      </c>
      <c r="Q61" s="3">
        <v>0</v>
      </c>
      <c r="R61" s="3" t="str">
        <f t="shared" si="1"/>
        <v>OK</v>
      </c>
      <c r="S61" s="21" t="str">
        <f t="shared" si="8"/>
        <v>n</v>
      </c>
      <c r="T61" s="22" t="str">
        <f t="shared" si="9"/>
        <v>n</v>
      </c>
      <c r="U61" s="22" t="str">
        <f t="shared" si="10"/>
        <v>n</v>
      </c>
      <c r="V61" s="22" t="str">
        <f t="shared" si="11"/>
        <v>n</v>
      </c>
      <c r="W61" s="22" t="str">
        <f t="shared" si="12"/>
        <v>y</v>
      </c>
      <c r="X61" s="22" t="str">
        <f t="shared" si="13"/>
        <v>n</v>
      </c>
      <c r="Y61" s="22" t="str">
        <f t="shared" si="14"/>
        <v>n</v>
      </c>
      <c r="Z61" s="23" t="str">
        <f t="shared" si="15"/>
        <v>n</v>
      </c>
    </row>
    <row r="62" spans="1:26" ht="45" x14ac:dyDescent="0.25">
      <c r="A62" s="1" t="s">
        <v>60</v>
      </c>
      <c r="B62" s="3">
        <v>1</v>
      </c>
      <c r="C62" s="3">
        <v>0</v>
      </c>
      <c r="D62" s="3" t="str">
        <f t="shared" si="3"/>
        <v>Positivo</v>
      </c>
      <c r="E62" s="3" t="b">
        <f t="shared" si="0"/>
        <v>0</v>
      </c>
      <c r="F62" s="3" t="b">
        <f t="shared" si="4"/>
        <v>0</v>
      </c>
      <c r="G62" s="3" t="b">
        <f t="shared" si="5"/>
        <v>0</v>
      </c>
      <c r="H62" s="3" t="b">
        <f t="shared" si="6"/>
        <v>0</v>
      </c>
      <c r="I62" s="16" t="str">
        <f t="shared" si="7"/>
        <v>Positivo</v>
      </c>
      <c r="J62" s="3">
        <v>0</v>
      </c>
      <c r="K62" s="3">
        <v>0</v>
      </c>
      <c r="L62" s="3">
        <v>0</v>
      </c>
      <c r="M62" s="3">
        <v>0</v>
      </c>
      <c r="N62" s="3">
        <v>0.6</v>
      </c>
      <c r="O62" s="3">
        <v>0</v>
      </c>
      <c r="P62" s="3">
        <v>0.4</v>
      </c>
      <c r="Q62" s="3">
        <v>0</v>
      </c>
      <c r="R62" s="3" t="str">
        <f t="shared" si="1"/>
        <v>OK</v>
      </c>
      <c r="S62" s="21" t="str">
        <f t="shared" si="8"/>
        <v>n</v>
      </c>
      <c r="T62" s="22" t="str">
        <f t="shared" si="9"/>
        <v>n</v>
      </c>
      <c r="U62" s="22" t="str">
        <f t="shared" si="10"/>
        <v>n</v>
      </c>
      <c r="V62" s="22" t="str">
        <f t="shared" si="11"/>
        <v>n</v>
      </c>
      <c r="W62" s="22" t="str">
        <f t="shared" si="12"/>
        <v>y</v>
      </c>
      <c r="X62" s="22" t="str">
        <f t="shared" si="13"/>
        <v>n</v>
      </c>
      <c r="Y62" s="22" t="str">
        <f t="shared" si="14"/>
        <v>y</v>
      </c>
      <c r="Z62" s="23" t="str">
        <f t="shared" si="15"/>
        <v>n</v>
      </c>
    </row>
    <row r="63" spans="1:26" x14ac:dyDescent="0.25">
      <c r="A63" s="1" t="s">
        <v>61</v>
      </c>
      <c r="B63" s="3">
        <v>1</v>
      </c>
      <c r="C63" s="3">
        <v>0</v>
      </c>
      <c r="D63" s="3" t="str">
        <f t="shared" si="3"/>
        <v>Positivo</v>
      </c>
      <c r="E63" s="3" t="b">
        <f t="shared" si="0"/>
        <v>0</v>
      </c>
      <c r="F63" s="3" t="b">
        <f t="shared" si="4"/>
        <v>0</v>
      </c>
      <c r="G63" s="3" t="b">
        <f t="shared" si="5"/>
        <v>0</v>
      </c>
      <c r="H63" s="3" t="b">
        <f t="shared" si="6"/>
        <v>0</v>
      </c>
      <c r="I63" s="16" t="str">
        <f t="shared" si="7"/>
        <v>Positivo</v>
      </c>
      <c r="J63" s="3">
        <v>0</v>
      </c>
      <c r="K63" s="3">
        <v>0</v>
      </c>
      <c r="L63" s="3">
        <v>0</v>
      </c>
      <c r="M63" s="3">
        <v>0</v>
      </c>
      <c r="N63" s="3">
        <v>1</v>
      </c>
      <c r="O63" s="3">
        <v>0</v>
      </c>
      <c r="P63" s="3">
        <v>0</v>
      </c>
      <c r="Q63" s="3">
        <v>0</v>
      </c>
      <c r="R63" s="3" t="str">
        <f t="shared" si="1"/>
        <v>OK</v>
      </c>
      <c r="S63" s="21" t="str">
        <f t="shared" si="8"/>
        <v>n</v>
      </c>
      <c r="T63" s="22" t="str">
        <f t="shared" si="9"/>
        <v>n</v>
      </c>
      <c r="U63" s="22" t="str">
        <f t="shared" si="10"/>
        <v>n</v>
      </c>
      <c r="V63" s="22" t="str">
        <f t="shared" si="11"/>
        <v>n</v>
      </c>
      <c r="W63" s="22" t="str">
        <f t="shared" si="12"/>
        <v>y</v>
      </c>
      <c r="X63" s="22" t="str">
        <f t="shared" si="13"/>
        <v>n</v>
      </c>
      <c r="Y63" s="22" t="str">
        <f t="shared" si="14"/>
        <v>n</v>
      </c>
      <c r="Z63" s="23" t="str">
        <f t="shared" si="15"/>
        <v>n</v>
      </c>
    </row>
    <row r="64" spans="1:26" ht="30" x14ac:dyDescent="0.25">
      <c r="A64" s="1" t="s">
        <v>62</v>
      </c>
      <c r="B64" s="3">
        <v>0.9</v>
      </c>
      <c r="C64" s="3">
        <v>0.1</v>
      </c>
      <c r="D64" s="3" t="str">
        <f t="shared" si="3"/>
        <v>Positivo</v>
      </c>
      <c r="E64" s="3" t="b">
        <f t="shared" si="0"/>
        <v>0</v>
      </c>
      <c r="F64" s="3" t="b">
        <f t="shared" si="4"/>
        <v>0</v>
      </c>
      <c r="G64" s="3" t="b">
        <f t="shared" si="5"/>
        <v>0</v>
      </c>
      <c r="H64" s="3" t="b">
        <f t="shared" si="6"/>
        <v>0</v>
      </c>
      <c r="I64" s="16" t="str">
        <f t="shared" si="7"/>
        <v>Positivo</v>
      </c>
      <c r="J64" s="3">
        <v>0</v>
      </c>
      <c r="K64" s="3">
        <v>0</v>
      </c>
      <c r="L64" s="3">
        <v>0</v>
      </c>
      <c r="M64" s="3">
        <v>0.1</v>
      </c>
      <c r="N64" s="3">
        <v>0.9</v>
      </c>
      <c r="O64" s="3">
        <v>0</v>
      </c>
      <c r="P64" s="3">
        <v>0</v>
      </c>
      <c r="Q64" s="3">
        <v>0</v>
      </c>
      <c r="R64" s="3" t="str">
        <f t="shared" si="1"/>
        <v>OK</v>
      </c>
      <c r="S64" s="21" t="str">
        <f t="shared" si="8"/>
        <v>n</v>
      </c>
      <c r="T64" s="22" t="str">
        <f t="shared" si="9"/>
        <v>n</v>
      </c>
      <c r="U64" s="22" t="str">
        <f t="shared" si="10"/>
        <v>n</v>
      </c>
      <c r="V64" s="22" t="str">
        <f t="shared" si="11"/>
        <v>y</v>
      </c>
      <c r="W64" s="22" t="str">
        <f t="shared" si="12"/>
        <v>y</v>
      </c>
      <c r="X64" s="22" t="str">
        <f t="shared" si="13"/>
        <v>n</v>
      </c>
      <c r="Y64" s="22" t="str">
        <f t="shared" si="14"/>
        <v>n</v>
      </c>
      <c r="Z64" s="23" t="str">
        <f t="shared" si="15"/>
        <v>n</v>
      </c>
    </row>
    <row r="65" spans="1:26" s="10" customFormat="1" ht="30" x14ac:dyDescent="0.25">
      <c r="A65" s="9" t="s">
        <v>63</v>
      </c>
      <c r="B65" s="8">
        <v>0.8</v>
      </c>
      <c r="C65" s="8">
        <v>0.2</v>
      </c>
      <c r="D65" s="3" t="str">
        <f t="shared" si="3"/>
        <v>Positivo</v>
      </c>
      <c r="E65" s="3" t="b">
        <f t="shared" si="0"/>
        <v>0</v>
      </c>
      <c r="F65" s="3" t="b">
        <f t="shared" si="4"/>
        <v>0</v>
      </c>
      <c r="G65" s="3" t="b">
        <f t="shared" si="5"/>
        <v>0</v>
      </c>
      <c r="H65" s="3" t="b">
        <f t="shared" si="6"/>
        <v>0</v>
      </c>
      <c r="I65" s="16" t="str">
        <f t="shared" si="7"/>
        <v>Positivo</v>
      </c>
      <c r="J65" s="8">
        <v>0.2</v>
      </c>
      <c r="K65" s="8">
        <v>0</v>
      </c>
      <c r="L65" s="8">
        <v>0</v>
      </c>
      <c r="M65" s="8">
        <v>0</v>
      </c>
      <c r="N65" s="8">
        <v>0.6</v>
      </c>
      <c r="O65" s="8">
        <v>0.2</v>
      </c>
      <c r="P65" s="8">
        <v>0</v>
      </c>
      <c r="Q65" s="8">
        <v>0</v>
      </c>
      <c r="R65" s="8" t="str">
        <f t="shared" si="1"/>
        <v>OK</v>
      </c>
      <c r="S65" s="21" t="str">
        <f t="shared" si="8"/>
        <v>y</v>
      </c>
      <c r="T65" s="22" t="str">
        <f t="shared" si="9"/>
        <v>n</v>
      </c>
      <c r="U65" s="22" t="str">
        <f t="shared" si="10"/>
        <v>n</v>
      </c>
      <c r="V65" s="22" t="str">
        <f t="shared" si="11"/>
        <v>n</v>
      </c>
      <c r="W65" s="22" t="str">
        <f t="shared" si="12"/>
        <v>y</v>
      </c>
      <c r="X65" s="22" t="str">
        <f t="shared" si="13"/>
        <v>y</v>
      </c>
      <c r="Y65" s="22" t="str">
        <f t="shared" si="14"/>
        <v>n</v>
      </c>
      <c r="Z65" s="23" t="str">
        <f t="shared" si="15"/>
        <v>n</v>
      </c>
    </row>
    <row r="66" spans="1:26" s="10" customFormat="1" ht="30" x14ac:dyDescent="0.25">
      <c r="A66" s="9" t="s">
        <v>219</v>
      </c>
      <c r="B66" s="8">
        <v>0.8</v>
      </c>
      <c r="C66" s="8">
        <v>0.2</v>
      </c>
      <c r="D66" s="3" t="str">
        <f t="shared" si="3"/>
        <v>Positivo</v>
      </c>
      <c r="E66" s="3" t="b">
        <f t="shared" ref="E66:E129" si="16">IF(AND(C66&gt;=80%,B66&lt;=20%),"Negativo")</f>
        <v>0</v>
      </c>
      <c r="F66" s="3" t="b">
        <f t="shared" si="4"/>
        <v>0</v>
      </c>
      <c r="G66" s="3" t="b">
        <f t="shared" si="5"/>
        <v>0</v>
      </c>
      <c r="H66" s="3" t="b">
        <f t="shared" si="6"/>
        <v>0</v>
      </c>
      <c r="I66" s="16" t="str">
        <f t="shared" si="7"/>
        <v>Positivo</v>
      </c>
      <c r="J66" s="8">
        <v>0</v>
      </c>
      <c r="K66" s="8">
        <v>0</v>
      </c>
      <c r="L66" s="8">
        <v>0</v>
      </c>
      <c r="M66" s="8">
        <v>0</v>
      </c>
      <c r="N66" s="8">
        <v>0.7</v>
      </c>
      <c r="O66" s="8">
        <v>0.2</v>
      </c>
      <c r="P66" s="8">
        <v>0.1</v>
      </c>
      <c r="Q66" s="8">
        <v>0</v>
      </c>
      <c r="R66" s="8" t="str">
        <f t="shared" ref="R66:R129" si="17">+IF(NOT(SUM(J66:Q66)=100%),"KO","OK")</f>
        <v>OK</v>
      </c>
      <c r="S66" s="21" t="str">
        <f t="shared" si="8"/>
        <v>n</v>
      </c>
      <c r="T66" s="22" t="str">
        <f t="shared" si="9"/>
        <v>n</v>
      </c>
      <c r="U66" s="22" t="str">
        <f t="shared" si="10"/>
        <v>n</v>
      </c>
      <c r="V66" s="22" t="str">
        <f t="shared" si="11"/>
        <v>n</v>
      </c>
      <c r="W66" s="22" t="str">
        <f t="shared" si="12"/>
        <v>y</v>
      </c>
      <c r="X66" s="22" t="str">
        <f t="shared" si="13"/>
        <v>y</v>
      </c>
      <c r="Y66" s="22" t="str">
        <f t="shared" si="14"/>
        <v>y</v>
      </c>
      <c r="Z66" s="23" t="str">
        <f t="shared" si="15"/>
        <v>n</v>
      </c>
    </row>
    <row r="67" spans="1:26" s="10" customFormat="1" x14ac:dyDescent="0.25">
      <c r="A67" s="9" t="s">
        <v>220</v>
      </c>
      <c r="B67" s="8">
        <v>1</v>
      </c>
      <c r="C67" s="8">
        <v>0</v>
      </c>
      <c r="D67" s="3" t="str">
        <f t="shared" ref="D67:D130" si="18">IF(AND(B67&gt;=80%,C67&lt;=20%),"Positivo")</f>
        <v>Positivo</v>
      </c>
      <c r="E67" s="3" t="b">
        <f t="shared" si="16"/>
        <v>0</v>
      </c>
      <c r="F67" s="3" t="b">
        <f t="shared" ref="F67:F130" si="19">IF(AND(B67&gt;=60%,C67&gt;=20%,D67=FALSE,E67=FALSE),"Abbastanza Positivo")</f>
        <v>0</v>
      </c>
      <c r="G67" s="3" t="b">
        <f t="shared" ref="G67:G130" si="20">IF(AND(C67&gt;=60%,B67&gt;=20%,E67=FALSE,D67=FALSE),"Abbastanza Negativo")</f>
        <v>0</v>
      </c>
      <c r="H67" s="3" t="b">
        <f t="shared" ref="H67:H130" si="21">IF(AND(B67&gt;=40%,C67&gt;=40%,D67=FALSE,E67=FALSE,F67=FALSE,G67=FALSE),"Neutro")</f>
        <v>0</v>
      </c>
      <c r="I67" s="16" t="str">
        <f t="shared" ref="I67:I130" si="22">IF(NOT(D67=FALSE),D67,IF(NOT(E67=FALSE),E67,IF(NOT(F67=FALSE),F67,IF(NOT(G67=FALSE),G67,IF(NOT(H67=FALSE),H67,)))))</f>
        <v>Positivo</v>
      </c>
      <c r="J67" s="8">
        <v>0</v>
      </c>
      <c r="K67" s="8">
        <v>0</v>
      </c>
      <c r="L67" s="8">
        <v>0</v>
      </c>
      <c r="M67" s="8">
        <v>0</v>
      </c>
      <c r="N67" s="8">
        <v>1</v>
      </c>
      <c r="O67" s="8">
        <v>0</v>
      </c>
      <c r="P67" s="8">
        <v>0</v>
      </c>
      <c r="Q67" s="8">
        <v>0</v>
      </c>
      <c r="R67" s="8" t="str">
        <f t="shared" si="17"/>
        <v>OK</v>
      </c>
      <c r="S67" s="21" t="str">
        <f t="shared" ref="S67:S130" si="23">IF(J67&gt;0,"y","n")</f>
        <v>n</v>
      </c>
      <c r="T67" s="22" t="str">
        <f t="shared" ref="T67:T130" si="24">IF(K67&gt;0,"y","n")</f>
        <v>n</v>
      </c>
      <c r="U67" s="22" t="str">
        <f t="shared" ref="U67:U130" si="25">IF(L67&gt;0,"y","n")</f>
        <v>n</v>
      </c>
      <c r="V67" s="22" t="str">
        <f t="shared" ref="V67:V130" si="26">IF(M67&gt;0,"y","n")</f>
        <v>n</v>
      </c>
      <c r="W67" s="22" t="str">
        <f t="shared" ref="W67:W130" si="27">IF(N67&gt;0,"y","n")</f>
        <v>y</v>
      </c>
      <c r="X67" s="22" t="str">
        <f t="shared" ref="X67:X130" si="28">IF(O67&gt;0,"y","n")</f>
        <v>n</v>
      </c>
      <c r="Y67" s="22" t="str">
        <f t="shared" ref="Y67:Y130" si="29">IF(P67&gt;0,"y","n")</f>
        <v>n</v>
      </c>
      <c r="Z67" s="23" t="str">
        <f t="shared" ref="Z67:Z130" si="30">IF(Q67&gt;0,"y","n")</f>
        <v>n</v>
      </c>
    </row>
    <row r="68" spans="1:26" ht="30" x14ac:dyDescent="0.25">
      <c r="A68" s="1" t="s">
        <v>64</v>
      </c>
      <c r="B68" s="3">
        <v>1</v>
      </c>
      <c r="C68" s="3">
        <v>0</v>
      </c>
      <c r="D68" s="3" t="str">
        <f t="shared" si="18"/>
        <v>Positivo</v>
      </c>
      <c r="E68" s="3" t="b">
        <f t="shared" si="16"/>
        <v>0</v>
      </c>
      <c r="F68" s="3" t="b">
        <f t="shared" si="19"/>
        <v>0</v>
      </c>
      <c r="G68" s="3" t="b">
        <f t="shared" si="20"/>
        <v>0</v>
      </c>
      <c r="H68" s="3" t="b">
        <f t="shared" si="21"/>
        <v>0</v>
      </c>
      <c r="I68" s="16" t="str">
        <f t="shared" si="22"/>
        <v>Positivo</v>
      </c>
      <c r="J68" s="3">
        <v>0</v>
      </c>
      <c r="K68" s="3">
        <v>0</v>
      </c>
      <c r="L68" s="3">
        <v>0</v>
      </c>
      <c r="M68" s="3">
        <v>0</v>
      </c>
      <c r="N68" s="3">
        <v>1</v>
      </c>
      <c r="O68" s="3">
        <v>0</v>
      </c>
      <c r="P68" s="3">
        <v>0</v>
      </c>
      <c r="Q68" s="3">
        <v>0</v>
      </c>
      <c r="R68" s="3" t="str">
        <f t="shared" si="17"/>
        <v>OK</v>
      </c>
      <c r="S68" s="21" t="str">
        <f t="shared" si="23"/>
        <v>n</v>
      </c>
      <c r="T68" s="22" t="str">
        <f t="shared" si="24"/>
        <v>n</v>
      </c>
      <c r="U68" s="22" t="str">
        <f t="shared" si="25"/>
        <v>n</v>
      </c>
      <c r="V68" s="22" t="str">
        <f t="shared" si="26"/>
        <v>n</v>
      </c>
      <c r="W68" s="22" t="str">
        <f t="shared" si="27"/>
        <v>y</v>
      </c>
      <c r="X68" s="22" t="str">
        <f t="shared" si="28"/>
        <v>n</v>
      </c>
      <c r="Y68" s="22" t="str">
        <f t="shared" si="29"/>
        <v>n</v>
      </c>
      <c r="Z68" s="23" t="str">
        <f t="shared" si="30"/>
        <v>n</v>
      </c>
    </row>
    <row r="69" spans="1:26" ht="45" x14ac:dyDescent="0.25">
      <c r="A69" s="1" t="s">
        <v>65</v>
      </c>
      <c r="B69" s="3">
        <v>1</v>
      </c>
      <c r="C69" s="3">
        <v>0</v>
      </c>
      <c r="D69" s="3" t="str">
        <f t="shared" si="18"/>
        <v>Positivo</v>
      </c>
      <c r="E69" s="3" t="b">
        <f t="shared" si="16"/>
        <v>0</v>
      </c>
      <c r="F69" s="3" t="b">
        <f t="shared" si="19"/>
        <v>0</v>
      </c>
      <c r="G69" s="3" t="b">
        <f t="shared" si="20"/>
        <v>0</v>
      </c>
      <c r="H69" s="3" t="b">
        <f t="shared" si="21"/>
        <v>0</v>
      </c>
      <c r="I69" s="16" t="str">
        <f t="shared" si="22"/>
        <v>Positivo</v>
      </c>
      <c r="J69" s="3">
        <v>0</v>
      </c>
      <c r="K69" s="3">
        <v>0</v>
      </c>
      <c r="L69" s="3">
        <v>0</v>
      </c>
      <c r="M69" s="3">
        <v>0</v>
      </c>
      <c r="N69" s="3">
        <v>0.7</v>
      </c>
      <c r="O69" s="3">
        <v>0</v>
      </c>
      <c r="P69" s="3">
        <v>0.3</v>
      </c>
      <c r="Q69" s="3">
        <v>0</v>
      </c>
      <c r="R69" s="3" t="str">
        <f t="shared" si="17"/>
        <v>OK</v>
      </c>
      <c r="S69" s="21" t="str">
        <f t="shared" si="23"/>
        <v>n</v>
      </c>
      <c r="T69" s="22" t="str">
        <f t="shared" si="24"/>
        <v>n</v>
      </c>
      <c r="U69" s="22" t="str">
        <f t="shared" si="25"/>
        <v>n</v>
      </c>
      <c r="V69" s="22" t="str">
        <f t="shared" si="26"/>
        <v>n</v>
      </c>
      <c r="W69" s="22" t="str">
        <f t="shared" si="27"/>
        <v>y</v>
      </c>
      <c r="X69" s="22" t="str">
        <f t="shared" si="28"/>
        <v>n</v>
      </c>
      <c r="Y69" s="22" t="str">
        <f t="shared" si="29"/>
        <v>y</v>
      </c>
      <c r="Z69" s="23" t="str">
        <f t="shared" si="30"/>
        <v>n</v>
      </c>
    </row>
    <row r="70" spans="1:26" s="10" customFormat="1" x14ac:dyDescent="0.25">
      <c r="A70" s="9" t="s">
        <v>66</v>
      </c>
      <c r="B70" s="8">
        <v>0.5</v>
      </c>
      <c r="C70" s="8">
        <v>0.5</v>
      </c>
      <c r="D70" s="3" t="b">
        <f t="shared" si="18"/>
        <v>0</v>
      </c>
      <c r="E70" s="3" t="b">
        <f t="shared" si="16"/>
        <v>0</v>
      </c>
      <c r="F70" s="3" t="b">
        <f t="shared" si="19"/>
        <v>0</v>
      </c>
      <c r="G70" s="3" t="b">
        <f t="shared" si="20"/>
        <v>0</v>
      </c>
      <c r="H70" s="3" t="str">
        <f t="shared" si="21"/>
        <v>Neutro</v>
      </c>
      <c r="I70" s="16" t="str">
        <f t="shared" si="22"/>
        <v>Neutro</v>
      </c>
      <c r="J70" s="8">
        <v>0</v>
      </c>
      <c r="K70" s="8">
        <v>0</v>
      </c>
      <c r="L70" s="8">
        <v>0</v>
      </c>
      <c r="M70" s="8">
        <v>0</v>
      </c>
      <c r="N70" s="8">
        <v>0</v>
      </c>
      <c r="O70" s="8">
        <v>0</v>
      </c>
      <c r="P70" s="8">
        <v>0</v>
      </c>
      <c r="Q70" s="8">
        <v>0</v>
      </c>
      <c r="R70" s="8" t="str">
        <f t="shared" si="17"/>
        <v>KO</v>
      </c>
      <c r="S70" s="21" t="str">
        <f t="shared" si="23"/>
        <v>n</v>
      </c>
      <c r="T70" s="22" t="str">
        <f t="shared" si="24"/>
        <v>n</v>
      </c>
      <c r="U70" s="22" t="str">
        <f t="shared" si="25"/>
        <v>n</v>
      </c>
      <c r="V70" s="22" t="str">
        <f t="shared" si="26"/>
        <v>n</v>
      </c>
      <c r="W70" s="22" t="str">
        <f t="shared" si="27"/>
        <v>n</v>
      </c>
      <c r="X70" s="22" t="str">
        <f t="shared" si="28"/>
        <v>n</v>
      </c>
      <c r="Y70" s="22" t="str">
        <f t="shared" si="29"/>
        <v>n</v>
      </c>
      <c r="Z70" s="23" t="str">
        <f t="shared" si="30"/>
        <v>n</v>
      </c>
    </row>
    <row r="71" spans="1:26" s="10" customFormat="1" ht="60" x14ac:dyDescent="0.25">
      <c r="A71" s="9" t="s">
        <v>221</v>
      </c>
      <c r="B71" s="8">
        <v>0.7</v>
      </c>
      <c r="C71" s="8">
        <v>0.3</v>
      </c>
      <c r="D71" s="3" t="b">
        <f t="shared" si="18"/>
        <v>0</v>
      </c>
      <c r="E71" s="3" t="b">
        <f t="shared" si="16"/>
        <v>0</v>
      </c>
      <c r="F71" s="3" t="str">
        <f t="shared" si="19"/>
        <v>Abbastanza Positivo</v>
      </c>
      <c r="G71" s="3" t="b">
        <f t="shared" si="20"/>
        <v>0</v>
      </c>
      <c r="H71" s="3" t="b">
        <f t="shared" si="21"/>
        <v>0</v>
      </c>
      <c r="I71" s="16" t="str">
        <f t="shared" si="22"/>
        <v>Abbastanza Positivo</v>
      </c>
      <c r="J71" s="8">
        <v>0.2</v>
      </c>
      <c r="K71" s="8">
        <v>0</v>
      </c>
      <c r="L71" s="8">
        <v>0</v>
      </c>
      <c r="M71" s="8">
        <v>0</v>
      </c>
      <c r="N71" s="8">
        <v>0.5</v>
      </c>
      <c r="O71" s="8">
        <v>0.2</v>
      </c>
      <c r="P71" s="8">
        <v>0.1</v>
      </c>
      <c r="Q71" s="8">
        <v>0</v>
      </c>
      <c r="R71" s="8" t="str">
        <f t="shared" si="17"/>
        <v>OK</v>
      </c>
      <c r="S71" s="21" t="str">
        <f t="shared" si="23"/>
        <v>y</v>
      </c>
      <c r="T71" s="22" t="str">
        <f t="shared" si="24"/>
        <v>n</v>
      </c>
      <c r="U71" s="22" t="str">
        <f t="shared" si="25"/>
        <v>n</v>
      </c>
      <c r="V71" s="22" t="str">
        <f t="shared" si="26"/>
        <v>n</v>
      </c>
      <c r="W71" s="22" t="str">
        <f t="shared" si="27"/>
        <v>y</v>
      </c>
      <c r="X71" s="22" t="str">
        <f t="shared" si="28"/>
        <v>y</v>
      </c>
      <c r="Y71" s="22" t="str">
        <f t="shared" si="29"/>
        <v>y</v>
      </c>
      <c r="Z71" s="23" t="str">
        <f t="shared" si="30"/>
        <v>n</v>
      </c>
    </row>
    <row r="72" spans="1:26" ht="30" x14ac:dyDescent="0.25">
      <c r="A72" s="1" t="s">
        <v>67</v>
      </c>
      <c r="B72" s="3">
        <v>1</v>
      </c>
      <c r="C72" s="3">
        <v>0</v>
      </c>
      <c r="D72" s="3" t="str">
        <f t="shared" si="18"/>
        <v>Positivo</v>
      </c>
      <c r="E72" s="3" t="b">
        <f t="shared" si="16"/>
        <v>0</v>
      </c>
      <c r="F72" s="3" t="b">
        <f t="shared" si="19"/>
        <v>0</v>
      </c>
      <c r="G72" s="3" t="b">
        <f t="shared" si="20"/>
        <v>0</v>
      </c>
      <c r="H72" s="3" t="b">
        <f t="shared" si="21"/>
        <v>0</v>
      </c>
      <c r="I72" s="16" t="str">
        <f t="shared" si="22"/>
        <v>Positivo</v>
      </c>
      <c r="J72" s="3">
        <v>0</v>
      </c>
      <c r="K72" s="3">
        <v>0</v>
      </c>
      <c r="L72" s="3">
        <v>0</v>
      </c>
      <c r="M72" s="3">
        <v>0</v>
      </c>
      <c r="N72" s="3">
        <v>0.8</v>
      </c>
      <c r="O72" s="3">
        <v>0</v>
      </c>
      <c r="P72" s="3">
        <v>0.2</v>
      </c>
      <c r="Q72" s="3">
        <v>0</v>
      </c>
      <c r="R72" s="3" t="str">
        <f t="shared" si="17"/>
        <v>OK</v>
      </c>
      <c r="S72" s="21" t="str">
        <f t="shared" si="23"/>
        <v>n</v>
      </c>
      <c r="T72" s="22" t="str">
        <f t="shared" si="24"/>
        <v>n</v>
      </c>
      <c r="U72" s="22" t="str">
        <f t="shared" si="25"/>
        <v>n</v>
      </c>
      <c r="V72" s="22" t="str">
        <f t="shared" si="26"/>
        <v>n</v>
      </c>
      <c r="W72" s="22" t="str">
        <f t="shared" si="27"/>
        <v>y</v>
      </c>
      <c r="X72" s="22" t="str">
        <f t="shared" si="28"/>
        <v>n</v>
      </c>
      <c r="Y72" s="22" t="str">
        <f t="shared" si="29"/>
        <v>y</v>
      </c>
      <c r="Z72" s="23" t="str">
        <f t="shared" si="30"/>
        <v>n</v>
      </c>
    </row>
    <row r="73" spans="1:26" ht="30" x14ac:dyDescent="0.25">
      <c r="A73" s="1" t="s">
        <v>68</v>
      </c>
      <c r="B73" s="3">
        <v>1</v>
      </c>
      <c r="C73" s="3">
        <v>0</v>
      </c>
      <c r="D73" s="3" t="str">
        <f t="shared" si="18"/>
        <v>Positivo</v>
      </c>
      <c r="E73" s="3" t="b">
        <f t="shared" si="16"/>
        <v>0</v>
      </c>
      <c r="F73" s="3" t="b">
        <f t="shared" si="19"/>
        <v>0</v>
      </c>
      <c r="G73" s="3" t="b">
        <f t="shared" si="20"/>
        <v>0</v>
      </c>
      <c r="H73" s="3" t="b">
        <f t="shared" si="21"/>
        <v>0</v>
      </c>
      <c r="I73" s="16" t="str">
        <f t="shared" si="22"/>
        <v>Positivo</v>
      </c>
      <c r="J73" s="3">
        <v>0</v>
      </c>
      <c r="K73" s="3">
        <v>0</v>
      </c>
      <c r="L73" s="3">
        <v>0</v>
      </c>
      <c r="M73" s="3">
        <v>0</v>
      </c>
      <c r="N73" s="3">
        <v>0.8</v>
      </c>
      <c r="O73" s="3">
        <v>0</v>
      </c>
      <c r="P73" s="3">
        <v>0</v>
      </c>
      <c r="Q73" s="3">
        <v>0.2</v>
      </c>
      <c r="R73" s="3" t="str">
        <f t="shared" si="17"/>
        <v>OK</v>
      </c>
      <c r="S73" s="21" t="str">
        <f t="shared" si="23"/>
        <v>n</v>
      </c>
      <c r="T73" s="22" t="str">
        <f t="shared" si="24"/>
        <v>n</v>
      </c>
      <c r="U73" s="22" t="str">
        <f t="shared" si="25"/>
        <v>n</v>
      </c>
      <c r="V73" s="22" t="str">
        <f t="shared" si="26"/>
        <v>n</v>
      </c>
      <c r="W73" s="22" t="str">
        <f t="shared" si="27"/>
        <v>y</v>
      </c>
      <c r="X73" s="22" t="str">
        <f t="shared" si="28"/>
        <v>n</v>
      </c>
      <c r="Y73" s="22" t="str">
        <f t="shared" si="29"/>
        <v>n</v>
      </c>
      <c r="Z73" s="23" t="str">
        <f t="shared" si="30"/>
        <v>y</v>
      </c>
    </row>
    <row r="74" spans="1:26" ht="45" x14ac:dyDescent="0.25">
      <c r="A74" s="1" t="s">
        <v>69</v>
      </c>
      <c r="B74" s="3">
        <v>1</v>
      </c>
      <c r="C74" s="3">
        <v>0</v>
      </c>
      <c r="D74" s="3" t="str">
        <f t="shared" si="18"/>
        <v>Positivo</v>
      </c>
      <c r="E74" s="3" t="b">
        <f t="shared" si="16"/>
        <v>0</v>
      </c>
      <c r="F74" s="3" t="b">
        <f t="shared" si="19"/>
        <v>0</v>
      </c>
      <c r="G74" s="3" t="b">
        <f t="shared" si="20"/>
        <v>0</v>
      </c>
      <c r="H74" s="3" t="b">
        <f t="shared" si="21"/>
        <v>0</v>
      </c>
      <c r="I74" s="16" t="str">
        <f t="shared" si="22"/>
        <v>Positivo</v>
      </c>
      <c r="J74" s="3">
        <v>0</v>
      </c>
      <c r="K74" s="3">
        <v>0</v>
      </c>
      <c r="L74" s="3">
        <v>0</v>
      </c>
      <c r="M74" s="3">
        <v>0</v>
      </c>
      <c r="N74" s="3">
        <v>0.8</v>
      </c>
      <c r="O74" s="3">
        <v>0</v>
      </c>
      <c r="P74" s="3">
        <v>0.2</v>
      </c>
      <c r="Q74" s="3">
        <v>0</v>
      </c>
      <c r="R74" s="3" t="str">
        <f t="shared" si="17"/>
        <v>OK</v>
      </c>
      <c r="S74" s="21" t="str">
        <f t="shared" si="23"/>
        <v>n</v>
      </c>
      <c r="T74" s="22" t="str">
        <f t="shared" si="24"/>
        <v>n</v>
      </c>
      <c r="U74" s="22" t="str">
        <f t="shared" si="25"/>
        <v>n</v>
      </c>
      <c r="V74" s="22" t="str">
        <f t="shared" si="26"/>
        <v>n</v>
      </c>
      <c r="W74" s="22" t="str">
        <f t="shared" si="27"/>
        <v>y</v>
      </c>
      <c r="X74" s="22" t="str">
        <f t="shared" si="28"/>
        <v>n</v>
      </c>
      <c r="Y74" s="22" t="str">
        <f t="shared" si="29"/>
        <v>y</v>
      </c>
      <c r="Z74" s="23" t="str">
        <f t="shared" si="30"/>
        <v>n</v>
      </c>
    </row>
    <row r="75" spans="1:26" x14ac:dyDescent="0.25">
      <c r="A75" s="1" t="s">
        <v>70</v>
      </c>
      <c r="B75" s="3">
        <v>1</v>
      </c>
      <c r="C75" s="3">
        <v>0</v>
      </c>
      <c r="D75" s="3" t="str">
        <f t="shared" si="18"/>
        <v>Positivo</v>
      </c>
      <c r="E75" s="3" t="b">
        <f t="shared" si="16"/>
        <v>0</v>
      </c>
      <c r="F75" s="3" t="b">
        <f t="shared" si="19"/>
        <v>0</v>
      </c>
      <c r="G75" s="3" t="b">
        <f t="shared" si="20"/>
        <v>0</v>
      </c>
      <c r="H75" s="3" t="b">
        <f t="shared" si="21"/>
        <v>0</v>
      </c>
      <c r="I75" s="16" t="str">
        <f t="shared" si="22"/>
        <v>Positivo</v>
      </c>
      <c r="J75" s="3">
        <v>0</v>
      </c>
      <c r="K75" s="3">
        <v>0</v>
      </c>
      <c r="L75" s="3">
        <v>0</v>
      </c>
      <c r="M75" s="3">
        <v>0</v>
      </c>
      <c r="N75" s="3">
        <v>0.8</v>
      </c>
      <c r="O75" s="3">
        <v>0</v>
      </c>
      <c r="P75" s="3">
        <v>0.2</v>
      </c>
      <c r="Q75" s="3">
        <v>0</v>
      </c>
      <c r="R75" s="3" t="str">
        <f t="shared" si="17"/>
        <v>OK</v>
      </c>
      <c r="S75" s="21" t="str">
        <f t="shared" si="23"/>
        <v>n</v>
      </c>
      <c r="T75" s="22" t="str">
        <f t="shared" si="24"/>
        <v>n</v>
      </c>
      <c r="U75" s="22" t="str">
        <f t="shared" si="25"/>
        <v>n</v>
      </c>
      <c r="V75" s="22" t="str">
        <f t="shared" si="26"/>
        <v>n</v>
      </c>
      <c r="W75" s="22" t="str">
        <f t="shared" si="27"/>
        <v>y</v>
      </c>
      <c r="X75" s="22" t="str">
        <f t="shared" si="28"/>
        <v>n</v>
      </c>
      <c r="Y75" s="22" t="str">
        <f t="shared" si="29"/>
        <v>y</v>
      </c>
      <c r="Z75" s="23" t="str">
        <f t="shared" si="30"/>
        <v>n</v>
      </c>
    </row>
    <row r="76" spans="1:26" s="10" customFormat="1" ht="60" x14ac:dyDescent="0.25">
      <c r="A76" s="9" t="s">
        <v>222</v>
      </c>
      <c r="B76" s="8">
        <v>1</v>
      </c>
      <c r="C76" s="8">
        <v>0</v>
      </c>
      <c r="D76" s="3" t="str">
        <f t="shared" si="18"/>
        <v>Positivo</v>
      </c>
      <c r="E76" s="3" t="b">
        <f t="shared" si="16"/>
        <v>0</v>
      </c>
      <c r="F76" s="3" t="b">
        <f t="shared" si="19"/>
        <v>0</v>
      </c>
      <c r="G76" s="3" t="b">
        <f t="shared" si="20"/>
        <v>0</v>
      </c>
      <c r="H76" s="3" t="b">
        <f t="shared" si="21"/>
        <v>0</v>
      </c>
      <c r="I76" s="16" t="str">
        <f t="shared" si="22"/>
        <v>Positivo</v>
      </c>
      <c r="J76" s="8">
        <v>0</v>
      </c>
      <c r="K76" s="8">
        <v>0</v>
      </c>
      <c r="L76" s="8">
        <v>0</v>
      </c>
      <c r="M76" s="8">
        <v>0</v>
      </c>
      <c r="N76" s="8">
        <v>0.8</v>
      </c>
      <c r="O76" s="8">
        <v>0</v>
      </c>
      <c r="P76" s="8">
        <v>0.1</v>
      </c>
      <c r="Q76" s="8">
        <v>0.1</v>
      </c>
      <c r="R76" s="8" t="str">
        <f t="shared" si="17"/>
        <v>OK</v>
      </c>
      <c r="S76" s="21" t="str">
        <f t="shared" si="23"/>
        <v>n</v>
      </c>
      <c r="T76" s="22" t="str">
        <f t="shared" si="24"/>
        <v>n</v>
      </c>
      <c r="U76" s="22" t="str">
        <f t="shared" si="25"/>
        <v>n</v>
      </c>
      <c r="V76" s="22" t="str">
        <f t="shared" si="26"/>
        <v>n</v>
      </c>
      <c r="W76" s="22" t="str">
        <f t="shared" si="27"/>
        <v>y</v>
      </c>
      <c r="X76" s="22" t="str">
        <f t="shared" si="28"/>
        <v>n</v>
      </c>
      <c r="Y76" s="22" t="str">
        <f t="shared" si="29"/>
        <v>y</v>
      </c>
      <c r="Z76" s="23" t="str">
        <f t="shared" si="30"/>
        <v>y</v>
      </c>
    </row>
    <row r="77" spans="1:26" x14ac:dyDescent="0.25">
      <c r="A77" s="1" t="s">
        <v>71</v>
      </c>
      <c r="B77" s="3">
        <v>1</v>
      </c>
      <c r="C77" s="3">
        <v>0</v>
      </c>
      <c r="D77" s="3" t="str">
        <f t="shared" si="18"/>
        <v>Positivo</v>
      </c>
      <c r="E77" s="3" t="b">
        <f t="shared" si="16"/>
        <v>0</v>
      </c>
      <c r="F77" s="3" t="b">
        <f t="shared" si="19"/>
        <v>0</v>
      </c>
      <c r="G77" s="3" t="b">
        <f t="shared" si="20"/>
        <v>0</v>
      </c>
      <c r="H77" s="3" t="b">
        <f t="shared" si="21"/>
        <v>0</v>
      </c>
      <c r="I77" s="16" t="str">
        <f t="shared" si="22"/>
        <v>Positivo</v>
      </c>
      <c r="J77" s="3">
        <v>0</v>
      </c>
      <c r="K77" s="3">
        <v>0</v>
      </c>
      <c r="L77" s="3">
        <v>0</v>
      </c>
      <c r="M77" s="3">
        <v>0</v>
      </c>
      <c r="N77" s="3">
        <v>1</v>
      </c>
      <c r="O77" s="3">
        <v>0</v>
      </c>
      <c r="P77" s="3">
        <v>0</v>
      </c>
      <c r="Q77" s="3">
        <v>0</v>
      </c>
      <c r="R77" s="3" t="str">
        <f t="shared" si="17"/>
        <v>OK</v>
      </c>
      <c r="S77" s="21" t="str">
        <f t="shared" si="23"/>
        <v>n</v>
      </c>
      <c r="T77" s="22" t="str">
        <f t="shared" si="24"/>
        <v>n</v>
      </c>
      <c r="U77" s="22" t="str">
        <f t="shared" si="25"/>
        <v>n</v>
      </c>
      <c r="V77" s="22" t="str">
        <f t="shared" si="26"/>
        <v>n</v>
      </c>
      <c r="W77" s="22" t="str">
        <f t="shared" si="27"/>
        <v>y</v>
      </c>
      <c r="X77" s="22" t="str">
        <f t="shared" si="28"/>
        <v>n</v>
      </c>
      <c r="Y77" s="22" t="str">
        <f t="shared" si="29"/>
        <v>n</v>
      </c>
      <c r="Z77" s="23" t="str">
        <f t="shared" si="30"/>
        <v>n</v>
      </c>
    </row>
    <row r="78" spans="1:26" x14ac:dyDescent="0.25">
      <c r="A78" s="1" t="s">
        <v>72</v>
      </c>
      <c r="B78" s="3">
        <v>1</v>
      </c>
      <c r="C78" s="3">
        <v>0</v>
      </c>
      <c r="D78" s="3" t="str">
        <f t="shared" si="18"/>
        <v>Positivo</v>
      </c>
      <c r="E78" s="3" t="b">
        <f t="shared" si="16"/>
        <v>0</v>
      </c>
      <c r="F78" s="3" t="b">
        <f t="shared" si="19"/>
        <v>0</v>
      </c>
      <c r="G78" s="3" t="b">
        <f t="shared" si="20"/>
        <v>0</v>
      </c>
      <c r="H78" s="3" t="b">
        <f t="shared" si="21"/>
        <v>0</v>
      </c>
      <c r="I78" s="16" t="str">
        <f t="shared" si="22"/>
        <v>Positivo</v>
      </c>
      <c r="J78" s="3">
        <v>0</v>
      </c>
      <c r="K78" s="3">
        <v>0</v>
      </c>
      <c r="L78" s="3">
        <v>0</v>
      </c>
      <c r="M78" s="3">
        <v>0</v>
      </c>
      <c r="N78" s="3">
        <v>1</v>
      </c>
      <c r="O78" s="3">
        <v>0</v>
      </c>
      <c r="P78" s="3">
        <v>0</v>
      </c>
      <c r="Q78" s="3">
        <v>0</v>
      </c>
      <c r="R78" s="3" t="str">
        <f t="shared" si="17"/>
        <v>OK</v>
      </c>
      <c r="S78" s="21" t="str">
        <f t="shared" si="23"/>
        <v>n</v>
      </c>
      <c r="T78" s="22" t="str">
        <f t="shared" si="24"/>
        <v>n</v>
      </c>
      <c r="U78" s="22" t="str">
        <f t="shared" si="25"/>
        <v>n</v>
      </c>
      <c r="V78" s="22" t="str">
        <f t="shared" si="26"/>
        <v>n</v>
      </c>
      <c r="W78" s="22" t="str">
        <f t="shared" si="27"/>
        <v>y</v>
      </c>
      <c r="X78" s="22" t="str">
        <f t="shared" si="28"/>
        <v>n</v>
      </c>
      <c r="Y78" s="22" t="str">
        <f t="shared" si="29"/>
        <v>n</v>
      </c>
      <c r="Z78" s="23" t="str">
        <f t="shared" si="30"/>
        <v>n</v>
      </c>
    </row>
    <row r="79" spans="1:26" s="10" customFormat="1" x14ac:dyDescent="0.25">
      <c r="A79" s="9" t="s">
        <v>223</v>
      </c>
      <c r="B79" s="8">
        <v>1</v>
      </c>
      <c r="C79" s="8">
        <v>0</v>
      </c>
      <c r="D79" s="3" t="str">
        <f t="shared" si="18"/>
        <v>Positivo</v>
      </c>
      <c r="E79" s="3" t="b">
        <f t="shared" si="16"/>
        <v>0</v>
      </c>
      <c r="F79" s="3" t="b">
        <f t="shared" si="19"/>
        <v>0</v>
      </c>
      <c r="G79" s="3" t="b">
        <f t="shared" si="20"/>
        <v>0</v>
      </c>
      <c r="H79" s="3" t="b">
        <f t="shared" si="21"/>
        <v>0</v>
      </c>
      <c r="I79" s="16" t="str">
        <f t="shared" si="22"/>
        <v>Positivo</v>
      </c>
      <c r="J79" s="8">
        <v>0</v>
      </c>
      <c r="K79" s="8">
        <v>0</v>
      </c>
      <c r="L79" s="8">
        <v>0</v>
      </c>
      <c r="M79" s="8">
        <v>0</v>
      </c>
      <c r="N79" s="8">
        <v>0</v>
      </c>
      <c r="O79" s="8">
        <v>0</v>
      </c>
      <c r="P79" s="8">
        <v>0</v>
      </c>
      <c r="Q79" s="8">
        <v>0</v>
      </c>
      <c r="R79" s="8" t="str">
        <f t="shared" si="17"/>
        <v>KO</v>
      </c>
      <c r="S79" s="21" t="str">
        <f t="shared" si="23"/>
        <v>n</v>
      </c>
      <c r="T79" s="22" t="str">
        <f t="shared" si="24"/>
        <v>n</v>
      </c>
      <c r="U79" s="22" t="str">
        <f t="shared" si="25"/>
        <v>n</v>
      </c>
      <c r="V79" s="22" t="str">
        <f t="shared" si="26"/>
        <v>n</v>
      </c>
      <c r="W79" s="22" t="str">
        <f t="shared" si="27"/>
        <v>n</v>
      </c>
      <c r="X79" s="22" t="str">
        <f t="shared" si="28"/>
        <v>n</v>
      </c>
      <c r="Y79" s="22" t="str">
        <f t="shared" si="29"/>
        <v>n</v>
      </c>
      <c r="Z79" s="23" t="str">
        <f t="shared" si="30"/>
        <v>n</v>
      </c>
    </row>
    <row r="80" spans="1:26" x14ac:dyDescent="0.25">
      <c r="A80" s="1" t="s">
        <v>73</v>
      </c>
      <c r="B80" s="3">
        <v>1</v>
      </c>
      <c r="C80" s="3">
        <v>0</v>
      </c>
      <c r="D80" s="3" t="str">
        <f t="shared" si="18"/>
        <v>Positivo</v>
      </c>
      <c r="E80" s="3" t="b">
        <f t="shared" si="16"/>
        <v>0</v>
      </c>
      <c r="F80" s="3" t="b">
        <f t="shared" si="19"/>
        <v>0</v>
      </c>
      <c r="G80" s="3" t="b">
        <f t="shared" si="20"/>
        <v>0</v>
      </c>
      <c r="H80" s="3" t="b">
        <f t="shared" si="21"/>
        <v>0</v>
      </c>
      <c r="I80" s="16" t="str">
        <f t="shared" si="22"/>
        <v>Positivo</v>
      </c>
      <c r="J80" s="3">
        <v>0</v>
      </c>
      <c r="K80" s="3">
        <v>0</v>
      </c>
      <c r="L80" s="3">
        <v>0</v>
      </c>
      <c r="M80" s="3">
        <v>0</v>
      </c>
      <c r="N80" s="3">
        <v>1</v>
      </c>
      <c r="O80" s="3">
        <v>0</v>
      </c>
      <c r="P80" s="3">
        <v>0</v>
      </c>
      <c r="Q80" s="3">
        <v>0</v>
      </c>
      <c r="R80" s="3" t="str">
        <f t="shared" si="17"/>
        <v>OK</v>
      </c>
      <c r="S80" s="21" t="str">
        <f t="shared" si="23"/>
        <v>n</v>
      </c>
      <c r="T80" s="22" t="str">
        <f t="shared" si="24"/>
        <v>n</v>
      </c>
      <c r="U80" s="22" t="str">
        <f t="shared" si="25"/>
        <v>n</v>
      </c>
      <c r="V80" s="22" t="str">
        <f t="shared" si="26"/>
        <v>n</v>
      </c>
      <c r="W80" s="22" t="str">
        <f t="shared" si="27"/>
        <v>y</v>
      </c>
      <c r="X80" s="22" t="str">
        <f t="shared" si="28"/>
        <v>n</v>
      </c>
      <c r="Y80" s="22" t="str">
        <f t="shared" si="29"/>
        <v>n</v>
      </c>
      <c r="Z80" s="23" t="str">
        <f t="shared" si="30"/>
        <v>n</v>
      </c>
    </row>
    <row r="81" spans="1:26" ht="30" x14ac:dyDescent="0.25">
      <c r="A81" s="1" t="s">
        <v>74</v>
      </c>
      <c r="B81" s="3">
        <v>1</v>
      </c>
      <c r="C81" s="3">
        <v>0</v>
      </c>
      <c r="D81" s="3" t="str">
        <f t="shared" si="18"/>
        <v>Positivo</v>
      </c>
      <c r="E81" s="3" t="b">
        <f t="shared" si="16"/>
        <v>0</v>
      </c>
      <c r="F81" s="3" t="b">
        <f t="shared" si="19"/>
        <v>0</v>
      </c>
      <c r="G81" s="3" t="b">
        <f t="shared" si="20"/>
        <v>0</v>
      </c>
      <c r="H81" s="3" t="b">
        <f t="shared" si="21"/>
        <v>0</v>
      </c>
      <c r="I81" s="16" t="str">
        <f t="shared" si="22"/>
        <v>Positivo</v>
      </c>
      <c r="J81" s="3">
        <v>0</v>
      </c>
      <c r="K81" s="3">
        <v>0</v>
      </c>
      <c r="L81" s="3">
        <v>0</v>
      </c>
      <c r="M81" s="3">
        <v>0</v>
      </c>
      <c r="N81" s="3">
        <v>0.8</v>
      </c>
      <c r="O81" s="3">
        <v>0</v>
      </c>
      <c r="P81" s="3">
        <v>0.2</v>
      </c>
      <c r="Q81" s="3">
        <v>0</v>
      </c>
      <c r="R81" s="3" t="str">
        <f t="shared" si="17"/>
        <v>OK</v>
      </c>
      <c r="S81" s="21" t="str">
        <f t="shared" si="23"/>
        <v>n</v>
      </c>
      <c r="T81" s="22" t="str">
        <f t="shared" si="24"/>
        <v>n</v>
      </c>
      <c r="U81" s="22" t="str">
        <f t="shared" si="25"/>
        <v>n</v>
      </c>
      <c r="V81" s="22" t="str">
        <f t="shared" si="26"/>
        <v>n</v>
      </c>
      <c r="W81" s="22" t="str">
        <f t="shared" si="27"/>
        <v>y</v>
      </c>
      <c r="X81" s="22" t="str">
        <f t="shared" si="28"/>
        <v>n</v>
      </c>
      <c r="Y81" s="22" t="str">
        <f t="shared" si="29"/>
        <v>y</v>
      </c>
      <c r="Z81" s="23" t="str">
        <f t="shared" si="30"/>
        <v>n</v>
      </c>
    </row>
    <row r="82" spans="1:26" ht="75" x14ac:dyDescent="0.25">
      <c r="A82" s="1" t="s">
        <v>75</v>
      </c>
      <c r="B82" s="3">
        <v>1</v>
      </c>
      <c r="C82" s="3">
        <v>0</v>
      </c>
      <c r="D82" s="3" t="str">
        <f t="shared" si="18"/>
        <v>Positivo</v>
      </c>
      <c r="E82" s="3" t="b">
        <f t="shared" si="16"/>
        <v>0</v>
      </c>
      <c r="F82" s="3" t="b">
        <f t="shared" si="19"/>
        <v>0</v>
      </c>
      <c r="G82" s="3" t="b">
        <f t="shared" si="20"/>
        <v>0</v>
      </c>
      <c r="H82" s="3" t="b">
        <f t="shared" si="21"/>
        <v>0</v>
      </c>
      <c r="I82" s="16" t="str">
        <f t="shared" si="22"/>
        <v>Positivo</v>
      </c>
      <c r="J82" s="3">
        <v>0</v>
      </c>
      <c r="K82" s="3">
        <v>0</v>
      </c>
      <c r="L82" s="3">
        <v>0</v>
      </c>
      <c r="M82" s="3">
        <v>0</v>
      </c>
      <c r="N82" s="3">
        <v>0.8</v>
      </c>
      <c r="O82" s="3">
        <v>0</v>
      </c>
      <c r="P82" s="3">
        <v>0.2</v>
      </c>
      <c r="Q82" s="3">
        <v>0</v>
      </c>
      <c r="R82" s="3" t="str">
        <f t="shared" si="17"/>
        <v>OK</v>
      </c>
      <c r="S82" s="21" t="str">
        <f t="shared" si="23"/>
        <v>n</v>
      </c>
      <c r="T82" s="22" t="str">
        <f t="shared" si="24"/>
        <v>n</v>
      </c>
      <c r="U82" s="22" t="str">
        <f t="shared" si="25"/>
        <v>n</v>
      </c>
      <c r="V82" s="22" t="str">
        <f t="shared" si="26"/>
        <v>n</v>
      </c>
      <c r="W82" s="22" t="str">
        <f t="shared" si="27"/>
        <v>y</v>
      </c>
      <c r="X82" s="22" t="str">
        <f t="shared" si="28"/>
        <v>n</v>
      </c>
      <c r="Y82" s="22" t="str">
        <f t="shared" si="29"/>
        <v>y</v>
      </c>
      <c r="Z82" s="23" t="str">
        <f t="shared" si="30"/>
        <v>n</v>
      </c>
    </row>
    <row r="83" spans="1:26" x14ac:dyDescent="0.25">
      <c r="A83" s="1" t="s">
        <v>76</v>
      </c>
      <c r="B83" s="3">
        <v>1</v>
      </c>
      <c r="C83" s="3">
        <v>0</v>
      </c>
      <c r="D83" s="3" t="str">
        <f t="shared" si="18"/>
        <v>Positivo</v>
      </c>
      <c r="E83" s="3" t="b">
        <f t="shared" si="16"/>
        <v>0</v>
      </c>
      <c r="F83" s="3" t="b">
        <f t="shared" si="19"/>
        <v>0</v>
      </c>
      <c r="G83" s="3" t="b">
        <f t="shared" si="20"/>
        <v>0</v>
      </c>
      <c r="H83" s="3" t="b">
        <f t="shared" si="21"/>
        <v>0</v>
      </c>
      <c r="I83" s="16" t="str">
        <f t="shared" si="22"/>
        <v>Positivo</v>
      </c>
      <c r="J83" s="3">
        <v>0</v>
      </c>
      <c r="K83" s="3">
        <v>0</v>
      </c>
      <c r="L83" s="3">
        <v>0</v>
      </c>
      <c r="M83" s="3">
        <v>0</v>
      </c>
      <c r="N83" s="3">
        <v>0.8</v>
      </c>
      <c r="O83" s="3">
        <v>0</v>
      </c>
      <c r="P83" s="3">
        <v>0</v>
      </c>
      <c r="Q83" s="3">
        <v>0.2</v>
      </c>
      <c r="R83" s="3" t="str">
        <f t="shared" si="17"/>
        <v>OK</v>
      </c>
      <c r="S83" s="21" t="str">
        <f t="shared" si="23"/>
        <v>n</v>
      </c>
      <c r="T83" s="22" t="str">
        <f t="shared" si="24"/>
        <v>n</v>
      </c>
      <c r="U83" s="22" t="str">
        <f t="shared" si="25"/>
        <v>n</v>
      </c>
      <c r="V83" s="22" t="str">
        <f t="shared" si="26"/>
        <v>n</v>
      </c>
      <c r="W83" s="22" t="str">
        <f t="shared" si="27"/>
        <v>y</v>
      </c>
      <c r="X83" s="22" t="str">
        <f t="shared" si="28"/>
        <v>n</v>
      </c>
      <c r="Y83" s="22" t="str">
        <f t="shared" si="29"/>
        <v>n</v>
      </c>
      <c r="Z83" s="23" t="str">
        <f t="shared" si="30"/>
        <v>y</v>
      </c>
    </row>
    <row r="84" spans="1:26" ht="30" x14ac:dyDescent="0.25">
      <c r="A84" s="1" t="s">
        <v>77</v>
      </c>
      <c r="B84" s="3">
        <v>1</v>
      </c>
      <c r="C84" s="3">
        <v>0</v>
      </c>
      <c r="D84" s="3" t="str">
        <f t="shared" si="18"/>
        <v>Positivo</v>
      </c>
      <c r="E84" s="3" t="b">
        <f t="shared" si="16"/>
        <v>0</v>
      </c>
      <c r="F84" s="3" t="b">
        <f t="shared" si="19"/>
        <v>0</v>
      </c>
      <c r="G84" s="3" t="b">
        <f t="shared" si="20"/>
        <v>0</v>
      </c>
      <c r="H84" s="3" t="b">
        <f t="shared" si="21"/>
        <v>0</v>
      </c>
      <c r="I84" s="16" t="str">
        <f t="shared" si="22"/>
        <v>Positivo</v>
      </c>
      <c r="J84" s="3">
        <v>0</v>
      </c>
      <c r="K84" s="3">
        <v>0</v>
      </c>
      <c r="L84" s="3">
        <v>0</v>
      </c>
      <c r="M84" s="3">
        <v>0</v>
      </c>
      <c r="N84" s="3">
        <v>0.8</v>
      </c>
      <c r="O84" s="3">
        <v>0</v>
      </c>
      <c r="P84" s="3">
        <v>0.2</v>
      </c>
      <c r="Q84" s="3">
        <v>0</v>
      </c>
      <c r="R84" s="3" t="str">
        <f t="shared" si="17"/>
        <v>OK</v>
      </c>
      <c r="S84" s="21" t="str">
        <f t="shared" si="23"/>
        <v>n</v>
      </c>
      <c r="T84" s="22" t="str">
        <f t="shared" si="24"/>
        <v>n</v>
      </c>
      <c r="U84" s="22" t="str">
        <f t="shared" si="25"/>
        <v>n</v>
      </c>
      <c r="V84" s="22" t="str">
        <f t="shared" si="26"/>
        <v>n</v>
      </c>
      <c r="W84" s="22" t="str">
        <f t="shared" si="27"/>
        <v>y</v>
      </c>
      <c r="X84" s="22" t="str">
        <f t="shared" si="28"/>
        <v>n</v>
      </c>
      <c r="Y84" s="22" t="str">
        <f t="shared" si="29"/>
        <v>y</v>
      </c>
      <c r="Z84" s="23" t="str">
        <f t="shared" si="30"/>
        <v>n</v>
      </c>
    </row>
    <row r="85" spans="1:26" s="10" customFormat="1" ht="30" x14ac:dyDescent="0.25">
      <c r="A85" s="9" t="s">
        <v>224</v>
      </c>
      <c r="B85" s="8">
        <v>0.8</v>
      </c>
      <c r="C85" s="8">
        <v>0.2</v>
      </c>
      <c r="D85" s="3" t="str">
        <f t="shared" si="18"/>
        <v>Positivo</v>
      </c>
      <c r="E85" s="3" t="b">
        <f t="shared" si="16"/>
        <v>0</v>
      </c>
      <c r="F85" s="3" t="b">
        <f t="shared" si="19"/>
        <v>0</v>
      </c>
      <c r="G85" s="3" t="b">
        <f t="shared" si="20"/>
        <v>0</v>
      </c>
      <c r="H85" s="3" t="b">
        <f t="shared" si="21"/>
        <v>0</v>
      </c>
      <c r="I85" s="16" t="str">
        <f t="shared" si="22"/>
        <v>Positivo</v>
      </c>
      <c r="J85" s="8">
        <v>0</v>
      </c>
      <c r="K85" s="8">
        <v>0</v>
      </c>
      <c r="L85" s="8">
        <v>0</v>
      </c>
      <c r="M85" s="8">
        <v>0</v>
      </c>
      <c r="N85" s="8">
        <v>0.9</v>
      </c>
      <c r="O85" s="8">
        <v>0</v>
      </c>
      <c r="P85" s="8">
        <v>0.1</v>
      </c>
      <c r="Q85" s="8">
        <v>0</v>
      </c>
      <c r="R85" s="8" t="str">
        <f t="shared" si="17"/>
        <v>OK</v>
      </c>
      <c r="S85" s="21" t="str">
        <f t="shared" si="23"/>
        <v>n</v>
      </c>
      <c r="T85" s="22" t="str">
        <f t="shared" si="24"/>
        <v>n</v>
      </c>
      <c r="U85" s="22" t="str">
        <f t="shared" si="25"/>
        <v>n</v>
      </c>
      <c r="V85" s="22" t="str">
        <f t="shared" si="26"/>
        <v>n</v>
      </c>
      <c r="W85" s="22" t="str">
        <f t="shared" si="27"/>
        <v>y</v>
      </c>
      <c r="X85" s="22" t="str">
        <f t="shared" si="28"/>
        <v>n</v>
      </c>
      <c r="Y85" s="22" t="str">
        <f t="shared" si="29"/>
        <v>y</v>
      </c>
      <c r="Z85" s="23" t="str">
        <f t="shared" si="30"/>
        <v>n</v>
      </c>
    </row>
    <row r="86" spans="1:26" s="10" customFormat="1" ht="45" x14ac:dyDescent="0.25">
      <c r="A86" s="9" t="s">
        <v>225</v>
      </c>
      <c r="B86" s="8">
        <v>0.7</v>
      </c>
      <c r="C86" s="8">
        <v>0.3</v>
      </c>
      <c r="D86" s="3" t="b">
        <f t="shared" si="18"/>
        <v>0</v>
      </c>
      <c r="E86" s="3" t="b">
        <f t="shared" si="16"/>
        <v>0</v>
      </c>
      <c r="F86" s="3" t="str">
        <f t="shared" si="19"/>
        <v>Abbastanza Positivo</v>
      </c>
      <c r="G86" s="3" t="b">
        <f t="shared" si="20"/>
        <v>0</v>
      </c>
      <c r="H86" s="3" t="b">
        <f t="shared" si="21"/>
        <v>0</v>
      </c>
      <c r="I86" s="16" t="str">
        <f t="shared" si="22"/>
        <v>Abbastanza Positivo</v>
      </c>
      <c r="J86" s="8">
        <v>0</v>
      </c>
      <c r="K86" s="8">
        <v>0</v>
      </c>
      <c r="L86" s="8">
        <v>0</v>
      </c>
      <c r="M86" s="8">
        <v>0</v>
      </c>
      <c r="N86" s="8">
        <v>0.6</v>
      </c>
      <c r="O86" s="8">
        <v>0.2</v>
      </c>
      <c r="P86" s="8">
        <v>0.1</v>
      </c>
      <c r="Q86" s="8">
        <v>0.1</v>
      </c>
      <c r="R86" s="8" t="str">
        <f t="shared" si="17"/>
        <v>OK</v>
      </c>
      <c r="S86" s="21" t="str">
        <f t="shared" si="23"/>
        <v>n</v>
      </c>
      <c r="T86" s="22" t="str">
        <f t="shared" si="24"/>
        <v>n</v>
      </c>
      <c r="U86" s="22" t="str">
        <f t="shared" si="25"/>
        <v>n</v>
      </c>
      <c r="V86" s="22" t="str">
        <f t="shared" si="26"/>
        <v>n</v>
      </c>
      <c r="W86" s="22" t="str">
        <f t="shared" si="27"/>
        <v>y</v>
      </c>
      <c r="X86" s="22" t="str">
        <f t="shared" si="28"/>
        <v>y</v>
      </c>
      <c r="Y86" s="22" t="str">
        <f t="shared" si="29"/>
        <v>y</v>
      </c>
      <c r="Z86" s="23" t="str">
        <f t="shared" si="30"/>
        <v>y</v>
      </c>
    </row>
    <row r="87" spans="1:26" ht="45" x14ac:dyDescent="0.25">
      <c r="A87" s="1" t="s">
        <v>78</v>
      </c>
      <c r="B87" s="3">
        <v>0.8</v>
      </c>
      <c r="C87" s="3">
        <v>0.2</v>
      </c>
      <c r="D87" s="3" t="str">
        <f t="shared" si="18"/>
        <v>Positivo</v>
      </c>
      <c r="E87" s="3" t="b">
        <f t="shared" si="16"/>
        <v>0</v>
      </c>
      <c r="F87" s="3" t="b">
        <f t="shared" si="19"/>
        <v>0</v>
      </c>
      <c r="G87" s="3" t="b">
        <f t="shared" si="20"/>
        <v>0</v>
      </c>
      <c r="H87" s="3" t="b">
        <f t="shared" si="21"/>
        <v>0</v>
      </c>
      <c r="I87" s="16" t="str">
        <f t="shared" si="22"/>
        <v>Positivo</v>
      </c>
      <c r="J87" s="3">
        <v>0</v>
      </c>
      <c r="K87" s="3">
        <v>0</v>
      </c>
      <c r="L87" s="3">
        <v>0</v>
      </c>
      <c r="M87" s="3">
        <v>0</v>
      </c>
      <c r="N87" s="3">
        <v>0.75</v>
      </c>
      <c r="O87" s="3">
        <v>0.05</v>
      </c>
      <c r="P87" s="3">
        <v>0.15</v>
      </c>
      <c r="Q87" s="3">
        <v>0.05</v>
      </c>
      <c r="R87" s="3" t="str">
        <f t="shared" si="17"/>
        <v>OK</v>
      </c>
      <c r="S87" s="21" t="str">
        <f t="shared" si="23"/>
        <v>n</v>
      </c>
      <c r="T87" s="22" t="str">
        <f t="shared" si="24"/>
        <v>n</v>
      </c>
      <c r="U87" s="22" t="str">
        <f t="shared" si="25"/>
        <v>n</v>
      </c>
      <c r="V87" s="22" t="str">
        <f t="shared" si="26"/>
        <v>n</v>
      </c>
      <c r="W87" s="22" t="str">
        <f t="shared" si="27"/>
        <v>y</v>
      </c>
      <c r="X87" s="22" t="str">
        <f t="shared" si="28"/>
        <v>y</v>
      </c>
      <c r="Y87" s="22" t="str">
        <f t="shared" si="29"/>
        <v>y</v>
      </c>
      <c r="Z87" s="23" t="str">
        <f t="shared" si="30"/>
        <v>y</v>
      </c>
    </row>
    <row r="88" spans="1:26" ht="30" x14ac:dyDescent="0.25">
      <c r="A88" s="1" t="s">
        <v>79</v>
      </c>
      <c r="B88" s="3">
        <v>1</v>
      </c>
      <c r="C88" s="3">
        <v>0</v>
      </c>
      <c r="D88" s="3" t="str">
        <f t="shared" si="18"/>
        <v>Positivo</v>
      </c>
      <c r="E88" s="3" t="b">
        <f t="shared" si="16"/>
        <v>0</v>
      </c>
      <c r="F88" s="3" t="b">
        <f t="shared" si="19"/>
        <v>0</v>
      </c>
      <c r="G88" s="3" t="b">
        <f t="shared" si="20"/>
        <v>0</v>
      </c>
      <c r="H88" s="3" t="b">
        <f t="shared" si="21"/>
        <v>0</v>
      </c>
      <c r="I88" s="16" t="str">
        <f t="shared" si="22"/>
        <v>Positivo</v>
      </c>
      <c r="J88" s="3">
        <v>0</v>
      </c>
      <c r="K88" s="3">
        <v>0</v>
      </c>
      <c r="L88" s="3">
        <v>0</v>
      </c>
      <c r="M88" s="3">
        <v>0</v>
      </c>
      <c r="N88" s="3">
        <v>0.85</v>
      </c>
      <c r="O88" s="3">
        <v>0</v>
      </c>
      <c r="P88" s="3">
        <v>0.15</v>
      </c>
      <c r="Q88" s="3">
        <v>0</v>
      </c>
      <c r="R88" s="3" t="str">
        <f t="shared" si="17"/>
        <v>OK</v>
      </c>
      <c r="S88" s="21" t="str">
        <f t="shared" si="23"/>
        <v>n</v>
      </c>
      <c r="T88" s="22" t="str">
        <f t="shared" si="24"/>
        <v>n</v>
      </c>
      <c r="U88" s="22" t="str">
        <f t="shared" si="25"/>
        <v>n</v>
      </c>
      <c r="V88" s="22" t="str">
        <f t="shared" si="26"/>
        <v>n</v>
      </c>
      <c r="W88" s="22" t="str">
        <f t="shared" si="27"/>
        <v>y</v>
      </c>
      <c r="X88" s="22" t="str">
        <f t="shared" si="28"/>
        <v>n</v>
      </c>
      <c r="Y88" s="22" t="str">
        <f t="shared" si="29"/>
        <v>y</v>
      </c>
      <c r="Z88" s="23" t="str">
        <f t="shared" si="30"/>
        <v>n</v>
      </c>
    </row>
    <row r="89" spans="1:26" ht="60" x14ac:dyDescent="0.25">
      <c r="A89" s="1" t="s">
        <v>80</v>
      </c>
      <c r="B89" s="3">
        <v>0</v>
      </c>
      <c r="C89" s="3">
        <v>1</v>
      </c>
      <c r="D89" s="3" t="b">
        <f t="shared" si="18"/>
        <v>0</v>
      </c>
      <c r="E89" s="3" t="str">
        <f t="shared" si="16"/>
        <v>Negativo</v>
      </c>
      <c r="F89" s="3" t="b">
        <f t="shared" si="19"/>
        <v>0</v>
      </c>
      <c r="G89" s="3" t="b">
        <f t="shared" si="20"/>
        <v>0</v>
      </c>
      <c r="H89" s="3" t="b">
        <f t="shared" si="21"/>
        <v>0</v>
      </c>
      <c r="I89" s="16" t="str">
        <f t="shared" si="22"/>
        <v>Negativo</v>
      </c>
      <c r="J89" s="3">
        <v>0.8</v>
      </c>
      <c r="K89" s="3">
        <v>0</v>
      </c>
      <c r="L89" s="3">
        <v>0.05</v>
      </c>
      <c r="M89" s="3">
        <v>0</v>
      </c>
      <c r="N89" s="3">
        <v>0</v>
      </c>
      <c r="O89" s="3">
        <v>0.15</v>
      </c>
      <c r="P89" s="3">
        <v>0</v>
      </c>
      <c r="Q89" s="3">
        <v>0</v>
      </c>
      <c r="R89" s="3" t="str">
        <f t="shared" si="17"/>
        <v>OK</v>
      </c>
      <c r="S89" s="21" t="str">
        <f t="shared" si="23"/>
        <v>y</v>
      </c>
      <c r="T89" s="22" t="str">
        <f t="shared" si="24"/>
        <v>n</v>
      </c>
      <c r="U89" s="22" t="str">
        <f t="shared" si="25"/>
        <v>y</v>
      </c>
      <c r="V89" s="22" t="str">
        <f t="shared" si="26"/>
        <v>n</v>
      </c>
      <c r="W89" s="22" t="str">
        <f t="shared" si="27"/>
        <v>n</v>
      </c>
      <c r="X89" s="22" t="str">
        <f t="shared" si="28"/>
        <v>y</v>
      </c>
      <c r="Y89" s="22" t="str">
        <f t="shared" si="29"/>
        <v>n</v>
      </c>
      <c r="Z89" s="23" t="str">
        <f t="shared" si="30"/>
        <v>n</v>
      </c>
    </row>
    <row r="90" spans="1:26" s="10" customFormat="1" ht="75" x14ac:dyDescent="0.25">
      <c r="A90" s="9" t="s">
        <v>226</v>
      </c>
      <c r="B90" s="8">
        <v>0.45</v>
      </c>
      <c r="C90" s="8">
        <v>0.55000000000000004</v>
      </c>
      <c r="D90" s="3" t="b">
        <f t="shared" si="18"/>
        <v>0</v>
      </c>
      <c r="E90" s="3" t="b">
        <f t="shared" si="16"/>
        <v>0</v>
      </c>
      <c r="F90" s="3" t="b">
        <f t="shared" si="19"/>
        <v>0</v>
      </c>
      <c r="G90" s="3" t="b">
        <f t="shared" si="20"/>
        <v>0</v>
      </c>
      <c r="H90" s="3" t="str">
        <f t="shared" si="21"/>
        <v>Neutro</v>
      </c>
      <c r="I90" s="16" t="str">
        <f t="shared" si="22"/>
        <v>Neutro</v>
      </c>
      <c r="J90" s="8">
        <v>0.3</v>
      </c>
      <c r="K90" s="8">
        <v>0.2</v>
      </c>
      <c r="L90" s="8">
        <v>0.3</v>
      </c>
      <c r="M90" s="8">
        <v>0</v>
      </c>
      <c r="N90" s="8">
        <v>0</v>
      </c>
      <c r="O90" s="8">
        <v>0.2</v>
      </c>
      <c r="P90" s="8">
        <v>0</v>
      </c>
      <c r="Q90" s="8">
        <v>0</v>
      </c>
      <c r="R90" s="8" t="str">
        <f t="shared" si="17"/>
        <v>OK</v>
      </c>
      <c r="S90" s="21" t="str">
        <f t="shared" si="23"/>
        <v>y</v>
      </c>
      <c r="T90" s="22" t="str">
        <f t="shared" si="24"/>
        <v>y</v>
      </c>
      <c r="U90" s="22" t="str">
        <f t="shared" si="25"/>
        <v>y</v>
      </c>
      <c r="V90" s="22" t="str">
        <f t="shared" si="26"/>
        <v>n</v>
      </c>
      <c r="W90" s="22" t="str">
        <f t="shared" si="27"/>
        <v>n</v>
      </c>
      <c r="X90" s="22" t="str">
        <f t="shared" si="28"/>
        <v>y</v>
      </c>
      <c r="Y90" s="22" t="str">
        <f t="shared" si="29"/>
        <v>n</v>
      </c>
      <c r="Z90" s="23" t="str">
        <f t="shared" si="30"/>
        <v>n</v>
      </c>
    </row>
    <row r="91" spans="1:26" s="10" customFormat="1" ht="75" x14ac:dyDescent="0.25">
      <c r="A91" s="9" t="s">
        <v>227</v>
      </c>
      <c r="B91" s="8">
        <v>0</v>
      </c>
      <c r="C91" s="8">
        <v>1</v>
      </c>
      <c r="D91" s="3" t="b">
        <f t="shared" si="18"/>
        <v>0</v>
      </c>
      <c r="E91" s="3" t="str">
        <f t="shared" si="16"/>
        <v>Negativo</v>
      </c>
      <c r="F91" s="3" t="b">
        <f t="shared" si="19"/>
        <v>0</v>
      </c>
      <c r="G91" s="3" t="b">
        <f t="shared" si="20"/>
        <v>0</v>
      </c>
      <c r="H91" s="3" t="b">
        <f t="shared" si="21"/>
        <v>0</v>
      </c>
      <c r="I91" s="16" t="str">
        <f t="shared" si="22"/>
        <v>Negativo</v>
      </c>
      <c r="J91" s="8">
        <v>0.45</v>
      </c>
      <c r="K91" s="8">
        <v>0</v>
      </c>
      <c r="L91" s="8">
        <v>0.25</v>
      </c>
      <c r="M91" s="8">
        <v>0.15</v>
      </c>
      <c r="N91" s="8">
        <v>0</v>
      </c>
      <c r="O91" s="8">
        <v>0.15</v>
      </c>
      <c r="P91" s="8">
        <v>0</v>
      </c>
      <c r="Q91" s="8">
        <v>0</v>
      </c>
      <c r="R91" s="8" t="str">
        <f t="shared" si="17"/>
        <v>OK</v>
      </c>
      <c r="S91" s="21" t="str">
        <f t="shared" si="23"/>
        <v>y</v>
      </c>
      <c r="T91" s="22" t="str">
        <f t="shared" si="24"/>
        <v>n</v>
      </c>
      <c r="U91" s="22" t="str">
        <f t="shared" si="25"/>
        <v>y</v>
      </c>
      <c r="V91" s="22" t="str">
        <f t="shared" si="26"/>
        <v>y</v>
      </c>
      <c r="W91" s="22" t="str">
        <f t="shared" si="27"/>
        <v>n</v>
      </c>
      <c r="X91" s="22" t="str">
        <f t="shared" si="28"/>
        <v>y</v>
      </c>
      <c r="Y91" s="22" t="str">
        <f t="shared" si="29"/>
        <v>n</v>
      </c>
      <c r="Z91" s="23" t="str">
        <f t="shared" si="30"/>
        <v>n</v>
      </c>
    </row>
    <row r="92" spans="1:26" s="10" customFormat="1" ht="60" x14ac:dyDescent="0.25">
      <c r="A92" s="9" t="s">
        <v>228</v>
      </c>
      <c r="B92" s="8">
        <v>0</v>
      </c>
      <c r="C92" s="8">
        <v>1</v>
      </c>
      <c r="D92" s="3" t="b">
        <f t="shared" si="18"/>
        <v>0</v>
      </c>
      <c r="E92" s="3" t="str">
        <f t="shared" si="16"/>
        <v>Negativo</v>
      </c>
      <c r="F92" s="3" t="b">
        <f t="shared" si="19"/>
        <v>0</v>
      </c>
      <c r="G92" s="3" t="b">
        <f t="shared" si="20"/>
        <v>0</v>
      </c>
      <c r="H92" s="3" t="b">
        <f t="shared" si="21"/>
        <v>0</v>
      </c>
      <c r="I92" s="16" t="str">
        <f t="shared" si="22"/>
        <v>Negativo</v>
      </c>
      <c r="J92" s="8">
        <v>0.5</v>
      </c>
      <c r="K92" s="8">
        <v>0</v>
      </c>
      <c r="L92" s="8">
        <v>0.3</v>
      </c>
      <c r="M92" s="8">
        <v>0</v>
      </c>
      <c r="N92" s="8">
        <v>0</v>
      </c>
      <c r="O92" s="8">
        <v>0.2</v>
      </c>
      <c r="P92" s="8">
        <v>0</v>
      </c>
      <c r="Q92" s="8">
        <v>0</v>
      </c>
      <c r="R92" s="8" t="str">
        <f t="shared" si="17"/>
        <v>OK</v>
      </c>
      <c r="S92" s="21" t="str">
        <f t="shared" si="23"/>
        <v>y</v>
      </c>
      <c r="T92" s="22" t="str">
        <f t="shared" si="24"/>
        <v>n</v>
      </c>
      <c r="U92" s="22" t="str">
        <f t="shared" si="25"/>
        <v>y</v>
      </c>
      <c r="V92" s="22" t="str">
        <f t="shared" si="26"/>
        <v>n</v>
      </c>
      <c r="W92" s="22" t="str">
        <f t="shared" si="27"/>
        <v>n</v>
      </c>
      <c r="X92" s="22" t="str">
        <f t="shared" si="28"/>
        <v>y</v>
      </c>
      <c r="Y92" s="22" t="str">
        <f t="shared" si="29"/>
        <v>n</v>
      </c>
      <c r="Z92" s="23" t="str">
        <f t="shared" si="30"/>
        <v>n</v>
      </c>
    </row>
    <row r="93" spans="1:26" ht="30" x14ac:dyDescent="0.25">
      <c r="A93" s="1" t="s">
        <v>81</v>
      </c>
      <c r="B93" s="3">
        <v>0.55000000000000004</v>
      </c>
      <c r="C93" s="3">
        <v>0.45</v>
      </c>
      <c r="D93" s="3" t="b">
        <f t="shared" si="18"/>
        <v>0</v>
      </c>
      <c r="E93" s="3" t="b">
        <f t="shared" si="16"/>
        <v>0</v>
      </c>
      <c r="F93" s="3" t="b">
        <f t="shared" si="19"/>
        <v>0</v>
      </c>
      <c r="G93" s="3" t="b">
        <f t="shared" si="20"/>
        <v>0</v>
      </c>
      <c r="H93" s="3" t="str">
        <f t="shared" si="21"/>
        <v>Neutro</v>
      </c>
      <c r="I93" s="16" t="str">
        <f t="shared" si="22"/>
        <v>Neutro</v>
      </c>
      <c r="J93" s="3">
        <v>0.15</v>
      </c>
      <c r="K93" s="3">
        <v>0.1</v>
      </c>
      <c r="L93" s="3">
        <v>0.15</v>
      </c>
      <c r="M93" s="3">
        <v>0</v>
      </c>
      <c r="N93" s="3">
        <v>0.25</v>
      </c>
      <c r="O93" s="3">
        <v>0.35</v>
      </c>
      <c r="P93" s="3">
        <v>0</v>
      </c>
      <c r="Q93" s="3">
        <v>0</v>
      </c>
      <c r="R93" s="3" t="str">
        <f t="shared" si="17"/>
        <v>OK</v>
      </c>
      <c r="S93" s="21" t="str">
        <f t="shared" si="23"/>
        <v>y</v>
      </c>
      <c r="T93" s="22" t="str">
        <f t="shared" si="24"/>
        <v>y</v>
      </c>
      <c r="U93" s="22" t="str">
        <f t="shared" si="25"/>
        <v>y</v>
      </c>
      <c r="V93" s="22" t="str">
        <f t="shared" si="26"/>
        <v>n</v>
      </c>
      <c r="W93" s="22" t="str">
        <f t="shared" si="27"/>
        <v>y</v>
      </c>
      <c r="X93" s="22" t="str">
        <f t="shared" si="28"/>
        <v>y</v>
      </c>
      <c r="Y93" s="22" t="str">
        <f t="shared" si="29"/>
        <v>n</v>
      </c>
      <c r="Z93" s="23" t="str">
        <f t="shared" si="30"/>
        <v>n</v>
      </c>
    </row>
    <row r="94" spans="1:26" s="10" customFormat="1" ht="90" x14ac:dyDescent="0.25">
      <c r="A94" s="9" t="s">
        <v>229</v>
      </c>
      <c r="B94" s="8">
        <v>0.2</v>
      </c>
      <c r="C94" s="8">
        <v>0.8</v>
      </c>
      <c r="D94" s="3" t="b">
        <f t="shared" si="18"/>
        <v>0</v>
      </c>
      <c r="E94" s="3" t="str">
        <f t="shared" si="16"/>
        <v>Negativo</v>
      </c>
      <c r="F94" s="3" t="b">
        <f t="shared" si="19"/>
        <v>0</v>
      </c>
      <c r="G94" s="3" t="b">
        <f t="shared" si="20"/>
        <v>0</v>
      </c>
      <c r="H94" s="3" t="b">
        <f t="shared" si="21"/>
        <v>0</v>
      </c>
      <c r="I94" s="16" t="str">
        <f t="shared" si="22"/>
        <v>Negativo</v>
      </c>
      <c r="J94" s="8">
        <v>0.35</v>
      </c>
      <c r="K94" s="8">
        <v>0.05</v>
      </c>
      <c r="L94" s="8">
        <v>0.15</v>
      </c>
      <c r="M94" s="8">
        <v>0</v>
      </c>
      <c r="N94" s="8">
        <v>0.2</v>
      </c>
      <c r="O94" s="8">
        <v>0.15</v>
      </c>
      <c r="P94" s="8">
        <v>0.1</v>
      </c>
      <c r="Q94" s="8">
        <v>0</v>
      </c>
      <c r="R94" s="8" t="str">
        <f t="shared" si="17"/>
        <v>OK</v>
      </c>
      <c r="S94" s="21" t="str">
        <f t="shared" si="23"/>
        <v>y</v>
      </c>
      <c r="T94" s="22" t="str">
        <f t="shared" si="24"/>
        <v>y</v>
      </c>
      <c r="U94" s="22" t="str">
        <f t="shared" si="25"/>
        <v>y</v>
      </c>
      <c r="V94" s="22" t="str">
        <f t="shared" si="26"/>
        <v>n</v>
      </c>
      <c r="W94" s="22" t="str">
        <f t="shared" si="27"/>
        <v>y</v>
      </c>
      <c r="X94" s="22" t="str">
        <f t="shared" si="28"/>
        <v>y</v>
      </c>
      <c r="Y94" s="22" t="str">
        <f t="shared" si="29"/>
        <v>y</v>
      </c>
      <c r="Z94" s="23" t="str">
        <f t="shared" si="30"/>
        <v>n</v>
      </c>
    </row>
    <row r="95" spans="1:26" x14ac:dyDescent="0.25">
      <c r="A95" s="1" t="s">
        <v>82</v>
      </c>
      <c r="B95" s="3">
        <v>0.15</v>
      </c>
      <c r="C95" s="3">
        <v>0.85</v>
      </c>
      <c r="D95" s="3" t="b">
        <f t="shared" si="18"/>
        <v>0</v>
      </c>
      <c r="E95" s="3" t="str">
        <f t="shared" si="16"/>
        <v>Negativo</v>
      </c>
      <c r="F95" s="3" t="b">
        <f t="shared" si="19"/>
        <v>0</v>
      </c>
      <c r="G95" s="3" t="b">
        <f t="shared" si="20"/>
        <v>0</v>
      </c>
      <c r="H95" s="3" t="b">
        <f t="shared" si="21"/>
        <v>0</v>
      </c>
      <c r="I95" s="16" t="str">
        <f t="shared" si="22"/>
        <v>Negativo</v>
      </c>
      <c r="J95" s="3">
        <v>0.25</v>
      </c>
      <c r="K95" s="3">
        <v>0.1</v>
      </c>
      <c r="L95" s="3">
        <v>0.2</v>
      </c>
      <c r="M95" s="3">
        <v>0</v>
      </c>
      <c r="N95" s="3">
        <v>0.1</v>
      </c>
      <c r="O95" s="3">
        <v>0.3</v>
      </c>
      <c r="P95" s="3">
        <v>0.05</v>
      </c>
      <c r="Q95" s="3">
        <v>0</v>
      </c>
      <c r="R95" s="3" t="str">
        <f t="shared" si="17"/>
        <v>OK</v>
      </c>
      <c r="S95" s="21" t="str">
        <f t="shared" si="23"/>
        <v>y</v>
      </c>
      <c r="T95" s="22" t="str">
        <f t="shared" si="24"/>
        <v>y</v>
      </c>
      <c r="U95" s="22" t="str">
        <f t="shared" si="25"/>
        <v>y</v>
      </c>
      <c r="V95" s="22" t="str">
        <f t="shared" si="26"/>
        <v>n</v>
      </c>
      <c r="W95" s="22" t="str">
        <f t="shared" si="27"/>
        <v>y</v>
      </c>
      <c r="X95" s="22" t="str">
        <f t="shared" si="28"/>
        <v>y</v>
      </c>
      <c r="Y95" s="22" t="str">
        <f t="shared" si="29"/>
        <v>y</v>
      </c>
      <c r="Z95" s="23" t="str">
        <f t="shared" si="30"/>
        <v>n</v>
      </c>
    </row>
    <row r="96" spans="1:26" ht="30" x14ac:dyDescent="0.25">
      <c r="A96" s="1" t="s">
        <v>83</v>
      </c>
      <c r="B96" s="3">
        <v>0.5</v>
      </c>
      <c r="C96" s="3">
        <v>0.5</v>
      </c>
      <c r="D96" s="3" t="b">
        <f t="shared" si="18"/>
        <v>0</v>
      </c>
      <c r="E96" s="3" t="b">
        <f t="shared" si="16"/>
        <v>0</v>
      </c>
      <c r="F96" s="3" t="b">
        <f t="shared" si="19"/>
        <v>0</v>
      </c>
      <c r="G96" s="3" t="b">
        <f t="shared" si="20"/>
        <v>0</v>
      </c>
      <c r="H96" s="3" t="str">
        <f t="shared" si="21"/>
        <v>Neutro</v>
      </c>
      <c r="I96" s="16" t="str">
        <f t="shared" si="22"/>
        <v>Neutro</v>
      </c>
      <c r="J96" s="3">
        <v>0.15</v>
      </c>
      <c r="K96" s="3">
        <v>0.05</v>
      </c>
      <c r="L96" s="3">
        <v>0.15</v>
      </c>
      <c r="M96" s="3">
        <v>0.05</v>
      </c>
      <c r="N96" s="3">
        <v>0.3</v>
      </c>
      <c r="O96" s="3">
        <v>0.3</v>
      </c>
      <c r="P96" s="3">
        <v>0</v>
      </c>
      <c r="Q96" s="3">
        <v>0</v>
      </c>
      <c r="R96" s="3" t="str">
        <f t="shared" si="17"/>
        <v>OK</v>
      </c>
      <c r="S96" s="21" t="str">
        <f t="shared" si="23"/>
        <v>y</v>
      </c>
      <c r="T96" s="22" t="str">
        <f t="shared" si="24"/>
        <v>y</v>
      </c>
      <c r="U96" s="22" t="str">
        <f t="shared" si="25"/>
        <v>y</v>
      </c>
      <c r="V96" s="22" t="str">
        <f t="shared" si="26"/>
        <v>y</v>
      </c>
      <c r="W96" s="22" t="str">
        <f t="shared" si="27"/>
        <v>y</v>
      </c>
      <c r="X96" s="22" t="str">
        <f t="shared" si="28"/>
        <v>y</v>
      </c>
      <c r="Y96" s="22" t="str">
        <f t="shared" si="29"/>
        <v>n</v>
      </c>
      <c r="Z96" s="23" t="str">
        <f t="shared" si="30"/>
        <v>n</v>
      </c>
    </row>
    <row r="97" spans="1:26" x14ac:dyDescent="0.25">
      <c r="A97" s="1" t="s">
        <v>84</v>
      </c>
      <c r="B97" s="3">
        <v>0.7</v>
      </c>
      <c r="C97" s="3">
        <v>0.3</v>
      </c>
      <c r="D97" s="3" t="b">
        <f t="shared" si="18"/>
        <v>0</v>
      </c>
      <c r="E97" s="3" t="b">
        <f t="shared" si="16"/>
        <v>0</v>
      </c>
      <c r="F97" s="3" t="str">
        <f t="shared" si="19"/>
        <v>Abbastanza Positivo</v>
      </c>
      <c r="G97" s="3" t="b">
        <f t="shared" si="20"/>
        <v>0</v>
      </c>
      <c r="H97" s="3" t="b">
        <f t="shared" si="21"/>
        <v>0</v>
      </c>
      <c r="I97" s="16" t="str">
        <f t="shared" si="22"/>
        <v>Abbastanza Positivo</v>
      </c>
      <c r="J97" s="3">
        <v>0.1</v>
      </c>
      <c r="K97" s="3">
        <v>0</v>
      </c>
      <c r="L97" s="3">
        <v>0.1</v>
      </c>
      <c r="M97" s="3">
        <v>0.05</v>
      </c>
      <c r="N97" s="3">
        <v>0.35</v>
      </c>
      <c r="O97" s="3">
        <v>0.35</v>
      </c>
      <c r="P97" s="3">
        <v>0.05</v>
      </c>
      <c r="Q97" s="3">
        <v>0</v>
      </c>
      <c r="R97" s="3" t="str">
        <f t="shared" si="17"/>
        <v>OK</v>
      </c>
      <c r="S97" s="21" t="str">
        <f t="shared" si="23"/>
        <v>y</v>
      </c>
      <c r="T97" s="22" t="str">
        <f t="shared" si="24"/>
        <v>n</v>
      </c>
      <c r="U97" s="22" t="str">
        <f t="shared" si="25"/>
        <v>y</v>
      </c>
      <c r="V97" s="22" t="str">
        <f t="shared" si="26"/>
        <v>y</v>
      </c>
      <c r="W97" s="22" t="str">
        <f t="shared" si="27"/>
        <v>y</v>
      </c>
      <c r="X97" s="22" t="str">
        <f t="shared" si="28"/>
        <v>y</v>
      </c>
      <c r="Y97" s="22" t="str">
        <f t="shared" si="29"/>
        <v>y</v>
      </c>
      <c r="Z97" s="23" t="str">
        <f t="shared" si="30"/>
        <v>n</v>
      </c>
    </row>
    <row r="98" spans="1:26" x14ac:dyDescent="0.25">
      <c r="A98" s="1" t="s">
        <v>85</v>
      </c>
      <c r="B98" s="3">
        <v>0.55000000000000004</v>
      </c>
      <c r="C98" s="3">
        <v>0.45</v>
      </c>
      <c r="D98" s="3" t="b">
        <f t="shared" si="18"/>
        <v>0</v>
      </c>
      <c r="E98" s="3" t="b">
        <f t="shared" si="16"/>
        <v>0</v>
      </c>
      <c r="F98" s="3" t="b">
        <f t="shared" si="19"/>
        <v>0</v>
      </c>
      <c r="G98" s="3" t="b">
        <f t="shared" si="20"/>
        <v>0</v>
      </c>
      <c r="H98" s="3" t="str">
        <f t="shared" si="21"/>
        <v>Neutro</v>
      </c>
      <c r="I98" s="16" t="str">
        <f t="shared" si="22"/>
        <v>Neutro</v>
      </c>
      <c r="J98" s="3">
        <v>0</v>
      </c>
      <c r="K98" s="3">
        <v>0</v>
      </c>
      <c r="L98" s="3">
        <v>0.1</v>
      </c>
      <c r="M98" s="3">
        <v>0</v>
      </c>
      <c r="N98" s="3">
        <v>0.4</v>
      </c>
      <c r="O98" s="3">
        <v>0.4</v>
      </c>
      <c r="P98" s="3">
        <v>0.1</v>
      </c>
      <c r="Q98" s="3">
        <v>0</v>
      </c>
      <c r="R98" s="3" t="str">
        <f t="shared" si="17"/>
        <v>OK</v>
      </c>
      <c r="S98" s="21" t="str">
        <f t="shared" si="23"/>
        <v>n</v>
      </c>
      <c r="T98" s="22" t="str">
        <f t="shared" si="24"/>
        <v>n</v>
      </c>
      <c r="U98" s="22" t="str">
        <f t="shared" si="25"/>
        <v>y</v>
      </c>
      <c r="V98" s="22" t="str">
        <f t="shared" si="26"/>
        <v>n</v>
      </c>
      <c r="W98" s="22" t="str">
        <f t="shared" si="27"/>
        <v>y</v>
      </c>
      <c r="X98" s="22" t="str">
        <f t="shared" si="28"/>
        <v>y</v>
      </c>
      <c r="Y98" s="22" t="str">
        <f t="shared" si="29"/>
        <v>y</v>
      </c>
      <c r="Z98" s="23" t="str">
        <f t="shared" si="30"/>
        <v>n</v>
      </c>
    </row>
    <row r="99" spans="1:26" ht="30" x14ac:dyDescent="0.25">
      <c r="A99" s="1" t="s">
        <v>86</v>
      </c>
      <c r="B99" s="3">
        <v>0.9</v>
      </c>
      <c r="C99" s="3">
        <v>0.1</v>
      </c>
      <c r="D99" s="3" t="str">
        <f t="shared" si="18"/>
        <v>Positivo</v>
      </c>
      <c r="E99" s="3" t="b">
        <f t="shared" si="16"/>
        <v>0</v>
      </c>
      <c r="F99" s="3" t="b">
        <f t="shared" si="19"/>
        <v>0</v>
      </c>
      <c r="G99" s="3" t="b">
        <f t="shared" si="20"/>
        <v>0</v>
      </c>
      <c r="H99" s="3" t="b">
        <f t="shared" si="21"/>
        <v>0</v>
      </c>
      <c r="I99" s="16" t="str">
        <f t="shared" si="22"/>
        <v>Positivo</v>
      </c>
      <c r="J99" s="3">
        <v>0</v>
      </c>
      <c r="K99" s="3">
        <v>0</v>
      </c>
      <c r="L99" s="3">
        <v>0</v>
      </c>
      <c r="M99" s="3">
        <v>0</v>
      </c>
      <c r="N99" s="3">
        <v>0.85</v>
      </c>
      <c r="O99" s="3">
        <v>0</v>
      </c>
      <c r="P99" s="3">
        <v>0.05</v>
      </c>
      <c r="Q99" s="3">
        <v>0.1</v>
      </c>
      <c r="R99" s="3" t="str">
        <f t="shared" si="17"/>
        <v>OK</v>
      </c>
      <c r="S99" s="21" t="str">
        <f t="shared" si="23"/>
        <v>n</v>
      </c>
      <c r="T99" s="22" t="str">
        <f t="shared" si="24"/>
        <v>n</v>
      </c>
      <c r="U99" s="22" t="str">
        <f t="shared" si="25"/>
        <v>n</v>
      </c>
      <c r="V99" s="22" t="str">
        <f t="shared" si="26"/>
        <v>n</v>
      </c>
      <c r="W99" s="22" t="str">
        <f t="shared" si="27"/>
        <v>y</v>
      </c>
      <c r="X99" s="22" t="str">
        <f t="shared" si="28"/>
        <v>n</v>
      </c>
      <c r="Y99" s="22" t="str">
        <f t="shared" si="29"/>
        <v>y</v>
      </c>
      <c r="Z99" s="23" t="str">
        <f t="shared" si="30"/>
        <v>y</v>
      </c>
    </row>
    <row r="100" spans="1:26" ht="60" x14ac:dyDescent="0.25">
      <c r="A100" s="1" t="s">
        <v>87</v>
      </c>
      <c r="B100" s="3">
        <v>0.9</v>
      </c>
      <c r="C100" s="3">
        <v>0.1</v>
      </c>
      <c r="D100" s="3" t="str">
        <f t="shared" si="18"/>
        <v>Positivo</v>
      </c>
      <c r="E100" s="3" t="b">
        <f t="shared" si="16"/>
        <v>0</v>
      </c>
      <c r="F100" s="3" t="b">
        <f t="shared" si="19"/>
        <v>0</v>
      </c>
      <c r="G100" s="3" t="b">
        <f t="shared" si="20"/>
        <v>0</v>
      </c>
      <c r="H100" s="3" t="b">
        <f t="shared" si="21"/>
        <v>0</v>
      </c>
      <c r="I100" s="16" t="str">
        <f t="shared" si="22"/>
        <v>Positivo</v>
      </c>
      <c r="J100" s="3">
        <v>0</v>
      </c>
      <c r="K100" s="3">
        <v>0</v>
      </c>
      <c r="L100" s="3">
        <v>0</v>
      </c>
      <c r="M100" s="3">
        <v>0.1</v>
      </c>
      <c r="N100" s="3">
        <v>0.8</v>
      </c>
      <c r="O100" s="3">
        <v>0.1</v>
      </c>
      <c r="P100" s="3">
        <v>0</v>
      </c>
      <c r="Q100" s="3">
        <v>0</v>
      </c>
      <c r="R100" s="3" t="str">
        <f t="shared" si="17"/>
        <v>OK</v>
      </c>
      <c r="S100" s="21" t="str">
        <f t="shared" si="23"/>
        <v>n</v>
      </c>
      <c r="T100" s="22" t="str">
        <f t="shared" si="24"/>
        <v>n</v>
      </c>
      <c r="U100" s="22" t="str">
        <f t="shared" si="25"/>
        <v>n</v>
      </c>
      <c r="V100" s="22" t="str">
        <f t="shared" si="26"/>
        <v>y</v>
      </c>
      <c r="W100" s="22" t="str">
        <f t="shared" si="27"/>
        <v>y</v>
      </c>
      <c r="X100" s="22" t="str">
        <f t="shared" si="28"/>
        <v>y</v>
      </c>
      <c r="Y100" s="22" t="str">
        <f t="shared" si="29"/>
        <v>n</v>
      </c>
      <c r="Z100" s="23" t="str">
        <f t="shared" si="30"/>
        <v>n</v>
      </c>
    </row>
    <row r="101" spans="1:26" s="10" customFormat="1" ht="45" x14ac:dyDescent="0.25">
      <c r="A101" s="9" t="s">
        <v>230</v>
      </c>
      <c r="B101" s="8">
        <v>0.9</v>
      </c>
      <c r="C101" s="8">
        <v>0.1</v>
      </c>
      <c r="D101" s="3" t="str">
        <f t="shared" si="18"/>
        <v>Positivo</v>
      </c>
      <c r="E101" s="3" t="b">
        <f t="shared" si="16"/>
        <v>0</v>
      </c>
      <c r="F101" s="3" t="b">
        <f t="shared" si="19"/>
        <v>0</v>
      </c>
      <c r="G101" s="3" t="b">
        <f t="shared" si="20"/>
        <v>0</v>
      </c>
      <c r="H101" s="3" t="b">
        <f t="shared" si="21"/>
        <v>0</v>
      </c>
      <c r="I101" s="16" t="str">
        <f t="shared" si="22"/>
        <v>Positivo</v>
      </c>
      <c r="J101" s="8">
        <v>0</v>
      </c>
      <c r="K101" s="8">
        <v>0</v>
      </c>
      <c r="L101" s="8">
        <v>0</v>
      </c>
      <c r="M101" s="8">
        <v>0</v>
      </c>
      <c r="N101" s="8">
        <v>0.9</v>
      </c>
      <c r="O101" s="8">
        <v>0</v>
      </c>
      <c r="P101" s="8">
        <v>0.1</v>
      </c>
      <c r="Q101" s="8">
        <v>0</v>
      </c>
      <c r="R101" s="8" t="str">
        <f t="shared" si="17"/>
        <v>OK</v>
      </c>
      <c r="S101" s="21" t="str">
        <f t="shared" si="23"/>
        <v>n</v>
      </c>
      <c r="T101" s="22" t="str">
        <f t="shared" si="24"/>
        <v>n</v>
      </c>
      <c r="U101" s="22" t="str">
        <f t="shared" si="25"/>
        <v>n</v>
      </c>
      <c r="V101" s="22" t="str">
        <f t="shared" si="26"/>
        <v>n</v>
      </c>
      <c r="W101" s="22" t="str">
        <f t="shared" si="27"/>
        <v>y</v>
      </c>
      <c r="X101" s="22" t="str">
        <f t="shared" si="28"/>
        <v>n</v>
      </c>
      <c r="Y101" s="22" t="str">
        <f t="shared" si="29"/>
        <v>y</v>
      </c>
      <c r="Z101" s="23" t="str">
        <f t="shared" si="30"/>
        <v>n</v>
      </c>
    </row>
    <row r="102" spans="1:26" ht="30" x14ac:dyDescent="0.25">
      <c r="A102" s="1" t="s">
        <v>88</v>
      </c>
      <c r="B102" s="3">
        <v>1</v>
      </c>
      <c r="C102" s="3">
        <v>0</v>
      </c>
      <c r="D102" s="3" t="str">
        <f t="shared" si="18"/>
        <v>Positivo</v>
      </c>
      <c r="E102" s="3" t="b">
        <f t="shared" si="16"/>
        <v>0</v>
      </c>
      <c r="F102" s="3" t="b">
        <f t="shared" si="19"/>
        <v>0</v>
      </c>
      <c r="G102" s="3" t="b">
        <f t="shared" si="20"/>
        <v>0</v>
      </c>
      <c r="H102" s="3" t="b">
        <f t="shared" si="21"/>
        <v>0</v>
      </c>
      <c r="I102" s="16" t="str">
        <f t="shared" si="22"/>
        <v>Positivo</v>
      </c>
      <c r="J102" s="3">
        <v>0</v>
      </c>
      <c r="K102" s="3">
        <v>0</v>
      </c>
      <c r="L102" s="3">
        <v>0</v>
      </c>
      <c r="M102" s="3">
        <v>0</v>
      </c>
      <c r="N102" s="3">
        <v>0.9</v>
      </c>
      <c r="O102" s="3">
        <v>0</v>
      </c>
      <c r="P102" s="3">
        <v>0.1</v>
      </c>
      <c r="Q102" s="3">
        <v>0</v>
      </c>
      <c r="R102" s="3" t="str">
        <f t="shared" si="17"/>
        <v>OK</v>
      </c>
      <c r="S102" s="21" t="str">
        <f t="shared" si="23"/>
        <v>n</v>
      </c>
      <c r="T102" s="22" t="str">
        <f t="shared" si="24"/>
        <v>n</v>
      </c>
      <c r="U102" s="22" t="str">
        <f t="shared" si="25"/>
        <v>n</v>
      </c>
      <c r="V102" s="22" t="str">
        <f t="shared" si="26"/>
        <v>n</v>
      </c>
      <c r="W102" s="22" t="str">
        <f t="shared" si="27"/>
        <v>y</v>
      </c>
      <c r="X102" s="22" t="str">
        <f t="shared" si="28"/>
        <v>n</v>
      </c>
      <c r="Y102" s="22" t="str">
        <f t="shared" si="29"/>
        <v>y</v>
      </c>
      <c r="Z102" s="23" t="str">
        <f t="shared" si="30"/>
        <v>n</v>
      </c>
    </row>
    <row r="103" spans="1:26" ht="30" x14ac:dyDescent="0.25">
      <c r="A103" s="1" t="s">
        <v>89</v>
      </c>
      <c r="B103" s="3">
        <v>0.8</v>
      </c>
      <c r="C103" s="3">
        <v>0.2</v>
      </c>
      <c r="D103" s="3" t="str">
        <f t="shared" si="18"/>
        <v>Positivo</v>
      </c>
      <c r="E103" s="3" t="b">
        <f t="shared" si="16"/>
        <v>0</v>
      </c>
      <c r="F103" s="3" t="b">
        <f t="shared" si="19"/>
        <v>0</v>
      </c>
      <c r="G103" s="3" t="b">
        <f t="shared" si="20"/>
        <v>0</v>
      </c>
      <c r="H103" s="3" t="b">
        <f t="shared" si="21"/>
        <v>0</v>
      </c>
      <c r="I103" s="16" t="str">
        <f t="shared" si="22"/>
        <v>Positivo</v>
      </c>
      <c r="J103" s="3">
        <v>0</v>
      </c>
      <c r="K103" s="3">
        <v>0.2</v>
      </c>
      <c r="L103" s="3">
        <v>0</v>
      </c>
      <c r="M103" s="3">
        <v>0</v>
      </c>
      <c r="N103" s="3">
        <v>0.7</v>
      </c>
      <c r="O103" s="3">
        <v>0.1</v>
      </c>
      <c r="P103" s="3">
        <v>0</v>
      </c>
      <c r="Q103" s="3">
        <v>0</v>
      </c>
      <c r="R103" s="3" t="str">
        <f t="shared" si="17"/>
        <v>OK</v>
      </c>
      <c r="S103" s="21" t="str">
        <f t="shared" si="23"/>
        <v>n</v>
      </c>
      <c r="T103" s="22" t="str">
        <f t="shared" si="24"/>
        <v>y</v>
      </c>
      <c r="U103" s="22" t="str">
        <f t="shared" si="25"/>
        <v>n</v>
      </c>
      <c r="V103" s="22" t="str">
        <f t="shared" si="26"/>
        <v>n</v>
      </c>
      <c r="W103" s="22" t="str">
        <f t="shared" si="27"/>
        <v>y</v>
      </c>
      <c r="X103" s="22" t="str">
        <f t="shared" si="28"/>
        <v>y</v>
      </c>
      <c r="Y103" s="22" t="str">
        <f t="shared" si="29"/>
        <v>n</v>
      </c>
      <c r="Z103" s="23" t="str">
        <f t="shared" si="30"/>
        <v>n</v>
      </c>
    </row>
    <row r="104" spans="1:26" ht="45" x14ac:dyDescent="0.25">
      <c r="A104" s="1" t="s">
        <v>90</v>
      </c>
      <c r="B104" s="3">
        <v>0.7</v>
      </c>
      <c r="C104" s="3">
        <v>0.3</v>
      </c>
      <c r="D104" s="3" t="b">
        <f t="shared" si="18"/>
        <v>0</v>
      </c>
      <c r="E104" s="3" t="b">
        <f t="shared" si="16"/>
        <v>0</v>
      </c>
      <c r="F104" s="3" t="str">
        <f t="shared" si="19"/>
        <v>Abbastanza Positivo</v>
      </c>
      <c r="G104" s="3" t="b">
        <f t="shared" si="20"/>
        <v>0</v>
      </c>
      <c r="H104" s="3" t="b">
        <f t="shared" si="21"/>
        <v>0</v>
      </c>
      <c r="I104" s="16" t="str">
        <f t="shared" si="22"/>
        <v>Abbastanza Positivo</v>
      </c>
      <c r="J104" s="3">
        <v>0.05</v>
      </c>
      <c r="K104" s="3">
        <v>0</v>
      </c>
      <c r="L104" s="3">
        <v>0.15</v>
      </c>
      <c r="M104" s="3">
        <v>0</v>
      </c>
      <c r="N104" s="3">
        <v>0.75</v>
      </c>
      <c r="O104" s="3">
        <v>0.05</v>
      </c>
      <c r="P104" s="3">
        <v>0</v>
      </c>
      <c r="Q104" s="3">
        <v>0</v>
      </c>
      <c r="R104" s="3" t="str">
        <f t="shared" si="17"/>
        <v>OK</v>
      </c>
      <c r="S104" s="21" t="str">
        <f t="shared" si="23"/>
        <v>y</v>
      </c>
      <c r="T104" s="22" t="str">
        <f t="shared" si="24"/>
        <v>n</v>
      </c>
      <c r="U104" s="22" t="str">
        <f t="shared" si="25"/>
        <v>y</v>
      </c>
      <c r="V104" s="22" t="str">
        <f t="shared" si="26"/>
        <v>n</v>
      </c>
      <c r="W104" s="22" t="str">
        <f t="shared" si="27"/>
        <v>y</v>
      </c>
      <c r="X104" s="22" t="str">
        <f t="shared" si="28"/>
        <v>y</v>
      </c>
      <c r="Y104" s="22" t="str">
        <f t="shared" si="29"/>
        <v>n</v>
      </c>
      <c r="Z104" s="23" t="str">
        <f t="shared" si="30"/>
        <v>n</v>
      </c>
    </row>
    <row r="105" spans="1:26" ht="105" x14ac:dyDescent="0.25">
      <c r="A105" s="1" t="s">
        <v>91</v>
      </c>
      <c r="B105" s="3">
        <v>0.8</v>
      </c>
      <c r="C105" s="3">
        <v>0.2</v>
      </c>
      <c r="D105" s="3" t="str">
        <f t="shared" si="18"/>
        <v>Positivo</v>
      </c>
      <c r="E105" s="3" t="b">
        <f t="shared" si="16"/>
        <v>0</v>
      </c>
      <c r="F105" s="3" t="b">
        <f t="shared" si="19"/>
        <v>0</v>
      </c>
      <c r="G105" s="3" t="b">
        <f t="shared" si="20"/>
        <v>0</v>
      </c>
      <c r="H105" s="3" t="b">
        <f t="shared" si="21"/>
        <v>0</v>
      </c>
      <c r="I105" s="16" t="str">
        <f t="shared" si="22"/>
        <v>Positivo</v>
      </c>
      <c r="J105" s="3">
        <v>0.1</v>
      </c>
      <c r="K105" s="3">
        <v>0</v>
      </c>
      <c r="L105" s="3">
        <v>0</v>
      </c>
      <c r="M105" s="3">
        <v>0</v>
      </c>
      <c r="N105" s="3">
        <v>0.75</v>
      </c>
      <c r="O105" s="3">
        <v>0.15</v>
      </c>
      <c r="P105" s="3">
        <v>0</v>
      </c>
      <c r="Q105" s="3">
        <v>0</v>
      </c>
      <c r="R105" s="3" t="str">
        <f t="shared" si="17"/>
        <v>OK</v>
      </c>
      <c r="S105" s="21" t="str">
        <f t="shared" si="23"/>
        <v>y</v>
      </c>
      <c r="T105" s="22" t="str">
        <f t="shared" si="24"/>
        <v>n</v>
      </c>
      <c r="U105" s="22" t="str">
        <f t="shared" si="25"/>
        <v>n</v>
      </c>
      <c r="V105" s="22" t="str">
        <f t="shared" si="26"/>
        <v>n</v>
      </c>
      <c r="W105" s="22" t="str">
        <f t="shared" si="27"/>
        <v>y</v>
      </c>
      <c r="X105" s="22" t="str">
        <f t="shared" si="28"/>
        <v>y</v>
      </c>
      <c r="Y105" s="22" t="str">
        <f t="shared" si="29"/>
        <v>n</v>
      </c>
      <c r="Z105" s="23" t="str">
        <f t="shared" si="30"/>
        <v>n</v>
      </c>
    </row>
    <row r="106" spans="1:26" x14ac:dyDescent="0.25">
      <c r="A106" s="1" t="s">
        <v>92</v>
      </c>
      <c r="B106" s="3">
        <v>0.9</v>
      </c>
      <c r="C106" s="3">
        <v>0.1</v>
      </c>
      <c r="D106" s="3" t="str">
        <f t="shared" si="18"/>
        <v>Positivo</v>
      </c>
      <c r="E106" s="3" t="b">
        <f t="shared" si="16"/>
        <v>0</v>
      </c>
      <c r="F106" s="3" t="b">
        <f t="shared" si="19"/>
        <v>0</v>
      </c>
      <c r="G106" s="3" t="b">
        <f t="shared" si="20"/>
        <v>0</v>
      </c>
      <c r="H106" s="3" t="b">
        <f t="shared" si="21"/>
        <v>0</v>
      </c>
      <c r="I106" s="16" t="str">
        <f t="shared" si="22"/>
        <v>Positivo</v>
      </c>
      <c r="J106" s="3">
        <v>0</v>
      </c>
      <c r="K106" s="3">
        <v>0</v>
      </c>
      <c r="L106" s="3">
        <v>0</v>
      </c>
      <c r="M106" s="3">
        <v>0</v>
      </c>
      <c r="N106" s="3">
        <v>0.9</v>
      </c>
      <c r="O106" s="3">
        <v>0</v>
      </c>
      <c r="P106" s="3">
        <v>0.1</v>
      </c>
      <c r="Q106" s="3">
        <v>0</v>
      </c>
      <c r="R106" s="3" t="str">
        <f t="shared" si="17"/>
        <v>OK</v>
      </c>
      <c r="S106" s="21" t="str">
        <f t="shared" si="23"/>
        <v>n</v>
      </c>
      <c r="T106" s="22" t="str">
        <f t="shared" si="24"/>
        <v>n</v>
      </c>
      <c r="U106" s="22" t="str">
        <f t="shared" si="25"/>
        <v>n</v>
      </c>
      <c r="V106" s="22" t="str">
        <f t="shared" si="26"/>
        <v>n</v>
      </c>
      <c r="W106" s="22" t="str">
        <f t="shared" si="27"/>
        <v>y</v>
      </c>
      <c r="X106" s="22" t="str">
        <f t="shared" si="28"/>
        <v>n</v>
      </c>
      <c r="Y106" s="22" t="str">
        <f t="shared" si="29"/>
        <v>y</v>
      </c>
      <c r="Z106" s="23" t="str">
        <f t="shared" si="30"/>
        <v>n</v>
      </c>
    </row>
    <row r="107" spans="1:26" x14ac:dyDescent="0.25">
      <c r="A107" s="1" t="s">
        <v>93</v>
      </c>
      <c r="B107" s="3">
        <v>0.9</v>
      </c>
      <c r="C107" s="3">
        <v>0.1</v>
      </c>
      <c r="D107" s="3" t="str">
        <f t="shared" si="18"/>
        <v>Positivo</v>
      </c>
      <c r="E107" s="3" t="b">
        <f t="shared" si="16"/>
        <v>0</v>
      </c>
      <c r="F107" s="3" t="b">
        <f t="shared" si="19"/>
        <v>0</v>
      </c>
      <c r="G107" s="3" t="b">
        <f t="shared" si="20"/>
        <v>0</v>
      </c>
      <c r="H107" s="3" t="b">
        <f t="shared" si="21"/>
        <v>0</v>
      </c>
      <c r="I107" s="16" t="str">
        <f t="shared" si="22"/>
        <v>Positivo</v>
      </c>
      <c r="J107" s="3">
        <v>0</v>
      </c>
      <c r="K107" s="3">
        <v>0</v>
      </c>
      <c r="L107" s="3">
        <v>0</v>
      </c>
      <c r="M107" s="3">
        <v>0</v>
      </c>
      <c r="N107" s="3">
        <v>1</v>
      </c>
      <c r="O107" s="3">
        <v>0</v>
      </c>
      <c r="P107" s="3">
        <v>0</v>
      </c>
      <c r="Q107" s="3">
        <v>0</v>
      </c>
      <c r="R107" s="3" t="str">
        <f t="shared" si="17"/>
        <v>OK</v>
      </c>
      <c r="S107" s="21" t="str">
        <f t="shared" si="23"/>
        <v>n</v>
      </c>
      <c r="T107" s="22" t="str">
        <f t="shared" si="24"/>
        <v>n</v>
      </c>
      <c r="U107" s="22" t="str">
        <f t="shared" si="25"/>
        <v>n</v>
      </c>
      <c r="V107" s="22" t="str">
        <f t="shared" si="26"/>
        <v>n</v>
      </c>
      <c r="W107" s="22" t="str">
        <f t="shared" si="27"/>
        <v>y</v>
      </c>
      <c r="X107" s="22" t="str">
        <f t="shared" si="28"/>
        <v>n</v>
      </c>
      <c r="Y107" s="22" t="str">
        <f t="shared" si="29"/>
        <v>n</v>
      </c>
      <c r="Z107" s="23" t="str">
        <f t="shared" si="30"/>
        <v>n</v>
      </c>
    </row>
    <row r="108" spans="1:26" ht="30" x14ac:dyDescent="0.25">
      <c r="A108" s="1" t="s">
        <v>94</v>
      </c>
      <c r="B108" s="3">
        <v>1</v>
      </c>
      <c r="C108" s="3">
        <v>0</v>
      </c>
      <c r="D108" s="3" t="str">
        <f t="shared" si="18"/>
        <v>Positivo</v>
      </c>
      <c r="E108" s="3" t="b">
        <f t="shared" si="16"/>
        <v>0</v>
      </c>
      <c r="F108" s="3" t="b">
        <f t="shared" si="19"/>
        <v>0</v>
      </c>
      <c r="G108" s="3" t="b">
        <f t="shared" si="20"/>
        <v>0</v>
      </c>
      <c r="H108" s="3" t="b">
        <f t="shared" si="21"/>
        <v>0</v>
      </c>
      <c r="I108" s="16" t="str">
        <f t="shared" si="22"/>
        <v>Positivo</v>
      </c>
      <c r="J108" s="3">
        <v>0</v>
      </c>
      <c r="K108" s="3">
        <v>0</v>
      </c>
      <c r="L108" s="3">
        <v>0</v>
      </c>
      <c r="M108" s="3">
        <v>0</v>
      </c>
      <c r="N108" s="3">
        <v>0.8</v>
      </c>
      <c r="O108" s="3">
        <v>0.1</v>
      </c>
      <c r="P108" s="3">
        <v>0.1</v>
      </c>
      <c r="Q108" s="3">
        <v>0</v>
      </c>
      <c r="R108" s="3" t="str">
        <f t="shared" si="17"/>
        <v>OK</v>
      </c>
      <c r="S108" s="21" t="str">
        <f t="shared" si="23"/>
        <v>n</v>
      </c>
      <c r="T108" s="22" t="str">
        <f t="shared" si="24"/>
        <v>n</v>
      </c>
      <c r="U108" s="22" t="str">
        <f t="shared" si="25"/>
        <v>n</v>
      </c>
      <c r="V108" s="22" t="str">
        <f t="shared" si="26"/>
        <v>n</v>
      </c>
      <c r="W108" s="22" t="str">
        <f t="shared" si="27"/>
        <v>y</v>
      </c>
      <c r="X108" s="22" t="str">
        <f t="shared" si="28"/>
        <v>y</v>
      </c>
      <c r="Y108" s="22" t="str">
        <f t="shared" si="29"/>
        <v>y</v>
      </c>
      <c r="Z108" s="23" t="str">
        <f t="shared" si="30"/>
        <v>n</v>
      </c>
    </row>
    <row r="109" spans="1:26" s="10" customFormat="1" ht="30" x14ac:dyDescent="0.25">
      <c r="A109" s="9" t="s">
        <v>231</v>
      </c>
      <c r="B109" s="8">
        <v>1</v>
      </c>
      <c r="C109" s="8">
        <v>0</v>
      </c>
      <c r="D109" s="3" t="str">
        <f t="shared" si="18"/>
        <v>Positivo</v>
      </c>
      <c r="E109" s="3" t="b">
        <f t="shared" si="16"/>
        <v>0</v>
      </c>
      <c r="F109" s="3" t="b">
        <f t="shared" si="19"/>
        <v>0</v>
      </c>
      <c r="G109" s="3" t="b">
        <f t="shared" si="20"/>
        <v>0</v>
      </c>
      <c r="H109" s="3" t="b">
        <f t="shared" si="21"/>
        <v>0</v>
      </c>
      <c r="I109" s="16" t="str">
        <f t="shared" si="22"/>
        <v>Positivo</v>
      </c>
      <c r="J109" s="8">
        <v>0</v>
      </c>
      <c r="K109" s="8">
        <v>0</v>
      </c>
      <c r="L109" s="8">
        <v>0</v>
      </c>
      <c r="M109" s="8">
        <v>0</v>
      </c>
      <c r="N109" s="8">
        <v>0.9</v>
      </c>
      <c r="O109" s="8">
        <v>0</v>
      </c>
      <c r="P109" s="8">
        <v>0.1</v>
      </c>
      <c r="Q109" s="8">
        <v>0</v>
      </c>
      <c r="R109" s="8" t="str">
        <f t="shared" si="17"/>
        <v>OK</v>
      </c>
      <c r="S109" s="21" t="str">
        <f t="shared" si="23"/>
        <v>n</v>
      </c>
      <c r="T109" s="22" t="str">
        <f t="shared" si="24"/>
        <v>n</v>
      </c>
      <c r="U109" s="22" t="str">
        <f t="shared" si="25"/>
        <v>n</v>
      </c>
      <c r="V109" s="22" t="str">
        <f t="shared" si="26"/>
        <v>n</v>
      </c>
      <c r="W109" s="22" t="str">
        <f t="shared" si="27"/>
        <v>y</v>
      </c>
      <c r="X109" s="22" t="str">
        <f t="shared" si="28"/>
        <v>n</v>
      </c>
      <c r="Y109" s="22" t="str">
        <f t="shared" si="29"/>
        <v>y</v>
      </c>
      <c r="Z109" s="23" t="str">
        <f t="shared" si="30"/>
        <v>n</v>
      </c>
    </row>
    <row r="110" spans="1:26" ht="30" x14ac:dyDescent="0.25">
      <c r="A110" s="1" t="s">
        <v>95</v>
      </c>
      <c r="B110" s="3">
        <v>0.7</v>
      </c>
      <c r="C110" s="3">
        <v>0.3</v>
      </c>
      <c r="D110" s="3" t="b">
        <f t="shared" si="18"/>
        <v>0</v>
      </c>
      <c r="E110" s="3" t="b">
        <f t="shared" si="16"/>
        <v>0</v>
      </c>
      <c r="F110" s="3" t="str">
        <f t="shared" si="19"/>
        <v>Abbastanza Positivo</v>
      </c>
      <c r="G110" s="3" t="b">
        <f t="shared" si="20"/>
        <v>0</v>
      </c>
      <c r="H110" s="3" t="b">
        <f t="shared" si="21"/>
        <v>0</v>
      </c>
      <c r="I110" s="16" t="str">
        <f t="shared" si="22"/>
        <v>Abbastanza Positivo</v>
      </c>
      <c r="J110" s="3">
        <v>0</v>
      </c>
      <c r="K110" s="3">
        <v>0</v>
      </c>
      <c r="L110" s="3">
        <v>0</v>
      </c>
      <c r="M110" s="3">
        <v>0</v>
      </c>
      <c r="N110" s="3">
        <v>0.65</v>
      </c>
      <c r="O110" s="3">
        <v>0.35</v>
      </c>
      <c r="P110" s="3">
        <v>0</v>
      </c>
      <c r="Q110" s="3">
        <v>0</v>
      </c>
      <c r="R110" s="3" t="str">
        <f t="shared" si="17"/>
        <v>OK</v>
      </c>
      <c r="S110" s="21" t="str">
        <f t="shared" si="23"/>
        <v>n</v>
      </c>
      <c r="T110" s="22" t="str">
        <f t="shared" si="24"/>
        <v>n</v>
      </c>
      <c r="U110" s="22" t="str">
        <f t="shared" si="25"/>
        <v>n</v>
      </c>
      <c r="V110" s="22" t="str">
        <f t="shared" si="26"/>
        <v>n</v>
      </c>
      <c r="W110" s="22" t="str">
        <f t="shared" si="27"/>
        <v>y</v>
      </c>
      <c r="X110" s="22" t="str">
        <f t="shared" si="28"/>
        <v>y</v>
      </c>
      <c r="Y110" s="22" t="str">
        <f t="shared" si="29"/>
        <v>n</v>
      </c>
      <c r="Z110" s="23" t="str">
        <f t="shared" si="30"/>
        <v>n</v>
      </c>
    </row>
    <row r="111" spans="1:26" s="10" customFormat="1" ht="45" x14ac:dyDescent="0.25">
      <c r="A111" s="9" t="s">
        <v>232</v>
      </c>
      <c r="B111" s="8">
        <v>0.5</v>
      </c>
      <c r="C111" s="8">
        <v>0.5</v>
      </c>
      <c r="D111" s="3" t="b">
        <f t="shared" si="18"/>
        <v>0</v>
      </c>
      <c r="E111" s="3" t="b">
        <f t="shared" si="16"/>
        <v>0</v>
      </c>
      <c r="F111" s="3" t="b">
        <f t="shared" si="19"/>
        <v>0</v>
      </c>
      <c r="G111" s="3" t="b">
        <f t="shared" si="20"/>
        <v>0</v>
      </c>
      <c r="H111" s="3" t="str">
        <f t="shared" si="21"/>
        <v>Neutro</v>
      </c>
      <c r="I111" s="16" t="str">
        <f t="shared" si="22"/>
        <v>Neutro</v>
      </c>
      <c r="J111" s="8">
        <v>0</v>
      </c>
      <c r="K111" s="8">
        <v>0</v>
      </c>
      <c r="L111" s="8">
        <v>0.2</v>
      </c>
      <c r="M111" s="8">
        <v>0</v>
      </c>
      <c r="N111" s="8">
        <v>0.4</v>
      </c>
      <c r="O111" s="8">
        <v>0.4</v>
      </c>
      <c r="P111" s="8">
        <v>0</v>
      </c>
      <c r="Q111" s="8">
        <v>0</v>
      </c>
      <c r="R111" s="8" t="str">
        <f t="shared" si="17"/>
        <v>OK</v>
      </c>
      <c r="S111" s="21" t="str">
        <f t="shared" si="23"/>
        <v>n</v>
      </c>
      <c r="T111" s="22" t="str">
        <f t="shared" si="24"/>
        <v>n</v>
      </c>
      <c r="U111" s="22" t="str">
        <f t="shared" si="25"/>
        <v>y</v>
      </c>
      <c r="V111" s="22" t="str">
        <f t="shared" si="26"/>
        <v>n</v>
      </c>
      <c r="W111" s="22" t="str">
        <f t="shared" si="27"/>
        <v>y</v>
      </c>
      <c r="X111" s="22" t="str">
        <f t="shared" si="28"/>
        <v>y</v>
      </c>
      <c r="Y111" s="22" t="str">
        <f t="shared" si="29"/>
        <v>n</v>
      </c>
      <c r="Z111" s="23" t="str">
        <f t="shared" si="30"/>
        <v>n</v>
      </c>
    </row>
    <row r="112" spans="1:26" x14ac:dyDescent="0.25">
      <c r="A112" s="1" t="s">
        <v>96</v>
      </c>
      <c r="B112" s="3">
        <v>1</v>
      </c>
      <c r="C112" s="3">
        <v>0</v>
      </c>
      <c r="D112" s="3" t="str">
        <f t="shared" si="18"/>
        <v>Positivo</v>
      </c>
      <c r="E112" s="3" t="b">
        <f t="shared" si="16"/>
        <v>0</v>
      </c>
      <c r="F112" s="3" t="b">
        <f t="shared" si="19"/>
        <v>0</v>
      </c>
      <c r="G112" s="3" t="b">
        <f t="shared" si="20"/>
        <v>0</v>
      </c>
      <c r="H112" s="3" t="b">
        <f t="shared" si="21"/>
        <v>0</v>
      </c>
      <c r="I112" s="16" t="str">
        <f t="shared" si="22"/>
        <v>Positivo</v>
      </c>
      <c r="J112" s="3">
        <v>0</v>
      </c>
      <c r="K112" s="3">
        <v>0</v>
      </c>
      <c r="L112" s="3">
        <v>0</v>
      </c>
      <c r="M112" s="3">
        <v>0</v>
      </c>
      <c r="N112" s="3">
        <v>1</v>
      </c>
      <c r="O112" s="3">
        <v>0</v>
      </c>
      <c r="P112" s="3">
        <v>0</v>
      </c>
      <c r="Q112" s="3">
        <v>0</v>
      </c>
      <c r="R112" s="3" t="str">
        <f t="shared" si="17"/>
        <v>OK</v>
      </c>
      <c r="S112" s="21" t="str">
        <f t="shared" si="23"/>
        <v>n</v>
      </c>
      <c r="T112" s="22" t="str">
        <f t="shared" si="24"/>
        <v>n</v>
      </c>
      <c r="U112" s="22" t="str">
        <f t="shared" si="25"/>
        <v>n</v>
      </c>
      <c r="V112" s="22" t="str">
        <f t="shared" si="26"/>
        <v>n</v>
      </c>
      <c r="W112" s="22" t="str">
        <f t="shared" si="27"/>
        <v>y</v>
      </c>
      <c r="X112" s="22" t="str">
        <f t="shared" si="28"/>
        <v>n</v>
      </c>
      <c r="Y112" s="22" t="str">
        <f t="shared" si="29"/>
        <v>n</v>
      </c>
      <c r="Z112" s="23" t="str">
        <f t="shared" si="30"/>
        <v>n</v>
      </c>
    </row>
    <row r="113" spans="1:26" s="10" customFormat="1" ht="60" x14ac:dyDescent="0.25">
      <c r="A113" s="9" t="s">
        <v>233</v>
      </c>
      <c r="B113" s="8">
        <v>0.3</v>
      </c>
      <c r="C113" s="8">
        <v>0.7</v>
      </c>
      <c r="D113" s="3" t="b">
        <f t="shared" si="18"/>
        <v>0</v>
      </c>
      <c r="E113" s="3" t="b">
        <f t="shared" si="16"/>
        <v>0</v>
      </c>
      <c r="F113" s="3" t="b">
        <f t="shared" si="19"/>
        <v>0</v>
      </c>
      <c r="G113" s="3" t="str">
        <f t="shared" si="20"/>
        <v>Abbastanza Negativo</v>
      </c>
      <c r="H113" s="3" t="b">
        <f t="shared" si="21"/>
        <v>0</v>
      </c>
      <c r="I113" s="16" t="str">
        <f t="shared" si="22"/>
        <v>Abbastanza Negativo</v>
      </c>
      <c r="J113" s="8">
        <v>0.2</v>
      </c>
      <c r="K113" s="8">
        <v>0</v>
      </c>
      <c r="L113" s="8">
        <v>0.2</v>
      </c>
      <c r="M113" s="8">
        <v>0</v>
      </c>
      <c r="N113" s="8">
        <v>0.3</v>
      </c>
      <c r="O113" s="8">
        <v>0.3</v>
      </c>
      <c r="P113" s="8">
        <v>0</v>
      </c>
      <c r="Q113" s="8">
        <v>0</v>
      </c>
      <c r="R113" s="8" t="str">
        <f t="shared" si="17"/>
        <v>OK</v>
      </c>
      <c r="S113" s="21" t="str">
        <f t="shared" si="23"/>
        <v>y</v>
      </c>
      <c r="T113" s="22" t="str">
        <f t="shared" si="24"/>
        <v>n</v>
      </c>
      <c r="U113" s="22" t="str">
        <f t="shared" si="25"/>
        <v>y</v>
      </c>
      <c r="V113" s="22" t="str">
        <f t="shared" si="26"/>
        <v>n</v>
      </c>
      <c r="W113" s="22" t="str">
        <f t="shared" si="27"/>
        <v>y</v>
      </c>
      <c r="X113" s="22" t="str">
        <f t="shared" si="28"/>
        <v>y</v>
      </c>
      <c r="Y113" s="22" t="str">
        <f t="shared" si="29"/>
        <v>n</v>
      </c>
      <c r="Z113" s="23" t="str">
        <f t="shared" si="30"/>
        <v>n</v>
      </c>
    </row>
    <row r="114" spans="1:26" s="10" customFormat="1" ht="60" x14ac:dyDescent="0.25">
      <c r="A114" s="9" t="s">
        <v>234</v>
      </c>
      <c r="B114" s="8">
        <v>0.8</v>
      </c>
      <c r="C114" s="8">
        <v>0.2</v>
      </c>
      <c r="D114" s="3" t="str">
        <f t="shared" si="18"/>
        <v>Positivo</v>
      </c>
      <c r="E114" s="3" t="b">
        <f t="shared" si="16"/>
        <v>0</v>
      </c>
      <c r="F114" s="3" t="b">
        <f t="shared" si="19"/>
        <v>0</v>
      </c>
      <c r="G114" s="3" t="b">
        <f t="shared" si="20"/>
        <v>0</v>
      </c>
      <c r="H114" s="3" t="b">
        <f t="shared" si="21"/>
        <v>0</v>
      </c>
      <c r="I114" s="16" t="str">
        <f t="shared" si="22"/>
        <v>Positivo</v>
      </c>
      <c r="J114" s="8">
        <v>0</v>
      </c>
      <c r="K114" s="8">
        <v>0</v>
      </c>
      <c r="L114" s="8">
        <v>0</v>
      </c>
      <c r="M114" s="8">
        <v>0</v>
      </c>
      <c r="N114" s="8">
        <v>0.8</v>
      </c>
      <c r="O114" s="8">
        <v>0</v>
      </c>
      <c r="P114" s="8">
        <v>0.2</v>
      </c>
      <c r="Q114" s="8">
        <v>0</v>
      </c>
      <c r="R114" s="8" t="str">
        <f t="shared" si="17"/>
        <v>OK</v>
      </c>
      <c r="S114" s="21" t="str">
        <f t="shared" si="23"/>
        <v>n</v>
      </c>
      <c r="T114" s="22" t="str">
        <f t="shared" si="24"/>
        <v>n</v>
      </c>
      <c r="U114" s="22" t="str">
        <f t="shared" si="25"/>
        <v>n</v>
      </c>
      <c r="V114" s="22" t="str">
        <f t="shared" si="26"/>
        <v>n</v>
      </c>
      <c r="W114" s="22" t="str">
        <f t="shared" si="27"/>
        <v>y</v>
      </c>
      <c r="X114" s="22" t="str">
        <f t="shared" si="28"/>
        <v>n</v>
      </c>
      <c r="Y114" s="22" t="str">
        <f t="shared" si="29"/>
        <v>y</v>
      </c>
      <c r="Z114" s="23" t="str">
        <f t="shared" si="30"/>
        <v>n</v>
      </c>
    </row>
    <row r="115" spans="1:26" ht="30" x14ac:dyDescent="0.25">
      <c r="A115" s="1" t="s">
        <v>97</v>
      </c>
      <c r="B115" s="3">
        <v>1</v>
      </c>
      <c r="C115" s="3">
        <v>0</v>
      </c>
      <c r="D115" s="3" t="str">
        <f t="shared" si="18"/>
        <v>Positivo</v>
      </c>
      <c r="E115" s="3" t="b">
        <f t="shared" si="16"/>
        <v>0</v>
      </c>
      <c r="F115" s="3" t="b">
        <f t="shared" si="19"/>
        <v>0</v>
      </c>
      <c r="G115" s="3" t="b">
        <f t="shared" si="20"/>
        <v>0</v>
      </c>
      <c r="H115" s="3" t="b">
        <f t="shared" si="21"/>
        <v>0</v>
      </c>
      <c r="I115" s="16" t="str">
        <f t="shared" si="22"/>
        <v>Positivo</v>
      </c>
      <c r="J115" s="3">
        <v>0</v>
      </c>
      <c r="K115" s="3">
        <v>0</v>
      </c>
      <c r="L115" s="3">
        <v>0.3</v>
      </c>
      <c r="M115" s="3">
        <v>0</v>
      </c>
      <c r="N115" s="3">
        <v>0.6</v>
      </c>
      <c r="O115" s="3">
        <v>0</v>
      </c>
      <c r="P115" s="3">
        <v>0.1</v>
      </c>
      <c r="Q115" s="3">
        <v>0</v>
      </c>
      <c r="R115" s="3" t="str">
        <f t="shared" si="17"/>
        <v>OK</v>
      </c>
      <c r="S115" s="21" t="str">
        <f t="shared" si="23"/>
        <v>n</v>
      </c>
      <c r="T115" s="22" t="str">
        <f t="shared" si="24"/>
        <v>n</v>
      </c>
      <c r="U115" s="22" t="str">
        <f t="shared" si="25"/>
        <v>y</v>
      </c>
      <c r="V115" s="22" t="str">
        <f t="shared" si="26"/>
        <v>n</v>
      </c>
      <c r="W115" s="22" t="str">
        <f t="shared" si="27"/>
        <v>y</v>
      </c>
      <c r="X115" s="22" t="str">
        <f t="shared" si="28"/>
        <v>n</v>
      </c>
      <c r="Y115" s="22" t="str">
        <f t="shared" si="29"/>
        <v>y</v>
      </c>
      <c r="Z115" s="23" t="str">
        <f t="shared" si="30"/>
        <v>n</v>
      </c>
    </row>
    <row r="116" spans="1:26" ht="60" x14ac:dyDescent="0.25">
      <c r="A116" s="1" t="s">
        <v>98</v>
      </c>
      <c r="B116" s="3">
        <v>1</v>
      </c>
      <c r="C116" s="3">
        <v>0</v>
      </c>
      <c r="D116" s="3" t="str">
        <f t="shared" si="18"/>
        <v>Positivo</v>
      </c>
      <c r="E116" s="3" t="b">
        <f t="shared" si="16"/>
        <v>0</v>
      </c>
      <c r="F116" s="3" t="b">
        <f t="shared" si="19"/>
        <v>0</v>
      </c>
      <c r="G116" s="3" t="b">
        <f t="shared" si="20"/>
        <v>0</v>
      </c>
      <c r="H116" s="3" t="b">
        <f t="shared" si="21"/>
        <v>0</v>
      </c>
      <c r="I116" s="16" t="str">
        <f t="shared" si="22"/>
        <v>Positivo</v>
      </c>
      <c r="J116" s="3">
        <v>0</v>
      </c>
      <c r="K116" s="3">
        <v>0</v>
      </c>
      <c r="L116" s="3">
        <v>0</v>
      </c>
      <c r="M116" s="3">
        <v>0</v>
      </c>
      <c r="N116" s="3">
        <v>0.8</v>
      </c>
      <c r="O116" s="3">
        <v>0</v>
      </c>
      <c r="P116" s="3">
        <v>0.2</v>
      </c>
      <c r="Q116" s="3">
        <v>0</v>
      </c>
      <c r="R116" s="3" t="str">
        <f t="shared" si="17"/>
        <v>OK</v>
      </c>
      <c r="S116" s="21" t="str">
        <f t="shared" si="23"/>
        <v>n</v>
      </c>
      <c r="T116" s="22" t="str">
        <f t="shared" si="24"/>
        <v>n</v>
      </c>
      <c r="U116" s="22" t="str">
        <f t="shared" si="25"/>
        <v>n</v>
      </c>
      <c r="V116" s="22" t="str">
        <f t="shared" si="26"/>
        <v>n</v>
      </c>
      <c r="W116" s="22" t="str">
        <f t="shared" si="27"/>
        <v>y</v>
      </c>
      <c r="X116" s="22" t="str">
        <f t="shared" si="28"/>
        <v>n</v>
      </c>
      <c r="Y116" s="22" t="str">
        <f t="shared" si="29"/>
        <v>y</v>
      </c>
      <c r="Z116" s="23" t="str">
        <f t="shared" si="30"/>
        <v>n</v>
      </c>
    </row>
    <row r="117" spans="1:26" x14ac:dyDescent="0.25">
      <c r="A117" s="1" t="s">
        <v>99</v>
      </c>
      <c r="B117" s="3">
        <v>0.7</v>
      </c>
      <c r="C117" s="3">
        <v>0.3</v>
      </c>
      <c r="D117" s="3" t="b">
        <f t="shared" si="18"/>
        <v>0</v>
      </c>
      <c r="E117" s="3" t="b">
        <f t="shared" si="16"/>
        <v>0</v>
      </c>
      <c r="F117" s="3" t="str">
        <f t="shared" si="19"/>
        <v>Abbastanza Positivo</v>
      </c>
      <c r="G117" s="3" t="b">
        <f t="shared" si="20"/>
        <v>0</v>
      </c>
      <c r="H117" s="3" t="b">
        <f t="shared" si="21"/>
        <v>0</v>
      </c>
      <c r="I117" s="16" t="str">
        <f t="shared" si="22"/>
        <v>Abbastanza Positivo</v>
      </c>
      <c r="J117" s="3">
        <v>0</v>
      </c>
      <c r="K117" s="3">
        <v>0</v>
      </c>
      <c r="L117" s="3">
        <v>0</v>
      </c>
      <c r="M117" s="3">
        <v>0</v>
      </c>
      <c r="N117" s="3">
        <v>0.7</v>
      </c>
      <c r="O117" s="3">
        <v>0.1</v>
      </c>
      <c r="P117" s="3">
        <v>0.2</v>
      </c>
      <c r="Q117" s="3">
        <v>0</v>
      </c>
      <c r="R117" s="3" t="str">
        <f t="shared" si="17"/>
        <v>OK</v>
      </c>
      <c r="S117" s="21" t="str">
        <f t="shared" si="23"/>
        <v>n</v>
      </c>
      <c r="T117" s="22" t="str">
        <f t="shared" si="24"/>
        <v>n</v>
      </c>
      <c r="U117" s="22" t="str">
        <f t="shared" si="25"/>
        <v>n</v>
      </c>
      <c r="V117" s="22" t="str">
        <f t="shared" si="26"/>
        <v>n</v>
      </c>
      <c r="W117" s="22" t="str">
        <f t="shared" si="27"/>
        <v>y</v>
      </c>
      <c r="X117" s="22" t="str">
        <f t="shared" si="28"/>
        <v>y</v>
      </c>
      <c r="Y117" s="22" t="str">
        <f t="shared" si="29"/>
        <v>y</v>
      </c>
      <c r="Z117" s="23" t="str">
        <f t="shared" si="30"/>
        <v>n</v>
      </c>
    </row>
    <row r="118" spans="1:26" ht="45" x14ac:dyDescent="0.25">
      <c r="A118" s="1" t="s">
        <v>100</v>
      </c>
      <c r="B118" s="3">
        <v>1</v>
      </c>
      <c r="C118" s="3">
        <v>0</v>
      </c>
      <c r="D118" s="3" t="str">
        <f t="shared" si="18"/>
        <v>Positivo</v>
      </c>
      <c r="E118" s="3" t="b">
        <f t="shared" si="16"/>
        <v>0</v>
      </c>
      <c r="F118" s="3" t="b">
        <f t="shared" si="19"/>
        <v>0</v>
      </c>
      <c r="G118" s="3" t="b">
        <f t="shared" si="20"/>
        <v>0</v>
      </c>
      <c r="H118" s="3" t="b">
        <f t="shared" si="21"/>
        <v>0</v>
      </c>
      <c r="I118" s="16" t="str">
        <f t="shared" si="22"/>
        <v>Positivo</v>
      </c>
      <c r="J118" s="3">
        <v>0</v>
      </c>
      <c r="K118" s="3">
        <v>0</v>
      </c>
      <c r="L118" s="3">
        <v>0</v>
      </c>
      <c r="M118" s="3">
        <v>0</v>
      </c>
      <c r="N118" s="3">
        <v>0.8</v>
      </c>
      <c r="O118" s="3">
        <v>0</v>
      </c>
      <c r="P118" s="3">
        <v>0.2</v>
      </c>
      <c r="Q118" s="3">
        <v>0</v>
      </c>
      <c r="R118" s="3" t="str">
        <f t="shared" si="17"/>
        <v>OK</v>
      </c>
      <c r="S118" s="21" t="str">
        <f t="shared" si="23"/>
        <v>n</v>
      </c>
      <c r="T118" s="22" t="str">
        <f t="shared" si="24"/>
        <v>n</v>
      </c>
      <c r="U118" s="22" t="str">
        <f t="shared" si="25"/>
        <v>n</v>
      </c>
      <c r="V118" s="22" t="str">
        <f t="shared" si="26"/>
        <v>n</v>
      </c>
      <c r="W118" s="22" t="str">
        <f t="shared" si="27"/>
        <v>y</v>
      </c>
      <c r="X118" s="22" t="str">
        <f t="shared" si="28"/>
        <v>n</v>
      </c>
      <c r="Y118" s="22" t="str">
        <f t="shared" si="29"/>
        <v>y</v>
      </c>
      <c r="Z118" s="23" t="str">
        <f t="shared" si="30"/>
        <v>n</v>
      </c>
    </row>
    <row r="119" spans="1:26" ht="90" x14ac:dyDescent="0.25">
      <c r="A119" s="1" t="s">
        <v>101</v>
      </c>
      <c r="B119" s="3">
        <v>0.8</v>
      </c>
      <c r="C119" s="3">
        <v>0.2</v>
      </c>
      <c r="D119" s="3" t="str">
        <f t="shared" si="18"/>
        <v>Positivo</v>
      </c>
      <c r="E119" s="3" t="b">
        <f t="shared" si="16"/>
        <v>0</v>
      </c>
      <c r="F119" s="3" t="b">
        <f t="shared" si="19"/>
        <v>0</v>
      </c>
      <c r="G119" s="3" t="b">
        <f t="shared" si="20"/>
        <v>0</v>
      </c>
      <c r="H119" s="3" t="b">
        <f t="shared" si="21"/>
        <v>0</v>
      </c>
      <c r="I119" s="16" t="str">
        <f t="shared" si="22"/>
        <v>Positivo</v>
      </c>
      <c r="J119" s="3">
        <v>0</v>
      </c>
      <c r="K119" s="3">
        <v>0</v>
      </c>
      <c r="L119" s="3">
        <v>0.1</v>
      </c>
      <c r="M119" s="3">
        <v>0</v>
      </c>
      <c r="N119" s="3">
        <v>0.7</v>
      </c>
      <c r="O119" s="3">
        <v>0.2</v>
      </c>
      <c r="P119" s="3">
        <v>0</v>
      </c>
      <c r="Q119" s="3">
        <v>0</v>
      </c>
      <c r="R119" s="3" t="str">
        <f t="shared" si="17"/>
        <v>OK</v>
      </c>
      <c r="S119" s="21" t="str">
        <f t="shared" si="23"/>
        <v>n</v>
      </c>
      <c r="T119" s="22" t="str">
        <f t="shared" si="24"/>
        <v>n</v>
      </c>
      <c r="U119" s="22" t="str">
        <f t="shared" si="25"/>
        <v>y</v>
      </c>
      <c r="V119" s="22" t="str">
        <f t="shared" si="26"/>
        <v>n</v>
      </c>
      <c r="W119" s="22" t="str">
        <f t="shared" si="27"/>
        <v>y</v>
      </c>
      <c r="X119" s="22" t="str">
        <f t="shared" si="28"/>
        <v>y</v>
      </c>
      <c r="Y119" s="22" t="str">
        <f t="shared" si="29"/>
        <v>n</v>
      </c>
      <c r="Z119" s="23" t="str">
        <f t="shared" si="30"/>
        <v>n</v>
      </c>
    </row>
    <row r="120" spans="1:26" x14ac:dyDescent="0.25">
      <c r="A120" s="1" t="s">
        <v>102</v>
      </c>
      <c r="B120" s="3">
        <v>1</v>
      </c>
      <c r="C120" s="3">
        <v>0</v>
      </c>
      <c r="D120" s="3" t="str">
        <f t="shared" si="18"/>
        <v>Positivo</v>
      </c>
      <c r="E120" s="3" t="b">
        <f t="shared" si="16"/>
        <v>0</v>
      </c>
      <c r="F120" s="3" t="b">
        <f t="shared" si="19"/>
        <v>0</v>
      </c>
      <c r="G120" s="3" t="b">
        <f t="shared" si="20"/>
        <v>0</v>
      </c>
      <c r="H120" s="3" t="b">
        <f t="shared" si="21"/>
        <v>0</v>
      </c>
      <c r="I120" s="16" t="str">
        <f t="shared" si="22"/>
        <v>Positivo</v>
      </c>
      <c r="J120" s="3">
        <v>0</v>
      </c>
      <c r="K120" s="3">
        <v>0</v>
      </c>
      <c r="L120" s="3">
        <v>0</v>
      </c>
      <c r="M120" s="3">
        <v>0</v>
      </c>
      <c r="N120" s="3">
        <v>0.7</v>
      </c>
      <c r="O120" s="3">
        <v>0</v>
      </c>
      <c r="P120" s="3">
        <v>0.3</v>
      </c>
      <c r="Q120" s="3">
        <v>0</v>
      </c>
      <c r="R120" s="3" t="str">
        <f t="shared" si="17"/>
        <v>OK</v>
      </c>
      <c r="S120" s="21" t="str">
        <f t="shared" si="23"/>
        <v>n</v>
      </c>
      <c r="T120" s="22" t="str">
        <f t="shared" si="24"/>
        <v>n</v>
      </c>
      <c r="U120" s="22" t="str">
        <f t="shared" si="25"/>
        <v>n</v>
      </c>
      <c r="V120" s="22" t="str">
        <f t="shared" si="26"/>
        <v>n</v>
      </c>
      <c r="W120" s="22" t="str">
        <f t="shared" si="27"/>
        <v>y</v>
      </c>
      <c r="X120" s="22" t="str">
        <f t="shared" si="28"/>
        <v>n</v>
      </c>
      <c r="Y120" s="22" t="str">
        <f t="shared" si="29"/>
        <v>y</v>
      </c>
      <c r="Z120" s="23" t="str">
        <f t="shared" si="30"/>
        <v>n</v>
      </c>
    </row>
    <row r="121" spans="1:26" ht="45" x14ac:dyDescent="0.25">
      <c r="A121" s="1" t="s">
        <v>103</v>
      </c>
      <c r="B121" s="3">
        <v>0.7</v>
      </c>
      <c r="C121" s="3">
        <v>0.3</v>
      </c>
      <c r="D121" s="3" t="b">
        <f t="shared" si="18"/>
        <v>0</v>
      </c>
      <c r="E121" s="3" t="b">
        <f t="shared" si="16"/>
        <v>0</v>
      </c>
      <c r="F121" s="3" t="str">
        <f t="shared" si="19"/>
        <v>Abbastanza Positivo</v>
      </c>
      <c r="G121" s="3" t="b">
        <f t="shared" si="20"/>
        <v>0</v>
      </c>
      <c r="H121" s="3" t="b">
        <f t="shared" si="21"/>
        <v>0</v>
      </c>
      <c r="I121" s="16" t="str">
        <f t="shared" si="22"/>
        <v>Abbastanza Positivo</v>
      </c>
      <c r="J121" s="3">
        <v>0</v>
      </c>
      <c r="K121" s="3">
        <v>0</v>
      </c>
      <c r="L121" s="3">
        <v>0</v>
      </c>
      <c r="M121" s="3">
        <v>0</v>
      </c>
      <c r="N121" s="3">
        <v>0.7</v>
      </c>
      <c r="O121" s="3">
        <v>0.2</v>
      </c>
      <c r="P121" s="3">
        <v>0.1</v>
      </c>
      <c r="Q121" s="3">
        <v>0</v>
      </c>
      <c r="R121" s="3" t="str">
        <f t="shared" si="17"/>
        <v>OK</v>
      </c>
      <c r="S121" s="21" t="str">
        <f t="shared" si="23"/>
        <v>n</v>
      </c>
      <c r="T121" s="22" t="str">
        <f t="shared" si="24"/>
        <v>n</v>
      </c>
      <c r="U121" s="22" t="str">
        <f t="shared" si="25"/>
        <v>n</v>
      </c>
      <c r="V121" s="22" t="str">
        <f t="shared" si="26"/>
        <v>n</v>
      </c>
      <c r="W121" s="22" t="str">
        <f t="shared" si="27"/>
        <v>y</v>
      </c>
      <c r="X121" s="22" t="str">
        <f t="shared" si="28"/>
        <v>y</v>
      </c>
      <c r="Y121" s="22" t="str">
        <f t="shared" si="29"/>
        <v>y</v>
      </c>
      <c r="Z121" s="23" t="str">
        <f t="shared" si="30"/>
        <v>n</v>
      </c>
    </row>
    <row r="122" spans="1:26" x14ac:dyDescent="0.25">
      <c r="A122" s="1" t="s">
        <v>104</v>
      </c>
      <c r="B122" s="3">
        <v>1</v>
      </c>
      <c r="C122" s="3">
        <v>0</v>
      </c>
      <c r="D122" s="3" t="str">
        <f t="shared" si="18"/>
        <v>Positivo</v>
      </c>
      <c r="E122" s="3" t="b">
        <f t="shared" si="16"/>
        <v>0</v>
      </c>
      <c r="F122" s="3" t="b">
        <f t="shared" si="19"/>
        <v>0</v>
      </c>
      <c r="G122" s="3" t="b">
        <f t="shared" si="20"/>
        <v>0</v>
      </c>
      <c r="H122" s="3" t="b">
        <f t="shared" si="21"/>
        <v>0</v>
      </c>
      <c r="I122" s="16" t="str">
        <f t="shared" si="22"/>
        <v>Positivo</v>
      </c>
      <c r="J122" s="3">
        <v>0</v>
      </c>
      <c r="K122" s="3">
        <v>0</v>
      </c>
      <c r="L122" s="3">
        <v>0</v>
      </c>
      <c r="M122" s="3">
        <v>0</v>
      </c>
      <c r="N122" s="3">
        <v>1</v>
      </c>
      <c r="O122" s="3">
        <v>0</v>
      </c>
      <c r="P122" s="3">
        <v>0</v>
      </c>
      <c r="Q122" s="3">
        <v>0</v>
      </c>
      <c r="R122" s="3" t="str">
        <f t="shared" si="17"/>
        <v>OK</v>
      </c>
      <c r="S122" s="21" t="str">
        <f t="shared" si="23"/>
        <v>n</v>
      </c>
      <c r="T122" s="22" t="str">
        <f t="shared" si="24"/>
        <v>n</v>
      </c>
      <c r="U122" s="22" t="str">
        <f t="shared" si="25"/>
        <v>n</v>
      </c>
      <c r="V122" s="22" t="str">
        <f t="shared" si="26"/>
        <v>n</v>
      </c>
      <c r="W122" s="22" t="str">
        <f t="shared" si="27"/>
        <v>y</v>
      </c>
      <c r="X122" s="22" t="str">
        <f t="shared" si="28"/>
        <v>n</v>
      </c>
      <c r="Y122" s="22" t="str">
        <f t="shared" si="29"/>
        <v>n</v>
      </c>
      <c r="Z122" s="23" t="str">
        <f t="shared" si="30"/>
        <v>n</v>
      </c>
    </row>
    <row r="123" spans="1:26" x14ac:dyDescent="0.25">
      <c r="A123" s="1" t="s">
        <v>105</v>
      </c>
      <c r="B123" s="3">
        <v>1</v>
      </c>
      <c r="C123" s="3">
        <v>0</v>
      </c>
      <c r="D123" s="3" t="str">
        <f t="shared" si="18"/>
        <v>Positivo</v>
      </c>
      <c r="E123" s="3" t="b">
        <f t="shared" si="16"/>
        <v>0</v>
      </c>
      <c r="F123" s="3" t="b">
        <f t="shared" si="19"/>
        <v>0</v>
      </c>
      <c r="G123" s="3" t="b">
        <f t="shared" si="20"/>
        <v>0</v>
      </c>
      <c r="H123" s="3" t="b">
        <f t="shared" si="21"/>
        <v>0</v>
      </c>
      <c r="I123" s="16" t="str">
        <f t="shared" si="22"/>
        <v>Positivo</v>
      </c>
      <c r="J123" s="3">
        <v>0</v>
      </c>
      <c r="K123" s="3">
        <v>0</v>
      </c>
      <c r="L123" s="3">
        <v>0</v>
      </c>
      <c r="M123" s="3">
        <v>0</v>
      </c>
      <c r="N123" s="3">
        <v>0.9</v>
      </c>
      <c r="O123" s="3">
        <v>0</v>
      </c>
      <c r="P123" s="3">
        <v>0.1</v>
      </c>
      <c r="Q123" s="3">
        <v>0</v>
      </c>
      <c r="R123" s="3" t="str">
        <f t="shared" si="17"/>
        <v>OK</v>
      </c>
      <c r="S123" s="21" t="str">
        <f t="shared" si="23"/>
        <v>n</v>
      </c>
      <c r="T123" s="22" t="str">
        <f t="shared" si="24"/>
        <v>n</v>
      </c>
      <c r="U123" s="22" t="str">
        <f t="shared" si="25"/>
        <v>n</v>
      </c>
      <c r="V123" s="22" t="str">
        <f t="shared" si="26"/>
        <v>n</v>
      </c>
      <c r="W123" s="22" t="str">
        <f t="shared" si="27"/>
        <v>y</v>
      </c>
      <c r="X123" s="22" t="str">
        <f t="shared" si="28"/>
        <v>n</v>
      </c>
      <c r="Y123" s="22" t="str">
        <f t="shared" si="29"/>
        <v>y</v>
      </c>
      <c r="Z123" s="23" t="str">
        <f t="shared" si="30"/>
        <v>n</v>
      </c>
    </row>
    <row r="124" spans="1:26" ht="30" x14ac:dyDescent="0.25">
      <c r="A124" s="1" t="s">
        <v>106</v>
      </c>
      <c r="B124" s="3">
        <v>0.7</v>
      </c>
      <c r="C124" s="3">
        <v>0.3</v>
      </c>
      <c r="D124" s="3" t="b">
        <f t="shared" si="18"/>
        <v>0</v>
      </c>
      <c r="E124" s="3" t="b">
        <f t="shared" si="16"/>
        <v>0</v>
      </c>
      <c r="F124" s="3" t="str">
        <f t="shared" si="19"/>
        <v>Abbastanza Positivo</v>
      </c>
      <c r="G124" s="3" t="b">
        <f t="shared" si="20"/>
        <v>0</v>
      </c>
      <c r="H124" s="3" t="b">
        <f t="shared" si="21"/>
        <v>0</v>
      </c>
      <c r="I124" s="16" t="str">
        <f t="shared" si="22"/>
        <v>Abbastanza Positivo</v>
      </c>
      <c r="J124" s="3">
        <v>0</v>
      </c>
      <c r="K124" s="3">
        <v>0</v>
      </c>
      <c r="L124" s="3">
        <v>0.1</v>
      </c>
      <c r="M124" s="3">
        <v>0</v>
      </c>
      <c r="N124" s="3">
        <v>0.7</v>
      </c>
      <c r="O124" s="3">
        <v>0.2</v>
      </c>
      <c r="P124" s="3">
        <v>0</v>
      </c>
      <c r="Q124" s="3">
        <v>0</v>
      </c>
      <c r="R124" s="3" t="str">
        <f t="shared" si="17"/>
        <v>OK</v>
      </c>
      <c r="S124" s="21" t="str">
        <f t="shared" si="23"/>
        <v>n</v>
      </c>
      <c r="T124" s="22" t="str">
        <f t="shared" si="24"/>
        <v>n</v>
      </c>
      <c r="U124" s="22" t="str">
        <f t="shared" si="25"/>
        <v>y</v>
      </c>
      <c r="V124" s="22" t="str">
        <f t="shared" si="26"/>
        <v>n</v>
      </c>
      <c r="W124" s="22" t="str">
        <f t="shared" si="27"/>
        <v>y</v>
      </c>
      <c r="X124" s="22" t="str">
        <f t="shared" si="28"/>
        <v>y</v>
      </c>
      <c r="Y124" s="22" t="str">
        <f t="shared" si="29"/>
        <v>n</v>
      </c>
      <c r="Z124" s="23" t="str">
        <f t="shared" si="30"/>
        <v>n</v>
      </c>
    </row>
    <row r="125" spans="1:26" ht="45" x14ac:dyDescent="0.25">
      <c r="A125" s="1" t="s">
        <v>107</v>
      </c>
      <c r="B125" s="3">
        <v>0.55000000000000004</v>
      </c>
      <c r="C125" s="3">
        <v>0.45</v>
      </c>
      <c r="D125" s="3" t="b">
        <f t="shared" si="18"/>
        <v>0</v>
      </c>
      <c r="E125" s="3" t="b">
        <f t="shared" si="16"/>
        <v>0</v>
      </c>
      <c r="F125" s="3" t="b">
        <f t="shared" si="19"/>
        <v>0</v>
      </c>
      <c r="G125" s="3" t="b">
        <f t="shared" si="20"/>
        <v>0</v>
      </c>
      <c r="H125" s="3" t="str">
        <f t="shared" si="21"/>
        <v>Neutro</v>
      </c>
      <c r="I125" s="16" t="str">
        <f t="shared" si="22"/>
        <v>Neutro</v>
      </c>
      <c r="J125" s="3">
        <v>0.15</v>
      </c>
      <c r="K125" s="3">
        <v>0</v>
      </c>
      <c r="L125" s="3">
        <v>0</v>
      </c>
      <c r="M125" s="3">
        <v>0</v>
      </c>
      <c r="N125" s="3">
        <v>0.6</v>
      </c>
      <c r="O125" s="3">
        <v>0.2</v>
      </c>
      <c r="P125" s="3">
        <v>0.05</v>
      </c>
      <c r="Q125" s="3">
        <v>0</v>
      </c>
      <c r="R125" s="3" t="str">
        <f t="shared" si="17"/>
        <v>OK</v>
      </c>
      <c r="S125" s="21" t="str">
        <f t="shared" si="23"/>
        <v>y</v>
      </c>
      <c r="T125" s="22" t="str">
        <f t="shared" si="24"/>
        <v>n</v>
      </c>
      <c r="U125" s="22" t="str">
        <f t="shared" si="25"/>
        <v>n</v>
      </c>
      <c r="V125" s="22" t="str">
        <f t="shared" si="26"/>
        <v>n</v>
      </c>
      <c r="W125" s="22" t="str">
        <f t="shared" si="27"/>
        <v>y</v>
      </c>
      <c r="X125" s="22" t="str">
        <f t="shared" si="28"/>
        <v>y</v>
      </c>
      <c r="Y125" s="22" t="str">
        <f t="shared" si="29"/>
        <v>y</v>
      </c>
      <c r="Z125" s="23" t="str">
        <f t="shared" si="30"/>
        <v>n</v>
      </c>
    </row>
    <row r="126" spans="1:26" ht="45" x14ac:dyDescent="0.25">
      <c r="A126" s="1" t="s">
        <v>108</v>
      </c>
      <c r="B126" s="3">
        <v>1</v>
      </c>
      <c r="C126" s="3">
        <v>0</v>
      </c>
      <c r="D126" s="3" t="str">
        <f t="shared" si="18"/>
        <v>Positivo</v>
      </c>
      <c r="E126" s="3" t="b">
        <f t="shared" si="16"/>
        <v>0</v>
      </c>
      <c r="F126" s="3" t="b">
        <f t="shared" si="19"/>
        <v>0</v>
      </c>
      <c r="G126" s="3" t="b">
        <f t="shared" si="20"/>
        <v>0</v>
      </c>
      <c r="H126" s="3" t="b">
        <f t="shared" si="21"/>
        <v>0</v>
      </c>
      <c r="I126" s="16" t="str">
        <f t="shared" si="22"/>
        <v>Positivo</v>
      </c>
      <c r="J126" s="3">
        <v>0</v>
      </c>
      <c r="K126" s="3">
        <v>0</v>
      </c>
      <c r="L126" s="3">
        <v>0</v>
      </c>
      <c r="M126" s="3">
        <v>0</v>
      </c>
      <c r="N126" s="3">
        <v>0.8</v>
      </c>
      <c r="O126" s="3">
        <v>0</v>
      </c>
      <c r="P126" s="3">
        <v>0.2</v>
      </c>
      <c r="Q126" s="3">
        <v>0</v>
      </c>
      <c r="R126" s="3" t="str">
        <f t="shared" si="17"/>
        <v>OK</v>
      </c>
      <c r="S126" s="21" t="str">
        <f t="shared" si="23"/>
        <v>n</v>
      </c>
      <c r="T126" s="22" t="str">
        <f t="shared" si="24"/>
        <v>n</v>
      </c>
      <c r="U126" s="22" t="str">
        <f t="shared" si="25"/>
        <v>n</v>
      </c>
      <c r="V126" s="22" t="str">
        <f t="shared" si="26"/>
        <v>n</v>
      </c>
      <c r="W126" s="22" t="str">
        <f t="shared" si="27"/>
        <v>y</v>
      </c>
      <c r="X126" s="22" t="str">
        <f t="shared" si="28"/>
        <v>n</v>
      </c>
      <c r="Y126" s="22" t="str">
        <f t="shared" si="29"/>
        <v>y</v>
      </c>
      <c r="Z126" s="23" t="str">
        <f t="shared" si="30"/>
        <v>n</v>
      </c>
    </row>
    <row r="127" spans="1:26" s="10" customFormat="1" ht="90" x14ac:dyDescent="0.25">
      <c r="A127" s="9" t="s">
        <v>235</v>
      </c>
      <c r="B127" s="8">
        <v>0.8</v>
      </c>
      <c r="C127" s="8">
        <v>0.2</v>
      </c>
      <c r="D127" s="3" t="str">
        <f t="shared" si="18"/>
        <v>Positivo</v>
      </c>
      <c r="E127" s="3" t="b">
        <f t="shared" si="16"/>
        <v>0</v>
      </c>
      <c r="F127" s="3" t="b">
        <f t="shared" si="19"/>
        <v>0</v>
      </c>
      <c r="G127" s="3" t="b">
        <f t="shared" si="20"/>
        <v>0</v>
      </c>
      <c r="H127" s="3" t="b">
        <f t="shared" si="21"/>
        <v>0</v>
      </c>
      <c r="I127" s="16" t="str">
        <f t="shared" si="22"/>
        <v>Positivo</v>
      </c>
      <c r="J127" s="8">
        <v>0</v>
      </c>
      <c r="K127" s="8">
        <v>0</v>
      </c>
      <c r="L127" s="8">
        <v>0</v>
      </c>
      <c r="M127" s="8">
        <v>0</v>
      </c>
      <c r="N127" s="8">
        <v>0.7</v>
      </c>
      <c r="O127" s="8">
        <v>0.2</v>
      </c>
      <c r="P127" s="8">
        <v>0.1</v>
      </c>
      <c r="Q127" s="8">
        <v>0</v>
      </c>
      <c r="R127" s="8" t="str">
        <f t="shared" si="17"/>
        <v>OK</v>
      </c>
      <c r="S127" s="21" t="str">
        <f t="shared" si="23"/>
        <v>n</v>
      </c>
      <c r="T127" s="22" t="str">
        <f t="shared" si="24"/>
        <v>n</v>
      </c>
      <c r="U127" s="22" t="str">
        <f t="shared" si="25"/>
        <v>n</v>
      </c>
      <c r="V127" s="22" t="str">
        <f t="shared" si="26"/>
        <v>n</v>
      </c>
      <c r="W127" s="22" t="str">
        <f t="shared" si="27"/>
        <v>y</v>
      </c>
      <c r="X127" s="22" t="str">
        <f t="shared" si="28"/>
        <v>y</v>
      </c>
      <c r="Y127" s="22" t="str">
        <f t="shared" si="29"/>
        <v>y</v>
      </c>
      <c r="Z127" s="23" t="str">
        <f t="shared" si="30"/>
        <v>n</v>
      </c>
    </row>
    <row r="128" spans="1:26" ht="30" x14ac:dyDescent="0.25">
      <c r="A128" s="1" t="s">
        <v>109</v>
      </c>
      <c r="B128" s="3">
        <v>1</v>
      </c>
      <c r="C128" s="3">
        <v>0</v>
      </c>
      <c r="D128" s="3" t="str">
        <f t="shared" si="18"/>
        <v>Positivo</v>
      </c>
      <c r="E128" s="3" t="b">
        <f t="shared" si="16"/>
        <v>0</v>
      </c>
      <c r="F128" s="3" t="b">
        <f t="shared" si="19"/>
        <v>0</v>
      </c>
      <c r="G128" s="3" t="b">
        <f t="shared" si="20"/>
        <v>0</v>
      </c>
      <c r="H128" s="3" t="b">
        <f t="shared" si="21"/>
        <v>0</v>
      </c>
      <c r="I128" s="16" t="str">
        <f t="shared" si="22"/>
        <v>Positivo</v>
      </c>
      <c r="J128" s="3">
        <v>0</v>
      </c>
      <c r="K128" s="3">
        <v>0</v>
      </c>
      <c r="L128" s="3">
        <v>0</v>
      </c>
      <c r="M128" s="3">
        <v>0</v>
      </c>
      <c r="N128" s="3">
        <v>1</v>
      </c>
      <c r="O128" s="3">
        <v>0</v>
      </c>
      <c r="P128" s="3">
        <v>0</v>
      </c>
      <c r="Q128" s="3">
        <v>0</v>
      </c>
      <c r="R128" s="3" t="str">
        <f t="shared" si="17"/>
        <v>OK</v>
      </c>
      <c r="S128" s="21" t="str">
        <f t="shared" si="23"/>
        <v>n</v>
      </c>
      <c r="T128" s="22" t="str">
        <f t="shared" si="24"/>
        <v>n</v>
      </c>
      <c r="U128" s="22" t="str">
        <f t="shared" si="25"/>
        <v>n</v>
      </c>
      <c r="V128" s="22" t="str">
        <f t="shared" si="26"/>
        <v>n</v>
      </c>
      <c r="W128" s="22" t="str">
        <f t="shared" si="27"/>
        <v>y</v>
      </c>
      <c r="X128" s="22" t="str">
        <f t="shared" si="28"/>
        <v>n</v>
      </c>
      <c r="Y128" s="22" t="str">
        <f t="shared" si="29"/>
        <v>n</v>
      </c>
      <c r="Z128" s="23" t="str">
        <f t="shared" si="30"/>
        <v>n</v>
      </c>
    </row>
    <row r="129" spans="1:26" x14ac:dyDescent="0.25">
      <c r="A129" s="1" t="s">
        <v>110</v>
      </c>
      <c r="B129" s="3">
        <v>1</v>
      </c>
      <c r="C129" s="3">
        <v>0</v>
      </c>
      <c r="D129" s="3" t="str">
        <f t="shared" si="18"/>
        <v>Positivo</v>
      </c>
      <c r="E129" s="3" t="b">
        <f t="shared" si="16"/>
        <v>0</v>
      </c>
      <c r="F129" s="3" t="b">
        <f t="shared" si="19"/>
        <v>0</v>
      </c>
      <c r="G129" s="3" t="b">
        <f t="shared" si="20"/>
        <v>0</v>
      </c>
      <c r="H129" s="3" t="b">
        <f t="shared" si="21"/>
        <v>0</v>
      </c>
      <c r="I129" s="16" t="str">
        <f t="shared" si="22"/>
        <v>Positivo</v>
      </c>
      <c r="J129" s="3">
        <v>0</v>
      </c>
      <c r="K129" s="3">
        <v>0</v>
      </c>
      <c r="L129" s="3">
        <v>0</v>
      </c>
      <c r="M129" s="3">
        <v>0</v>
      </c>
      <c r="N129" s="3">
        <v>0.7</v>
      </c>
      <c r="O129" s="3">
        <v>0</v>
      </c>
      <c r="P129" s="3">
        <v>0.3</v>
      </c>
      <c r="Q129" s="3">
        <v>0</v>
      </c>
      <c r="R129" s="3" t="str">
        <f t="shared" si="17"/>
        <v>OK</v>
      </c>
      <c r="S129" s="21" t="str">
        <f t="shared" si="23"/>
        <v>n</v>
      </c>
      <c r="T129" s="22" t="str">
        <f t="shared" si="24"/>
        <v>n</v>
      </c>
      <c r="U129" s="22" t="str">
        <f t="shared" si="25"/>
        <v>n</v>
      </c>
      <c r="V129" s="22" t="str">
        <f t="shared" si="26"/>
        <v>n</v>
      </c>
      <c r="W129" s="22" t="str">
        <f t="shared" si="27"/>
        <v>y</v>
      </c>
      <c r="X129" s="22" t="str">
        <f t="shared" si="28"/>
        <v>n</v>
      </c>
      <c r="Y129" s="22" t="str">
        <f t="shared" si="29"/>
        <v>y</v>
      </c>
      <c r="Z129" s="23" t="str">
        <f t="shared" si="30"/>
        <v>n</v>
      </c>
    </row>
    <row r="130" spans="1:26" x14ac:dyDescent="0.25">
      <c r="A130" s="1" t="s">
        <v>111</v>
      </c>
      <c r="B130" s="3">
        <v>1</v>
      </c>
      <c r="C130" s="3">
        <v>0</v>
      </c>
      <c r="D130" s="3" t="str">
        <f t="shared" si="18"/>
        <v>Positivo</v>
      </c>
      <c r="E130" s="3" t="b">
        <f t="shared" ref="E130:E193" si="31">IF(AND(C130&gt;=80%,B130&lt;=20%),"Negativo")</f>
        <v>0</v>
      </c>
      <c r="F130" s="3" t="b">
        <f t="shared" si="19"/>
        <v>0</v>
      </c>
      <c r="G130" s="3" t="b">
        <f t="shared" si="20"/>
        <v>0</v>
      </c>
      <c r="H130" s="3" t="b">
        <f t="shared" si="21"/>
        <v>0</v>
      </c>
      <c r="I130" s="16" t="str">
        <f t="shared" si="22"/>
        <v>Positivo</v>
      </c>
      <c r="J130" s="3">
        <v>0</v>
      </c>
      <c r="K130" s="3">
        <v>0</v>
      </c>
      <c r="L130" s="3">
        <v>0</v>
      </c>
      <c r="M130" s="3">
        <v>0</v>
      </c>
      <c r="N130" s="3">
        <v>1</v>
      </c>
      <c r="O130" s="3">
        <v>0</v>
      </c>
      <c r="P130" s="3">
        <v>0</v>
      </c>
      <c r="Q130" s="3">
        <v>0</v>
      </c>
      <c r="R130" s="3" t="str">
        <f t="shared" ref="R130:R193" si="32">+IF(NOT(SUM(J130:Q130)=100%),"KO","OK")</f>
        <v>OK</v>
      </c>
      <c r="S130" s="21" t="str">
        <f t="shared" si="23"/>
        <v>n</v>
      </c>
      <c r="T130" s="22" t="str">
        <f t="shared" si="24"/>
        <v>n</v>
      </c>
      <c r="U130" s="22" t="str">
        <f t="shared" si="25"/>
        <v>n</v>
      </c>
      <c r="V130" s="22" t="str">
        <f t="shared" si="26"/>
        <v>n</v>
      </c>
      <c r="W130" s="22" t="str">
        <f t="shared" si="27"/>
        <v>y</v>
      </c>
      <c r="X130" s="22" t="str">
        <f t="shared" si="28"/>
        <v>n</v>
      </c>
      <c r="Y130" s="22" t="str">
        <f t="shared" si="29"/>
        <v>n</v>
      </c>
      <c r="Z130" s="23" t="str">
        <f t="shared" si="30"/>
        <v>n</v>
      </c>
    </row>
    <row r="131" spans="1:26" s="10" customFormat="1" ht="120" x14ac:dyDescent="0.25">
      <c r="A131" s="9" t="s">
        <v>236</v>
      </c>
      <c r="B131" s="8">
        <v>0</v>
      </c>
      <c r="C131" s="8">
        <v>1</v>
      </c>
      <c r="D131" s="3" t="b">
        <f t="shared" ref="D131:D194" si="33">IF(AND(B131&gt;=80%,C131&lt;=20%),"Positivo")</f>
        <v>0</v>
      </c>
      <c r="E131" s="3" t="str">
        <f t="shared" si="31"/>
        <v>Negativo</v>
      </c>
      <c r="F131" s="3" t="b">
        <f t="shared" ref="F131:F194" si="34">IF(AND(B131&gt;=60%,C131&gt;=20%,D131=FALSE,E131=FALSE),"Abbastanza Positivo")</f>
        <v>0</v>
      </c>
      <c r="G131" s="3" t="b">
        <f t="shared" ref="G131:G194" si="35">IF(AND(C131&gt;=60%,B131&gt;=20%,E131=FALSE,D131=FALSE),"Abbastanza Negativo")</f>
        <v>0</v>
      </c>
      <c r="H131" s="3" t="b">
        <f t="shared" ref="H131:H194" si="36">IF(AND(B131&gt;=40%,C131&gt;=40%,D131=FALSE,E131=FALSE,F131=FALSE,G131=FALSE),"Neutro")</f>
        <v>0</v>
      </c>
      <c r="I131" s="16" t="str">
        <f t="shared" ref="I131:I194" si="37">IF(NOT(D131=FALSE),D131,IF(NOT(E131=FALSE),E131,IF(NOT(F131=FALSE),F131,IF(NOT(G131=FALSE),G131,IF(NOT(H131=FALSE),H131,)))))</f>
        <v>Negativo</v>
      </c>
      <c r="J131" s="8">
        <v>0.5</v>
      </c>
      <c r="K131" s="8">
        <v>0</v>
      </c>
      <c r="L131" s="8">
        <v>0.1</v>
      </c>
      <c r="M131" s="8">
        <v>0</v>
      </c>
      <c r="N131" s="8">
        <v>0</v>
      </c>
      <c r="O131" s="8">
        <v>0.3</v>
      </c>
      <c r="P131" s="8">
        <v>0.1</v>
      </c>
      <c r="Q131" s="8">
        <v>0</v>
      </c>
      <c r="R131" s="8" t="str">
        <f t="shared" si="32"/>
        <v>OK</v>
      </c>
      <c r="S131" s="21" t="str">
        <f t="shared" ref="S131:S194" si="38">IF(J131&gt;0,"y","n")</f>
        <v>y</v>
      </c>
      <c r="T131" s="22" t="str">
        <f t="shared" ref="T131:T194" si="39">IF(K131&gt;0,"y","n")</f>
        <v>n</v>
      </c>
      <c r="U131" s="22" t="str">
        <f t="shared" ref="U131:U194" si="40">IF(L131&gt;0,"y","n")</f>
        <v>y</v>
      </c>
      <c r="V131" s="22" t="str">
        <f t="shared" ref="V131:V194" si="41">IF(M131&gt;0,"y","n")</f>
        <v>n</v>
      </c>
      <c r="W131" s="22" t="str">
        <f t="shared" ref="W131:W194" si="42">IF(N131&gt;0,"y","n")</f>
        <v>n</v>
      </c>
      <c r="X131" s="22" t="str">
        <f t="shared" ref="X131:X194" si="43">IF(O131&gt;0,"y","n")</f>
        <v>y</v>
      </c>
      <c r="Y131" s="22" t="str">
        <f t="shared" ref="Y131:Y194" si="44">IF(P131&gt;0,"y","n")</f>
        <v>y</v>
      </c>
      <c r="Z131" s="23" t="str">
        <f t="shared" ref="Z131:Z194" si="45">IF(Q131&gt;0,"y","n")</f>
        <v>n</v>
      </c>
    </row>
    <row r="132" spans="1:26" s="10" customFormat="1" ht="30" x14ac:dyDescent="0.25">
      <c r="A132" s="9" t="s">
        <v>237</v>
      </c>
      <c r="B132" s="8">
        <v>1</v>
      </c>
      <c r="C132" s="8">
        <v>0</v>
      </c>
      <c r="D132" s="3" t="str">
        <f t="shared" si="33"/>
        <v>Positivo</v>
      </c>
      <c r="E132" s="3" t="b">
        <f t="shared" si="31"/>
        <v>0</v>
      </c>
      <c r="F132" s="3" t="b">
        <f t="shared" si="34"/>
        <v>0</v>
      </c>
      <c r="G132" s="3" t="b">
        <f t="shared" si="35"/>
        <v>0</v>
      </c>
      <c r="H132" s="3" t="b">
        <f t="shared" si="36"/>
        <v>0</v>
      </c>
      <c r="I132" s="16" t="str">
        <f t="shared" si="37"/>
        <v>Positivo</v>
      </c>
      <c r="J132" s="8">
        <v>0</v>
      </c>
      <c r="K132" s="8">
        <v>0</v>
      </c>
      <c r="L132" s="8">
        <v>0</v>
      </c>
      <c r="M132" s="8">
        <v>0</v>
      </c>
      <c r="N132" s="8">
        <v>0.8</v>
      </c>
      <c r="O132" s="8">
        <v>0</v>
      </c>
      <c r="P132" s="8">
        <v>0.2</v>
      </c>
      <c r="Q132" s="8">
        <v>0</v>
      </c>
      <c r="R132" s="8" t="str">
        <f t="shared" si="32"/>
        <v>OK</v>
      </c>
      <c r="S132" s="21" t="str">
        <f t="shared" si="38"/>
        <v>n</v>
      </c>
      <c r="T132" s="22" t="str">
        <f t="shared" si="39"/>
        <v>n</v>
      </c>
      <c r="U132" s="22" t="str">
        <f t="shared" si="40"/>
        <v>n</v>
      </c>
      <c r="V132" s="22" t="str">
        <f t="shared" si="41"/>
        <v>n</v>
      </c>
      <c r="W132" s="22" t="str">
        <f t="shared" si="42"/>
        <v>y</v>
      </c>
      <c r="X132" s="22" t="str">
        <f t="shared" si="43"/>
        <v>n</v>
      </c>
      <c r="Y132" s="22" t="str">
        <f t="shared" si="44"/>
        <v>y</v>
      </c>
      <c r="Z132" s="23" t="str">
        <f t="shared" si="45"/>
        <v>n</v>
      </c>
    </row>
    <row r="133" spans="1:26" ht="45" x14ac:dyDescent="0.25">
      <c r="A133" s="1" t="s">
        <v>116</v>
      </c>
      <c r="B133" s="3">
        <v>1</v>
      </c>
      <c r="C133" s="3">
        <v>0</v>
      </c>
      <c r="D133" s="3" t="str">
        <f t="shared" si="33"/>
        <v>Positivo</v>
      </c>
      <c r="E133" s="3" t="b">
        <f t="shared" si="31"/>
        <v>0</v>
      </c>
      <c r="F133" s="3" t="b">
        <f t="shared" si="34"/>
        <v>0</v>
      </c>
      <c r="G133" s="3" t="b">
        <f t="shared" si="35"/>
        <v>0</v>
      </c>
      <c r="H133" s="3" t="b">
        <f t="shared" si="36"/>
        <v>0</v>
      </c>
      <c r="I133" s="16" t="str">
        <f t="shared" si="37"/>
        <v>Positivo</v>
      </c>
      <c r="J133" s="3">
        <v>0</v>
      </c>
      <c r="K133" s="3">
        <v>0</v>
      </c>
      <c r="L133" s="3">
        <v>0</v>
      </c>
      <c r="M133" s="3">
        <v>0</v>
      </c>
      <c r="N133" s="3">
        <v>0.9</v>
      </c>
      <c r="O133" s="3">
        <v>0</v>
      </c>
      <c r="P133" s="3">
        <v>0.1</v>
      </c>
      <c r="Q133" s="3">
        <v>0</v>
      </c>
      <c r="R133" s="3" t="str">
        <f t="shared" si="32"/>
        <v>OK</v>
      </c>
      <c r="S133" s="21" t="str">
        <f t="shared" si="38"/>
        <v>n</v>
      </c>
      <c r="T133" s="22" t="str">
        <f t="shared" si="39"/>
        <v>n</v>
      </c>
      <c r="U133" s="22" t="str">
        <f t="shared" si="40"/>
        <v>n</v>
      </c>
      <c r="V133" s="22" t="str">
        <f t="shared" si="41"/>
        <v>n</v>
      </c>
      <c r="W133" s="22" t="str">
        <f t="shared" si="42"/>
        <v>y</v>
      </c>
      <c r="X133" s="22" t="str">
        <f t="shared" si="43"/>
        <v>n</v>
      </c>
      <c r="Y133" s="22" t="str">
        <f t="shared" si="44"/>
        <v>y</v>
      </c>
      <c r="Z133" s="23" t="str">
        <f t="shared" si="45"/>
        <v>n</v>
      </c>
    </row>
    <row r="134" spans="1:26" x14ac:dyDescent="0.25">
      <c r="A134" s="1" t="s">
        <v>112</v>
      </c>
      <c r="B134" s="3">
        <v>1</v>
      </c>
      <c r="C134" s="3">
        <v>0</v>
      </c>
      <c r="D134" s="3" t="str">
        <f t="shared" si="33"/>
        <v>Positivo</v>
      </c>
      <c r="E134" s="3" t="b">
        <f t="shared" si="31"/>
        <v>0</v>
      </c>
      <c r="F134" s="3" t="b">
        <f t="shared" si="34"/>
        <v>0</v>
      </c>
      <c r="G134" s="3" t="b">
        <f t="shared" si="35"/>
        <v>0</v>
      </c>
      <c r="H134" s="3" t="b">
        <f t="shared" si="36"/>
        <v>0</v>
      </c>
      <c r="I134" s="16" t="str">
        <f t="shared" si="37"/>
        <v>Positivo</v>
      </c>
      <c r="J134" s="3">
        <v>0</v>
      </c>
      <c r="K134" s="3">
        <v>0</v>
      </c>
      <c r="L134" s="3">
        <v>0</v>
      </c>
      <c r="M134" s="3">
        <v>0</v>
      </c>
      <c r="N134" s="3">
        <v>1</v>
      </c>
      <c r="O134" s="3">
        <v>0</v>
      </c>
      <c r="P134" s="3">
        <v>0</v>
      </c>
      <c r="Q134" s="3">
        <v>0</v>
      </c>
      <c r="R134" s="3" t="str">
        <f t="shared" si="32"/>
        <v>OK</v>
      </c>
      <c r="S134" s="21" t="str">
        <f t="shared" si="38"/>
        <v>n</v>
      </c>
      <c r="T134" s="22" t="str">
        <f t="shared" si="39"/>
        <v>n</v>
      </c>
      <c r="U134" s="22" t="str">
        <f t="shared" si="40"/>
        <v>n</v>
      </c>
      <c r="V134" s="22" t="str">
        <f t="shared" si="41"/>
        <v>n</v>
      </c>
      <c r="W134" s="22" t="str">
        <f t="shared" si="42"/>
        <v>y</v>
      </c>
      <c r="X134" s="22" t="str">
        <f t="shared" si="43"/>
        <v>n</v>
      </c>
      <c r="Y134" s="22" t="str">
        <f t="shared" si="44"/>
        <v>n</v>
      </c>
      <c r="Z134" s="23" t="str">
        <f t="shared" si="45"/>
        <v>n</v>
      </c>
    </row>
    <row r="135" spans="1:26" s="10" customFormat="1" x14ac:dyDescent="0.25">
      <c r="A135" s="9" t="s">
        <v>238</v>
      </c>
      <c r="B135" s="8">
        <v>0.55000000000000004</v>
      </c>
      <c r="C135" s="8">
        <v>0.45</v>
      </c>
      <c r="D135" s="3" t="b">
        <f t="shared" si="33"/>
        <v>0</v>
      </c>
      <c r="E135" s="3" t="b">
        <f t="shared" si="31"/>
        <v>0</v>
      </c>
      <c r="F135" s="3" t="b">
        <f t="shared" si="34"/>
        <v>0</v>
      </c>
      <c r="G135" s="3" t="b">
        <f t="shared" si="35"/>
        <v>0</v>
      </c>
      <c r="H135" s="3" t="str">
        <f t="shared" si="36"/>
        <v>Neutro</v>
      </c>
      <c r="I135" s="16" t="str">
        <f t="shared" si="37"/>
        <v>Neutro</v>
      </c>
      <c r="J135" s="8">
        <v>0.3</v>
      </c>
      <c r="K135" s="8">
        <v>0</v>
      </c>
      <c r="L135" s="8">
        <v>0</v>
      </c>
      <c r="M135" s="8">
        <v>0</v>
      </c>
      <c r="N135" s="8">
        <v>0.6</v>
      </c>
      <c r="O135" s="8">
        <v>0.1</v>
      </c>
      <c r="P135" s="8">
        <v>0</v>
      </c>
      <c r="Q135" s="8">
        <v>0</v>
      </c>
      <c r="R135" s="8" t="str">
        <f t="shared" si="32"/>
        <v>OK</v>
      </c>
      <c r="S135" s="21" t="str">
        <f t="shared" si="38"/>
        <v>y</v>
      </c>
      <c r="T135" s="22" t="str">
        <f t="shared" si="39"/>
        <v>n</v>
      </c>
      <c r="U135" s="22" t="str">
        <f t="shared" si="40"/>
        <v>n</v>
      </c>
      <c r="V135" s="22" t="str">
        <f t="shared" si="41"/>
        <v>n</v>
      </c>
      <c r="W135" s="22" t="str">
        <f t="shared" si="42"/>
        <v>y</v>
      </c>
      <c r="X135" s="22" t="str">
        <f t="shared" si="43"/>
        <v>y</v>
      </c>
      <c r="Y135" s="22" t="str">
        <f t="shared" si="44"/>
        <v>n</v>
      </c>
      <c r="Z135" s="23" t="str">
        <f t="shared" si="45"/>
        <v>n</v>
      </c>
    </row>
    <row r="136" spans="1:26" x14ac:dyDescent="0.25">
      <c r="A136" s="1" t="s">
        <v>117</v>
      </c>
      <c r="B136" s="3">
        <v>1</v>
      </c>
      <c r="C136" s="3">
        <v>0</v>
      </c>
      <c r="D136" s="3" t="str">
        <f t="shared" si="33"/>
        <v>Positivo</v>
      </c>
      <c r="E136" s="3" t="b">
        <f t="shared" si="31"/>
        <v>0</v>
      </c>
      <c r="F136" s="3" t="b">
        <f t="shared" si="34"/>
        <v>0</v>
      </c>
      <c r="G136" s="3" t="b">
        <f t="shared" si="35"/>
        <v>0</v>
      </c>
      <c r="H136" s="3" t="b">
        <f t="shared" si="36"/>
        <v>0</v>
      </c>
      <c r="I136" s="16" t="str">
        <f t="shared" si="37"/>
        <v>Positivo</v>
      </c>
      <c r="J136" s="3">
        <v>0</v>
      </c>
      <c r="K136" s="3">
        <v>0</v>
      </c>
      <c r="L136" s="3">
        <v>0</v>
      </c>
      <c r="M136" s="3">
        <v>0</v>
      </c>
      <c r="N136" s="3">
        <v>0.8</v>
      </c>
      <c r="O136" s="3">
        <v>0</v>
      </c>
      <c r="P136" s="3">
        <v>0</v>
      </c>
      <c r="Q136" s="3">
        <v>0.2</v>
      </c>
      <c r="R136" s="3" t="str">
        <f t="shared" si="32"/>
        <v>OK</v>
      </c>
      <c r="S136" s="21" t="str">
        <f t="shared" si="38"/>
        <v>n</v>
      </c>
      <c r="T136" s="22" t="str">
        <f t="shared" si="39"/>
        <v>n</v>
      </c>
      <c r="U136" s="22" t="str">
        <f t="shared" si="40"/>
        <v>n</v>
      </c>
      <c r="V136" s="22" t="str">
        <f t="shared" si="41"/>
        <v>n</v>
      </c>
      <c r="W136" s="22" t="str">
        <f t="shared" si="42"/>
        <v>y</v>
      </c>
      <c r="X136" s="22" t="str">
        <f t="shared" si="43"/>
        <v>n</v>
      </c>
      <c r="Y136" s="22" t="str">
        <f t="shared" si="44"/>
        <v>n</v>
      </c>
      <c r="Z136" s="23" t="str">
        <f t="shared" si="45"/>
        <v>y</v>
      </c>
    </row>
    <row r="137" spans="1:26" s="10" customFormat="1" x14ac:dyDescent="0.25">
      <c r="A137" s="9" t="s">
        <v>239</v>
      </c>
      <c r="B137" s="8">
        <v>1</v>
      </c>
      <c r="C137" s="8">
        <v>0</v>
      </c>
      <c r="D137" s="3" t="str">
        <f t="shared" si="33"/>
        <v>Positivo</v>
      </c>
      <c r="E137" s="3" t="b">
        <f t="shared" si="31"/>
        <v>0</v>
      </c>
      <c r="F137" s="3" t="b">
        <f t="shared" si="34"/>
        <v>0</v>
      </c>
      <c r="G137" s="3" t="b">
        <f t="shared" si="35"/>
        <v>0</v>
      </c>
      <c r="H137" s="3" t="b">
        <f t="shared" si="36"/>
        <v>0</v>
      </c>
      <c r="I137" s="16" t="str">
        <f t="shared" si="37"/>
        <v>Positivo</v>
      </c>
      <c r="J137" s="8">
        <v>0</v>
      </c>
      <c r="K137" s="8">
        <v>0</v>
      </c>
      <c r="L137" s="8">
        <v>0</v>
      </c>
      <c r="M137" s="8">
        <v>0</v>
      </c>
      <c r="N137" s="8">
        <v>0.8</v>
      </c>
      <c r="O137" s="8">
        <v>0</v>
      </c>
      <c r="P137" s="8">
        <v>0</v>
      </c>
      <c r="Q137" s="8">
        <v>0.2</v>
      </c>
      <c r="R137" s="8" t="str">
        <f t="shared" si="32"/>
        <v>OK</v>
      </c>
      <c r="S137" s="21" t="str">
        <f t="shared" si="38"/>
        <v>n</v>
      </c>
      <c r="T137" s="22" t="str">
        <f t="shared" si="39"/>
        <v>n</v>
      </c>
      <c r="U137" s="22" t="str">
        <f t="shared" si="40"/>
        <v>n</v>
      </c>
      <c r="V137" s="22" t="str">
        <f t="shared" si="41"/>
        <v>n</v>
      </c>
      <c r="W137" s="22" t="str">
        <f t="shared" si="42"/>
        <v>y</v>
      </c>
      <c r="X137" s="22" t="str">
        <f t="shared" si="43"/>
        <v>n</v>
      </c>
      <c r="Y137" s="22" t="str">
        <f t="shared" si="44"/>
        <v>n</v>
      </c>
      <c r="Z137" s="23" t="str">
        <f t="shared" si="45"/>
        <v>y</v>
      </c>
    </row>
    <row r="138" spans="1:26" x14ac:dyDescent="0.25">
      <c r="A138" s="1" t="s">
        <v>113</v>
      </c>
      <c r="B138" s="3">
        <v>1</v>
      </c>
      <c r="C138" s="3">
        <v>0</v>
      </c>
      <c r="D138" s="3" t="str">
        <f t="shared" si="33"/>
        <v>Positivo</v>
      </c>
      <c r="E138" s="3" t="b">
        <f t="shared" si="31"/>
        <v>0</v>
      </c>
      <c r="F138" s="3" t="b">
        <f t="shared" si="34"/>
        <v>0</v>
      </c>
      <c r="G138" s="3" t="b">
        <f t="shared" si="35"/>
        <v>0</v>
      </c>
      <c r="H138" s="3" t="b">
        <f t="shared" si="36"/>
        <v>0</v>
      </c>
      <c r="I138" s="16" t="str">
        <f t="shared" si="37"/>
        <v>Positivo</v>
      </c>
      <c r="J138" s="3">
        <v>0</v>
      </c>
      <c r="K138" s="3">
        <v>0</v>
      </c>
      <c r="L138" s="3">
        <v>0</v>
      </c>
      <c r="M138" s="3">
        <v>0</v>
      </c>
      <c r="N138" s="3">
        <v>1</v>
      </c>
      <c r="O138" s="3">
        <v>0</v>
      </c>
      <c r="P138" s="3">
        <v>0</v>
      </c>
      <c r="Q138" s="3">
        <v>0</v>
      </c>
      <c r="R138" s="3" t="str">
        <f t="shared" si="32"/>
        <v>OK</v>
      </c>
      <c r="S138" s="21" t="str">
        <f t="shared" si="38"/>
        <v>n</v>
      </c>
      <c r="T138" s="22" t="str">
        <f t="shared" si="39"/>
        <v>n</v>
      </c>
      <c r="U138" s="22" t="str">
        <f t="shared" si="40"/>
        <v>n</v>
      </c>
      <c r="V138" s="22" t="str">
        <f t="shared" si="41"/>
        <v>n</v>
      </c>
      <c r="W138" s="22" t="str">
        <f t="shared" si="42"/>
        <v>y</v>
      </c>
      <c r="X138" s="22" t="str">
        <f t="shared" si="43"/>
        <v>n</v>
      </c>
      <c r="Y138" s="22" t="str">
        <f t="shared" si="44"/>
        <v>n</v>
      </c>
      <c r="Z138" s="23" t="str">
        <f t="shared" si="45"/>
        <v>n</v>
      </c>
    </row>
    <row r="139" spans="1:26" x14ac:dyDescent="0.25">
      <c r="A139" s="1" t="s">
        <v>114</v>
      </c>
      <c r="B139" s="3">
        <v>1</v>
      </c>
      <c r="C139" s="3">
        <v>0</v>
      </c>
      <c r="D139" s="3" t="str">
        <f t="shared" si="33"/>
        <v>Positivo</v>
      </c>
      <c r="E139" s="3" t="b">
        <f t="shared" si="31"/>
        <v>0</v>
      </c>
      <c r="F139" s="3" t="b">
        <f t="shared" si="34"/>
        <v>0</v>
      </c>
      <c r="G139" s="3" t="b">
        <f t="shared" si="35"/>
        <v>0</v>
      </c>
      <c r="H139" s="3" t="b">
        <f t="shared" si="36"/>
        <v>0</v>
      </c>
      <c r="I139" s="16" t="str">
        <f t="shared" si="37"/>
        <v>Positivo</v>
      </c>
      <c r="J139" s="3">
        <v>0</v>
      </c>
      <c r="K139" s="3">
        <v>0</v>
      </c>
      <c r="L139" s="3">
        <v>0</v>
      </c>
      <c r="M139" s="3">
        <v>0</v>
      </c>
      <c r="N139" s="3">
        <v>0.8</v>
      </c>
      <c r="O139" s="3">
        <v>0</v>
      </c>
      <c r="P139" s="3">
        <v>0</v>
      </c>
      <c r="Q139" s="3">
        <v>0.2</v>
      </c>
      <c r="R139" s="3" t="str">
        <f t="shared" si="32"/>
        <v>OK</v>
      </c>
      <c r="S139" s="21" t="str">
        <f t="shared" si="38"/>
        <v>n</v>
      </c>
      <c r="T139" s="22" t="str">
        <f t="shared" si="39"/>
        <v>n</v>
      </c>
      <c r="U139" s="22" t="str">
        <f t="shared" si="40"/>
        <v>n</v>
      </c>
      <c r="V139" s="22" t="str">
        <f t="shared" si="41"/>
        <v>n</v>
      </c>
      <c r="W139" s="22" t="str">
        <f t="shared" si="42"/>
        <v>y</v>
      </c>
      <c r="X139" s="22" t="str">
        <f t="shared" si="43"/>
        <v>n</v>
      </c>
      <c r="Y139" s="22" t="str">
        <f t="shared" si="44"/>
        <v>n</v>
      </c>
      <c r="Z139" s="23" t="str">
        <f t="shared" si="45"/>
        <v>y</v>
      </c>
    </row>
    <row r="140" spans="1:26" x14ac:dyDescent="0.25">
      <c r="A140" s="1" t="s">
        <v>115</v>
      </c>
      <c r="B140" s="3">
        <v>0.8</v>
      </c>
      <c r="C140" s="3">
        <v>0.2</v>
      </c>
      <c r="D140" s="3" t="str">
        <f t="shared" si="33"/>
        <v>Positivo</v>
      </c>
      <c r="E140" s="3" t="b">
        <f t="shared" si="31"/>
        <v>0</v>
      </c>
      <c r="F140" s="3" t="b">
        <f t="shared" si="34"/>
        <v>0</v>
      </c>
      <c r="G140" s="3" t="b">
        <f t="shared" si="35"/>
        <v>0</v>
      </c>
      <c r="H140" s="3" t="b">
        <f t="shared" si="36"/>
        <v>0</v>
      </c>
      <c r="I140" s="16" t="str">
        <f t="shared" si="37"/>
        <v>Positivo</v>
      </c>
      <c r="J140" s="3">
        <v>0.25</v>
      </c>
      <c r="K140" s="3">
        <v>0</v>
      </c>
      <c r="L140" s="3">
        <v>0</v>
      </c>
      <c r="M140" s="3">
        <v>0</v>
      </c>
      <c r="N140" s="3">
        <v>0.6</v>
      </c>
      <c r="O140" s="3">
        <v>0.15</v>
      </c>
      <c r="P140" s="3">
        <v>0</v>
      </c>
      <c r="Q140" s="3">
        <v>0</v>
      </c>
      <c r="R140" s="3" t="str">
        <f t="shared" si="32"/>
        <v>OK</v>
      </c>
      <c r="S140" s="21" t="str">
        <f t="shared" si="38"/>
        <v>y</v>
      </c>
      <c r="T140" s="22" t="str">
        <f t="shared" si="39"/>
        <v>n</v>
      </c>
      <c r="U140" s="22" t="str">
        <f t="shared" si="40"/>
        <v>n</v>
      </c>
      <c r="V140" s="22" t="str">
        <f t="shared" si="41"/>
        <v>n</v>
      </c>
      <c r="W140" s="22" t="str">
        <f t="shared" si="42"/>
        <v>y</v>
      </c>
      <c r="X140" s="22" t="str">
        <f t="shared" si="43"/>
        <v>y</v>
      </c>
      <c r="Y140" s="22" t="str">
        <f t="shared" si="44"/>
        <v>n</v>
      </c>
      <c r="Z140" s="23" t="str">
        <f t="shared" si="45"/>
        <v>n</v>
      </c>
    </row>
    <row r="141" spans="1:26" ht="30" x14ac:dyDescent="0.25">
      <c r="A141" s="1" t="s">
        <v>118</v>
      </c>
      <c r="B141" s="3">
        <v>0.6</v>
      </c>
      <c r="C141" s="3">
        <v>0.4</v>
      </c>
      <c r="D141" s="3" t="b">
        <f t="shared" si="33"/>
        <v>0</v>
      </c>
      <c r="E141" s="3" t="b">
        <f t="shared" si="31"/>
        <v>0</v>
      </c>
      <c r="F141" s="3" t="str">
        <f t="shared" si="34"/>
        <v>Abbastanza Positivo</v>
      </c>
      <c r="G141" s="3" t="b">
        <f t="shared" si="35"/>
        <v>0</v>
      </c>
      <c r="H141" s="3" t="b">
        <f t="shared" si="36"/>
        <v>0</v>
      </c>
      <c r="I141" s="16" t="str">
        <f t="shared" si="37"/>
        <v>Abbastanza Positivo</v>
      </c>
      <c r="J141" s="3">
        <v>0</v>
      </c>
      <c r="K141" s="3">
        <v>0</v>
      </c>
      <c r="L141" s="3">
        <v>0.2</v>
      </c>
      <c r="M141" s="3">
        <v>0</v>
      </c>
      <c r="N141" s="3">
        <v>0.4</v>
      </c>
      <c r="O141" s="3">
        <v>0.4</v>
      </c>
      <c r="P141" s="3">
        <v>0</v>
      </c>
      <c r="Q141" s="3">
        <v>0</v>
      </c>
      <c r="R141" s="3" t="str">
        <f t="shared" si="32"/>
        <v>OK</v>
      </c>
      <c r="S141" s="21" t="str">
        <f t="shared" si="38"/>
        <v>n</v>
      </c>
      <c r="T141" s="22" t="str">
        <f t="shared" si="39"/>
        <v>n</v>
      </c>
      <c r="U141" s="22" t="str">
        <f t="shared" si="40"/>
        <v>y</v>
      </c>
      <c r="V141" s="22" t="str">
        <f t="shared" si="41"/>
        <v>n</v>
      </c>
      <c r="W141" s="22" t="str">
        <f t="shared" si="42"/>
        <v>y</v>
      </c>
      <c r="X141" s="22" t="str">
        <f t="shared" si="43"/>
        <v>y</v>
      </c>
      <c r="Y141" s="22" t="str">
        <f t="shared" si="44"/>
        <v>n</v>
      </c>
      <c r="Z141" s="23" t="str">
        <f t="shared" si="45"/>
        <v>n</v>
      </c>
    </row>
    <row r="142" spans="1:26" x14ac:dyDescent="0.25">
      <c r="A142" s="1" t="s">
        <v>119</v>
      </c>
      <c r="B142" s="3">
        <v>1</v>
      </c>
      <c r="C142" s="3">
        <v>0</v>
      </c>
      <c r="D142" s="3" t="str">
        <f t="shared" si="33"/>
        <v>Positivo</v>
      </c>
      <c r="E142" s="3" t="b">
        <f t="shared" si="31"/>
        <v>0</v>
      </c>
      <c r="F142" s="3" t="b">
        <f t="shared" si="34"/>
        <v>0</v>
      </c>
      <c r="G142" s="3" t="b">
        <f t="shared" si="35"/>
        <v>0</v>
      </c>
      <c r="H142" s="3" t="b">
        <f t="shared" si="36"/>
        <v>0</v>
      </c>
      <c r="I142" s="16" t="str">
        <f t="shared" si="37"/>
        <v>Positivo</v>
      </c>
      <c r="J142" s="3">
        <v>0</v>
      </c>
      <c r="K142" s="3">
        <v>0.3</v>
      </c>
      <c r="L142" s="3">
        <v>0</v>
      </c>
      <c r="M142" s="3">
        <v>0.3</v>
      </c>
      <c r="N142" s="3">
        <v>0.4</v>
      </c>
      <c r="O142" s="3">
        <v>0</v>
      </c>
      <c r="P142" s="3">
        <v>0</v>
      </c>
      <c r="Q142" s="3">
        <v>0</v>
      </c>
      <c r="R142" s="3" t="str">
        <f t="shared" si="32"/>
        <v>OK</v>
      </c>
      <c r="S142" s="21" t="str">
        <f t="shared" si="38"/>
        <v>n</v>
      </c>
      <c r="T142" s="22" t="str">
        <f t="shared" si="39"/>
        <v>y</v>
      </c>
      <c r="U142" s="22" t="str">
        <f t="shared" si="40"/>
        <v>n</v>
      </c>
      <c r="V142" s="22" t="str">
        <f t="shared" si="41"/>
        <v>y</v>
      </c>
      <c r="W142" s="22" t="str">
        <f t="shared" si="42"/>
        <v>y</v>
      </c>
      <c r="X142" s="22" t="str">
        <f t="shared" si="43"/>
        <v>n</v>
      </c>
      <c r="Y142" s="22" t="str">
        <f t="shared" si="44"/>
        <v>n</v>
      </c>
      <c r="Z142" s="23" t="str">
        <f t="shared" si="45"/>
        <v>n</v>
      </c>
    </row>
    <row r="143" spans="1:26" ht="30" x14ac:dyDescent="0.25">
      <c r="A143" s="1" t="s">
        <v>120</v>
      </c>
      <c r="B143" s="3">
        <v>0.3</v>
      </c>
      <c r="C143" s="3">
        <v>0.7</v>
      </c>
      <c r="D143" s="3" t="b">
        <f t="shared" si="33"/>
        <v>0</v>
      </c>
      <c r="E143" s="3" t="b">
        <f t="shared" si="31"/>
        <v>0</v>
      </c>
      <c r="F143" s="3" t="b">
        <f t="shared" si="34"/>
        <v>0</v>
      </c>
      <c r="G143" s="3" t="str">
        <f t="shared" si="35"/>
        <v>Abbastanza Negativo</v>
      </c>
      <c r="H143" s="3" t="b">
        <f t="shared" si="36"/>
        <v>0</v>
      </c>
      <c r="I143" s="16" t="str">
        <f t="shared" si="37"/>
        <v>Abbastanza Negativo</v>
      </c>
      <c r="J143" s="3">
        <v>0.4</v>
      </c>
      <c r="K143" s="3">
        <v>0</v>
      </c>
      <c r="L143" s="3">
        <v>0.35</v>
      </c>
      <c r="M143" s="3">
        <v>0</v>
      </c>
      <c r="N143" s="3">
        <v>0.05</v>
      </c>
      <c r="O143" s="3">
        <v>0.2</v>
      </c>
      <c r="P143" s="3">
        <v>0</v>
      </c>
      <c r="Q143" s="3">
        <v>0</v>
      </c>
      <c r="R143" s="3" t="str">
        <f t="shared" si="32"/>
        <v>OK</v>
      </c>
      <c r="S143" s="21" t="str">
        <f t="shared" si="38"/>
        <v>y</v>
      </c>
      <c r="T143" s="22" t="str">
        <f t="shared" si="39"/>
        <v>n</v>
      </c>
      <c r="U143" s="22" t="str">
        <f t="shared" si="40"/>
        <v>y</v>
      </c>
      <c r="V143" s="22" t="str">
        <f t="shared" si="41"/>
        <v>n</v>
      </c>
      <c r="W143" s="22" t="str">
        <f t="shared" si="42"/>
        <v>y</v>
      </c>
      <c r="X143" s="22" t="str">
        <f t="shared" si="43"/>
        <v>y</v>
      </c>
      <c r="Y143" s="22" t="str">
        <f t="shared" si="44"/>
        <v>n</v>
      </c>
      <c r="Z143" s="23" t="str">
        <f t="shared" si="45"/>
        <v>n</v>
      </c>
    </row>
    <row r="144" spans="1:26" ht="75" x14ac:dyDescent="0.25">
      <c r="A144" s="1" t="s">
        <v>121</v>
      </c>
      <c r="B144" s="3">
        <v>0.05</v>
      </c>
      <c r="C144" s="3">
        <v>0.95</v>
      </c>
      <c r="D144" s="3" t="b">
        <f t="shared" si="33"/>
        <v>0</v>
      </c>
      <c r="E144" s="3" t="str">
        <f t="shared" si="31"/>
        <v>Negativo</v>
      </c>
      <c r="F144" s="3" t="b">
        <f t="shared" si="34"/>
        <v>0</v>
      </c>
      <c r="G144" s="3" t="b">
        <f t="shared" si="35"/>
        <v>0</v>
      </c>
      <c r="H144" s="3" t="b">
        <f t="shared" si="36"/>
        <v>0</v>
      </c>
      <c r="I144" s="16" t="str">
        <f t="shared" si="37"/>
        <v>Negativo</v>
      </c>
      <c r="J144" s="3">
        <v>0.55000000000000004</v>
      </c>
      <c r="K144" s="3">
        <v>0</v>
      </c>
      <c r="L144" s="3">
        <v>0.25</v>
      </c>
      <c r="M144" s="3">
        <v>0</v>
      </c>
      <c r="N144" s="3">
        <v>0</v>
      </c>
      <c r="O144" s="3">
        <v>0.2</v>
      </c>
      <c r="P144" s="3">
        <v>0</v>
      </c>
      <c r="Q144" s="3">
        <v>0</v>
      </c>
      <c r="R144" s="3" t="str">
        <f t="shared" si="32"/>
        <v>OK</v>
      </c>
      <c r="S144" s="21" t="str">
        <f t="shared" si="38"/>
        <v>y</v>
      </c>
      <c r="T144" s="22" t="str">
        <f t="shared" si="39"/>
        <v>n</v>
      </c>
      <c r="U144" s="22" t="str">
        <f t="shared" si="40"/>
        <v>y</v>
      </c>
      <c r="V144" s="22" t="str">
        <f t="shared" si="41"/>
        <v>n</v>
      </c>
      <c r="W144" s="22" t="str">
        <f t="shared" si="42"/>
        <v>n</v>
      </c>
      <c r="X144" s="22" t="str">
        <f t="shared" si="43"/>
        <v>y</v>
      </c>
      <c r="Y144" s="22" t="str">
        <f t="shared" si="44"/>
        <v>n</v>
      </c>
      <c r="Z144" s="23" t="str">
        <f t="shared" si="45"/>
        <v>n</v>
      </c>
    </row>
    <row r="145" spans="1:26" s="10" customFormat="1" ht="90" x14ac:dyDescent="0.25">
      <c r="A145" s="9" t="s">
        <v>240</v>
      </c>
      <c r="B145" s="8">
        <v>0</v>
      </c>
      <c r="C145" s="8">
        <v>1</v>
      </c>
      <c r="D145" s="3" t="b">
        <f t="shared" si="33"/>
        <v>0</v>
      </c>
      <c r="E145" s="3" t="str">
        <f t="shared" si="31"/>
        <v>Negativo</v>
      </c>
      <c r="F145" s="3" t="b">
        <f t="shared" si="34"/>
        <v>0</v>
      </c>
      <c r="G145" s="3" t="b">
        <f t="shared" si="35"/>
        <v>0</v>
      </c>
      <c r="H145" s="3" t="b">
        <f t="shared" si="36"/>
        <v>0</v>
      </c>
      <c r="I145" s="16" t="str">
        <f t="shared" si="37"/>
        <v>Negativo</v>
      </c>
      <c r="J145" s="8">
        <v>0.4</v>
      </c>
      <c r="K145" s="8">
        <v>0</v>
      </c>
      <c r="L145" s="8">
        <v>0.2</v>
      </c>
      <c r="M145" s="8">
        <v>0</v>
      </c>
      <c r="N145" s="8">
        <v>0</v>
      </c>
      <c r="O145" s="8">
        <v>0.4</v>
      </c>
      <c r="P145" s="8">
        <v>0</v>
      </c>
      <c r="Q145" s="8">
        <v>0</v>
      </c>
      <c r="R145" s="8" t="str">
        <f t="shared" si="32"/>
        <v>OK</v>
      </c>
      <c r="S145" s="21" t="str">
        <f t="shared" si="38"/>
        <v>y</v>
      </c>
      <c r="T145" s="22" t="str">
        <f t="shared" si="39"/>
        <v>n</v>
      </c>
      <c r="U145" s="22" t="str">
        <f t="shared" si="40"/>
        <v>y</v>
      </c>
      <c r="V145" s="22" t="str">
        <f t="shared" si="41"/>
        <v>n</v>
      </c>
      <c r="W145" s="22" t="str">
        <f t="shared" si="42"/>
        <v>n</v>
      </c>
      <c r="X145" s="22" t="str">
        <f t="shared" si="43"/>
        <v>y</v>
      </c>
      <c r="Y145" s="22" t="str">
        <f t="shared" si="44"/>
        <v>n</v>
      </c>
      <c r="Z145" s="23" t="str">
        <f t="shared" si="45"/>
        <v>n</v>
      </c>
    </row>
    <row r="146" spans="1:26" s="10" customFormat="1" ht="60" x14ac:dyDescent="0.25">
      <c r="A146" s="9" t="s">
        <v>241</v>
      </c>
      <c r="B146" s="8">
        <v>0.05</v>
      </c>
      <c r="C146" s="8">
        <v>0.95</v>
      </c>
      <c r="D146" s="3" t="b">
        <f t="shared" si="33"/>
        <v>0</v>
      </c>
      <c r="E146" s="3" t="str">
        <f t="shared" si="31"/>
        <v>Negativo</v>
      </c>
      <c r="F146" s="3" t="b">
        <f t="shared" si="34"/>
        <v>0</v>
      </c>
      <c r="G146" s="3" t="b">
        <f t="shared" si="35"/>
        <v>0</v>
      </c>
      <c r="H146" s="3" t="b">
        <f t="shared" si="36"/>
        <v>0</v>
      </c>
      <c r="I146" s="16" t="str">
        <f t="shared" si="37"/>
        <v>Negativo</v>
      </c>
      <c r="J146" s="8">
        <v>0.4</v>
      </c>
      <c r="K146" s="8">
        <v>0</v>
      </c>
      <c r="L146" s="8">
        <v>0.3</v>
      </c>
      <c r="M146" s="8">
        <v>0</v>
      </c>
      <c r="N146" s="8">
        <v>0</v>
      </c>
      <c r="O146" s="8">
        <v>0.3</v>
      </c>
      <c r="P146" s="8">
        <v>0</v>
      </c>
      <c r="Q146" s="8">
        <v>0</v>
      </c>
      <c r="R146" s="8" t="str">
        <f t="shared" si="32"/>
        <v>OK</v>
      </c>
      <c r="S146" s="21" t="str">
        <f t="shared" si="38"/>
        <v>y</v>
      </c>
      <c r="T146" s="22" t="str">
        <f t="shared" si="39"/>
        <v>n</v>
      </c>
      <c r="U146" s="22" t="str">
        <f t="shared" si="40"/>
        <v>y</v>
      </c>
      <c r="V146" s="22" t="str">
        <f t="shared" si="41"/>
        <v>n</v>
      </c>
      <c r="W146" s="22" t="str">
        <f t="shared" si="42"/>
        <v>n</v>
      </c>
      <c r="X146" s="22" t="str">
        <f t="shared" si="43"/>
        <v>y</v>
      </c>
      <c r="Y146" s="22" t="str">
        <f t="shared" si="44"/>
        <v>n</v>
      </c>
      <c r="Z146" s="23" t="str">
        <f t="shared" si="45"/>
        <v>n</v>
      </c>
    </row>
    <row r="147" spans="1:26" ht="30" x14ac:dyDescent="0.25">
      <c r="A147" s="1" t="s">
        <v>122</v>
      </c>
      <c r="B147" s="3">
        <v>0.05</v>
      </c>
      <c r="C147" s="3">
        <v>0.95</v>
      </c>
      <c r="D147" s="3" t="b">
        <f t="shared" si="33"/>
        <v>0</v>
      </c>
      <c r="E147" s="3" t="str">
        <f t="shared" si="31"/>
        <v>Negativo</v>
      </c>
      <c r="F147" s="3" t="b">
        <f t="shared" si="34"/>
        <v>0</v>
      </c>
      <c r="G147" s="3" t="b">
        <f t="shared" si="35"/>
        <v>0</v>
      </c>
      <c r="H147" s="3" t="b">
        <f t="shared" si="36"/>
        <v>0</v>
      </c>
      <c r="I147" s="16" t="str">
        <f t="shared" si="37"/>
        <v>Negativo</v>
      </c>
      <c r="J147" s="3">
        <v>0.4</v>
      </c>
      <c r="K147" s="3">
        <v>0</v>
      </c>
      <c r="L147" s="3">
        <v>0.25</v>
      </c>
      <c r="M147" s="3">
        <v>0</v>
      </c>
      <c r="N147" s="3">
        <v>0.05</v>
      </c>
      <c r="O147" s="3">
        <v>0.3</v>
      </c>
      <c r="P147" s="3">
        <v>0</v>
      </c>
      <c r="Q147" s="3">
        <v>0</v>
      </c>
      <c r="R147" s="3" t="str">
        <f t="shared" si="32"/>
        <v>OK</v>
      </c>
      <c r="S147" s="21" t="str">
        <f t="shared" si="38"/>
        <v>y</v>
      </c>
      <c r="T147" s="22" t="str">
        <f t="shared" si="39"/>
        <v>n</v>
      </c>
      <c r="U147" s="22" t="str">
        <f t="shared" si="40"/>
        <v>y</v>
      </c>
      <c r="V147" s="22" t="str">
        <f t="shared" si="41"/>
        <v>n</v>
      </c>
      <c r="W147" s="22" t="str">
        <f t="shared" si="42"/>
        <v>y</v>
      </c>
      <c r="X147" s="22" t="str">
        <f t="shared" si="43"/>
        <v>y</v>
      </c>
      <c r="Y147" s="22" t="str">
        <f t="shared" si="44"/>
        <v>n</v>
      </c>
      <c r="Z147" s="23" t="str">
        <f t="shared" si="45"/>
        <v>n</v>
      </c>
    </row>
    <row r="148" spans="1:26" ht="30" x14ac:dyDescent="0.25">
      <c r="A148" s="1" t="s">
        <v>123</v>
      </c>
      <c r="B148" s="3">
        <v>0.05</v>
      </c>
      <c r="C148" s="3">
        <v>0.95</v>
      </c>
      <c r="D148" s="3" t="b">
        <f t="shared" si="33"/>
        <v>0</v>
      </c>
      <c r="E148" s="3" t="str">
        <f t="shared" si="31"/>
        <v>Negativo</v>
      </c>
      <c r="F148" s="3" t="b">
        <f t="shared" si="34"/>
        <v>0</v>
      </c>
      <c r="G148" s="3" t="b">
        <f t="shared" si="35"/>
        <v>0</v>
      </c>
      <c r="H148" s="3" t="b">
        <f t="shared" si="36"/>
        <v>0</v>
      </c>
      <c r="I148" s="16" t="str">
        <f t="shared" si="37"/>
        <v>Negativo</v>
      </c>
      <c r="J148" s="3">
        <v>0.4</v>
      </c>
      <c r="K148" s="3">
        <v>0</v>
      </c>
      <c r="L148" s="3">
        <v>0.3</v>
      </c>
      <c r="M148" s="3">
        <v>0</v>
      </c>
      <c r="N148" s="3">
        <v>0</v>
      </c>
      <c r="O148" s="3">
        <v>0.3</v>
      </c>
      <c r="P148" s="3">
        <v>0</v>
      </c>
      <c r="Q148" s="3">
        <v>0</v>
      </c>
      <c r="R148" s="3" t="str">
        <f t="shared" si="32"/>
        <v>OK</v>
      </c>
      <c r="S148" s="21" t="str">
        <f t="shared" si="38"/>
        <v>y</v>
      </c>
      <c r="T148" s="22" t="str">
        <f t="shared" si="39"/>
        <v>n</v>
      </c>
      <c r="U148" s="22" t="str">
        <f t="shared" si="40"/>
        <v>y</v>
      </c>
      <c r="V148" s="22" t="str">
        <f t="shared" si="41"/>
        <v>n</v>
      </c>
      <c r="W148" s="22" t="str">
        <f t="shared" si="42"/>
        <v>n</v>
      </c>
      <c r="X148" s="22" t="str">
        <f t="shared" si="43"/>
        <v>y</v>
      </c>
      <c r="Y148" s="22" t="str">
        <f t="shared" si="44"/>
        <v>n</v>
      </c>
      <c r="Z148" s="23" t="str">
        <f t="shared" si="45"/>
        <v>n</v>
      </c>
    </row>
    <row r="149" spans="1:26" s="10" customFormat="1" ht="30" x14ac:dyDescent="0.25">
      <c r="A149" s="9" t="s">
        <v>124</v>
      </c>
      <c r="B149" s="8">
        <v>0</v>
      </c>
      <c r="C149" s="8">
        <v>1</v>
      </c>
      <c r="D149" s="3" t="b">
        <f t="shared" si="33"/>
        <v>0</v>
      </c>
      <c r="E149" s="3" t="str">
        <f t="shared" si="31"/>
        <v>Negativo</v>
      </c>
      <c r="F149" s="3" t="b">
        <f t="shared" si="34"/>
        <v>0</v>
      </c>
      <c r="G149" s="3" t="b">
        <f t="shared" si="35"/>
        <v>0</v>
      </c>
      <c r="H149" s="3" t="b">
        <f t="shared" si="36"/>
        <v>0</v>
      </c>
      <c r="I149" s="16" t="str">
        <f t="shared" si="37"/>
        <v>Negativo</v>
      </c>
      <c r="J149" s="8">
        <v>0.3</v>
      </c>
      <c r="K149" s="8">
        <v>0</v>
      </c>
      <c r="L149" s="8">
        <v>0.5</v>
      </c>
      <c r="M149" s="8">
        <v>0</v>
      </c>
      <c r="N149" s="8">
        <v>0</v>
      </c>
      <c r="O149" s="8">
        <v>0.2</v>
      </c>
      <c r="P149" s="8">
        <v>0</v>
      </c>
      <c r="Q149" s="8">
        <v>0</v>
      </c>
      <c r="R149" s="8" t="str">
        <f t="shared" si="32"/>
        <v>OK</v>
      </c>
      <c r="S149" s="21" t="str">
        <f t="shared" si="38"/>
        <v>y</v>
      </c>
      <c r="T149" s="22" t="str">
        <f t="shared" si="39"/>
        <v>n</v>
      </c>
      <c r="U149" s="22" t="str">
        <f t="shared" si="40"/>
        <v>y</v>
      </c>
      <c r="V149" s="22" t="str">
        <f t="shared" si="41"/>
        <v>n</v>
      </c>
      <c r="W149" s="22" t="str">
        <f t="shared" si="42"/>
        <v>n</v>
      </c>
      <c r="X149" s="22" t="str">
        <f t="shared" si="43"/>
        <v>y</v>
      </c>
      <c r="Y149" s="22" t="str">
        <f t="shared" si="44"/>
        <v>n</v>
      </c>
      <c r="Z149" s="23" t="str">
        <f t="shared" si="45"/>
        <v>n</v>
      </c>
    </row>
    <row r="150" spans="1:26" s="10" customFormat="1" ht="60" x14ac:dyDescent="0.25">
      <c r="A150" s="9" t="s">
        <v>242</v>
      </c>
      <c r="B150" s="8">
        <v>0</v>
      </c>
      <c r="C150" s="8">
        <v>1</v>
      </c>
      <c r="D150" s="3" t="b">
        <f t="shared" si="33"/>
        <v>0</v>
      </c>
      <c r="E150" s="3" t="str">
        <f t="shared" si="31"/>
        <v>Negativo</v>
      </c>
      <c r="F150" s="3" t="b">
        <f t="shared" si="34"/>
        <v>0</v>
      </c>
      <c r="G150" s="3" t="b">
        <f t="shared" si="35"/>
        <v>0</v>
      </c>
      <c r="H150" s="3" t="b">
        <f t="shared" si="36"/>
        <v>0</v>
      </c>
      <c r="I150" s="16" t="str">
        <f t="shared" si="37"/>
        <v>Negativo</v>
      </c>
      <c r="J150" s="8">
        <v>0.4</v>
      </c>
      <c r="K150" s="8">
        <v>0</v>
      </c>
      <c r="L150" s="8">
        <v>0.4</v>
      </c>
      <c r="M150" s="8">
        <v>0</v>
      </c>
      <c r="N150" s="8">
        <v>0</v>
      </c>
      <c r="O150" s="8">
        <v>0.2</v>
      </c>
      <c r="P150" s="8">
        <v>0</v>
      </c>
      <c r="Q150" s="8">
        <v>0</v>
      </c>
      <c r="R150" s="8" t="str">
        <f t="shared" si="32"/>
        <v>OK</v>
      </c>
      <c r="S150" s="21" t="str">
        <f t="shared" si="38"/>
        <v>y</v>
      </c>
      <c r="T150" s="22" t="str">
        <f t="shared" si="39"/>
        <v>n</v>
      </c>
      <c r="U150" s="22" t="str">
        <f t="shared" si="40"/>
        <v>y</v>
      </c>
      <c r="V150" s="22" t="str">
        <f t="shared" si="41"/>
        <v>n</v>
      </c>
      <c r="W150" s="22" t="str">
        <f t="shared" si="42"/>
        <v>n</v>
      </c>
      <c r="X150" s="22" t="str">
        <f t="shared" si="43"/>
        <v>y</v>
      </c>
      <c r="Y150" s="22" t="str">
        <f t="shared" si="44"/>
        <v>n</v>
      </c>
      <c r="Z150" s="23" t="str">
        <f t="shared" si="45"/>
        <v>n</v>
      </c>
    </row>
    <row r="151" spans="1:26" s="10" customFormat="1" ht="30" x14ac:dyDescent="0.25">
      <c r="A151" s="9" t="s">
        <v>243</v>
      </c>
      <c r="B151" s="8">
        <v>0.4</v>
      </c>
      <c r="C151" s="8">
        <v>0.6</v>
      </c>
      <c r="D151" s="3" t="b">
        <f t="shared" si="33"/>
        <v>0</v>
      </c>
      <c r="E151" s="3" t="b">
        <f t="shared" si="31"/>
        <v>0</v>
      </c>
      <c r="F151" s="3" t="b">
        <f t="shared" si="34"/>
        <v>0</v>
      </c>
      <c r="G151" s="3" t="str">
        <f t="shared" si="35"/>
        <v>Abbastanza Negativo</v>
      </c>
      <c r="H151" s="3" t="b">
        <f t="shared" si="36"/>
        <v>0</v>
      </c>
      <c r="I151" s="16" t="str">
        <f t="shared" si="37"/>
        <v>Abbastanza Negativo</v>
      </c>
      <c r="J151" s="8">
        <v>0.2</v>
      </c>
      <c r="K151" s="8">
        <v>0</v>
      </c>
      <c r="L151" s="8">
        <v>0.3</v>
      </c>
      <c r="M151" s="8">
        <v>0</v>
      </c>
      <c r="N151" s="8">
        <v>0.3</v>
      </c>
      <c r="O151" s="8">
        <v>0.2</v>
      </c>
      <c r="P151" s="8">
        <v>0</v>
      </c>
      <c r="Q151" s="8">
        <v>0</v>
      </c>
      <c r="R151" s="8" t="str">
        <f t="shared" si="32"/>
        <v>OK</v>
      </c>
      <c r="S151" s="21" t="str">
        <f t="shared" si="38"/>
        <v>y</v>
      </c>
      <c r="T151" s="22" t="str">
        <f t="shared" si="39"/>
        <v>n</v>
      </c>
      <c r="U151" s="22" t="str">
        <f t="shared" si="40"/>
        <v>y</v>
      </c>
      <c r="V151" s="22" t="str">
        <f t="shared" si="41"/>
        <v>n</v>
      </c>
      <c r="W151" s="22" t="str">
        <f t="shared" si="42"/>
        <v>y</v>
      </c>
      <c r="X151" s="22" t="str">
        <f t="shared" si="43"/>
        <v>y</v>
      </c>
      <c r="Y151" s="22" t="str">
        <f t="shared" si="44"/>
        <v>n</v>
      </c>
      <c r="Z151" s="23" t="str">
        <f t="shared" si="45"/>
        <v>n</v>
      </c>
    </row>
    <row r="152" spans="1:26" ht="75" x14ac:dyDescent="0.25">
      <c r="A152" s="1" t="s">
        <v>125</v>
      </c>
      <c r="B152" s="3">
        <v>0.3</v>
      </c>
      <c r="C152" s="3">
        <v>0.7</v>
      </c>
      <c r="D152" s="3" t="b">
        <f t="shared" si="33"/>
        <v>0</v>
      </c>
      <c r="E152" s="3" t="b">
        <f t="shared" si="31"/>
        <v>0</v>
      </c>
      <c r="F152" s="3" t="b">
        <f t="shared" si="34"/>
        <v>0</v>
      </c>
      <c r="G152" s="3" t="str">
        <f t="shared" si="35"/>
        <v>Abbastanza Negativo</v>
      </c>
      <c r="H152" s="3" t="b">
        <f t="shared" si="36"/>
        <v>0</v>
      </c>
      <c r="I152" s="16" t="str">
        <f t="shared" si="37"/>
        <v>Abbastanza Negativo</v>
      </c>
      <c r="J152" s="3">
        <v>0.3</v>
      </c>
      <c r="K152" s="3">
        <v>0</v>
      </c>
      <c r="L152" s="3">
        <v>0.3</v>
      </c>
      <c r="M152" s="3">
        <v>0</v>
      </c>
      <c r="N152" s="3">
        <v>0.2</v>
      </c>
      <c r="O152" s="3">
        <v>0.2</v>
      </c>
      <c r="P152" s="3">
        <v>0</v>
      </c>
      <c r="Q152" s="3">
        <v>0</v>
      </c>
      <c r="R152" s="3" t="str">
        <f t="shared" si="32"/>
        <v>OK</v>
      </c>
      <c r="S152" s="21" t="str">
        <f t="shared" si="38"/>
        <v>y</v>
      </c>
      <c r="T152" s="22" t="str">
        <f t="shared" si="39"/>
        <v>n</v>
      </c>
      <c r="U152" s="22" t="str">
        <f t="shared" si="40"/>
        <v>y</v>
      </c>
      <c r="V152" s="22" t="str">
        <f t="shared" si="41"/>
        <v>n</v>
      </c>
      <c r="W152" s="22" t="str">
        <f t="shared" si="42"/>
        <v>y</v>
      </c>
      <c r="X152" s="22" t="str">
        <f t="shared" si="43"/>
        <v>y</v>
      </c>
      <c r="Y152" s="22" t="str">
        <f t="shared" si="44"/>
        <v>n</v>
      </c>
      <c r="Z152" s="23" t="str">
        <f t="shared" si="45"/>
        <v>n</v>
      </c>
    </row>
    <row r="153" spans="1:26" s="10" customFormat="1" x14ac:dyDescent="0.25">
      <c r="A153" s="9" t="s">
        <v>244</v>
      </c>
      <c r="B153" s="8">
        <v>0.5</v>
      </c>
      <c r="C153" s="8">
        <v>0.5</v>
      </c>
      <c r="D153" s="3" t="b">
        <f t="shared" si="33"/>
        <v>0</v>
      </c>
      <c r="E153" s="3" t="b">
        <f t="shared" si="31"/>
        <v>0</v>
      </c>
      <c r="F153" s="3" t="b">
        <f t="shared" si="34"/>
        <v>0</v>
      </c>
      <c r="G153" s="3" t="b">
        <f t="shared" si="35"/>
        <v>0</v>
      </c>
      <c r="H153" s="3" t="str">
        <f t="shared" si="36"/>
        <v>Neutro</v>
      </c>
      <c r="I153" s="16" t="str">
        <f t="shared" si="37"/>
        <v>Neutro</v>
      </c>
      <c r="J153" s="8">
        <v>0.2</v>
      </c>
      <c r="K153" s="8">
        <v>0</v>
      </c>
      <c r="L153" s="8">
        <v>0.1</v>
      </c>
      <c r="M153" s="8">
        <v>0</v>
      </c>
      <c r="N153" s="8">
        <v>0.4</v>
      </c>
      <c r="O153" s="8">
        <v>0.2</v>
      </c>
      <c r="P153" s="8">
        <v>0.1</v>
      </c>
      <c r="Q153" s="8">
        <v>0</v>
      </c>
      <c r="R153" s="8" t="str">
        <f t="shared" si="32"/>
        <v>OK</v>
      </c>
      <c r="S153" s="21" t="str">
        <f t="shared" si="38"/>
        <v>y</v>
      </c>
      <c r="T153" s="22" t="str">
        <f t="shared" si="39"/>
        <v>n</v>
      </c>
      <c r="U153" s="22" t="str">
        <f t="shared" si="40"/>
        <v>y</v>
      </c>
      <c r="V153" s="22" t="str">
        <f t="shared" si="41"/>
        <v>n</v>
      </c>
      <c r="W153" s="22" t="str">
        <f t="shared" si="42"/>
        <v>y</v>
      </c>
      <c r="X153" s="22" t="str">
        <f t="shared" si="43"/>
        <v>y</v>
      </c>
      <c r="Y153" s="22" t="str">
        <f t="shared" si="44"/>
        <v>y</v>
      </c>
      <c r="Z153" s="23" t="str">
        <f t="shared" si="45"/>
        <v>n</v>
      </c>
    </row>
    <row r="154" spans="1:26" x14ac:dyDescent="0.25">
      <c r="A154" s="1" t="s">
        <v>126</v>
      </c>
      <c r="B154" s="3">
        <v>0</v>
      </c>
      <c r="C154" s="3">
        <v>1</v>
      </c>
      <c r="D154" s="3" t="b">
        <f t="shared" si="33"/>
        <v>0</v>
      </c>
      <c r="E154" s="3" t="str">
        <f t="shared" si="31"/>
        <v>Negativo</v>
      </c>
      <c r="F154" s="3" t="b">
        <f t="shared" si="34"/>
        <v>0</v>
      </c>
      <c r="G154" s="3" t="b">
        <f t="shared" si="35"/>
        <v>0</v>
      </c>
      <c r="H154" s="3" t="b">
        <f t="shared" si="36"/>
        <v>0</v>
      </c>
      <c r="I154" s="16" t="str">
        <f t="shared" si="37"/>
        <v>Negativo</v>
      </c>
      <c r="J154" s="3">
        <v>0.1</v>
      </c>
      <c r="K154" s="3">
        <v>0</v>
      </c>
      <c r="L154" s="3">
        <v>0.3</v>
      </c>
      <c r="M154" s="3">
        <v>0</v>
      </c>
      <c r="N154" s="3">
        <v>0.2</v>
      </c>
      <c r="O154" s="3">
        <v>0.3</v>
      </c>
      <c r="P154" s="3">
        <v>0.1</v>
      </c>
      <c r="Q154" s="3">
        <v>0</v>
      </c>
      <c r="R154" s="3" t="str">
        <f t="shared" si="32"/>
        <v>OK</v>
      </c>
      <c r="S154" s="21" t="str">
        <f t="shared" si="38"/>
        <v>y</v>
      </c>
      <c r="T154" s="22" t="str">
        <f t="shared" si="39"/>
        <v>n</v>
      </c>
      <c r="U154" s="22" t="str">
        <f t="shared" si="40"/>
        <v>y</v>
      </c>
      <c r="V154" s="22" t="str">
        <f t="shared" si="41"/>
        <v>n</v>
      </c>
      <c r="W154" s="22" t="str">
        <f t="shared" si="42"/>
        <v>y</v>
      </c>
      <c r="X154" s="22" t="str">
        <f t="shared" si="43"/>
        <v>y</v>
      </c>
      <c r="Y154" s="22" t="str">
        <f t="shared" si="44"/>
        <v>y</v>
      </c>
      <c r="Z154" s="23" t="str">
        <f t="shared" si="45"/>
        <v>n</v>
      </c>
    </row>
    <row r="155" spans="1:26" ht="30" x14ac:dyDescent="0.25">
      <c r="A155" s="1" t="s">
        <v>127</v>
      </c>
      <c r="B155" s="3">
        <v>0.6</v>
      </c>
      <c r="C155" s="3">
        <v>0.4</v>
      </c>
      <c r="D155" s="3" t="b">
        <f t="shared" si="33"/>
        <v>0</v>
      </c>
      <c r="E155" s="3" t="b">
        <f t="shared" si="31"/>
        <v>0</v>
      </c>
      <c r="F155" s="3" t="str">
        <f t="shared" si="34"/>
        <v>Abbastanza Positivo</v>
      </c>
      <c r="G155" s="3" t="b">
        <f t="shared" si="35"/>
        <v>0</v>
      </c>
      <c r="H155" s="3" t="b">
        <f t="shared" si="36"/>
        <v>0</v>
      </c>
      <c r="I155" s="16" t="str">
        <f t="shared" si="37"/>
        <v>Abbastanza Positivo</v>
      </c>
      <c r="J155" s="3">
        <v>0.1</v>
      </c>
      <c r="K155" s="3">
        <v>0</v>
      </c>
      <c r="L155" s="3">
        <v>0.1</v>
      </c>
      <c r="M155" s="3">
        <v>0</v>
      </c>
      <c r="N155" s="3">
        <v>0.6</v>
      </c>
      <c r="O155" s="3">
        <v>0.2</v>
      </c>
      <c r="P155" s="3">
        <v>0</v>
      </c>
      <c r="Q155" s="3">
        <v>0</v>
      </c>
      <c r="R155" s="3" t="str">
        <f t="shared" si="32"/>
        <v>OK</v>
      </c>
      <c r="S155" s="21" t="str">
        <f t="shared" si="38"/>
        <v>y</v>
      </c>
      <c r="T155" s="22" t="str">
        <f t="shared" si="39"/>
        <v>n</v>
      </c>
      <c r="U155" s="22" t="str">
        <f t="shared" si="40"/>
        <v>y</v>
      </c>
      <c r="V155" s="22" t="str">
        <f t="shared" si="41"/>
        <v>n</v>
      </c>
      <c r="W155" s="22" t="str">
        <f t="shared" si="42"/>
        <v>y</v>
      </c>
      <c r="X155" s="22" t="str">
        <f t="shared" si="43"/>
        <v>y</v>
      </c>
      <c r="Y155" s="22" t="str">
        <f t="shared" si="44"/>
        <v>n</v>
      </c>
      <c r="Z155" s="23" t="str">
        <f t="shared" si="45"/>
        <v>n</v>
      </c>
    </row>
    <row r="156" spans="1:26" ht="30" x14ac:dyDescent="0.25">
      <c r="A156" s="1" t="s">
        <v>128</v>
      </c>
      <c r="B156" s="3">
        <v>1</v>
      </c>
      <c r="C156" s="3">
        <v>0</v>
      </c>
      <c r="D156" s="3" t="str">
        <f t="shared" si="33"/>
        <v>Positivo</v>
      </c>
      <c r="E156" s="3" t="b">
        <f t="shared" si="31"/>
        <v>0</v>
      </c>
      <c r="F156" s="3" t="b">
        <f t="shared" si="34"/>
        <v>0</v>
      </c>
      <c r="G156" s="3" t="b">
        <f t="shared" si="35"/>
        <v>0</v>
      </c>
      <c r="H156" s="3" t="b">
        <f t="shared" si="36"/>
        <v>0</v>
      </c>
      <c r="I156" s="16" t="str">
        <f t="shared" si="37"/>
        <v>Positivo</v>
      </c>
      <c r="J156" s="3">
        <v>0</v>
      </c>
      <c r="K156" s="3">
        <v>0</v>
      </c>
      <c r="L156" s="3">
        <v>0</v>
      </c>
      <c r="M156" s="3">
        <v>0</v>
      </c>
      <c r="N156" s="3">
        <v>0.7</v>
      </c>
      <c r="O156" s="3">
        <v>0.1</v>
      </c>
      <c r="P156" s="3">
        <v>0.2</v>
      </c>
      <c r="Q156" s="3">
        <v>0</v>
      </c>
      <c r="R156" s="3" t="str">
        <f t="shared" si="32"/>
        <v>OK</v>
      </c>
      <c r="S156" s="21" t="str">
        <f t="shared" si="38"/>
        <v>n</v>
      </c>
      <c r="T156" s="22" t="str">
        <f t="shared" si="39"/>
        <v>n</v>
      </c>
      <c r="U156" s="22" t="str">
        <f t="shared" si="40"/>
        <v>n</v>
      </c>
      <c r="V156" s="22" t="str">
        <f t="shared" si="41"/>
        <v>n</v>
      </c>
      <c r="W156" s="22" t="str">
        <f t="shared" si="42"/>
        <v>y</v>
      </c>
      <c r="X156" s="22" t="str">
        <f t="shared" si="43"/>
        <v>y</v>
      </c>
      <c r="Y156" s="22" t="str">
        <f t="shared" si="44"/>
        <v>y</v>
      </c>
      <c r="Z156" s="23" t="str">
        <f t="shared" si="45"/>
        <v>n</v>
      </c>
    </row>
    <row r="157" spans="1:26" ht="30" x14ac:dyDescent="0.25">
      <c r="A157" s="1" t="s">
        <v>129</v>
      </c>
      <c r="B157" s="3">
        <v>1</v>
      </c>
      <c r="C157" s="3">
        <v>0</v>
      </c>
      <c r="D157" s="3" t="str">
        <f t="shared" si="33"/>
        <v>Positivo</v>
      </c>
      <c r="E157" s="3" t="b">
        <f t="shared" si="31"/>
        <v>0</v>
      </c>
      <c r="F157" s="3" t="b">
        <f t="shared" si="34"/>
        <v>0</v>
      </c>
      <c r="G157" s="3" t="b">
        <f t="shared" si="35"/>
        <v>0</v>
      </c>
      <c r="H157" s="3" t="b">
        <f t="shared" si="36"/>
        <v>0</v>
      </c>
      <c r="I157" s="16" t="str">
        <f t="shared" si="37"/>
        <v>Positivo</v>
      </c>
      <c r="J157" s="3">
        <v>0</v>
      </c>
      <c r="K157" s="3">
        <v>0</v>
      </c>
      <c r="L157" s="3">
        <v>0</v>
      </c>
      <c r="M157" s="3">
        <v>0</v>
      </c>
      <c r="N157" s="3">
        <v>0.8</v>
      </c>
      <c r="O157" s="3">
        <v>0</v>
      </c>
      <c r="P157" s="3">
        <v>0.1</v>
      </c>
      <c r="Q157" s="3">
        <v>0.1</v>
      </c>
      <c r="R157" s="3" t="str">
        <f t="shared" si="32"/>
        <v>OK</v>
      </c>
      <c r="S157" s="21" t="str">
        <f t="shared" si="38"/>
        <v>n</v>
      </c>
      <c r="T157" s="22" t="str">
        <f t="shared" si="39"/>
        <v>n</v>
      </c>
      <c r="U157" s="22" t="str">
        <f t="shared" si="40"/>
        <v>n</v>
      </c>
      <c r="V157" s="22" t="str">
        <f t="shared" si="41"/>
        <v>n</v>
      </c>
      <c r="W157" s="22" t="str">
        <f t="shared" si="42"/>
        <v>y</v>
      </c>
      <c r="X157" s="22" t="str">
        <f t="shared" si="43"/>
        <v>n</v>
      </c>
      <c r="Y157" s="22" t="str">
        <f t="shared" si="44"/>
        <v>y</v>
      </c>
      <c r="Z157" s="23" t="str">
        <f t="shared" si="45"/>
        <v>y</v>
      </c>
    </row>
    <row r="158" spans="1:26" s="10" customFormat="1" x14ac:dyDescent="0.25">
      <c r="A158" s="9" t="s">
        <v>245</v>
      </c>
      <c r="B158" s="8">
        <v>0.8</v>
      </c>
      <c r="C158" s="8">
        <v>0.2</v>
      </c>
      <c r="D158" s="3" t="str">
        <f t="shared" si="33"/>
        <v>Positivo</v>
      </c>
      <c r="E158" s="3" t="b">
        <f t="shared" si="31"/>
        <v>0</v>
      </c>
      <c r="F158" s="3" t="b">
        <f t="shared" si="34"/>
        <v>0</v>
      </c>
      <c r="G158" s="3" t="b">
        <f t="shared" si="35"/>
        <v>0</v>
      </c>
      <c r="H158" s="3" t="b">
        <f t="shared" si="36"/>
        <v>0</v>
      </c>
      <c r="I158" s="16" t="str">
        <f t="shared" si="37"/>
        <v>Positivo</v>
      </c>
      <c r="J158" s="8">
        <v>0</v>
      </c>
      <c r="K158" s="8">
        <v>0</v>
      </c>
      <c r="L158" s="8">
        <v>0</v>
      </c>
      <c r="M158" s="8">
        <v>0</v>
      </c>
      <c r="N158" s="8">
        <v>0.7</v>
      </c>
      <c r="O158" s="8">
        <v>0.2</v>
      </c>
      <c r="P158" s="8">
        <v>0.1</v>
      </c>
      <c r="Q158" s="8">
        <v>0</v>
      </c>
      <c r="R158" s="8" t="str">
        <f t="shared" si="32"/>
        <v>OK</v>
      </c>
      <c r="S158" s="21" t="str">
        <f t="shared" si="38"/>
        <v>n</v>
      </c>
      <c r="T158" s="22" t="str">
        <f t="shared" si="39"/>
        <v>n</v>
      </c>
      <c r="U158" s="22" t="str">
        <f t="shared" si="40"/>
        <v>n</v>
      </c>
      <c r="V158" s="22" t="str">
        <f t="shared" si="41"/>
        <v>n</v>
      </c>
      <c r="W158" s="22" t="str">
        <f t="shared" si="42"/>
        <v>y</v>
      </c>
      <c r="X158" s="22" t="str">
        <f t="shared" si="43"/>
        <v>y</v>
      </c>
      <c r="Y158" s="22" t="str">
        <f t="shared" si="44"/>
        <v>y</v>
      </c>
      <c r="Z158" s="23" t="str">
        <f t="shared" si="45"/>
        <v>n</v>
      </c>
    </row>
    <row r="159" spans="1:26" s="10" customFormat="1" x14ac:dyDescent="0.25">
      <c r="A159" s="9" t="s">
        <v>246</v>
      </c>
      <c r="B159" s="8">
        <v>1</v>
      </c>
      <c r="C159" s="8">
        <v>0</v>
      </c>
      <c r="D159" s="3" t="str">
        <f t="shared" si="33"/>
        <v>Positivo</v>
      </c>
      <c r="E159" s="3" t="b">
        <f t="shared" si="31"/>
        <v>0</v>
      </c>
      <c r="F159" s="3" t="b">
        <f t="shared" si="34"/>
        <v>0</v>
      </c>
      <c r="G159" s="3" t="b">
        <f t="shared" si="35"/>
        <v>0</v>
      </c>
      <c r="H159" s="3" t="b">
        <f t="shared" si="36"/>
        <v>0</v>
      </c>
      <c r="I159" s="16" t="str">
        <f t="shared" si="37"/>
        <v>Positivo</v>
      </c>
      <c r="J159" s="8">
        <v>0</v>
      </c>
      <c r="K159" s="8">
        <v>0</v>
      </c>
      <c r="L159" s="8">
        <v>0</v>
      </c>
      <c r="M159" s="8">
        <v>0</v>
      </c>
      <c r="N159" s="8">
        <v>0.8</v>
      </c>
      <c r="O159" s="8">
        <v>0</v>
      </c>
      <c r="P159" s="8">
        <v>0.2</v>
      </c>
      <c r="Q159" s="8">
        <v>0</v>
      </c>
      <c r="R159" s="8" t="str">
        <f t="shared" si="32"/>
        <v>OK</v>
      </c>
      <c r="S159" s="21" t="str">
        <f t="shared" si="38"/>
        <v>n</v>
      </c>
      <c r="T159" s="22" t="str">
        <f t="shared" si="39"/>
        <v>n</v>
      </c>
      <c r="U159" s="22" t="str">
        <f t="shared" si="40"/>
        <v>n</v>
      </c>
      <c r="V159" s="22" t="str">
        <f t="shared" si="41"/>
        <v>n</v>
      </c>
      <c r="W159" s="22" t="str">
        <f t="shared" si="42"/>
        <v>y</v>
      </c>
      <c r="X159" s="22" t="str">
        <f t="shared" si="43"/>
        <v>n</v>
      </c>
      <c r="Y159" s="22" t="str">
        <f t="shared" si="44"/>
        <v>y</v>
      </c>
      <c r="Z159" s="23" t="str">
        <f t="shared" si="45"/>
        <v>n</v>
      </c>
    </row>
    <row r="160" spans="1:26" s="10" customFormat="1" ht="30" x14ac:dyDescent="0.25">
      <c r="A160" s="9" t="s">
        <v>247</v>
      </c>
      <c r="B160" s="8">
        <v>1</v>
      </c>
      <c r="C160" s="8">
        <v>0</v>
      </c>
      <c r="D160" s="3" t="str">
        <f t="shared" si="33"/>
        <v>Positivo</v>
      </c>
      <c r="E160" s="3" t="b">
        <f t="shared" si="31"/>
        <v>0</v>
      </c>
      <c r="F160" s="3" t="b">
        <f t="shared" si="34"/>
        <v>0</v>
      </c>
      <c r="G160" s="3" t="b">
        <f t="shared" si="35"/>
        <v>0</v>
      </c>
      <c r="H160" s="3" t="b">
        <f t="shared" si="36"/>
        <v>0</v>
      </c>
      <c r="I160" s="16" t="str">
        <f t="shared" si="37"/>
        <v>Positivo</v>
      </c>
      <c r="J160" s="8">
        <v>0</v>
      </c>
      <c r="K160" s="8">
        <v>0</v>
      </c>
      <c r="L160" s="8">
        <v>0</v>
      </c>
      <c r="M160" s="8">
        <v>0</v>
      </c>
      <c r="N160" s="8">
        <v>0.6</v>
      </c>
      <c r="O160" s="8">
        <v>0</v>
      </c>
      <c r="P160" s="8">
        <v>0.3</v>
      </c>
      <c r="Q160" s="8">
        <v>0.1</v>
      </c>
      <c r="R160" s="8" t="str">
        <f t="shared" si="32"/>
        <v>OK</v>
      </c>
      <c r="S160" s="21" t="str">
        <f t="shared" si="38"/>
        <v>n</v>
      </c>
      <c r="T160" s="22" t="str">
        <f t="shared" si="39"/>
        <v>n</v>
      </c>
      <c r="U160" s="22" t="str">
        <f t="shared" si="40"/>
        <v>n</v>
      </c>
      <c r="V160" s="22" t="str">
        <f t="shared" si="41"/>
        <v>n</v>
      </c>
      <c r="W160" s="22" t="str">
        <f t="shared" si="42"/>
        <v>y</v>
      </c>
      <c r="X160" s="22" t="str">
        <f t="shared" si="43"/>
        <v>n</v>
      </c>
      <c r="Y160" s="22" t="str">
        <f t="shared" si="44"/>
        <v>y</v>
      </c>
      <c r="Z160" s="23" t="str">
        <f t="shared" si="45"/>
        <v>y</v>
      </c>
    </row>
    <row r="161" spans="1:26" s="10" customFormat="1" ht="120" x14ac:dyDescent="0.25">
      <c r="A161" s="9" t="s">
        <v>248</v>
      </c>
      <c r="B161" s="8">
        <v>0.8</v>
      </c>
      <c r="C161" s="8">
        <v>0.2</v>
      </c>
      <c r="D161" s="3" t="str">
        <f t="shared" si="33"/>
        <v>Positivo</v>
      </c>
      <c r="E161" s="3" t="b">
        <f t="shared" si="31"/>
        <v>0</v>
      </c>
      <c r="F161" s="3" t="b">
        <f t="shared" si="34"/>
        <v>0</v>
      </c>
      <c r="G161" s="3" t="b">
        <f t="shared" si="35"/>
        <v>0</v>
      </c>
      <c r="H161" s="3" t="b">
        <f t="shared" si="36"/>
        <v>0</v>
      </c>
      <c r="I161" s="16" t="str">
        <f t="shared" si="37"/>
        <v>Positivo</v>
      </c>
      <c r="J161" s="8">
        <v>0</v>
      </c>
      <c r="K161" s="8">
        <v>0</v>
      </c>
      <c r="L161" s="8">
        <v>0.05</v>
      </c>
      <c r="M161" s="8">
        <v>0</v>
      </c>
      <c r="N161" s="8">
        <v>0.7</v>
      </c>
      <c r="O161" s="8">
        <v>0</v>
      </c>
      <c r="P161" s="8">
        <v>0.25</v>
      </c>
      <c r="Q161" s="8">
        <v>0</v>
      </c>
      <c r="R161" s="8" t="str">
        <f t="shared" si="32"/>
        <v>OK</v>
      </c>
      <c r="S161" s="21" t="str">
        <f t="shared" si="38"/>
        <v>n</v>
      </c>
      <c r="T161" s="22" t="str">
        <f t="shared" si="39"/>
        <v>n</v>
      </c>
      <c r="U161" s="22" t="str">
        <f t="shared" si="40"/>
        <v>y</v>
      </c>
      <c r="V161" s="22" t="str">
        <f t="shared" si="41"/>
        <v>n</v>
      </c>
      <c r="W161" s="22" t="str">
        <f t="shared" si="42"/>
        <v>y</v>
      </c>
      <c r="X161" s="22" t="str">
        <f t="shared" si="43"/>
        <v>n</v>
      </c>
      <c r="Y161" s="22" t="str">
        <f t="shared" si="44"/>
        <v>y</v>
      </c>
      <c r="Z161" s="23" t="str">
        <f t="shared" si="45"/>
        <v>n</v>
      </c>
    </row>
    <row r="162" spans="1:26" ht="60" x14ac:dyDescent="0.25">
      <c r="A162" s="1" t="s">
        <v>130</v>
      </c>
      <c r="B162" s="3">
        <v>1</v>
      </c>
      <c r="C162" s="3">
        <v>0</v>
      </c>
      <c r="D162" s="3" t="str">
        <f t="shared" si="33"/>
        <v>Positivo</v>
      </c>
      <c r="E162" s="3" t="b">
        <f t="shared" si="31"/>
        <v>0</v>
      </c>
      <c r="F162" s="3" t="b">
        <f t="shared" si="34"/>
        <v>0</v>
      </c>
      <c r="G162" s="3" t="b">
        <f t="shared" si="35"/>
        <v>0</v>
      </c>
      <c r="H162" s="3" t="b">
        <f t="shared" si="36"/>
        <v>0</v>
      </c>
      <c r="I162" s="16" t="str">
        <f t="shared" si="37"/>
        <v>Positivo</v>
      </c>
      <c r="J162" s="3">
        <v>0</v>
      </c>
      <c r="K162" s="3">
        <v>0</v>
      </c>
      <c r="L162" s="3">
        <v>0</v>
      </c>
      <c r="M162" s="3">
        <v>0</v>
      </c>
      <c r="N162" s="3">
        <v>0.7</v>
      </c>
      <c r="O162" s="3">
        <v>0</v>
      </c>
      <c r="P162" s="3">
        <v>0.3</v>
      </c>
      <c r="Q162" s="3">
        <v>0</v>
      </c>
      <c r="R162" s="3" t="str">
        <f t="shared" si="32"/>
        <v>OK</v>
      </c>
      <c r="S162" s="21" t="str">
        <f t="shared" si="38"/>
        <v>n</v>
      </c>
      <c r="T162" s="22" t="str">
        <f t="shared" si="39"/>
        <v>n</v>
      </c>
      <c r="U162" s="22" t="str">
        <f t="shared" si="40"/>
        <v>n</v>
      </c>
      <c r="V162" s="22" t="str">
        <f t="shared" si="41"/>
        <v>n</v>
      </c>
      <c r="W162" s="22" t="str">
        <f t="shared" si="42"/>
        <v>y</v>
      </c>
      <c r="X162" s="22" t="str">
        <f t="shared" si="43"/>
        <v>n</v>
      </c>
      <c r="Y162" s="22" t="str">
        <f t="shared" si="44"/>
        <v>y</v>
      </c>
      <c r="Z162" s="23" t="str">
        <f t="shared" si="45"/>
        <v>n</v>
      </c>
    </row>
    <row r="163" spans="1:26" ht="45" x14ac:dyDescent="0.25">
      <c r="A163" s="1" t="s">
        <v>131</v>
      </c>
      <c r="B163" s="3">
        <v>1</v>
      </c>
      <c r="C163" s="3">
        <v>0</v>
      </c>
      <c r="D163" s="3" t="str">
        <f t="shared" si="33"/>
        <v>Positivo</v>
      </c>
      <c r="E163" s="3" t="b">
        <f t="shared" si="31"/>
        <v>0</v>
      </c>
      <c r="F163" s="3" t="b">
        <f t="shared" si="34"/>
        <v>0</v>
      </c>
      <c r="G163" s="3" t="b">
        <f t="shared" si="35"/>
        <v>0</v>
      </c>
      <c r="H163" s="3" t="b">
        <f t="shared" si="36"/>
        <v>0</v>
      </c>
      <c r="I163" s="16" t="str">
        <f t="shared" si="37"/>
        <v>Positivo</v>
      </c>
      <c r="J163" s="3">
        <v>0</v>
      </c>
      <c r="K163" s="3">
        <v>0</v>
      </c>
      <c r="L163" s="3">
        <v>0</v>
      </c>
      <c r="M163" s="3">
        <v>0</v>
      </c>
      <c r="N163" s="3">
        <v>0.6</v>
      </c>
      <c r="O163" s="3">
        <v>0</v>
      </c>
      <c r="P163" s="3">
        <v>0.4</v>
      </c>
      <c r="Q163" s="3">
        <v>0</v>
      </c>
      <c r="R163" s="3" t="str">
        <f t="shared" si="32"/>
        <v>OK</v>
      </c>
      <c r="S163" s="21" t="str">
        <f t="shared" si="38"/>
        <v>n</v>
      </c>
      <c r="T163" s="22" t="str">
        <f t="shared" si="39"/>
        <v>n</v>
      </c>
      <c r="U163" s="22" t="str">
        <f t="shared" si="40"/>
        <v>n</v>
      </c>
      <c r="V163" s="22" t="str">
        <f t="shared" si="41"/>
        <v>n</v>
      </c>
      <c r="W163" s="22" t="str">
        <f t="shared" si="42"/>
        <v>y</v>
      </c>
      <c r="X163" s="22" t="str">
        <f t="shared" si="43"/>
        <v>n</v>
      </c>
      <c r="Y163" s="22" t="str">
        <f t="shared" si="44"/>
        <v>y</v>
      </c>
      <c r="Z163" s="23" t="str">
        <f t="shared" si="45"/>
        <v>n</v>
      </c>
    </row>
    <row r="164" spans="1:26" ht="90" x14ac:dyDescent="0.25">
      <c r="A164" s="1" t="s">
        <v>132</v>
      </c>
      <c r="B164" s="3">
        <v>1</v>
      </c>
      <c r="C164" s="3">
        <v>0</v>
      </c>
      <c r="D164" s="3" t="str">
        <f t="shared" si="33"/>
        <v>Positivo</v>
      </c>
      <c r="E164" s="3" t="b">
        <f t="shared" si="31"/>
        <v>0</v>
      </c>
      <c r="F164" s="3" t="b">
        <f t="shared" si="34"/>
        <v>0</v>
      </c>
      <c r="G164" s="3" t="b">
        <f t="shared" si="35"/>
        <v>0</v>
      </c>
      <c r="H164" s="3" t="b">
        <f t="shared" si="36"/>
        <v>0</v>
      </c>
      <c r="I164" s="16" t="str">
        <f t="shared" si="37"/>
        <v>Positivo</v>
      </c>
      <c r="J164" s="3">
        <v>0</v>
      </c>
      <c r="K164" s="3">
        <v>0</v>
      </c>
      <c r="L164" s="3">
        <v>0</v>
      </c>
      <c r="M164" s="3">
        <v>0</v>
      </c>
      <c r="N164" s="3">
        <v>0.7</v>
      </c>
      <c r="O164" s="3">
        <v>0</v>
      </c>
      <c r="P164" s="3">
        <v>0.15</v>
      </c>
      <c r="Q164" s="3">
        <v>0.15</v>
      </c>
      <c r="R164" s="3" t="str">
        <f t="shared" si="32"/>
        <v>OK</v>
      </c>
      <c r="S164" s="21" t="str">
        <f t="shared" si="38"/>
        <v>n</v>
      </c>
      <c r="T164" s="22" t="str">
        <f t="shared" si="39"/>
        <v>n</v>
      </c>
      <c r="U164" s="22" t="str">
        <f t="shared" si="40"/>
        <v>n</v>
      </c>
      <c r="V164" s="22" t="str">
        <f t="shared" si="41"/>
        <v>n</v>
      </c>
      <c r="W164" s="22" t="str">
        <f t="shared" si="42"/>
        <v>y</v>
      </c>
      <c r="X164" s="22" t="str">
        <f t="shared" si="43"/>
        <v>n</v>
      </c>
      <c r="Y164" s="22" t="str">
        <f t="shared" si="44"/>
        <v>y</v>
      </c>
      <c r="Z164" s="23" t="str">
        <f t="shared" si="45"/>
        <v>y</v>
      </c>
    </row>
    <row r="165" spans="1:26" ht="30" x14ac:dyDescent="0.25">
      <c r="A165" s="1" t="s">
        <v>206</v>
      </c>
      <c r="B165" s="3">
        <v>0.9</v>
      </c>
      <c r="C165" s="3">
        <v>0.1</v>
      </c>
      <c r="D165" s="3" t="str">
        <f t="shared" si="33"/>
        <v>Positivo</v>
      </c>
      <c r="E165" s="3" t="b">
        <f t="shared" si="31"/>
        <v>0</v>
      </c>
      <c r="F165" s="3" t="b">
        <f t="shared" si="34"/>
        <v>0</v>
      </c>
      <c r="G165" s="3" t="b">
        <f t="shared" si="35"/>
        <v>0</v>
      </c>
      <c r="H165" s="3" t="b">
        <f t="shared" si="36"/>
        <v>0</v>
      </c>
      <c r="I165" s="16" t="str">
        <f t="shared" si="37"/>
        <v>Positivo</v>
      </c>
      <c r="J165" s="3">
        <v>0</v>
      </c>
      <c r="K165" s="3">
        <v>0</v>
      </c>
      <c r="L165" s="3">
        <v>0</v>
      </c>
      <c r="M165" s="3">
        <v>0</v>
      </c>
      <c r="N165" s="3">
        <v>0.8</v>
      </c>
      <c r="O165" s="3">
        <v>0</v>
      </c>
      <c r="P165" s="3">
        <v>0.1</v>
      </c>
      <c r="Q165" s="3">
        <v>0.1</v>
      </c>
      <c r="R165" s="3" t="str">
        <f t="shared" si="32"/>
        <v>OK</v>
      </c>
      <c r="S165" s="21" t="str">
        <f t="shared" si="38"/>
        <v>n</v>
      </c>
      <c r="T165" s="22" t="str">
        <f t="shared" si="39"/>
        <v>n</v>
      </c>
      <c r="U165" s="22" t="str">
        <f t="shared" si="40"/>
        <v>n</v>
      </c>
      <c r="V165" s="22" t="str">
        <f t="shared" si="41"/>
        <v>n</v>
      </c>
      <c r="W165" s="22" t="str">
        <f t="shared" si="42"/>
        <v>y</v>
      </c>
      <c r="X165" s="22" t="str">
        <f t="shared" si="43"/>
        <v>n</v>
      </c>
      <c r="Y165" s="22" t="str">
        <f t="shared" si="44"/>
        <v>y</v>
      </c>
      <c r="Z165" s="23" t="str">
        <f t="shared" si="45"/>
        <v>y</v>
      </c>
    </row>
    <row r="166" spans="1:26" ht="30" x14ac:dyDescent="0.25">
      <c r="A166" s="1" t="s">
        <v>133</v>
      </c>
      <c r="B166" s="3">
        <v>0.7</v>
      </c>
      <c r="C166" s="3">
        <v>0.3</v>
      </c>
      <c r="D166" s="3" t="b">
        <f t="shared" si="33"/>
        <v>0</v>
      </c>
      <c r="E166" s="3" t="b">
        <f t="shared" si="31"/>
        <v>0</v>
      </c>
      <c r="F166" s="3" t="str">
        <f t="shared" si="34"/>
        <v>Abbastanza Positivo</v>
      </c>
      <c r="G166" s="3" t="b">
        <f t="shared" si="35"/>
        <v>0</v>
      </c>
      <c r="H166" s="3" t="b">
        <f t="shared" si="36"/>
        <v>0</v>
      </c>
      <c r="I166" s="16" t="str">
        <f t="shared" si="37"/>
        <v>Abbastanza Positivo</v>
      </c>
      <c r="J166" s="3">
        <v>0.2</v>
      </c>
      <c r="K166" s="3">
        <v>0</v>
      </c>
      <c r="L166" s="3">
        <v>0</v>
      </c>
      <c r="M166" s="3">
        <v>0</v>
      </c>
      <c r="N166" s="3">
        <v>0.6</v>
      </c>
      <c r="O166" s="3">
        <v>0.1</v>
      </c>
      <c r="P166" s="3">
        <v>0</v>
      </c>
      <c r="Q166" s="3">
        <v>0.1</v>
      </c>
      <c r="R166" s="3" t="str">
        <f t="shared" si="32"/>
        <v>OK</v>
      </c>
      <c r="S166" s="21" t="str">
        <f t="shared" si="38"/>
        <v>y</v>
      </c>
      <c r="T166" s="22" t="str">
        <f t="shared" si="39"/>
        <v>n</v>
      </c>
      <c r="U166" s="22" t="str">
        <f t="shared" si="40"/>
        <v>n</v>
      </c>
      <c r="V166" s="22" t="str">
        <f t="shared" si="41"/>
        <v>n</v>
      </c>
      <c r="W166" s="22" t="str">
        <f t="shared" si="42"/>
        <v>y</v>
      </c>
      <c r="X166" s="22" t="str">
        <f t="shared" si="43"/>
        <v>y</v>
      </c>
      <c r="Y166" s="22" t="str">
        <f t="shared" si="44"/>
        <v>n</v>
      </c>
      <c r="Z166" s="23" t="str">
        <f t="shared" si="45"/>
        <v>y</v>
      </c>
    </row>
    <row r="167" spans="1:26" ht="60" x14ac:dyDescent="0.25">
      <c r="A167" s="1" t="s">
        <v>134</v>
      </c>
      <c r="B167" s="3">
        <v>1</v>
      </c>
      <c r="C167" s="3">
        <v>0</v>
      </c>
      <c r="D167" s="3" t="str">
        <f t="shared" si="33"/>
        <v>Positivo</v>
      </c>
      <c r="E167" s="3" t="b">
        <f t="shared" si="31"/>
        <v>0</v>
      </c>
      <c r="F167" s="3" t="b">
        <f t="shared" si="34"/>
        <v>0</v>
      </c>
      <c r="G167" s="3" t="b">
        <f t="shared" si="35"/>
        <v>0</v>
      </c>
      <c r="H167" s="3" t="b">
        <f t="shared" si="36"/>
        <v>0</v>
      </c>
      <c r="I167" s="16" t="str">
        <f t="shared" si="37"/>
        <v>Positivo</v>
      </c>
      <c r="J167" s="3">
        <v>0</v>
      </c>
      <c r="K167" s="3">
        <v>0</v>
      </c>
      <c r="L167" s="3">
        <v>0</v>
      </c>
      <c r="M167" s="3">
        <v>0</v>
      </c>
      <c r="N167" s="3">
        <v>0.6</v>
      </c>
      <c r="O167" s="3">
        <v>0</v>
      </c>
      <c r="P167" s="3">
        <v>0.4</v>
      </c>
      <c r="Q167" s="3">
        <v>0</v>
      </c>
      <c r="R167" s="3" t="str">
        <f t="shared" si="32"/>
        <v>OK</v>
      </c>
      <c r="S167" s="21" t="str">
        <f t="shared" si="38"/>
        <v>n</v>
      </c>
      <c r="T167" s="22" t="str">
        <f t="shared" si="39"/>
        <v>n</v>
      </c>
      <c r="U167" s="22" t="str">
        <f t="shared" si="40"/>
        <v>n</v>
      </c>
      <c r="V167" s="22" t="str">
        <f t="shared" si="41"/>
        <v>n</v>
      </c>
      <c r="W167" s="22" t="str">
        <f t="shared" si="42"/>
        <v>y</v>
      </c>
      <c r="X167" s="22" t="str">
        <f t="shared" si="43"/>
        <v>n</v>
      </c>
      <c r="Y167" s="22" t="str">
        <f t="shared" si="44"/>
        <v>y</v>
      </c>
      <c r="Z167" s="23" t="str">
        <f t="shared" si="45"/>
        <v>n</v>
      </c>
    </row>
    <row r="168" spans="1:26" ht="75" x14ac:dyDescent="0.25">
      <c r="A168" s="1" t="s">
        <v>135</v>
      </c>
      <c r="B168" s="3">
        <v>1</v>
      </c>
      <c r="C168" s="3">
        <v>0</v>
      </c>
      <c r="D168" s="3" t="str">
        <f t="shared" si="33"/>
        <v>Positivo</v>
      </c>
      <c r="E168" s="3" t="b">
        <f t="shared" si="31"/>
        <v>0</v>
      </c>
      <c r="F168" s="3" t="b">
        <f t="shared" si="34"/>
        <v>0</v>
      </c>
      <c r="G168" s="3" t="b">
        <f t="shared" si="35"/>
        <v>0</v>
      </c>
      <c r="H168" s="3" t="b">
        <f t="shared" si="36"/>
        <v>0</v>
      </c>
      <c r="I168" s="16" t="str">
        <f t="shared" si="37"/>
        <v>Positivo</v>
      </c>
      <c r="J168" s="3">
        <v>0</v>
      </c>
      <c r="K168" s="3">
        <v>0</v>
      </c>
      <c r="L168" s="3">
        <v>0</v>
      </c>
      <c r="M168" s="3">
        <v>0</v>
      </c>
      <c r="N168" s="3">
        <v>0.6</v>
      </c>
      <c r="O168" s="3">
        <v>0</v>
      </c>
      <c r="P168" s="3">
        <v>0.4</v>
      </c>
      <c r="Q168" s="3">
        <v>0</v>
      </c>
      <c r="R168" s="3" t="str">
        <f t="shared" si="32"/>
        <v>OK</v>
      </c>
      <c r="S168" s="21" t="str">
        <f t="shared" si="38"/>
        <v>n</v>
      </c>
      <c r="T168" s="22" t="str">
        <f t="shared" si="39"/>
        <v>n</v>
      </c>
      <c r="U168" s="22" t="str">
        <f t="shared" si="40"/>
        <v>n</v>
      </c>
      <c r="V168" s="22" t="str">
        <f t="shared" si="41"/>
        <v>n</v>
      </c>
      <c r="W168" s="22" t="str">
        <f t="shared" si="42"/>
        <v>y</v>
      </c>
      <c r="X168" s="22" t="str">
        <f t="shared" si="43"/>
        <v>n</v>
      </c>
      <c r="Y168" s="22" t="str">
        <f t="shared" si="44"/>
        <v>y</v>
      </c>
      <c r="Z168" s="23" t="str">
        <f t="shared" si="45"/>
        <v>n</v>
      </c>
    </row>
    <row r="169" spans="1:26" x14ac:dyDescent="0.25">
      <c r="A169" s="1" t="s">
        <v>136</v>
      </c>
      <c r="B169" s="3">
        <v>1</v>
      </c>
      <c r="C169" s="3">
        <v>0</v>
      </c>
      <c r="D169" s="3" t="str">
        <f t="shared" si="33"/>
        <v>Positivo</v>
      </c>
      <c r="E169" s="3" t="b">
        <f t="shared" si="31"/>
        <v>0</v>
      </c>
      <c r="F169" s="3" t="b">
        <f t="shared" si="34"/>
        <v>0</v>
      </c>
      <c r="G169" s="3" t="b">
        <f t="shared" si="35"/>
        <v>0</v>
      </c>
      <c r="H169" s="3" t="b">
        <f t="shared" si="36"/>
        <v>0</v>
      </c>
      <c r="I169" s="16" t="str">
        <f t="shared" si="37"/>
        <v>Positivo</v>
      </c>
      <c r="J169" s="3">
        <v>0</v>
      </c>
      <c r="K169" s="3">
        <v>0</v>
      </c>
      <c r="L169" s="3">
        <v>0</v>
      </c>
      <c r="M169" s="3">
        <v>0</v>
      </c>
      <c r="N169" s="3">
        <v>0.6</v>
      </c>
      <c r="O169" s="3">
        <v>0</v>
      </c>
      <c r="P169" s="3">
        <v>0</v>
      </c>
      <c r="Q169" s="3">
        <v>0.4</v>
      </c>
      <c r="R169" s="3" t="str">
        <f t="shared" si="32"/>
        <v>OK</v>
      </c>
      <c r="S169" s="21" t="str">
        <f t="shared" si="38"/>
        <v>n</v>
      </c>
      <c r="T169" s="22" t="str">
        <f t="shared" si="39"/>
        <v>n</v>
      </c>
      <c r="U169" s="22" t="str">
        <f t="shared" si="40"/>
        <v>n</v>
      </c>
      <c r="V169" s="22" t="str">
        <f t="shared" si="41"/>
        <v>n</v>
      </c>
      <c r="W169" s="22" t="str">
        <f t="shared" si="42"/>
        <v>y</v>
      </c>
      <c r="X169" s="22" t="str">
        <f t="shared" si="43"/>
        <v>n</v>
      </c>
      <c r="Y169" s="22" t="str">
        <f t="shared" si="44"/>
        <v>n</v>
      </c>
      <c r="Z169" s="23" t="str">
        <f t="shared" si="45"/>
        <v>y</v>
      </c>
    </row>
    <row r="170" spans="1:26" ht="60" x14ac:dyDescent="0.25">
      <c r="A170" s="1" t="s">
        <v>137</v>
      </c>
      <c r="B170" s="3">
        <v>1</v>
      </c>
      <c r="C170" s="3">
        <v>0</v>
      </c>
      <c r="D170" s="3" t="str">
        <f t="shared" si="33"/>
        <v>Positivo</v>
      </c>
      <c r="E170" s="3" t="b">
        <f t="shared" si="31"/>
        <v>0</v>
      </c>
      <c r="F170" s="3" t="b">
        <f t="shared" si="34"/>
        <v>0</v>
      </c>
      <c r="G170" s="3" t="b">
        <f t="shared" si="35"/>
        <v>0</v>
      </c>
      <c r="H170" s="3" t="b">
        <f t="shared" si="36"/>
        <v>0</v>
      </c>
      <c r="I170" s="16" t="str">
        <f t="shared" si="37"/>
        <v>Positivo</v>
      </c>
      <c r="J170" s="3">
        <v>0</v>
      </c>
      <c r="K170" s="3">
        <v>0</v>
      </c>
      <c r="L170" s="3">
        <v>0</v>
      </c>
      <c r="M170" s="3">
        <v>0</v>
      </c>
      <c r="N170" s="3">
        <v>0.7</v>
      </c>
      <c r="O170" s="3">
        <v>0</v>
      </c>
      <c r="P170" s="3">
        <v>0.3</v>
      </c>
      <c r="Q170" s="3">
        <v>0</v>
      </c>
      <c r="R170" s="3" t="str">
        <f t="shared" si="32"/>
        <v>OK</v>
      </c>
      <c r="S170" s="21" t="str">
        <f t="shared" si="38"/>
        <v>n</v>
      </c>
      <c r="T170" s="22" t="str">
        <f t="shared" si="39"/>
        <v>n</v>
      </c>
      <c r="U170" s="22" t="str">
        <f t="shared" si="40"/>
        <v>n</v>
      </c>
      <c r="V170" s="22" t="str">
        <f t="shared" si="41"/>
        <v>n</v>
      </c>
      <c r="W170" s="22" t="str">
        <f t="shared" si="42"/>
        <v>y</v>
      </c>
      <c r="X170" s="22" t="str">
        <f t="shared" si="43"/>
        <v>n</v>
      </c>
      <c r="Y170" s="22" t="str">
        <f t="shared" si="44"/>
        <v>y</v>
      </c>
      <c r="Z170" s="23" t="str">
        <f t="shared" si="45"/>
        <v>n</v>
      </c>
    </row>
    <row r="171" spans="1:26" x14ac:dyDescent="0.25">
      <c r="A171" s="1" t="s">
        <v>138</v>
      </c>
      <c r="B171" s="3">
        <v>1</v>
      </c>
      <c r="C171" s="3">
        <v>0</v>
      </c>
      <c r="D171" s="3" t="str">
        <f t="shared" si="33"/>
        <v>Positivo</v>
      </c>
      <c r="E171" s="3" t="b">
        <f t="shared" si="31"/>
        <v>0</v>
      </c>
      <c r="F171" s="3" t="b">
        <f t="shared" si="34"/>
        <v>0</v>
      </c>
      <c r="G171" s="3" t="b">
        <f t="shared" si="35"/>
        <v>0</v>
      </c>
      <c r="H171" s="3" t="b">
        <f t="shared" si="36"/>
        <v>0</v>
      </c>
      <c r="I171" s="16" t="str">
        <f t="shared" si="37"/>
        <v>Positivo</v>
      </c>
      <c r="J171" s="3">
        <v>0</v>
      </c>
      <c r="K171" s="3">
        <v>0</v>
      </c>
      <c r="L171" s="3">
        <v>0</v>
      </c>
      <c r="M171" s="3">
        <v>0</v>
      </c>
      <c r="N171" s="3">
        <v>0.8</v>
      </c>
      <c r="O171" s="3">
        <v>0</v>
      </c>
      <c r="P171" s="3">
        <v>0.2</v>
      </c>
      <c r="Q171" s="3">
        <v>0</v>
      </c>
      <c r="R171" s="3" t="str">
        <f t="shared" si="32"/>
        <v>OK</v>
      </c>
      <c r="S171" s="21" t="str">
        <f t="shared" si="38"/>
        <v>n</v>
      </c>
      <c r="T171" s="22" t="str">
        <f t="shared" si="39"/>
        <v>n</v>
      </c>
      <c r="U171" s="22" t="str">
        <f t="shared" si="40"/>
        <v>n</v>
      </c>
      <c r="V171" s="22" t="str">
        <f t="shared" si="41"/>
        <v>n</v>
      </c>
      <c r="W171" s="22" t="str">
        <f t="shared" si="42"/>
        <v>y</v>
      </c>
      <c r="X171" s="22" t="str">
        <f t="shared" si="43"/>
        <v>n</v>
      </c>
      <c r="Y171" s="22" t="str">
        <f t="shared" si="44"/>
        <v>y</v>
      </c>
      <c r="Z171" s="23" t="str">
        <f t="shared" si="45"/>
        <v>n</v>
      </c>
    </row>
    <row r="172" spans="1:26" ht="30" x14ac:dyDescent="0.25">
      <c r="A172" s="1" t="s">
        <v>139</v>
      </c>
      <c r="B172" s="3">
        <v>1</v>
      </c>
      <c r="C172" s="3">
        <v>0</v>
      </c>
      <c r="D172" s="3" t="str">
        <f t="shared" si="33"/>
        <v>Positivo</v>
      </c>
      <c r="E172" s="3" t="b">
        <f t="shared" si="31"/>
        <v>0</v>
      </c>
      <c r="F172" s="3" t="b">
        <f t="shared" si="34"/>
        <v>0</v>
      </c>
      <c r="G172" s="3" t="b">
        <f t="shared" si="35"/>
        <v>0</v>
      </c>
      <c r="H172" s="3" t="b">
        <f t="shared" si="36"/>
        <v>0</v>
      </c>
      <c r="I172" s="16" t="str">
        <f t="shared" si="37"/>
        <v>Positivo</v>
      </c>
      <c r="J172" s="3">
        <v>0</v>
      </c>
      <c r="K172" s="3">
        <v>0</v>
      </c>
      <c r="L172" s="3">
        <v>0</v>
      </c>
      <c r="M172" s="3">
        <v>0</v>
      </c>
      <c r="N172" s="3">
        <v>0.8</v>
      </c>
      <c r="O172" s="3">
        <v>0</v>
      </c>
      <c r="P172" s="3">
        <v>0</v>
      </c>
      <c r="Q172" s="3">
        <v>0.2</v>
      </c>
      <c r="R172" s="3" t="str">
        <f t="shared" si="32"/>
        <v>OK</v>
      </c>
      <c r="S172" s="21" t="str">
        <f t="shared" si="38"/>
        <v>n</v>
      </c>
      <c r="T172" s="22" t="str">
        <f t="shared" si="39"/>
        <v>n</v>
      </c>
      <c r="U172" s="22" t="str">
        <f t="shared" si="40"/>
        <v>n</v>
      </c>
      <c r="V172" s="22" t="str">
        <f t="shared" si="41"/>
        <v>n</v>
      </c>
      <c r="W172" s="22" t="str">
        <f t="shared" si="42"/>
        <v>y</v>
      </c>
      <c r="X172" s="22" t="str">
        <f t="shared" si="43"/>
        <v>n</v>
      </c>
      <c r="Y172" s="22" t="str">
        <f t="shared" si="44"/>
        <v>n</v>
      </c>
      <c r="Z172" s="23" t="str">
        <f t="shared" si="45"/>
        <v>y</v>
      </c>
    </row>
    <row r="173" spans="1:26" ht="45" x14ac:dyDescent="0.25">
      <c r="A173" s="1" t="s">
        <v>140</v>
      </c>
      <c r="B173" s="3">
        <v>1</v>
      </c>
      <c r="C173" s="3">
        <v>0</v>
      </c>
      <c r="D173" s="3" t="str">
        <f t="shared" si="33"/>
        <v>Positivo</v>
      </c>
      <c r="E173" s="3" t="b">
        <f t="shared" si="31"/>
        <v>0</v>
      </c>
      <c r="F173" s="3" t="b">
        <f t="shared" si="34"/>
        <v>0</v>
      </c>
      <c r="G173" s="3" t="b">
        <f t="shared" si="35"/>
        <v>0</v>
      </c>
      <c r="H173" s="3" t="b">
        <f t="shared" si="36"/>
        <v>0</v>
      </c>
      <c r="I173" s="16" t="str">
        <f t="shared" si="37"/>
        <v>Positivo</v>
      </c>
      <c r="J173" s="3">
        <v>0</v>
      </c>
      <c r="K173" s="3">
        <v>0</v>
      </c>
      <c r="L173" s="3">
        <v>0</v>
      </c>
      <c r="M173" s="3">
        <v>0</v>
      </c>
      <c r="N173" s="3">
        <v>0.8</v>
      </c>
      <c r="O173" s="3">
        <v>0</v>
      </c>
      <c r="P173" s="3">
        <v>0</v>
      </c>
      <c r="Q173" s="3">
        <v>0.2</v>
      </c>
      <c r="R173" s="3" t="str">
        <f t="shared" si="32"/>
        <v>OK</v>
      </c>
      <c r="S173" s="21" t="str">
        <f t="shared" si="38"/>
        <v>n</v>
      </c>
      <c r="T173" s="22" t="str">
        <f t="shared" si="39"/>
        <v>n</v>
      </c>
      <c r="U173" s="22" t="str">
        <f t="shared" si="40"/>
        <v>n</v>
      </c>
      <c r="V173" s="22" t="str">
        <f t="shared" si="41"/>
        <v>n</v>
      </c>
      <c r="W173" s="22" t="str">
        <f t="shared" si="42"/>
        <v>y</v>
      </c>
      <c r="X173" s="22" t="str">
        <f t="shared" si="43"/>
        <v>n</v>
      </c>
      <c r="Y173" s="22" t="str">
        <f t="shared" si="44"/>
        <v>n</v>
      </c>
      <c r="Z173" s="23" t="str">
        <f t="shared" si="45"/>
        <v>y</v>
      </c>
    </row>
    <row r="174" spans="1:26" x14ac:dyDescent="0.25">
      <c r="A174" s="1" t="s">
        <v>141</v>
      </c>
      <c r="B174" s="3">
        <v>1</v>
      </c>
      <c r="C174" s="3">
        <v>0</v>
      </c>
      <c r="D174" s="3" t="str">
        <f t="shared" si="33"/>
        <v>Positivo</v>
      </c>
      <c r="E174" s="3" t="b">
        <f t="shared" si="31"/>
        <v>0</v>
      </c>
      <c r="F174" s="3" t="b">
        <f t="shared" si="34"/>
        <v>0</v>
      </c>
      <c r="G174" s="3" t="b">
        <f t="shared" si="35"/>
        <v>0</v>
      </c>
      <c r="H174" s="3" t="b">
        <f t="shared" si="36"/>
        <v>0</v>
      </c>
      <c r="I174" s="16" t="str">
        <f t="shared" si="37"/>
        <v>Positivo</v>
      </c>
      <c r="J174" s="3">
        <v>0</v>
      </c>
      <c r="K174" s="3">
        <v>0</v>
      </c>
      <c r="L174" s="3">
        <v>0</v>
      </c>
      <c r="M174" s="3">
        <v>0</v>
      </c>
      <c r="N174" s="3">
        <v>0.9</v>
      </c>
      <c r="O174" s="3">
        <v>0</v>
      </c>
      <c r="P174" s="3">
        <v>0.05</v>
      </c>
      <c r="Q174" s="3">
        <v>0.05</v>
      </c>
      <c r="R174" s="3" t="str">
        <f t="shared" si="32"/>
        <v>OK</v>
      </c>
      <c r="S174" s="21" t="str">
        <f t="shared" si="38"/>
        <v>n</v>
      </c>
      <c r="T174" s="22" t="str">
        <f t="shared" si="39"/>
        <v>n</v>
      </c>
      <c r="U174" s="22" t="str">
        <f t="shared" si="40"/>
        <v>n</v>
      </c>
      <c r="V174" s="22" t="str">
        <f t="shared" si="41"/>
        <v>n</v>
      </c>
      <c r="W174" s="22" t="str">
        <f t="shared" si="42"/>
        <v>y</v>
      </c>
      <c r="X174" s="22" t="str">
        <f t="shared" si="43"/>
        <v>n</v>
      </c>
      <c r="Y174" s="22" t="str">
        <f t="shared" si="44"/>
        <v>y</v>
      </c>
      <c r="Z174" s="23" t="str">
        <f t="shared" si="45"/>
        <v>y</v>
      </c>
    </row>
    <row r="175" spans="1:26" ht="45" x14ac:dyDescent="0.25">
      <c r="A175" s="1" t="s">
        <v>142</v>
      </c>
      <c r="B175" s="3">
        <v>1</v>
      </c>
      <c r="C175" s="3">
        <v>0</v>
      </c>
      <c r="D175" s="3" t="str">
        <f t="shared" si="33"/>
        <v>Positivo</v>
      </c>
      <c r="E175" s="3" t="b">
        <f t="shared" si="31"/>
        <v>0</v>
      </c>
      <c r="F175" s="3" t="b">
        <f t="shared" si="34"/>
        <v>0</v>
      </c>
      <c r="G175" s="3" t="b">
        <f t="shared" si="35"/>
        <v>0</v>
      </c>
      <c r="H175" s="3" t="b">
        <f t="shared" si="36"/>
        <v>0</v>
      </c>
      <c r="I175" s="16" t="str">
        <f t="shared" si="37"/>
        <v>Positivo</v>
      </c>
      <c r="J175" s="3">
        <v>0</v>
      </c>
      <c r="K175" s="3">
        <v>0</v>
      </c>
      <c r="L175" s="3">
        <v>0.05</v>
      </c>
      <c r="M175" s="3">
        <v>0</v>
      </c>
      <c r="N175" s="3">
        <v>0.7</v>
      </c>
      <c r="O175" s="3">
        <v>0</v>
      </c>
      <c r="P175" s="3">
        <v>0.25</v>
      </c>
      <c r="Q175" s="3">
        <v>0</v>
      </c>
      <c r="R175" s="3" t="str">
        <f t="shared" si="32"/>
        <v>OK</v>
      </c>
      <c r="S175" s="21" t="str">
        <f t="shared" si="38"/>
        <v>n</v>
      </c>
      <c r="T175" s="22" t="str">
        <f t="shared" si="39"/>
        <v>n</v>
      </c>
      <c r="U175" s="22" t="str">
        <f t="shared" si="40"/>
        <v>y</v>
      </c>
      <c r="V175" s="22" t="str">
        <f t="shared" si="41"/>
        <v>n</v>
      </c>
      <c r="W175" s="22" t="str">
        <f t="shared" si="42"/>
        <v>y</v>
      </c>
      <c r="X175" s="22" t="str">
        <f t="shared" si="43"/>
        <v>n</v>
      </c>
      <c r="Y175" s="22" t="str">
        <f t="shared" si="44"/>
        <v>y</v>
      </c>
      <c r="Z175" s="23" t="str">
        <f t="shared" si="45"/>
        <v>n</v>
      </c>
    </row>
    <row r="176" spans="1:26" ht="30" x14ac:dyDescent="0.25">
      <c r="A176" s="1" t="s">
        <v>143</v>
      </c>
      <c r="B176" s="3">
        <v>0.8</v>
      </c>
      <c r="C176" s="3">
        <v>0.2</v>
      </c>
      <c r="D176" s="3" t="str">
        <f t="shared" si="33"/>
        <v>Positivo</v>
      </c>
      <c r="E176" s="3" t="b">
        <f t="shared" si="31"/>
        <v>0</v>
      </c>
      <c r="F176" s="3" t="b">
        <f t="shared" si="34"/>
        <v>0</v>
      </c>
      <c r="G176" s="3" t="b">
        <f t="shared" si="35"/>
        <v>0</v>
      </c>
      <c r="H176" s="3" t="b">
        <f t="shared" si="36"/>
        <v>0</v>
      </c>
      <c r="I176" s="16" t="str">
        <f t="shared" si="37"/>
        <v>Positivo</v>
      </c>
      <c r="J176" s="3">
        <v>0</v>
      </c>
      <c r="K176" s="3">
        <v>0</v>
      </c>
      <c r="L176" s="3">
        <v>0</v>
      </c>
      <c r="M176" s="3">
        <v>0</v>
      </c>
      <c r="N176" s="3">
        <v>0.7</v>
      </c>
      <c r="O176" s="3">
        <v>0.1</v>
      </c>
      <c r="P176" s="3">
        <v>0.2</v>
      </c>
      <c r="Q176" s="3">
        <v>0</v>
      </c>
      <c r="R176" s="3" t="str">
        <f t="shared" si="32"/>
        <v>OK</v>
      </c>
      <c r="S176" s="21" t="str">
        <f t="shared" si="38"/>
        <v>n</v>
      </c>
      <c r="T176" s="22" t="str">
        <f t="shared" si="39"/>
        <v>n</v>
      </c>
      <c r="U176" s="22" t="str">
        <f t="shared" si="40"/>
        <v>n</v>
      </c>
      <c r="V176" s="22" t="str">
        <f t="shared" si="41"/>
        <v>n</v>
      </c>
      <c r="W176" s="22" t="str">
        <f t="shared" si="42"/>
        <v>y</v>
      </c>
      <c r="X176" s="22" t="str">
        <f t="shared" si="43"/>
        <v>y</v>
      </c>
      <c r="Y176" s="22" t="str">
        <f t="shared" si="44"/>
        <v>y</v>
      </c>
      <c r="Z176" s="23" t="str">
        <f t="shared" si="45"/>
        <v>n</v>
      </c>
    </row>
    <row r="177" spans="1:26" ht="15.75" x14ac:dyDescent="0.25">
      <c r="A177" s="7" t="s">
        <v>144</v>
      </c>
      <c r="B177" s="3">
        <v>1</v>
      </c>
      <c r="C177" s="3">
        <v>0</v>
      </c>
      <c r="D177" s="3" t="str">
        <f t="shared" si="33"/>
        <v>Positivo</v>
      </c>
      <c r="E177" s="3" t="b">
        <f t="shared" si="31"/>
        <v>0</v>
      </c>
      <c r="F177" s="3" t="b">
        <f t="shared" si="34"/>
        <v>0</v>
      </c>
      <c r="G177" s="3" t="b">
        <f t="shared" si="35"/>
        <v>0</v>
      </c>
      <c r="H177" s="3" t="b">
        <f t="shared" si="36"/>
        <v>0</v>
      </c>
      <c r="I177" s="16" t="str">
        <f t="shared" si="37"/>
        <v>Positivo</v>
      </c>
      <c r="J177" s="3">
        <v>0</v>
      </c>
      <c r="K177" s="3">
        <v>0</v>
      </c>
      <c r="L177" s="3">
        <v>0</v>
      </c>
      <c r="M177" s="3">
        <v>0</v>
      </c>
      <c r="N177" s="3">
        <v>0.8</v>
      </c>
      <c r="O177" s="3">
        <v>0</v>
      </c>
      <c r="P177" s="3">
        <v>0.05</v>
      </c>
      <c r="Q177" s="3">
        <v>0.15</v>
      </c>
      <c r="R177" s="3" t="str">
        <f t="shared" si="32"/>
        <v>OK</v>
      </c>
      <c r="S177" s="21" t="str">
        <f t="shared" si="38"/>
        <v>n</v>
      </c>
      <c r="T177" s="22" t="str">
        <f t="shared" si="39"/>
        <v>n</v>
      </c>
      <c r="U177" s="22" t="str">
        <f t="shared" si="40"/>
        <v>n</v>
      </c>
      <c r="V177" s="22" t="str">
        <f t="shared" si="41"/>
        <v>n</v>
      </c>
      <c r="W177" s="22" t="str">
        <f t="shared" si="42"/>
        <v>y</v>
      </c>
      <c r="X177" s="22" t="str">
        <f t="shared" si="43"/>
        <v>n</v>
      </c>
      <c r="Y177" s="22" t="str">
        <f t="shared" si="44"/>
        <v>y</v>
      </c>
      <c r="Z177" s="23" t="str">
        <f t="shared" si="45"/>
        <v>y</v>
      </c>
    </row>
    <row r="178" spans="1:26" ht="15.75" x14ac:dyDescent="0.25">
      <c r="A178" s="7" t="s">
        <v>145</v>
      </c>
      <c r="B178" s="3">
        <v>1</v>
      </c>
      <c r="C178" s="3">
        <v>0</v>
      </c>
      <c r="D178" s="3" t="str">
        <f t="shared" si="33"/>
        <v>Positivo</v>
      </c>
      <c r="E178" s="3" t="b">
        <f t="shared" si="31"/>
        <v>0</v>
      </c>
      <c r="F178" s="3" t="b">
        <f t="shared" si="34"/>
        <v>0</v>
      </c>
      <c r="G178" s="3" t="b">
        <f t="shared" si="35"/>
        <v>0</v>
      </c>
      <c r="H178" s="3" t="b">
        <f t="shared" si="36"/>
        <v>0</v>
      </c>
      <c r="I178" s="16" t="str">
        <f t="shared" si="37"/>
        <v>Positivo</v>
      </c>
      <c r="J178" s="3">
        <v>0</v>
      </c>
      <c r="K178" s="3">
        <v>0</v>
      </c>
      <c r="L178" s="3">
        <v>0</v>
      </c>
      <c r="M178" s="3">
        <v>0</v>
      </c>
      <c r="N178" s="3">
        <v>0.9</v>
      </c>
      <c r="O178" s="3">
        <v>0</v>
      </c>
      <c r="P178" s="3">
        <v>0.05</v>
      </c>
      <c r="Q178" s="3">
        <v>0.05</v>
      </c>
      <c r="R178" s="3" t="str">
        <f t="shared" si="32"/>
        <v>OK</v>
      </c>
      <c r="S178" s="21" t="str">
        <f t="shared" si="38"/>
        <v>n</v>
      </c>
      <c r="T178" s="22" t="str">
        <f t="shared" si="39"/>
        <v>n</v>
      </c>
      <c r="U178" s="22" t="str">
        <f t="shared" si="40"/>
        <v>n</v>
      </c>
      <c r="V178" s="22" t="str">
        <f t="shared" si="41"/>
        <v>n</v>
      </c>
      <c r="W178" s="22" t="str">
        <f t="shared" si="42"/>
        <v>y</v>
      </c>
      <c r="X178" s="22" t="str">
        <f t="shared" si="43"/>
        <v>n</v>
      </c>
      <c r="Y178" s="22" t="str">
        <f t="shared" si="44"/>
        <v>y</v>
      </c>
      <c r="Z178" s="23" t="str">
        <f t="shared" si="45"/>
        <v>y</v>
      </c>
    </row>
    <row r="179" spans="1:26" ht="75" x14ac:dyDescent="0.25">
      <c r="A179" s="1" t="s">
        <v>146</v>
      </c>
      <c r="B179" s="3">
        <v>0.95</v>
      </c>
      <c r="C179" s="3">
        <v>0.05</v>
      </c>
      <c r="D179" s="3" t="str">
        <f t="shared" si="33"/>
        <v>Positivo</v>
      </c>
      <c r="E179" s="3" t="b">
        <f t="shared" si="31"/>
        <v>0</v>
      </c>
      <c r="F179" s="3" t="b">
        <f t="shared" si="34"/>
        <v>0</v>
      </c>
      <c r="G179" s="3" t="b">
        <f t="shared" si="35"/>
        <v>0</v>
      </c>
      <c r="H179" s="3" t="b">
        <f t="shared" si="36"/>
        <v>0</v>
      </c>
      <c r="I179" s="16" t="str">
        <f t="shared" si="37"/>
        <v>Positivo</v>
      </c>
      <c r="J179" s="3">
        <v>0</v>
      </c>
      <c r="K179" s="3">
        <v>0</v>
      </c>
      <c r="L179" s="3">
        <v>0</v>
      </c>
      <c r="M179" s="3">
        <v>0</v>
      </c>
      <c r="N179" s="3">
        <v>0.7</v>
      </c>
      <c r="O179" s="3">
        <v>0.05</v>
      </c>
      <c r="P179" s="3">
        <v>0.25</v>
      </c>
      <c r="Q179" s="3">
        <v>0</v>
      </c>
      <c r="R179" s="3" t="str">
        <f t="shared" si="32"/>
        <v>OK</v>
      </c>
      <c r="S179" s="21" t="str">
        <f t="shared" si="38"/>
        <v>n</v>
      </c>
      <c r="T179" s="22" t="str">
        <f t="shared" si="39"/>
        <v>n</v>
      </c>
      <c r="U179" s="22" t="str">
        <f t="shared" si="40"/>
        <v>n</v>
      </c>
      <c r="V179" s="22" t="str">
        <f t="shared" si="41"/>
        <v>n</v>
      </c>
      <c r="W179" s="22" t="str">
        <f t="shared" si="42"/>
        <v>y</v>
      </c>
      <c r="X179" s="22" t="str">
        <f t="shared" si="43"/>
        <v>y</v>
      </c>
      <c r="Y179" s="22" t="str">
        <f t="shared" si="44"/>
        <v>y</v>
      </c>
      <c r="Z179" s="23" t="str">
        <f t="shared" si="45"/>
        <v>n</v>
      </c>
    </row>
    <row r="180" spans="1:26" ht="30" x14ac:dyDescent="0.25">
      <c r="A180" s="1" t="s">
        <v>147</v>
      </c>
      <c r="B180" s="3">
        <v>1</v>
      </c>
      <c r="C180" s="3">
        <v>0</v>
      </c>
      <c r="D180" s="3" t="str">
        <f t="shared" si="33"/>
        <v>Positivo</v>
      </c>
      <c r="E180" s="3" t="b">
        <f t="shared" si="31"/>
        <v>0</v>
      </c>
      <c r="F180" s="3" t="b">
        <f t="shared" si="34"/>
        <v>0</v>
      </c>
      <c r="G180" s="3" t="b">
        <f t="shared" si="35"/>
        <v>0</v>
      </c>
      <c r="H180" s="3" t="b">
        <f t="shared" si="36"/>
        <v>0</v>
      </c>
      <c r="I180" s="16" t="str">
        <f t="shared" si="37"/>
        <v>Positivo</v>
      </c>
      <c r="J180" s="3">
        <v>0</v>
      </c>
      <c r="K180" s="3">
        <v>0</v>
      </c>
      <c r="L180" s="3">
        <v>0</v>
      </c>
      <c r="M180" s="3">
        <v>0</v>
      </c>
      <c r="N180" s="3">
        <v>0.6</v>
      </c>
      <c r="O180" s="3">
        <v>0</v>
      </c>
      <c r="P180" s="3">
        <v>0.4</v>
      </c>
      <c r="Q180" s="3">
        <v>0</v>
      </c>
      <c r="R180" s="3" t="str">
        <f t="shared" si="32"/>
        <v>OK</v>
      </c>
      <c r="S180" s="21" t="str">
        <f t="shared" si="38"/>
        <v>n</v>
      </c>
      <c r="T180" s="22" t="str">
        <f t="shared" si="39"/>
        <v>n</v>
      </c>
      <c r="U180" s="22" t="str">
        <f t="shared" si="40"/>
        <v>n</v>
      </c>
      <c r="V180" s="22" t="str">
        <f t="shared" si="41"/>
        <v>n</v>
      </c>
      <c r="W180" s="22" t="str">
        <f t="shared" si="42"/>
        <v>y</v>
      </c>
      <c r="X180" s="22" t="str">
        <f t="shared" si="43"/>
        <v>n</v>
      </c>
      <c r="Y180" s="22" t="str">
        <f t="shared" si="44"/>
        <v>y</v>
      </c>
      <c r="Z180" s="23" t="str">
        <f t="shared" si="45"/>
        <v>n</v>
      </c>
    </row>
    <row r="181" spans="1:26" ht="60" x14ac:dyDescent="0.25">
      <c r="A181" s="1" t="s">
        <v>148</v>
      </c>
      <c r="B181" s="3">
        <v>0.95</v>
      </c>
      <c r="C181" s="3">
        <v>0.05</v>
      </c>
      <c r="D181" s="3" t="str">
        <f t="shared" si="33"/>
        <v>Positivo</v>
      </c>
      <c r="E181" s="3" t="b">
        <f t="shared" si="31"/>
        <v>0</v>
      </c>
      <c r="F181" s="3" t="b">
        <f t="shared" si="34"/>
        <v>0</v>
      </c>
      <c r="G181" s="3" t="b">
        <f t="shared" si="35"/>
        <v>0</v>
      </c>
      <c r="H181" s="3" t="b">
        <f t="shared" si="36"/>
        <v>0</v>
      </c>
      <c r="I181" s="16" t="str">
        <f t="shared" si="37"/>
        <v>Positivo</v>
      </c>
      <c r="J181" s="3">
        <v>0</v>
      </c>
      <c r="K181" s="3">
        <v>0</v>
      </c>
      <c r="L181" s="3">
        <v>0.05</v>
      </c>
      <c r="M181" s="3">
        <v>0</v>
      </c>
      <c r="N181" s="3">
        <v>0.75</v>
      </c>
      <c r="O181" s="3">
        <v>0.05</v>
      </c>
      <c r="P181" s="3">
        <v>0.15</v>
      </c>
      <c r="Q181" s="3">
        <v>0</v>
      </c>
      <c r="R181" s="3" t="str">
        <f t="shared" si="32"/>
        <v>OK</v>
      </c>
      <c r="S181" s="21" t="str">
        <f t="shared" si="38"/>
        <v>n</v>
      </c>
      <c r="T181" s="22" t="str">
        <f t="shared" si="39"/>
        <v>n</v>
      </c>
      <c r="U181" s="22" t="str">
        <f t="shared" si="40"/>
        <v>y</v>
      </c>
      <c r="V181" s="22" t="str">
        <f t="shared" si="41"/>
        <v>n</v>
      </c>
      <c r="W181" s="22" t="str">
        <f t="shared" si="42"/>
        <v>y</v>
      </c>
      <c r="X181" s="22" t="str">
        <f t="shared" si="43"/>
        <v>y</v>
      </c>
      <c r="Y181" s="22" t="str">
        <f t="shared" si="44"/>
        <v>y</v>
      </c>
      <c r="Z181" s="23" t="str">
        <f t="shared" si="45"/>
        <v>n</v>
      </c>
    </row>
    <row r="182" spans="1:26" ht="30" x14ac:dyDescent="0.25">
      <c r="A182" s="1" t="s">
        <v>207</v>
      </c>
      <c r="B182" s="3">
        <v>1</v>
      </c>
      <c r="C182" s="3">
        <v>0</v>
      </c>
      <c r="D182" s="3" t="str">
        <f t="shared" si="33"/>
        <v>Positivo</v>
      </c>
      <c r="E182" s="3" t="b">
        <f t="shared" si="31"/>
        <v>0</v>
      </c>
      <c r="F182" s="3" t="b">
        <f t="shared" si="34"/>
        <v>0</v>
      </c>
      <c r="G182" s="3" t="b">
        <f t="shared" si="35"/>
        <v>0</v>
      </c>
      <c r="H182" s="3" t="b">
        <f t="shared" si="36"/>
        <v>0</v>
      </c>
      <c r="I182" s="16" t="str">
        <f t="shared" si="37"/>
        <v>Positivo</v>
      </c>
      <c r="J182" s="3">
        <v>0</v>
      </c>
      <c r="K182" s="3">
        <v>0</v>
      </c>
      <c r="L182" s="3">
        <v>0</v>
      </c>
      <c r="M182" s="3">
        <v>0</v>
      </c>
      <c r="N182" s="3">
        <v>0.8</v>
      </c>
      <c r="O182" s="3">
        <v>0</v>
      </c>
      <c r="P182" s="3">
        <v>0.1</v>
      </c>
      <c r="Q182" s="3">
        <v>0.1</v>
      </c>
      <c r="R182" s="3" t="str">
        <f t="shared" si="32"/>
        <v>OK</v>
      </c>
      <c r="S182" s="21" t="str">
        <f t="shared" si="38"/>
        <v>n</v>
      </c>
      <c r="T182" s="22" t="str">
        <f t="shared" si="39"/>
        <v>n</v>
      </c>
      <c r="U182" s="22" t="str">
        <f t="shared" si="40"/>
        <v>n</v>
      </c>
      <c r="V182" s="22" t="str">
        <f t="shared" si="41"/>
        <v>n</v>
      </c>
      <c r="W182" s="22" t="str">
        <f t="shared" si="42"/>
        <v>y</v>
      </c>
      <c r="X182" s="22" t="str">
        <f t="shared" si="43"/>
        <v>n</v>
      </c>
      <c r="Y182" s="22" t="str">
        <f t="shared" si="44"/>
        <v>y</v>
      </c>
      <c r="Z182" s="23" t="str">
        <f t="shared" si="45"/>
        <v>y</v>
      </c>
    </row>
    <row r="183" spans="1:26" ht="90" x14ac:dyDescent="0.25">
      <c r="A183" s="1" t="s">
        <v>149</v>
      </c>
      <c r="B183" s="3">
        <v>0.95</v>
      </c>
      <c r="C183" s="3">
        <v>0.05</v>
      </c>
      <c r="D183" s="3" t="str">
        <f t="shared" si="33"/>
        <v>Positivo</v>
      </c>
      <c r="E183" s="3" t="b">
        <f t="shared" si="31"/>
        <v>0</v>
      </c>
      <c r="F183" s="3" t="b">
        <f t="shared" si="34"/>
        <v>0</v>
      </c>
      <c r="G183" s="3" t="b">
        <f t="shared" si="35"/>
        <v>0</v>
      </c>
      <c r="H183" s="3" t="b">
        <f t="shared" si="36"/>
        <v>0</v>
      </c>
      <c r="I183" s="16" t="str">
        <f t="shared" si="37"/>
        <v>Positivo</v>
      </c>
      <c r="J183" s="3">
        <v>0</v>
      </c>
      <c r="K183" s="3">
        <v>0</v>
      </c>
      <c r="L183" s="3">
        <v>0</v>
      </c>
      <c r="M183" s="3">
        <v>0.05</v>
      </c>
      <c r="N183" s="3">
        <v>0.8</v>
      </c>
      <c r="O183" s="3">
        <v>0.05</v>
      </c>
      <c r="P183" s="3">
        <v>0.1</v>
      </c>
      <c r="Q183" s="3">
        <v>0</v>
      </c>
      <c r="R183" s="3" t="str">
        <f t="shared" si="32"/>
        <v>OK</v>
      </c>
      <c r="S183" s="21" t="str">
        <f t="shared" si="38"/>
        <v>n</v>
      </c>
      <c r="T183" s="22" t="str">
        <f t="shared" si="39"/>
        <v>n</v>
      </c>
      <c r="U183" s="22" t="str">
        <f t="shared" si="40"/>
        <v>n</v>
      </c>
      <c r="V183" s="22" t="str">
        <f t="shared" si="41"/>
        <v>y</v>
      </c>
      <c r="W183" s="22" t="str">
        <f t="shared" si="42"/>
        <v>y</v>
      </c>
      <c r="X183" s="22" t="str">
        <f t="shared" si="43"/>
        <v>y</v>
      </c>
      <c r="Y183" s="22" t="str">
        <f t="shared" si="44"/>
        <v>y</v>
      </c>
      <c r="Z183" s="23" t="str">
        <f t="shared" si="45"/>
        <v>n</v>
      </c>
    </row>
    <row r="184" spans="1:26" s="10" customFormat="1" ht="45" x14ac:dyDescent="0.25">
      <c r="A184" s="9" t="s">
        <v>249</v>
      </c>
      <c r="B184" s="8">
        <v>1</v>
      </c>
      <c r="C184" s="8">
        <v>0</v>
      </c>
      <c r="D184" s="3" t="str">
        <f t="shared" si="33"/>
        <v>Positivo</v>
      </c>
      <c r="E184" s="3" t="b">
        <f t="shared" si="31"/>
        <v>0</v>
      </c>
      <c r="F184" s="3" t="b">
        <f t="shared" si="34"/>
        <v>0</v>
      </c>
      <c r="G184" s="3" t="b">
        <f t="shared" si="35"/>
        <v>0</v>
      </c>
      <c r="H184" s="3" t="b">
        <f t="shared" si="36"/>
        <v>0</v>
      </c>
      <c r="I184" s="16" t="str">
        <f t="shared" si="37"/>
        <v>Positivo</v>
      </c>
      <c r="J184" s="8">
        <v>0</v>
      </c>
      <c r="K184" s="8">
        <v>0</v>
      </c>
      <c r="L184" s="8">
        <v>0</v>
      </c>
      <c r="M184" s="8">
        <v>0</v>
      </c>
      <c r="N184" s="8">
        <v>0.8</v>
      </c>
      <c r="O184" s="8">
        <v>0.05</v>
      </c>
      <c r="P184" s="8">
        <v>0.15</v>
      </c>
      <c r="Q184" s="8">
        <v>0</v>
      </c>
      <c r="R184" s="8" t="str">
        <f t="shared" si="32"/>
        <v>OK</v>
      </c>
      <c r="S184" s="21" t="str">
        <f t="shared" si="38"/>
        <v>n</v>
      </c>
      <c r="T184" s="22" t="str">
        <f t="shared" si="39"/>
        <v>n</v>
      </c>
      <c r="U184" s="22" t="str">
        <f t="shared" si="40"/>
        <v>n</v>
      </c>
      <c r="V184" s="22" t="str">
        <f t="shared" si="41"/>
        <v>n</v>
      </c>
      <c r="W184" s="22" t="str">
        <f t="shared" si="42"/>
        <v>y</v>
      </c>
      <c r="X184" s="22" t="str">
        <f t="shared" si="43"/>
        <v>y</v>
      </c>
      <c r="Y184" s="22" t="str">
        <f t="shared" si="44"/>
        <v>y</v>
      </c>
      <c r="Z184" s="23" t="str">
        <f t="shared" si="45"/>
        <v>n</v>
      </c>
    </row>
    <row r="185" spans="1:26" ht="165" x14ac:dyDescent="0.25">
      <c r="A185" s="1" t="s">
        <v>150</v>
      </c>
      <c r="B185" s="3">
        <v>0.9</v>
      </c>
      <c r="C185" s="3">
        <v>0.1</v>
      </c>
      <c r="D185" s="3" t="str">
        <f t="shared" si="33"/>
        <v>Positivo</v>
      </c>
      <c r="E185" s="3" t="b">
        <f t="shared" si="31"/>
        <v>0</v>
      </c>
      <c r="F185" s="3" t="b">
        <f t="shared" si="34"/>
        <v>0</v>
      </c>
      <c r="G185" s="3" t="b">
        <f t="shared" si="35"/>
        <v>0</v>
      </c>
      <c r="H185" s="3" t="b">
        <f t="shared" si="36"/>
        <v>0</v>
      </c>
      <c r="I185" s="16" t="str">
        <f t="shared" si="37"/>
        <v>Positivo</v>
      </c>
      <c r="J185" s="3">
        <v>0.05</v>
      </c>
      <c r="K185" s="3">
        <v>0.2</v>
      </c>
      <c r="L185" s="3">
        <v>0</v>
      </c>
      <c r="M185" s="3">
        <v>0</v>
      </c>
      <c r="N185" s="3">
        <v>0.6</v>
      </c>
      <c r="O185" s="3">
        <v>0</v>
      </c>
      <c r="P185" s="3">
        <v>0.15</v>
      </c>
      <c r="R185" s="3" t="str">
        <f t="shared" si="32"/>
        <v>OK</v>
      </c>
      <c r="S185" s="21" t="str">
        <f t="shared" si="38"/>
        <v>y</v>
      </c>
      <c r="T185" s="22" t="str">
        <f t="shared" si="39"/>
        <v>y</v>
      </c>
      <c r="U185" s="22" t="str">
        <f t="shared" si="40"/>
        <v>n</v>
      </c>
      <c r="V185" s="22" t="str">
        <f t="shared" si="41"/>
        <v>n</v>
      </c>
      <c r="W185" s="22" t="str">
        <f t="shared" si="42"/>
        <v>y</v>
      </c>
      <c r="X185" s="22" t="str">
        <f t="shared" si="43"/>
        <v>n</v>
      </c>
      <c r="Y185" s="22" t="str">
        <f t="shared" si="44"/>
        <v>y</v>
      </c>
      <c r="Z185" s="23" t="str">
        <f t="shared" si="45"/>
        <v>n</v>
      </c>
    </row>
    <row r="186" spans="1:26" ht="75" x14ac:dyDescent="0.25">
      <c r="A186" s="1" t="s">
        <v>151</v>
      </c>
      <c r="B186" s="3">
        <v>0.85</v>
      </c>
      <c r="C186" s="3">
        <v>0.15</v>
      </c>
      <c r="D186" s="3" t="str">
        <f t="shared" si="33"/>
        <v>Positivo</v>
      </c>
      <c r="E186" s="3" t="b">
        <f t="shared" si="31"/>
        <v>0</v>
      </c>
      <c r="F186" s="3" t="b">
        <f t="shared" si="34"/>
        <v>0</v>
      </c>
      <c r="G186" s="3" t="b">
        <f t="shared" si="35"/>
        <v>0</v>
      </c>
      <c r="H186" s="3" t="b">
        <f t="shared" si="36"/>
        <v>0</v>
      </c>
      <c r="I186" s="16" t="str">
        <f t="shared" si="37"/>
        <v>Positivo</v>
      </c>
      <c r="J186" s="3">
        <v>0.05</v>
      </c>
      <c r="K186" s="3">
        <v>0.1</v>
      </c>
      <c r="L186" s="3">
        <v>0</v>
      </c>
      <c r="M186" s="3">
        <v>0</v>
      </c>
      <c r="N186" s="3">
        <v>0.6</v>
      </c>
      <c r="O186" s="3">
        <v>0.1</v>
      </c>
      <c r="P186" s="3">
        <v>0.15</v>
      </c>
      <c r="Q186" s="3">
        <v>0</v>
      </c>
      <c r="R186" s="3" t="str">
        <f t="shared" si="32"/>
        <v>OK</v>
      </c>
      <c r="S186" s="21" t="str">
        <f t="shared" si="38"/>
        <v>y</v>
      </c>
      <c r="T186" s="22" t="str">
        <f t="shared" si="39"/>
        <v>y</v>
      </c>
      <c r="U186" s="22" t="str">
        <f t="shared" si="40"/>
        <v>n</v>
      </c>
      <c r="V186" s="22" t="str">
        <f t="shared" si="41"/>
        <v>n</v>
      </c>
      <c r="W186" s="22" t="str">
        <f t="shared" si="42"/>
        <v>y</v>
      </c>
      <c r="X186" s="22" t="str">
        <f t="shared" si="43"/>
        <v>y</v>
      </c>
      <c r="Y186" s="22" t="str">
        <f t="shared" si="44"/>
        <v>y</v>
      </c>
      <c r="Z186" s="23" t="str">
        <f t="shared" si="45"/>
        <v>n</v>
      </c>
    </row>
    <row r="187" spans="1:26" ht="45" x14ac:dyDescent="0.25">
      <c r="A187" s="1" t="s">
        <v>152</v>
      </c>
      <c r="B187" s="3">
        <v>0.9</v>
      </c>
      <c r="C187" s="3">
        <v>0.1</v>
      </c>
      <c r="D187" s="3" t="str">
        <f t="shared" si="33"/>
        <v>Positivo</v>
      </c>
      <c r="E187" s="3" t="b">
        <f t="shared" si="31"/>
        <v>0</v>
      </c>
      <c r="F187" s="3" t="b">
        <f t="shared" si="34"/>
        <v>0</v>
      </c>
      <c r="G187" s="3" t="b">
        <f t="shared" si="35"/>
        <v>0</v>
      </c>
      <c r="H187" s="3" t="b">
        <f t="shared" si="36"/>
        <v>0</v>
      </c>
      <c r="I187" s="16" t="str">
        <f t="shared" si="37"/>
        <v>Positivo</v>
      </c>
      <c r="J187" s="3">
        <v>0.05</v>
      </c>
      <c r="K187" s="3">
        <v>0</v>
      </c>
      <c r="L187" s="3">
        <v>0</v>
      </c>
      <c r="M187" s="3">
        <v>0.15</v>
      </c>
      <c r="N187" s="3">
        <v>0.5</v>
      </c>
      <c r="O187" s="3">
        <v>0</v>
      </c>
      <c r="P187" s="3">
        <v>0.3</v>
      </c>
      <c r="Q187" s="3">
        <v>0</v>
      </c>
      <c r="R187" s="3" t="str">
        <f t="shared" si="32"/>
        <v>OK</v>
      </c>
      <c r="S187" s="21" t="str">
        <f t="shared" si="38"/>
        <v>y</v>
      </c>
      <c r="T187" s="22" t="str">
        <f t="shared" si="39"/>
        <v>n</v>
      </c>
      <c r="U187" s="22" t="str">
        <f t="shared" si="40"/>
        <v>n</v>
      </c>
      <c r="V187" s="22" t="str">
        <f t="shared" si="41"/>
        <v>y</v>
      </c>
      <c r="W187" s="22" t="str">
        <f t="shared" si="42"/>
        <v>y</v>
      </c>
      <c r="X187" s="22" t="str">
        <f t="shared" si="43"/>
        <v>n</v>
      </c>
      <c r="Y187" s="22" t="str">
        <f t="shared" si="44"/>
        <v>y</v>
      </c>
      <c r="Z187" s="23" t="str">
        <f t="shared" si="45"/>
        <v>n</v>
      </c>
    </row>
    <row r="188" spans="1:26" ht="165" x14ac:dyDescent="0.25">
      <c r="A188" s="1" t="s">
        <v>153</v>
      </c>
      <c r="B188" s="3">
        <v>1</v>
      </c>
      <c r="C188" s="3">
        <v>0</v>
      </c>
      <c r="D188" s="3" t="str">
        <f t="shared" si="33"/>
        <v>Positivo</v>
      </c>
      <c r="E188" s="3" t="b">
        <f t="shared" si="31"/>
        <v>0</v>
      </c>
      <c r="F188" s="3" t="b">
        <f t="shared" si="34"/>
        <v>0</v>
      </c>
      <c r="G188" s="3" t="b">
        <f t="shared" si="35"/>
        <v>0</v>
      </c>
      <c r="H188" s="3" t="b">
        <f t="shared" si="36"/>
        <v>0</v>
      </c>
      <c r="I188" s="16" t="str">
        <f t="shared" si="37"/>
        <v>Positivo</v>
      </c>
      <c r="J188" s="3">
        <v>0</v>
      </c>
      <c r="K188" s="3">
        <v>0</v>
      </c>
      <c r="L188" s="3">
        <v>0</v>
      </c>
      <c r="M188" s="3">
        <v>0</v>
      </c>
      <c r="N188" s="3">
        <v>0.6</v>
      </c>
      <c r="O188" s="3">
        <v>0</v>
      </c>
      <c r="P188" s="3">
        <v>0.4</v>
      </c>
      <c r="Q188" s="3">
        <v>0</v>
      </c>
      <c r="R188" s="3" t="str">
        <f t="shared" si="32"/>
        <v>OK</v>
      </c>
      <c r="S188" s="21" t="str">
        <f t="shared" si="38"/>
        <v>n</v>
      </c>
      <c r="T188" s="22" t="str">
        <f t="shared" si="39"/>
        <v>n</v>
      </c>
      <c r="U188" s="22" t="str">
        <f t="shared" si="40"/>
        <v>n</v>
      </c>
      <c r="V188" s="22" t="str">
        <f t="shared" si="41"/>
        <v>n</v>
      </c>
      <c r="W188" s="22" t="str">
        <f t="shared" si="42"/>
        <v>y</v>
      </c>
      <c r="X188" s="22" t="str">
        <f t="shared" si="43"/>
        <v>n</v>
      </c>
      <c r="Y188" s="22" t="str">
        <f t="shared" si="44"/>
        <v>y</v>
      </c>
      <c r="Z188" s="23" t="str">
        <f t="shared" si="45"/>
        <v>n</v>
      </c>
    </row>
    <row r="189" spans="1:26" ht="60" x14ac:dyDescent="0.25">
      <c r="A189" s="1" t="s">
        <v>154</v>
      </c>
      <c r="B189" s="3">
        <v>0.75</v>
      </c>
      <c r="C189" s="3">
        <v>0.25</v>
      </c>
      <c r="D189" s="3" t="b">
        <f t="shared" si="33"/>
        <v>0</v>
      </c>
      <c r="E189" s="3" t="b">
        <f t="shared" si="31"/>
        <v>0</v>
      </c>
      <c r="F189" s="3" t="str">
        <f t="shared" si="34"/>
        <v>Abbastanza Positivo</v>
      </c>
      <c r="G189" s="3" t="b">
        <f t="shared" si="35"/>
        <v>0</v>
      </c>
      <c r="H189" s="3" t="b">
        <f t="shared" si="36"/>
        <v>0</v>
      </c>
      <c r="I189" s="16" t="str">
        <f t="shared" si="37"/>
        <v>Abbastanza Positivo</v>
      </c>
      <c r="J189" s="3">
        <v>0.05</v>
      </c>
      <c r="K189" s="3">
        <v>0</v>
      </c>
      <c r="L189" s="3">
        <v>0</v>
      </c>
      <c r="M189" s="3">
        <v>0</v>
      </c>
      <c r="N189" s="3">
        <v>0.6</v>
      </c>
      <c r="O189" s="3">
        <v>0</v>
      </c>
      <c r="P189" s="3">
        <v>0.35</v>
      </c>
      <c r="Q189" s="3">
        <v>0</v>
      </c>
      <c r="R189" s="3" t="str">
        <f t="shared" si="32"/>
        <v>OK</v>
      </c>
      <c r="S189" s="21" t="str">
        <f t="shared" si="38"/>
        <v>y</v>
      </c>
      <c r="T189" s="22" t="str">
        <f t="shared" si="39"/>
        <v>n</v>
      </c>
      <c r="U189" s="22" t="str">
        <f t="shared" si="40"/>
        <v>n</v>
      </c>
      <c r="V189" s="22" t="str">
        <f t="shared" si="41"/>
        <v>n</v>
      </c>
      <c r="W189" s="22" t="str">
        <f t="shared" si="42"/>
        <v>y</v>
      </c>
      <c r="X189" s="22" t="str">
        <f t="shared" si="43"/>
        <v>n</v>
      </c>
      <c r="Y189" s="22" t="str">
        <f t="shared" si="44"/>
        <v>y</v>
      </c>
      <c r="Z189" s="23" t="str">
        <f t="shared" si="45"/>
        <v>n</v>
      </c>
    </row>
    <row r="190" spans="1:26" x14ac:dyDescent="0.25">
      <c r="A190" s="1" t="s">
        <v>155</v>
      </c>
      <c r="B190" s="3">
        <v>0.55000000000000004</v>
      </c>
      <c r="C190" s="3">
        <v>0.45</v>
      </c>
      <c r="D190" s="3" t="b">
        <f t="shared" si="33"/>
        <v>0</v>
      </c>
      <c r="E190" s="3" t="b">
        <f t="shared" si="31"/>
        <v>0</v>
      </c>
      <c r="F190" s="3" t="b">
        <f t="shared" si="34"/>
        <v>0</v>
      </c>
      <c r="G190" s="3" t="b">
        <f t="shared" si="35"/>
        <v>0</v>
      </c>
      <c r="H190" s="3" t="str">
        <f t="shared" si="36"/>
        <v>Neutro</v>
      </c>
      <c r="I190" s="16" t="str">
        <f t="shared" si="37"/>
        <v>Neutro</v>
      </c>
      <c r="J190" s="3">
        <v>0</v>
      </c>
      <c r="K190" s="3">
        <v>0.15</v>
      </c>
      <c r="L190" s="3">
        <v>0</v>
      </c>
      <c r="M190" s="3">
        <v>0</v>
      </c>
      <c r="N190" s="3">
        <v>0.5</v>
      </c>
      <c r="O190" s="3">
        <v>0.15</v>
      </c>
      <c r="P190" s="3">
        <v>0.2</v>
      </c>
      <c r="Q190" s="3">
        <v>0</v>
      </c>
      <c r="R190" s="3" t="str">
        <f t="shared" si="32"/>
        <v>OK</v>
      </c>
      <c r="S190" s="21" t="str">
        <f t="shared" si="38"/>
        <v>n</v>
      </c>
      <c r="T190" s="22" t="str">
        <f t="shared" si="39"/>
        <v>y</v>
      </c>
      <c r="U190" s="22" t="str">
        <f t="shared" si="40"/>
        <v>n</v>
      </c>
      <c r="V190" s="22" t="str">
        <f t="shared" si="41"/>
        <v>n</v>
      </c>
      <c r="W190" s="22" t="str">
        <f t="shared" si="42"/>
        <v>y</v>
      </c>
      <c r="X190" s="22" t="str">
        <f t="shared" si="43"/>
        <v>y</v>
      </c>
      <c r="Y190" s="22" t="str">
        <f t="shared" si="44"/>
        <v>y</v>
      </c>
      <c r="Z190" s="23" t="str">
        <f t="shared" si="45"/>
        <v>n</v>
      </c>
    </row>
    <row r="191" spans="1:26" s="10" customFormat="1" ht="120" x14ac:dyDescent="0.25">
      <c r="A191" s="9" t="s">
        <v>250</v>
      </c>
      <c r="B191" s="8">
        <v>1</v>
      </c>
      <c r="C191" s="8">
        <v>0</v>
      </c>
      <c r="D191" s="3" t="str">
        <f t="shared" si="33"/>
        <v>Positivo</v>
      </c>
      <c r="E191" s="3" t="b">
        <f t="shared" si="31"/>
        <v>0</v>
      </c>
      <c r="F191" s="3" t="b">
        <f t="shared" si="34"/>
        <v>0</v>
      </c>
      <c r="G191" s="3" t="b">
        <f t="shared" si="35"/>
        <v>0</v>
      </c>
      <c r="H191" s="3" t="b">
        <f t="shared" si="36"/>
        <v>0</v>
      </c>
      <c r="I191" s="16" t="str">
        <f t="shared" si="37"/>
        <v>Positivo</v>
      </c>
      <c r="J191" s="8">
        <v>0</v>
      </c>
      <c r="K191" s="8">
        <v>0</v>
      </c>
      <c r="L191" s="8">
        <v>0</v>
      </c>
      <c r="M191" s="8">
        <v>0</v>
      </c>
      <c r="N191" s="8">
        <v>0.65</v>
      </c>
      <c r="O191" s="8">
        <v>0</v>
      </c>
      <c r="P191" s="8">
        <v>0.35</v>
      </c>
      <c r="Q191" s="8">
        <v>0</v>
      </c>
      <c r="R191" s="8" t="str">
        <f t="shared" si="32"/>
        <v>OK</v>
      </c>
      <c r="S191" s="21" t="str">
        <f t="shared" si="38"/>
        <v>n</v>
      </c>
      <c r="T191" s="22" t="str">
        <f t="shared" si="39"/>
        <v>n</v>
      </c>
      <c r="U191" s="22" t="str">
        <f t="shared" si="40"/>
        <v>n</v>
      </c>
      <c r="V191" s="22" t="str">
        <f t="shared" si="41"/>
        <v>n</v>
      </c>
      <c r="W191" s="22" t="str">
        <f t="shared" si="42"/>
        <v>y</v>
      </c>
      <c r="X191" s="22" t="str">
        <f t="shared" si="43"/>
        <v>n</v>
      </c>
      <c r="Y191" s="22" t="str">
        <f t="shared" si="44"/>
        <v>y</v>
      </c>
      <c r="Z191" s="23" t="str">
        <f t="shared" si="45"/>
        <v>n</v>
      </c>
    </row>
    <row r="192" spans="1:26" ht="90" x14ac:dyDescent="0.25">
      <c r="A192" s="1" t="s">
        <v>156</v>
      </c>
      <c r="B192" s="3">
        <v>1</v>
      </c>
      <c r="C192" s="3">
        <v>0</v>
      </c>
      <c r="D192" s="3" t="str">
        <f t="shared" si="33"/>
        <v>Positivo</v>
      </c>
      <c r="E192" s="3" t="b">
        <f t="shared" si="31"/>
        <v>0</v>
      </c>
      <c r="F192" s="3" t="b">
        <f t="shared" si="34"/>
        <v>0</v>
      </c>
      <c r="G192" s="3" t="b">
        <f t="shared" si="35"/>
        <v>0</v>
      </c>
      <c r="H192" s="3" t="b">
        <f t="shared" si="36"/>
        <v>0</v>
      </c>
      <c r="I192" s="16" t="str">
        <f t="shared" si="37"/>
        <v>Positivo</v>
      </c>
      <c r="J192" s="3">
        <v>0</v>
      </c>
      <c r="K192" s="3">
        <v>0</v>
      </c>
      <c r="L192" s="3">
        <v>0</v>
      </c>
      <c r="M192" s="3">
        <v>0</v>
      </c>
      <c r="N192" s="3">
        <v>0.6</v>
      </c>
      <c r="O192" s="3">
        <v>0</v>
      </c>
      <c r="P192" s="3">
        <v>0.3</v>
      </c>
      <c r="Q192" s="3">
        <v>0.1</v>
      </c>
      <c r="R192" s="3" t="str">
        <f t="shared" si="32"/>
        <v>OK</v>
      </c>
      <c r="S192" s="21" t="str">
        <f t="shared" si="38"/>
        <v>n</v>
      </c>
      <c r="T192" s="22" t="str">
        <f t="shared" si="39"/>
        <v>n</v>
      </c>
      <c r="U192" s="22" t="str">
        <f t="shared" si="40"/>
        <v>n</v>
      </c>
      <c r="V192" s="22" t="str">
        <f t="shared" si="41"/>
        <v>n</v>
      </c>
      <c r="W192" s="22" t="str">
        <f t="shared" si="42"/>
        <v>y</v>
      </c>
      <c r="X192" s="22" t="str">
        <f t="shared" si="43"/>
        <v>n</v>
      </c>
      <c r="Y192" s="22" t="str">
        <f t="shared" si="44"/>
        <v>y</v>
      </c>
      <c r="Z192" s="23" t="str">
        <f t="shared" si="45"/>
        <v>y</v>
      </c>
    </row>
    <row r="193" spans="1:26" ht="90" x14ac:dyDescent="0.25">
      <c r="A193" s="1" t="s">
        <v>157</v>
      </c>
      <c r="B193" s="3">
        <v>1</v>
      </c>
      <c r="C193" s="3">
        <v>0</v>
      </c>
      <c r="D193" s="3" t="str">
        <f t="shared" si="33"/>
        <v>Positivo</v>
      </c>
      <c r="E193" s="3" t="b">
        <f t="shared" si="31"/>
        <v>0</v>
      </c>
      <c r="F193" s="3" t="b">
        <f t="shared" si="34"/>
        <v>0</v>
      </c>
      <c r="G193" s="3" t="b">
        <f t="shared" si="35"/>
        <v>0</v>
      </c>
      <c r="H193" s="3" t="b">
        <f t="shared" si="36"/>
        <v>0</v>
      </c>
      <c r="I193" s="16" t="str">
        <f t="shared" si="37"/>
        <v>Positivo</v>
      </c>
      <c r="J193" s="3">
        <v>0</v>
      </c>
      <c r="K193" s="3">
        <v>0</v>
      </c>
      <c r="L193" s="3">
        <v>0</v>
      </c>
      <c r="M193" s="3">
        <v>0</v>
      </c>
      <c r="N193" s="3">
        <v>0.65</v>
      </c>
      <c r="O193" s="3">
        <v>0</v>
      </c>
      <c r="P193" s="3">
        <v>0.35</v>
      </c>
      <c r="Q193" s="3">
        <v>0</v>
      </c>
      <c r="R193" s="3" t="str">
        <f t="shared" si="32"/>
        <v>OK</v>
      </c>
      <c r="S193" s="21" t="str">
        <f t="shared" si="38"/>
        <v>n</v>
      </c>
      <c r="T193" s="22" t="str">
        <f t="shared" si="39"/>
        <v>n</v>
      </c>
      <c r="U193" s="22" t="str">
        <f t="shared" si="40"/>
        <v>n</v>
      </c>
      <c r="V193" s="22" t="str">
        <f t="shared" si="41"/>
        <v>n</v>
      </c>
      <c r="W193" s="22" t="str">
        <f t="shared" si="42"/>
        <v>y</v>
      </c>
      <c r="X193" s="22" t="str">
        <f t="shared" si="43"/>
        <v>n</v>
      </c>
      <c r="Y193" s="22" t="str">
        <f t="shared" si="44"/>
        <v>y</v>
      </c>
      <c r="Z193" s="23" t="str">
        <f t="shared" si="45"/>
        <v>n</v>
      </c>
    </row>
    <row r="194" spans="1:26" s="10" customFormat="1" ht="30" x14ac:dyDescent="0.25">
      <c r="A194" s="9" t="s">
        <v>251</v>
      </c>
      <c r="B194" s="8">
        <v>0.75</v>
      </c>
      <c r="C194" s="8">
        <v>0.25</v>
      </c>
      <c r="D194" s="3" t="b">
        <f t="shared" si="33"/>
        <v>0</v>
      </c>
      <c r="E194" s="3" t="b">
        <f t="shared" ref="E194:E257" si="46">IF(AND(C194&gt;=80%,B194&lt;=20%),"Negativo")</f>
        <v>0</v>
      </c>
      <c r="F194" s="3" t="str">
        <f t="shared" si="34"/>
        <v>Abbastanza Positivo</v>
      </c>
      <c r="G194" s="3" t="b">
        <f t="shared" si="35"/>
        <v>0</v>
      </c>
      <c r="H194" s="3" t="b">
        <f t="shared" si="36"/>
        <v>0</v>
      </c>
      <c r="I194" s="16" t="str">
        <f t="shared" si="37"/>
        <v>Abbastanza Positivo</v>
      </c>
      <c r="J194" s="8">
        <v>0</v>
      </c>
      <c r="K194" s="8">
        <v>0</v>
      </c>
      <c r="L194" s="8">
        <v>0.15</v>
      </c>
      <c r="M194" s="8">
        <v>0</v>
      </c>
      <c r="N194" s="8">
        <v>0.5</v>
      </c>
      <c r="O194" s="8">
        <v>0.15</v>
      </c>
      <c r="P194" s="8">
        <v>0.2</v>
      </c>
      <c r="Q194" s="8">
        <v>0</v>
      </c>
      <c r="R194" s="8" t="str">
        <f t="shared" ref="R194:R257" si="47">+IF(NOT(SUM(J194:Q194)=100%),"KO","OK")</f>
        <v>OK</v>
      </c>
      <c r="S194" s="21" t="str">
        <f t="shared" si="38"/>
        <v>n</v>
      </c>
      <c r="T194" s="22" t="str">
        <f t="shared" si="39"/>
        <v>n</v>
      </c>
      <c r="U194" s="22" t="str">
        <f t="shared" si="40"/>
        <v>y</v>
      </c>
      <c r="V194" s="22" t="str">
        <f t="shared" si="41"/>
        <v>n</v>
      </c>
      <c r="W194" s="22" t="str">
        <f t="shared" si="42"/>
        <v>y</v>
      </c>
      <c r="X194" s="22" t="str">
        <f t="shared" si="43"/>
        <v>y</v>
      </c>
      <c r="Y194" s="22" t="str">
        <f t="shared" si="44"/>
        <v>y</v>
      </c>
      <c r="Z194" s="23" t="str">
        <f t="shared" si="45"/>
        <v>n</v>
      </c>
    </row>
    <row r="195" spans="1:26" s="10" customFormat="1" ht="120" x14ac:dyDescent="0.25">
      <c r="A195" s="9" t="s">
        <v>252</v>
      </c>
      <c r="B195" s="8">
        <v>1</v>
      </c>
      <c r="C195" s="8">
        <v>0</v>
      </c>
      <c r="D195" s="3" t="str">
        <f t="shared" ref="D195:D258" si="48">IF(AND(B195&gt;=80%,C195&lt;=20%),"Positivo")</f>
        <v>Positivo</v>
      </c>
      <c r="E195" s="3" t="b">
        <f t="shared" si="46"/>
        <v>0</v>
      </c>
      <c r="F195" s="3" t="b">
        <f t="shared" ref="F195:F258" si="49">IF(AND(B195&gt;=60%,C195&gt;=20%,D195=FALSE,E195=FALSE),"Abbastanza Positivo")</f>
        <v>0</v>
      </c>
      <c r="G195" s="3" t="b">
        <f t="shared" ref="G195:G258" si="50">IF(AND(C195&gt;=60%,B195&gt;=20%,E195=FALSE,D195=FALSE),"Abbastanza Negativo")</f>
        <v>0</v>
      </c>
      <c r="H195" s="3" t="b">
        <f t="shared" ref="H195:H258" si="51">IF(AND(B195&gt;=40%,C195&gt;=40%,D195=FALSE,E195=FALSE,F195=FALSE,G195=FALSE),"Neutro")</f>
        <v>0</v>
      </c>
      <c r="I195" s="16" t="str">
        <f t="shared" ref="I195:I258" si="52">IF(NOT(D195=FALSE),D195,IF(NOT(E195=FALSE),E195,IF(NOT(F195=FALSE),F195,IF(NOT(G195=FALSE),G195,IF(NOT(H195=FALSE),H195,)))))</f>
        <v>Positivo</v>
      </c>
      <c r="J195" s="8">
        <v>0</v>
      </c>
      <c r="K195" s="8">
        <v>0</v>
      </c>
      <c r="L195" s="8">
        <v>0</v>
      </c>
      <c r="M195" s="8">
        <v>0</v>
      </c>
      <c r="N195" s="8">
        <v>0.8</v>
      </c>
      <c r="O195" s="8">
        <v>0</v>
      </c>
      <c r="P195" s="8">
        <v>0.2</v>
      </c>
      <c r="Q195" s="8">
        <v>0</v>
      </c>
      <c r="R195" s="8" t="str">
        <f t="shared" si="47"/>
        <v>OK</v>
      </c>
      <c r="S195" s="21" t="str">
        <f t="shared" ref="S195:S258" si="53">IF(J195&gt;0,"y","n")</f>
        <v>n</v>
      </c>
      <c r="T195" s="22" t="str">
        <f t="shared" ref="T195:T258" si="54">IF(K195&gt;0,"y","n")</f>
        <v>n</v>
      </c>
      <c r="U195" s="22" t="str">
        <f t="shared" ref="U195:U258" si="55">IF(L195&gt;0,"y","n")</f>
        <v>n</v>
      </c>
      <c r="V195" s="22" t="str">
        <f t="shared" ref="V195:V258" si="56">IF(M195&gt;0,"y","n")</f>
        <v>n</v>
      </c>
      <c r="W195" s="22" t="str">
        <f t="shared" ref="W195:W258" si="57">IF(N195&gt;0,"y","n")</f>
        <v>y</v>
      </c>
      <c r="X195" s="22" t="str">
        <f t="shared" ref="X195:X258" si="58">IF(O195&gt;0,"y","n")</f>
        <v>n</v>
      </c>
      <c r="Y195" s="22" t="str">
        <f t="shared" ref="Y195:Y258" si="59">IF(P195&gt;0,"y","n")</f>
        <v>y</v>
      </c>
      <c r="Z195" s="23" t="str">
        <f t="shared" ref="Z195:Z258" si="60">IF(Q195&gt;0,"y","n")</f>
        <v>n</v>
      </c>
    </row>
    <row r="196" spans="1:26" s="10" customFormat="1" ht="105" x14ac:dyDescent="0.25">
      <c r="A196" s="9" t="s">
        <v>253</v>
      </c>
      <c r="B196" s="8">
        <v>0.05</v>
      </c>
      <c r="C196" s="8">
        <v>0.95</v>
      </c>
      <c r="D196" s="3" t="b">
        <f t="shared" si="48"/>
        <v>0</v>
      </c>
      <c r="E196" s="3" t="str">
        <f t="shared" si="46"/>
        <v>Negativo</v>
      </c>
      <c r="F196" s="3" t="b">
        <f t="shared" si="49"/>
        <v>0</v>
      </c>
      <c r="G196" s="3" t="b">
        <f t="shared" si="50"/>
        <v>0</v>
      </c>
      <c r="H196" s="3" t="b">
        <f t="shared" si="51"/>
        <v>0</v>
      </c>
      <c r="I196" s="16" t="str">
        <f t="shared" si="52"/>
        <v>Negativo</v>
      </c>
      <c r="J196" s="8">
        <v>0.5</v>
      </c>
      <c r="K196" s="8">
        <v>0.2</v>
      </c>
      <c r="L196" s="8">
        <v>0.1</v>
      </c>
      <c r="M196" s="8">
        <v>0</v>
      </c>
      <c r="N196" s="8">
        <v>0</v>
      </c>
      <c r="O196" s="8">
        <v>0.2</v>
      </c>
      <c r="P196" s="8">
        <v>0</v>
      </c>
      <c r="Q196" s="8">
        <v>0</v>
      </c>
      <c r="R196" s="8" t="str">
        <f t="shared" si="47"/>
        <v>OK</v>
      </c>
      <c r="S196" s="21" t="str">
        <f t="shared" si="53"/>
        <v>y</v>
      </c>
      <c r="T196" s="22" t="str">
        <f t="shared" si="54"/>
        <v>y</v>
      </c>
      <c r="U196" s="22" t="str">
        <f t="shared" si="55"/>
        <v>y</v>
      </c>
      <c r="V196" s="22" t="str">
        <f t="shared" si="56"/>
        <v>n</v>
      </c>
      <c r="W196" s="22" t="str">
        <f t="shared" si="57"/>
        <v>n</v>
      </c>
      <c r="X196" s="22" t="str">
        <f t="shared" si="58"/>
        <v>y</v>
      </c>
      <c r="Y196" s="22" t="str">
        <f t="shared" si="59"/>
        <v>n</v>
      </c>
      <c r="Z196" s="23" t="str">
        <f t="shared" si="60"/>
        <v>n</v>
      </c>
    </row>
    <row r="197" spans="1:26" ht="30" x14ac:dyDescent="0.25">
      <c r="A197" s="1" t="s">
        <v>158</v>
      </c>
      <c r="B197" s="3">
        <v>1</v>
      </c>
      <c r="C197" s="3">
        <v>0</v>
      </c>
      <c r="D197" s="3" t="str">
        <f t="shared" si="48"/>
        <v>Positivo</v>
      </c>
      <c r="E197" s="3" t="b">
        <f t="shared" si="46"/>
        <v>0</v>
      </c>
      <c r="F197" s="3" t="b">
        <f t="shared" si="49"/>
        <v>0</v>
      </c>
      <c r="G197" s="3" t="b">
        <f t="shared" si="50"/>
        <v>0</v>
      </c>
      <c r="H197" s="3" t="b">
        <f t="shared" si="51"/>
        <v>0</v>
      </c>
      <c r="I197" s="16" t="str">
        <f t="shared" si="52"/>
        <v>Positivo</v>
      </c>
      <c r="J197" s="3">
        <v>0</v>
      </c>
      <c r="K197" s="3">
        <v>0</v>
      </c>
      <c r="L197" s="3">
        <v>0</v>
      </c>
      <c r="M197" s="3">
        <v>0</v>
      </c>
      <c r="N197" s="3">
        <v>0.8</v>
      </c>
      <c r="O197" s="3">
        <v>0</v>
      </c>
      <c r="P197" s="3">
        <v>0.2</v>
      </c>
      <c r="Q197" s="3">
        <v>0</v>
      </c>
      <c r="R197" s="3" t="str">
        <f t="shared" si="47"/>
        <v>OK</v>
      </c>
      <c r="S197" s="21" t="str">
        <f t="shared" si="53"/>
        <v>n</v>
      </c>
      <c r="T197" s="22" t="str">
        <f t="shared" si="54"/>
        <v>n</v>
      </c>
      <c r="U197" s="22" t="str">
        <f t="shared" si="55"/>
        <v>n</v>
      </c>
      <c r="V197" s="22" t="str">
        <f t="shared" si="56"/>
        <v>n</v>
      </c>
      <c r="W197" s="22" t="str">
        <f t="shared" si="57"/>
        <v>y</v>
      </c>
      <c r="X197" s="22" t="str">
        <f t="shared" si="58"/>
        <v>n</v>
      </c>
      <c r="Y197" s="22" t="str">
        <f t="shared" si="59"/>
        <v>y</v>
      </c>
      <c r="Z197" s="23" t="str">
        <f t="shared" si="60"/>
        <v>n</v>
      </c>
    </row>
    <row r="198" spans="1:26" x14ac:dyDescent="0.25">
      <c r="A198" s="1" t="s">
        <v>159</v>
      </c>
      <c r="B198" s="3">
        <v>0.9</v>
      </c>
      <c r="C198" s="3">
        <v>0.1</v>
      </c>
      <c r="D198" s="3" t="str">
        <f t="shared" si="48"/>
        <v>Positivo</v>
      </c>
      <c r="E198" s="3" t="b">
        <f t="shared" si="46"/>
        <v>0</v>
      </c>
      <c r="F198" s="3" t="b">
        <f t="shared" si="49"/>
        <v>0</v>
      </c>
      <c r="G198" s="3" t="b">
        <f t="shared" si="50"/>
        <v>0</v>
      </c>
      <c r="H198" s="3" t="b">
        <f t="shared" si="51"/>
        <v>0</v>
      </c>
      <c r="I198" s="16" t="str">
        <f t="shared" si="52"/>
        <v>Positivo</v>
      </c>
      <c r="J198" s="3">
        <v>0</v>
      </c>
      <c r="K198" s="3">
        <v>0</v>
      </c>
      <c r="L198" s="3">
        <v>0</v>
      </c>
      <c r="M198" s="3">
        <v>0</v>
      </c>
      <c r="N198" s="3">
        <v>0.8</v>
      </c>
      <c r="O198" s="3">
        <v>0</v>
      </c>
      <c r="P198" s="3">
        <v>0.2</v>
      </c>
      <c r="Q198" s="3">
        <v>0</v>
      </c>
      <c r="R198" s="3" t="str">
        <f t="shared" si="47"/>
        <v>OK</v>
      </c>
      <c r="S198" s="21" t="str">
        <f t="shared" si="53"/>
        <v>n</v>
      </c>
      <c r="T198" s="22" t="str">
        <f t="shared" si="54"/>
        <v>n</v>
      </c>
      <c r="U198" s="22" t="str">
        <f t="shared" si="55"/>
        <v>n</v>
      </c>
      <c r="V198" s="22" t="str">
        <f t="shared" si="56"/>
        <v>n</v>
      </c>
      <c r="W198" s="22" t="str">
        <f t="shared" si="57"/>
        <v>y</v>
      </c>
      <c r="X198" s="22" t="str">
        <f t="shared" si="58"/>
        <v>n</v>
      </c>
      <c r="Y198" s="22" t="str">
        <f t="shared" si="59"/>
        <v>y</v>
      </c>
      <c r="Z198" s="23" t="str">
        <f t="shared" si="60"/>
        <v>n</v>
      </c>
    </row>
    <row r="199" spans="1:26" x14ac:dyDescent="0.25">
      <c r="A199" s="1" t="s">
        <v>160</v>
      </c>
      <c r="B199" s="3">
        <v>1</v>
      </c>
      <c r="C199" s="3">
        <v>0</v>
      </c>
      <c r="D199" s="3" t="str">
        <f t="shared" si="48"/>
        <v>Positivo</v>
      </c>
      <c r="E199" s="3" t="b">
        <f t="shared" si="46"/>
        <v>0</v>
      </c>
      <c r="F199" s="3" t="b">
        <f t="shared" si="49"/>
        <v>0</v>
      </c>
      <c r="G199" s="3" t="b">
        <f t="shared" si="50"/>
        <v>0</v>
      </c>
      <c r="H199" s="3" t="b">
        <f t="shared" si="51"/>
        <v>0</v>
      </c>
      <c r="I199" s="16" t="str">
        <f t="shared" si="52"/>
        <v>Positivo</v>
      </c>
      <c r="J199" s="3">
        <v>0</v>
      </c>
      <c r="K199" s="3">
        <v>0</v>
      </c>
      <c r="L199" s="3">
        <v>0</v>
      </c>
      <c r="M199" s="3">
        <v>0</v>
      </c>
      <c r="N199" s="3">
        <v>0.75</v>
      </c>
      <c r="O199" s="3">
        <v>0</v>
      </c>
      <c r="P199" s="3">
        <v>0.25</v>
      </c>
      <c r="Q199" s="3">
        <v>0</v>
      </c>
      <c r="R199" s="3" t="str">
        <f t="shared" si="47"/>
        <v>OK</v>
      </c>
      <c r="S199" s="21" t="str">
        <f t="shared" si="53"/>
        <v>n</v>
      </c>
      <c r="T199" s="22" t="str">
        <f t="shared" si="54"/>
        <v>n</v>
      </c>
      <c r="U199" s="22" t="str">
        <f t="shared" si="55"/>
        <v>n</v>
      </c>
      <c r="V199" s="22" t="str">
        <f t="shared" si="56"/>
        <v>n</v>
      </c>
      <c r="W199" s="22" t="str">
        <f t="shared" si="57"/>
        <v>y</v>
      </c>
      <c r="X199" s="22" t="str">
        <f t="shared" si="58"/>
        <v>n</v>
      </c>
      <c r="Y199" s="22" t="str">
        <f t="shared" si="59"/>
        <v>y</v>
      </c>
      <c r="Z199" s="23" t="str">
        <f t="shared" si="60"/>
        <v>n</v>
      </c>
    </row>
    <row r="200" spans="1:26" ht="30" x14ac:dyDescent="0.25">
      <c r="A200" s="1" t="s">
        <v>161</v>
      </c>
      <c r="B200" s="3">
        <v>1</v>
      </c>
      <c r="C200" s="3">
        <v>0</v>
      </c>
      <c r="D200" s="3" t="str">
        <f t="shared" si="48"/>
        <v>Positivo</v>
      </c>
      <c r="E200" s="3" t="b">
        <f t="shared" si="46"/>
        <v>0</v>
      </c>
      <c r="F200" s="3" t="b">
        <f t="shared" si="49"/>
        <v>0</v>
      </c>
      <c r="G200" s="3" t="b">
        <f t="shared" si="50"/>
        <v>0</v>
      </c>
      <c r="H200" s="3" t="b">
        <f t="shared" si="51"/>
        <v>0</v>
      </c>
      <c r="I200" s="16" t="str">
        <f t="shared" si="52"/>
        <v>Positivo</v>
      </c>
      <c r="J200" s="3">
        <v>0</v>
      </c>
      <c r="K200" s="3">
        <v>0</v>
      </c>
      <c r="L200" s="3">
        <v>0</v>
      </c>
      <c r="M200" s="3">
        <v>0</v>
      </c>
      <c r="N200" s="3">
        <v>0.85</v>
      </c>
      <c r="O200" s="3">
        <v>0</v>
      </c>
      <c r="P200" s="3">
        <v>0.15</v>
      </c>
      <c r="Q200" s="3">
        <v>0</v>
      </c>
      <c r="R200" s="3" t="str">
        <f t="shared" si="47"/>
        <v>OK</v>
      </c>
      <c r="S200" s="21" t="str">
        <f t="shared" si="53"/>
        <v>n</v>
      </c>
      <c r="T200" s="22" t="str">
        <f t="shared" si="54"/>
        <v>n</v>
      </c>
      <c r="U200" s="22" t="str">
        <f t="shared" si="55"/>
        <v>n</v>
      </c>
      <c r="V200" s="22" t="str">
        <f t="shared" si="56"/>
        <v>n</v>
      </c>
      <c r="W200" s="22" t="str">
        <f t="shared" si="57"/>
        <v>y</v>
      </c>
      <c r="X200" s="22" t="str">
        <f t="shared" si="58"/>
        <v>n</v>
      </c>
      <c r="Y200" s="22" t="str">
        <f t="shared" si="59"/>
        <v>y</v>
      </c>
      <c r="Z200" s="23" t="str">
        <f t="shared" si="60"/>
        <v>n</v>
      </c>
    </row>
    <row r="201" spans="1:26" ht="30" x14ac:dyDescent="0.25">
      <c r="A201" s="1" t="s">
        <v>162</v>
      </c>
      <c r="B201" s="3">
        <v>1</v>
      </c>
      <c r="C201" s="3">
        <v>0</v>
      </c>
      <c r="D201" s="3" t="str">
        <f t="shared" si="48"/>
        <v>Positivo</v>
      </c>
      <c r="E201" s="3" t="b">
        <f t="shared" si="46"/>
        <v>0</v>
      </c>
      <c r="F201" s="3" t="b">
        <f t="shared" si="49"/>
        <v>0</v>
      </c>
      <c r="G201" s="3" t="b">
        <f t="shared" si="50"/>
        <v>0</v>
      </c>
      <c r="H201" s="3" t="b">
        <f t="shared" si="51"/>
        <v>0</v>
      </c>
      <c r="I201" s="16" t="str">
        <f t="shared" si="52"/>
        <v>Positivo</v>
      </c>
      <c r="J201" s="3">
        <v>0</v>
      </c>
      <c r="K201" s="3">
        <v>0</v>
      </c>
      <c r="L201" s="3">
        <v>0</v>
      </c>
      <c r="M201" s="3">
        <v>0</v>
      </c>
      <c r="N201" s="3">
        <v>0.8</v>
      </c>
      <c r="O201" s="3">
        <v>0</v>
      </c>
      <c r="P201" s="3">
        <v>0.2</v>
      </c>
      <c r="Q201" s="3">
        <v>0</v>
      </c>
      <c r="R201" s="3" t="str">
        <f t="shared" si="47"/>
        <v>OK</v>
      </c>
      <c r="S201" s="21" t="str">
        <f t="shared" si="53"/>
        <v>n</v>
      </c>
      <c r="T201" s="22" t="str">
        <f t="shared" si="54"/>
        <v>n</v>
      </c>
      <c r="U201" s="22" t="str">
        <f t="shared" si="55"/>
        <v>n</v>
      </c>
      <c r="V201" s="22" t="str">
        <f t="shared" si="56"/>
        <v>n</v>
      </c>
      <c r="W201" s="22" t="str">
        <f t="shared" si="57"/>
        <v>y</v>
      </c>
      <c r="X201" s="22" t="str">
        <f t="shared" si="58"/>
        <v>n</v>
      </c>
      <c r="Y201" s="22" t="str">
        <f t="shared" si="59"/>
        <v>y</v>
      </c>
      <c r="Z201" s="23" t="str">
        <f t="shared" si="60"/>
        <v>n</v>
      </c>
    </row>
    <row r="202" spans="1:26" ht="60" x14ac:dyDescent="0.25">
      <c r="A202" s="1" t="s">
        <v>163</v>
      </c>
      <c r="B202" s="3">
        <v>1</v>
      </c>
      <c r="C202" s="3">
        <v>0</v>
      </c>
      <c r="D202" s="3" t="str">
        <f t="shared" si="48"/>
        <v>Positivo</v>
      </c>
      <c r="E202" s="3" t="b">
        <f t="shared" si="46"/>
        <v>0</v>
      </c>
      <c r="F202" s="3" t="b">
        <f t="shared" si="49"/>
        <v>0</v>
      </c>
      <c r="G202" s="3" t="b">
        <f t="shared" si="50"/>
        <v>0</v>
      </c>
      <c r="H202" s="3" t="b">
        <f t="shared" si="51"/>
        <v>0</v>
      </c>
      <c r="I202" s="16" t="str">
        <f t="shared" si="52"/>
        <v>Positivo</v>
      </c>
      <c r="J202" s="3">
        <v>0</v>
      </c>
      <c r="K202" s="3">
        <v>0</v>
      </c>
      <c r="L202" s="3">
        <v>0</v>
      </c>
      <c r="M202" s="3">
        <v>0</v>
      </c>
      <c r="N202" s="3">
        <v>0.7</v>
      </c>
      <c r="O202" s="3">
        <v>0</v>
      </c>
      <c r="P202" s="3">
        <v>0.1</v>
      </c>
      <c r="Q202" s="3">
        <v>0.2</v>
      </c>
      <c r="R202" s="3" t="str">
        <f t="shared" si="47"/>
        <v>OK</v>
      </c>
      <c r="S202" s="21" t="str">
        <f t="shared" si="53"/>
        <v>n</v>
      </c>
      <c r="T202" s="22" t="str">
        <f t="shared" si="54"/>
        <v>n</v>
      </c>
      <c r="U202" s="22" t="str">
        <f t="shared" si="55"/>
        <v>n</v>
      </c>
      <c r="V202" s="22" t="str">
        <f t="shared" si="56"/>
        <v>n</v>
      </c>
      <c r="W202" s="22" t="str">
        <f t="shared" si="57"/>
        <v>y</v>
      </c>
      <c r="X202" s="22" t="str">
        <f t="shared" si="58"/>
        <v>n</v>
      </c>
      <c r="Y202" s="22" t="str">
        <f t="shared" si="59"/>
        <v>y</v>
      </c>
      <c r="Z202" s="23" t="str">
        <f t="shared" si="60"/>
        <v>y</v>
      </c>
    </row>
    <row r="203" spans="1:26" s="13" customFormat="1" ht="105" x14ac:dyDescent="0.25">
      <c r="A203" s="14" t="s">
        <v>254</v>
      </c>
      <c r="B203" s="12">
        <v>1</v>
      </c>
      <c r="C203" s="12">
        <v>0</v>
      </c>
      <c r="D203" s="3" t="str">
        <f t="shared" si="48"/>
        <v>Positivo</v>
      </c>
      <c r="E203" s="3" t="b">
        <f t="shared" si="46"/>
        <v>0</v>
      </c>
      <c r="F203" s="3" t="b">
        <f t="shared" si="49"/>
        <v>0</v>
      </c>
      <c r="G203" s="3" t="b">
        <f t="shared" si="50"/>
        <v>0</v>
      </c>
      <c r="H203" s="3" t="b">
        <f t="shared" si="51"/>
        <v>0</v>
      </c>
      <c r="I203" s="16" t="str">
        <f t="shared" si="52"/>
        <v>Positivo</v>
      </c>
      <c r="J203" s="12">
        <v>0</v>
      </c>
      <c r="K203" s="12">
        <v>0</v>
      </c>
      <c r="L203" s="12">
        <v>0</v>
      </c>
      <c r="M203" s="12">
        <v>0</v>
      </c>
      <c r="N203" s="12">
        <v>0.7</v>
      </c>
      <c r="O203" s="12">
        <v>0</v>
      </c>
      <c r="P203" s="12">
        <v>0.3</v>
      </c>
      <c r="Q203" s="12">
        <v>0</v>
      </c>
      <c r="R203" s="12" t="str">
        <f t="shared" si="47"/>
        <v>OK</v>
      </c>
      <c r="S203" s="21" t="str">
        <f t="shared" si="53"/>
        <v>n</v>
      </c>
      <c r="T203" s="22" t="str">
        <f t="shared" si="54"/>
        <v>n</v>
      </c>
      <c r="U203" s="22" t="str">
        <f t="shared" si="55"/>
        <v>n</v>
      </c>
      <c r="V203" s="22" t="str">
        <f t="shared" si="56"/>
        <v>n</v>
      </c>
      <c r="W203" s="22" t="str">
        <f t="shared" si="57"/>
        <v>y</v>
      </c>
      <c r="X203" s="22" t="str">
        <f t="shared" si="58"/>
        <v>n</v>
      </c>
      <c r="Y203" s="22" t="str">
        <f t="shared" si="59"/>
        <v>y</v>
      </c>
      <c r="Z203" s="23" t="str">
        <f t="shared" si="60"/>
        <v>n</v>
      </c>
    </row>
    <row r="204" spans="1:26" s="10" customFormat="1" ht="30" x14ac:dyDescent="0.25">
      <c r="A204" s="9" t="s">
        <v>255</v>
      </c>
      <c r="B204" s="8">
        <v>1</v>
      </c>
      <c r="C204" s="8">
        <v>0</v>
      </c>
      <c r="D204" s="3" t="str">
        <f t="shared" si="48"/>
        <v>Positivo</v>
      </c>
      <c r="E204" s="3" t="b">
        <f t="shared" si="46"/>
        <v>0</v>
      </c>
      <c r="F204" s="3" t="b">
        <f t="shared" si="49"/>
        <v>0</v>
      </c>
      <c r="G204" s="3" t="b">
        <f t="shared" si="50"/>
        <v>0</v>
      </c>
      <c r="H204" s="3" t="b">
        <f t="shared" si="51"/>
        <v>0</v>
      </c>
      <c r="I204" s="16" t="str">
        <f t="shared" si="52"/>
        <v>Positivo</v>
      </c>
      <c r="J204" s="8">
        <v>0</v>
      </c>
      <c r="K204" s="8">
        <v>0</v>
      </c>
      <c r="L204" s="8">
        <v>0</v>
      </c>
      <c r="M204" s="8">
        <v>0</v>
      </c>
      <c r="N204" s="8">
        <v>0.9</v>
      </c>
      <c r="O204" s="8">
        <v>0</v>
      </c>
      <c r="P204" s="8">
        <v>0</v>
      </c>
      <c r="Q204" s="8">
        <v>0.1</v>
      </c>
      <c r="R204" s="8" t="str">
        <f t="shared" si="47"/>
        <v>OK</v>
      </c>
      <c r="S204" s="21" t="str">
        <f t="shared" si="53"/>
        <v>n</v>
      </c>
      <c r="T204" s="22" t="str">
        <f t="shared" si="54"/>
        <v>n</v>
      </c>
      <c r="U204" s="22" t="str">
        <f t="shared" si="55"/>
        <v>n</v>
      </c>
      <c r="V204" s="22" t="str">
        <f t="shared" si="56"/>
        <v>n</v>
      </c>
      <c r="W204" s="22" t="str">
        <f t="shared" si="57"/>
        <v>y</v>
      </c>
      <c r="X204" s="22" t="str">
        <f t="shared" si="58"/>
        <v>n</v>
      </c>
      <c r="Y204" s="22" t="str">
        <f t="shared" si="59"/>
        <v>n</v>
      </c>
      <c r="Z204" s="23" t="str">
        <f t="shared" si="60"/>
        <v>y</v>
      </c>
    </row>
    <row r="205" spans="1:26" x14ac:dyDescent="0.25">
      <c r="A205" s="1" t="s">
        <v>164</v>
      </c>
      <c r="B205" s="3">
        <v>0.9</v>
      </c>
      <c r="C205" s="3">
        <v>0.1</v>
      </c>
      <c r="D205" s="3" t="str">
        <f t="shared" si="48"/>
        <v>Positivo</v>
      </c>
      <c r="E205" s="3" t="b">
        <f t="shared" si="46"/>
        <v>0</v>
      </c>
      <c r="F205" s="3" t="b">
        <f t="shared" si="49"/>
        <v>0</v>
      </c>
      <c r="G205" s="3" t="b">
        <f t="shared" si="50"/>
        <v>0</v>
      </c>
      <c r="H205" s="3" t="b">
        <f t="shared" si="51"/>
        <v>0</v>
      </c>
      <c r="I205" s="16" t="str">
        <f t="shared" si="52"/>
        <v>Positivo</v>
      </c>
      <c r="J205" s="3">
        <v>0.05</v>
      </c>
      <c r="K205" s="3">
        <v>0</v>
      </c>
      <c r="L205" s="3">
        <v>0</v>
      </c>
      <c r="M205" s="3">
        <v>0</v>
      </c>
      <c r="N205" s="3">
        <v>0.9</v>
      </c>
      <c r="O205" s="3">
        <v>0.05</v>
      </c>
      <c r="P205" s="3">
        <v>0</v>
      </c>
      <c r="Q205" s="3">
        <v>0</v>
      </c>
      <c r="R205" s="3" t="str">
        <f t="shared" si="47"/>
        <v>OK</v>
      </c>
      <c r="S205" s="21" t="str">
        <f t="shared" si="53"/>
        <v>y</v>
      </c>
      <c r="T205" s="22" t="str">
        <f t="shared" si="54"/>
        <v>n</v>
      </c>
      <c r="U205" s="22" t="str">
        <f t="shared" si="55"/>
        <v>n</v>
      </c>
      <c r="V205" s="22" t="str">
        <f t="shared" si="56"/>
        <v>n</v>
      </c>
      <c r="W205" s="22" t="str">
        <f t="shared" si="57"/>
        <v>y</v>
      </c>
      <c r="X205" s="22" t="str">
        <f t="shared" si="58"/>
        <v>y</v>
      </c>
      <c r="Y205" s="22" t="str">
        <f t="shared" si="59"/>
        <v>n</v>
      </c>
      <c r="Z205" s="23" t="str">
        <f t="shared" si="60"/>
        <v>n</v>
      </c>
    </row>
    <row r="206" spans="1:26" s="10" customFormat="1" ht="30" x14ac:dyDescent="0.25">
      <c r="A206" s="9" t="s">
        <v>256</v>
      </c>
      <c r="B206" s="8">
        <v>0.8</v>
      </c>
      <c r="C206" s="8">
        <v>0.2</v>
      </c>
      <c r="D206" s="3" t="str">
        <f t="shared" si="48"/>
        <v>Positivo</v>
      </c>
      <c r="E206" s="3" t="b">
        <f t="shared" si="46"/>
        <v>0</v>
      </c>
      <c r="F206" s="3" t="b">
        <f t="shared" si="49"/>
        <v>0</v>
      </c>
      <c r="G206" s="3" t="b">
        <f t="shared" si="50"/>
        <v>0</v>
      </c>
      <c r="H206" s="3" t="b">
        <f t="shared" si="51"/>
        <v>0</v>
      </c>
      <c r="I206" s="16" t="str">
        <f t="shared" si="52"/>
        <v>Positivo</v>
      </c>
      <c r="J206" s="8">
        <v>0</v>
      </c>
      <c r="K206" s="8">
        <v>0</v>
      </c>
      <c r="L206" s="8">
        <v>0</v>
      </c>
      <c r="M206" s="8">
        <v>0</v>
      </c>
      <c r="N206" s="8">
        <v>0.8</v>
      </c>
      <c r="O206" s="8">
        <v>0.1</v>
      </c>
      <c r="P206" s="8">
        <v>0.05</v>
      </c>
      <c r="Q206" s="8">
        <v>0.05</v>
      </c>
      <c r="R206" s="8" t="str">
        <f t="shared" si="47"/>
        <v>OK</v>
      </c>
      <c r="S206" s="21" t="str">
        <f t="shared" si="53"/>
        <v>n</v>
      </c>
      <c r="T206" s="22" t="str">
        <f t="shared" si="54"/>
        <v>n</v>
      </c>
      <c r="U206" s="22" t="str">
        <f t="shared" si="55"/>
        <v>n</v>
      </c>
      <c r="V206" s="22" t="str">
        <f t="shared" si="56"/>
        <v>n</v>
      </c>
      <c r="W206" s="22" t="str">
        <f t="shared" si="57"/>
        <v>y</v>
      </c>
      <c r="X206" s="22" t="str">
        <f t="shared" si="58"/>
        <v>y</v>
      </c>
      <c r="Y206" s="22" t="str">
        <f t="shared" si="59"/>
        <v>y</v>
      </c>
      <c r="Z206" s="23" t="str">
        <f t="shared" si="60"/>
        <v>y</v>
      </c>
    </row>
    <row r="207" spans="1:26" s="10" customFormat="1" x14ac:dyDescent="0.25">
      <c r="A207" s="9" t="s">
        <v>257</v>
      </c>
      <c r="B207" s="8">
        <v>1</v>
      </c>
      <c r="C207" s="8">
        <v>0</v>
      </c>
      <c r="D207" s="3" t="str">
        <f t="shared" si="48"/>
        <v>Positivo</v>
      </c>
      <c r="E207" s="3" t="b">
        <f t="shared" si="46"/>
        <v>0</v>
      </c>
      <c r="F207" s="3" t="b">
        <f t="shared" si="49"/>
        <v>0</v>
      </c>
      <c r="G207" s="3" t="b">
        <f t="shared" si="50"/>
        <v>0</v>
      </c>
      <c r="H207" s="3" t="b">
        <f t="shared" si="51"/>
        <v>0</v>
      </c>
      <c r="I207" s="16" t="str">
        <f t="shared" si="52"/>
        <v>Positivo</v>
      </c>
      <c r="J207" s="8">
        <v>0</v>
      </c>
      <c r="K207" s="8">
        <v>0</v>
      </c>
      <c r="L207" s="8">
        <v>0</v>
      </c>
      <c r="M207" s="8">
        <v>0</v>
      </c>
      <c r="N207" s="8">
        <v>0.8</v>
      </c>
      <c r="O207" s="8">
        <v>0</v>
      </c>
      <c r="P207" s="8">
        <v>0.2</v>
      </c>
      <c r="Q207" s="8">
        <v>0</v>
      </c>
      <c r="R207" s="8" t="str">
        <f t="shared" si="47"/>
        <v>OK</v>
      </c>
      <c r="S207" s="21" t="str">
        <f t="shared" si="53"/>
        <v>n</v>
      </c>
      <c r="T207" s="22" t="str">
        <f t="shared" si="54"/>
        <v>n</v>
      </c>
      <c r="U207" s="22" t="str">
        <f t="shared" si="55"/>
        <v>n</v>
      </c>
      <c r="V207" s="22" t="str">
        <f t="shared" si="56"/>
        <v>n</v>
      </c>
      <c r="W207" s="22" t="str">
        <f t="shared" si="57"/>
        <v>y</v>
      </c>
      <c r="X207" s="22" t="str">
        <f t="shared" si="58"/>
        <v>n</v>
      </c>
      <c r="Y207" s="22" t="str">
        <f t="shared" si="59"/>
        <v>y</v>
      </c>
      <c r="Z207" s="23" t="str">
        <f t="shared" si="60"/>
        <v>n</v>
      </c>
    </row>
    <row r="208" spans="1:26" ht="30" x14ac:dyDescent="0.25">
      <c r="A208" s="1" t="s">
        <v>165</v>
      </c>
      <c r="B208" s="3">
        <v>1</v>
      </c>
      <c r="C208" s="3">
        <v>0</v>
      </c>
      <c r="D208" s="3" t="str">
        <f t="shared" si="48"/>
        <v>Positivo</v>
      </c>
      <c r="E208" s="3" t="b">
        <f t="shared" si="46"/>
        <v>0</v>
      </c>
      <c r="F208" s="3" t="b">
        <f t="shared" si="49"/>
        <v>0</v>
      </c>
      <c r="G208" s="3" t="b">
        <f t="shared" si="50"/>
        <v>0</v>
      </c>
      <c r="H208" s="3" t="b">
        <f t="shared" si="51"/>
        <v>0</v>
      </c>
      <c r="I208" s="16" t="str">
        <f t="shared" si="52"/>
        <v>Positivo</v>
      </c>
      <c r="J208" s="3">
        <v>0</v>
      </c>
      <c r="K208" s="3">
        <v>0</v>
      </c>
      <c r="L208" s="3">
        <v>0</v>
      </c>
      <c r="M208" s="3">
        <v>0</v>
      </c>
      <c r="N208" s="3">
        <v>0.6</v>
      </c>
      <c r="O208" s="3">
        <v>0</v>
      </c>
      <c r="P208" s="3">
        <v>0.3</v>
      </c>
      <c r="Q208" s="3">
        <v>0.1</v>
      </c>
      <c r="R208" s="3" t="str">
        <f t="shared" si="47"/>
        <v>OK</v>
      </c>
      <c r="S208" s="21" t="str">
        <f t="shared" si="53"/>
        <v>n</v>
      </c>
      <c r="T208" s="22" t="str">
        <f t="shared" si="54"/>
        <v>n</v>
      </c>
      <c r="U208" s="22" t="str">
        <f t="shared" si="55"/>
        <v>n</v>
      </c>
      <c r="V208" s="22" t="str">
        <f t="shared" si="56"/>
        <v>n</v>
      </c>
      <c r="W208" s="22" t="str">
        <f t="shared" si="57"/>
        <v>y</v>
      </c>
      <c r="X208" s="22" t="str">
        <f t="shared" si="58"/>
        <v>n</v>
      </c>
      <c r="Y208" s="22" t="str">
        <f t="shared" si="59"/>
        <v>y</v>
      </c>
      <c r="Z208" s="23" t="str">
        <f t="shared" si="60"/>
        <v>y</v>
      </c>
    </row>
    <row r="209" spans="1:26" x14ac:dyDescent="0.25">
      <c r="A209" s="1" t="s">
        <v>166</v>
      </c>
      <c r="B209" s="3">
        <v>1</v>
      </c>
      <c r="C209" s="3">
        <v>0</v>
      </c>
      <c r="D209" s="3" t="str">
        <f t="shared" si="48"/>
        <v>Positivo</v>
      </c>
      <c r="E209" s="3" t="b">
        <f t="shared" si="46"/>
        <v>0</v>
      </c>
      <c r="F209" s="3" t="b">
        <f t="shared" si="49"/>
        <v>0</v>
      </c>
      <c r="G209" s="3" t="b">
        <f t="shared" si="50"/>
        <v>0</v>
      </c>
      <c r="H209" s="3" t="b">
        <f t="shared" si="51"/>
        <v>0</v>
      </c>
      <c r="I209" s="16" t="str">
        <f t="shared" si="52"/>
        <v>Positivo</v>
      </c>
      <c r="J209" s="3">
        <v>0</v>
      </c>
      <c r="K209" s="3">
        <v>0</v>
      </c>
      <c r="L209" s="3">
        <v>0</v>
      </c>
      <c r="M209" s="3">
        <v>0</v>
      </c>
      <c r="N209" s="3">
        <v>0.8</v>
      </c>
      <c r="O209" s="3">
        <v>0</v>
      </c>
      <c r="P209" s="3">
        <v>0.2</v>
      </c>
      <c r="Q209" s="3">
        <v>0</v>
      </c>
      <c r="R209" s="3" t="str">
        <f t="shared" si="47"/>
        <v>OK</v>
      </c>
      <c r="S209" s="21" t="str">
        <f t="shared" si="53"/>
        <v>n</v>
      </c>
      <c r="T209" s="22" t="str">
        <f t="shared" si="54"/>
        <v>n</v>
      </c>
      <c r="U209" s="22" t="str">
        <f t="shared" si="55"/>
        <v>n</v>
      </c>
      <c r="V209" s="22" t="str">
        <f t="shared" si="56"/>
        <v>n</v>
      </c>
      <c r="W209" s="22" t="str">
        <f t="shared" si="57"/>
        <v>y</v>
      </c>
      <c r="X209" s="22" t="str">
        <f t="shared" si="58"/>
        <v>n</v>
      </c>
      <c r="Y209" s="22" t="str">
        <f t="shared" si="59"/>
        <v>y</v>
      </c>
      <c r="Z209" s="23" t="str">
        <f t="shared" si="60"/>
        <v>n</v>
      </c>
    </row>
    <row r="210" spans="1:26" s="10" customFormat="1" x14ac:dyDescent="0.25">
      <c r="A210" s="9" t="s">
        <v>258</v>
      </c>
      <c r="B210" s="8">
        <v>1</v>
      </c>
      <c r="C210" s="8">
        <v>0</v>
      </c>
      <c r="D210" s="3" t="str">
        <f t="shared" si="48"/>
        <v>Positivo</v>
      </c>
      <c r="E210" s="3" t="b">
        <f t="shared" si="46"/>
        <v>0</v>
      </c>
      <c r="F210" s="3" t="b">
        <f t="shared" si="49"/>
        <v>0</v>
      </c>
      <c r="G210" s="3" t="b">
        <f t="shared" si="50"/>
        <v>0</v>
      </c>
      <c r="H210" s="3" t="b">
        <f t="shared" si="51"/>
        <v>0</v>
      </c>
      <c r="I210" s="16" t="str">
        <f t="shared" si="52"/>
        <v>Positivo</v>
      </c>
      <c r="J210" s="8">
        <v>0</v>
      </c>
      <c r="K210" s="8">
        <v>0</v>
      </c>
      <c r="L210" s="8">
        <v>0</v>
      </c>
      <c r="M210" s="8">
        <v>0</v>
      </c>
      <c r="N210" s="8">
        <v>0.8</v>
      </c>
      <c r="O210" s="8">
        <v>0</v>
      </c>
      <c r="P210" s="8">
        <v>0.05</v>
      </c>
      <c r="Q210" s="8">
        <v>0.15</v>
      </c>
      <c r="R210" s="8" t="str">
        <f t="shared" si="47"/>
        <v>OK</v>
      </c>
      <c r="S210" s="21" t="str">
        <f t="shared" si="53"/>
        <v>n</v>
      </c>
      <c r="T210" s="22" t="str">
        <f t="shared" si="54"/>
        <v>n</v>
      </c>
      <c r="U210" s="22" t="str">
        <f t="shared" si="55"/>
        <v>n</v>
      </c>
      <c r="V210" s="22" t="str">
        <f t="shared" si="56"/>
        <v>n</v>
      </c>
      <c r="W210" s="22" t="str">
        <f t="shared" si="57"/>
        <v>y</v>
      </c>
      <c r="X210" s="22" t="str">
        <f t="shared" si="58"/>
        <v>n</v>
      </c>
      <c r="Y210" s="22" t="str">
        <f t="shared" si="59"/>
        <v>y</v>
      </c>
      <c r="Z210" s="23" t="str">
        <f t="shared" si="60"/>
        <v>y</v>
      </c>
    </row>
    <row r="211" spans="1:26" ht="60" x14ac:dyDescent="0.25">
      <c r="A211" s="1" t="s">
        <v>167</v>
      </c>
      <c r="B211" s="3">
        <v>0.85</v>
      </c>
      <c r="C211" s="3">
        <v>0.15</v>
      </c>
      <c r="D211" s="3" t="str">
        <f t="shared" si="48"/>
        <v>Positivo</v>
      </c>
      <c r="E211" s="3" t="b">
        <f t="shared" si="46"/>
        <v>0</v>
      </c>
      <c r="F211" s="3" t="b">
        <f t="shared" si="49"/>
        <v>0</v>
      </c>
      <c r="G211" s="3" t="b">
        <f t="shared" si="50"/>
        <v>0</v>
      </c>
      <c r="H211" s="3" t="b">
        <f t="shared" si="51"/>
        <v>0</v>
      </c>
      <c r="I211" s="16" t="str">
        <f t="shared" si="52"/>
        <v>Positivo</v>
      </c>
      <c r="J211" s="3">
        <v>0.05</v>
      </c>
      <c r="K211" s="3">
        <v>0.1</v>
      </c>
      <c r="L211" s="3">
        <v>0</v>
      </c>
      <c r="M211" s="3">
        <v>0</v>
      </c>
      <c r="N211" s="3">
        <v>0.55000000000000004</v>
      </c>
      <c r="O211" s="3">
        <v>0.05</v>
      </c>
      <c r="P211" s="3">
        <v>0.25</v>
      </c>
      <c r="Q211" s="3">
        <v>0</v>
      </c>
      <c r="R211" s="3" t="str">
        <f t="shared" si="47"/>
        <v>OK</v>
      </c>
      <c r="S211" s="21" t="str">
        <f t="shared" si="53"/>
        <v>y</v>
      </c>
      <c r="T211" s="22" t="str">
        <f t="shared" si="54"/>
        <v>y</v>
      </c>
      <c r="U211" s="22" t="str">
        <f t="shared" si="55"/>
        <v>n</v>
      </c>
      <c r="V211" s="22" t="str">
        <f t="shared" si="56"/>
        <v>n</v>
      </c>
      <c r="W211" s="22" t="str">
        <f t="shared" si="57"/>
        <v>y</v>
      </c>
      <c r="X211" s="22" t="str">
        <f t="shared" si="58"/>
        <v>y</v>
      </c>
      <c r="Y211" s="22" t="str">
        <f t="shared" si="59"/>
        <v>y</v>
      </c>
      <c r="Z211" s="23" t="str">
        <f t="shared" si="60"/>
        <v>n</v>
      </c>
    </row>
    <row r="212" spans="1:26" ht="60" x14ac:dyDescent="0.25">
      <c r="A212" s="1" t="s">
        <v>168</v>
      </c>
      <c r="B212" s="3">
        <v>0.8</v>
      </c>
      <c r="C212" s="3">
        <v>0.2</v>
      </c>
      <c r="D212" s="3" t="str">
        <f t="shared" si="48"/>
        <v>Positivo</v>
      </c>
      <c r="E212" s="3" t="b">
        <f t="shared" si="46"/>
        <v>0</v>
      </c>
      <c r="F212" s="3" t="b">
        <f t="shared" si="49"/>
        <v>0</v>
      </c>
      <c r="G212" s="3" t="b">
        <f t="shared" si="50"/>
        <v>0</v>
      </c>
      <c r="H212" s="3" t="b">
        <f t="shared" si="51"/>
        <v>0</v>
      </c>
      <c r="I212" s="16" t="str">
        <f t="shared" si="52"/>
        <v>Positivo</v>
      </c>
      <c r="J212" s="3">
        <v>0.1</v>
      </c>
      <c r="K212" s="3">
        <v>0</v>
      </c>
      <c r="L212" s="3">
        <v>0</v>
      </c>
      <c r="M212" s="3">
        <v>0</v>
      </c>
      <c r="N212" s="3">
        <v>0.75</v>
      </c>
      <c r="O212" s="3">
        <v>0.15</v>
      </c>
      <c r="P212" s="3">
        <v>0</v>
      </c>
      <c r="Q212" s="3">
        <v>0</v>
      </c>
      <c r="R212" s="3" t="str">
        <f t="shared" si="47"/>
        <v>OK</v>
      </c>
      <c r="S212" s="21" t="str">
        <f t="shared" si="53"/>
        <v>y</v>
      </c>
      <c r="T212" s="22" t="str">
        <f t="shared" si="54"/>
        <v>n</v>
      </c>
      <c r="U212" s="22" t="str">
        <f t="shared" si="55"/>
        <v>n</v>
      </c>
      <c r="V212" s="22" t="str">
        <f t="shared" si="56"/>
        <v>n</v>
      </c>
      <c r="W212" s="22" t="str">
        <f t="shared" si="57"/>
        <v>y</v>
      </c>
      <c r="X212" s="22" t="str">
        <f t="shared" si="58"/>
        <v>y</v>
      </c>
      <c r="Y212" s="22" t="str">
        <f t="shared" si="59"/>
        <v>n</v>
      </c>
      <c r="Z212" s="23" t="str">
        <f t="shared" si="60"/>
        <v>n</v>
      </c>
    </row>
    <row r="213" spans="1:26" s="10" customFormat="1" x14ac:dyDescent="0.25">
      <c r="A213" s="9" t="s">
        <v>259</v>
      </c>
      <c r="B213" s="8">
        <v>0.6</v>
      </c>
      <c r="C213" s="8">
        <v>0.4</v>
      </c>
      <c r="D213" s="3" t="b">
        <f t="shared" si="48"/>
        <v>0</v>
      </c>
      <c r="E213" s="3" t="b">
        <f t="shared" si="46"/>
        <v>0</v>
      </c>
      <c r="F213" s="3" t="str">
        <f t="shared" si="49"/>
        <v>Abbastanza Positivo</v>
      </c>
      <c r="G213" s="3" t="b">
        <f t="shared" si="50"/>
        <v>0</v>
      </c>
      <c r="H213" s="3" t="b">
        <f t="shared" si="51"/>
        <v>0</v>
      </c>
      <c r="I213" s="16" t="str">
        <f t="shared" si="52"/>
        <v>Abbastanza Positivo</v>
      </c>
      <c r="J213" s="8">
        <v>0.2</v>
      </c>
      <c r="K213" s="8">
        <v>0</v>
      </c>
      <c r="L213" s="8">
        <v>0</v>
      </c>
      <c r="M213" s="8">
        <v>0</v>
      </c>
      <c r="N213" s="8">
        <v>0.6</v>
      </c>
      <c r="O213" s="8">
        <v>0.2</v>
      </c>
      <c r="P213" s="8">
        <v>0</v>
      </c>
      <c r="Q213" s="8">
        <v>0</v>
      </c>
      <c r="R213" s="8" t="str">
        <f t="shared" si="47"/>
        <v>OK</v>
      </c>
      <c r="S213" s="21" t="str">
        <f t="shared" si="53"/>
        <v>y</v>
      </c>
      <c r="T213" s="22" t="str">
        <f t="shared" si="54"/>
        <v>n</v>
      </c>
      <c r="U213" s="22" t="str">
        <f t="shared" si="55"/>
        <v>n</v>
      </c>
      <c r="V213" s="22" t="str">
        <f t="shared" si="56"/>
        <v>n</v>
      </c>
      <c r="W213" s="22" t="str">
        <f t="shared" si="57"/>
        <v>y</v>
      </c>
      <c r="X213" s="22" t="str">
        <f t="shared" si="58"/>
        <v>y</v>
      </c>
      <c r="Y213" s="22" t="str">
        <f t="shared" si="59"/>
        <v>n</v>
      </c>
      <c r="Z213" s="23" t="str">
        <f t="shared" si="60"/>
        <v>n</v>
      </c>
    </row>
    <row r="214" spans="1:26" s="10" customFormat="1" ht="45" x14ac:dyDescent="0.25">
      <c r="A214" s="9" t="s">
        <v>260</v>
      </c>
      <c r="B214" s="8">
        <v>1</v>
      </c>
      <c r="C214" s="8">
        <v>0</v>
      </c>
      <c r="D214" s="3" t="str">
        <f t="shared" si="48"/>
        <v>Positivo</v>
      </c>
      <c r="E214" s="3" t="b">
        <f t="shared" si="46"/>
        <v>0</v>
      </c>
      <c r="F214" s="3" t="b">
        <f t="shared" si="49"/>
        <v>0</v>
      </c>
      <c r="G214" s="3" t="b">
        <f t="shared" si="50"/>
        <v>0</v>
      </c>
      <c r="H214" s="3" t="b">
        <f t="shared" si="51"/>
        <v>0</v>
      </c>
      <c r="I214" s="16" t="str">
        <f t="shared" si="52"/>
        <v>Positivo</v>
      </c>
      <c r="J214" s="8">
        <v>0</v>
      </c>
      <c r="K214" s="8">
        <v>0.1</v>
      </c>
      <c r="L214" s="8">
        <v>0</v>
      </c>
      <c r="M214" s="8">
        <v>0.1</v>
      </c>
      <c r="N214" s="8">
        <v>0.8</v>
      </c>
      <c r="O214" s="8">
        <v>0</v>
      </c>
      <c r="P214" s="8">
        <v>0</v>
      </c>
      <c r="Q214" s="8">
        <v>0</v>
      </c>
      <c r="R214" s="8" t="str">
        <f t="shared" si="47"/>
        <v>OK</v>
      </c>
      <c r="S214" s="21" t="str">
        <f t="shared" si="53"/>
        <v>n</v>
      </c>
      <c r="T214" s="22" t="str">
        <f t="shared" si="54"/>
        <v>y</v>
      </c>
      <c r="U214" s="22" t="str">
        <f t="shared" si="55"/>
        <v>n</v>
      </c>
      <c r="V214" s="22" t="str">
        <f t="shared" si="56"/>
        <v>y</v>
      </c>
      <c r="W214" s="22" t="str">
        <f t="shared" si="57"/>
        <v>y</v>
      </c>
      <c r="X214" s="22" t="str">
        <f t="shared" si="58"/>
        <v>n</v>
      </c>
      <c r="Y214" s="22" t="str">
        <f t="shared" si="59"/>
        <v>n</v>
      </c>
      <c r="Z214" s="23" t="str">
        <f t="shared" si="60"/>
        <v>n</v>
      </c>
    </row>
    <row r="215" spans="1:26" s="10" customFormat="1" ht="30" x14ac:dyDescent="0.25">
      <c r="A215" s="9" t="s">
        <v>261</v>
      </c>
      <c r="B215" s="8">
        <v>1</v>
      </c>
      <c r="C215" s="8">
        <v>0</v>
      </c>
      <c r="D215" s="3" t="str">
        <f t="shared" si="48"/>
        <v>Positivo</v>
      </c>
      <c r="E215" s="3" t="b">
        <f t="shared" si="46"/>
        <v>0</v>
      </c>
      <c r="F215" s="3" t="b">
        <f t="shared" si="49"/>
        <v>0</v>
      </c>
      <c r="G215" s="3" t="b">
        <f t="shared" si="50"/>
        <v>0</v>
      </c>
      <c r="H215" s="3" t="b">
        <f t="shared" si="51"/>
        <v>0</v>
      </c>
      <c r="I215" s="16" t="str">
        <f t="shared" si="52"/>
        <v>Positivo</v>
      </c>
      <c r="J215" s="8">
        <v>0</v>
      </c>
      <c r="K215" s="8">
        <v>0</v>
      </c>
      <c r="L215" s="8">
        <v>0</v>
      </c>
      <c r="M215" s="8">
        <v>0</v>
      </c>
      <c r="N215" s="8">
        <v>0.8</v>
      </c>
      <c r="O215" s="8">
        <v>0</v>
      </c>
      <c r="P215" s="8">
        <v>0.2</v>
      </c>
      <c r="Q215" s="8">
        <v>0</v>
      </c>
      <c r="R215" s="8" t="str">
        <f t="shared" si="47"/>
        <v>OK</v>
      </c>
      <c r="S215" s="21" t="str">
        <f t="shared" si="53"/>
        <v>n</v>
      </c>
      <c r="T215" s="22" t="str">
        <f t="shared" si="54"/>
        <v>n</v>
      </c>
      <c r="U215" s="22" t="str">
        <f t="shared" si="55"/>
        <v>n</v>
      </c>
      <c r="V215" s="22" t="str">
        <f t="shared" si="56"/>
        <v>n</v>
      </c>
      <c r="W215" s="22" t="str">
        <f t="shared" si="57"/>
        <v>y</v>
      </c>
      <c r="X215" s="22" t="str">
        <f t="shared" si="58"/>
        <v>n</v>
      </c>
      <c r="Y215" s="22" t="str">
        <f t="shared" si="59"/>
        <v>y</v>
      </c>
      <c r="Z215" s="23" t="str">
        <f t="shared" si="60"/>
        <v>n</v>
      </c>
    </row>
    <row r="216" spans="1:26" x14ac:dyDescent="0.25">
      <c r="A216" s="1" t="s">
        <v>169</v>
      </c>
      <c r="B216" s="3">
        <v>1</v>
      </c>
      <c r="C216" s="3">
        <v>0</v>
      </c>
      <c r="D216" s="3" t="str">
        <f t="shared" si="48"/>
        <v>Positivo</v>
      </c>
      <c r="E216" s="3" t="b">
        <f t="shared" si="46"/>
        <v>0</v>
      </c>
      <c r="F216" s="3" t="b">
        <f t="shared" si="49"/>
        <v>0</v>
      </c>
      <c r="G216" s="3" t="b">
        <f t="shared" si="50"/>
        <v>0</v>
      </c>
      <c r="H216" s="3" t="b">
        <f t="shared" si="51"/>
        <v>0</v>
      </c>
      <c r="I216" s="16" t="str">
        <f t="shared" si="52"/>
        <v>Positivo</v>
      </c>
      <c r="J216" s="3">
        <v>0</v>
      </c>
      <c r="K216" s="3">
        <v>0</v>
      </c>
      <c r="L216" s="3">
        <v>0</v>
      </c>
      <c r="M216" s="3">
        <v>0</v>
      </c>
      <c r="N216" s="3">
        <v>0.8</v>
      </c>
      <c r="O216" s="3">
        <v>0</v>
      </c>
      <c r="P216" s="3">
        <v>0</v>
      </c>
      <c r="Q216" s="3">
        <v>0.2</v>
      </c>
      <c r="R216" s="3" t="str">
        <f t="shared" si="47"/>
        <v>OK</v>
      </c>
      <c r="S216" s="21" t="str">
        <f t="shared" si="53"/>
        <v>n</v>
      </c>
      <c r="T216" s="22" t="str">
        <f t="shared" si="54"/>
        <v>n</v>
      </c>
      <c r="U216" s="22" t="str">
        <f t="shared" si="55"/>
        <v>n</v>
      </c>
      <c r="V216" s="22" t="str">
        <f t="shared" si="56"/>
        <v>n</v>
      </c>
      <c r="W216" s="22" t="str">
        <f t="shared" si="57"/>
        <v>y</v>
      </c>
      <c r="X216" s="22" t="str">
        <f t="shared" si="58"/>
        <v>n</v>
      </c>
      <c r="Y216" s="22" t="str">
        <f t="shared" si="59"/>
        <v>n</v>
      </c>
      <c r="Z216" s="23" t="str">
        <f t="shared" si="60"/>
        <v>y</v>
      </c>
    </row>
    <row r="217" spans="1:26" x14ac:dyDescent="0.25">
      <c r="A217" s="1" t="s">
        <v>170</v>
      </c>
      <c r="B217" s="3">
        <v>1</v>
      </c>
      <c r="C217" s="3">
        <v>0</v>
      </c>
      <c r="D217" s="3" t="str">
        <f t="shared" si="48"/>
        <v>Positivo</v>
      </c>
      <c r="E217" s="3" t="b">
        <f t="shared" si="46"/>
        <v>0</v>
      </c>
      <c r="F217" s="3" t="b">
        <f t="shared" si="49"/>
        <v>0</v>
      </c>
      <c r="G217" s="3" t="b">
        <f t="shared" si="50"/>
        <v>0</v>
      </c>
      <c r="H217" s="3" t="b">
        <f t="shared" si="51"/>
        <v>0</v>
      </c>
      <c r="I217" s="16" t="str">
        <f t="shared" si="52"/>
        <v>Positivo</v>
      </c>
      <c r="J217" s="3">
        <v>0</v>
      </c>
      <c r="K217" s="3">
        <v>0</v>
      </c>
      <c r="L217" s="3">
        <v>0</v>
      </c>
      <c r="M217" s="3">
        <v>0</v>
      </c>
      <c r="N217" s="3">
        <v>0.9</v>
      </c>
      <c r="O217" s="3">
        <v>0</v>
      </c>
      <c r="P217" s="3">
        <v>0</v>
      </c>
      <c r="Q217" s="3">
        <v>0.1</v>
      </c>
      <c r="R217" s="3" t="str">
        <f t="shared" si="47"/>
        <v>OK</v>
      </c>
      <c r="S217" s="21" t="str">
        <f t="shared" si="53"/>
        <v>n</v>
      </c>
      <c r="T217" s="22" t="str">
        <f t="shared" si="54"/>
        <v>n</v>
      </c>
      <c r="U217" s="22" t="str">
        <f t="shared" si="55"/>
        <v>n</v>
      </c>
      <c r="V217" s="22" t="str">
        <f t="shared" si="56"/>
        <v>n</v>
      </c>
      <c r="W217" s="22" t="str">
        <f t="shared" si="57"/>
        <v>y</v>
      </c>
      <c r="X217" s="22" t="str">
        <f t="shared" si="58"/>
        <v>n</v>
      </c>
      <c r="Y217" s="22" t="str">
        <f t="shared" si="59"/>
        <v>n</v>
      </c>
      <c r="Z217" s="23" t="str">
        <f t="shared" si="60"/>
        <v>y</v>
      </c>
    </row>
    <row r="218" spans="1:26" ht="60" x14ac:dyDescent="0.25">
      <c r="A218" s="1" t="s">
        <v>171</v>
      </c>
      <c r="B218" s="3">
        <v>1</v>
      </c>
      <c r="C218" s="3">
        <v>0</v>
      </c>
      <c r="D218" s="3" t="str">
        <f t="shared" si="48"/>
        <v>Positivo</v>
      </c>
      <c r="E218" s="3" t="b">
        <f t="shared" si="46"/>
        <v>0</v>
      </c>
      <c r="F218" s="3" t="b">
        <f t="shared" si="49"/>
        <v>0</v>
      </c>
      <c r="G218" s="3" t="b">
        <f t="shared" si="50"/>
        <v>0</v>
      </c>
      <c r="H218" s="3" t="b">
        <f t="shared" si="51"/>
        <v>0</v>
      </c>
      <c r="I218" s="16" t="str">
        <f t="shared" si="52"/>
        <v>Positivo</v>
      </c>
      <c r="J218" s="3">
        <v>0</v>
      </c>
      <c r="K218" s="3">
        <v>0</v>
      </c>
      <c r="L218" s="3">
        <v>0</v>
      </c>
      <c r="M218" s="3">
        <v>0</v>
      </c>
      <c r="N218" s="3">
        <v>0.7</v>
      </c>
      <c r="O218" s="3">
        <v>0</v>
      </c>
      <c r="P218" s="3">
        <v>0</v>
      </c>
      <c r="Q218" s="3">
        <v>0.3</v>
      </c>
      <c r="R218" s="3" t="str">
        <f t="shared" si="47"/>
        <v>OK</v>
      </c>
      <c r="S218" s="21" t="str">
        <f t="shared" si="53"/>
        <v>n</v>
      </c>
      <c r="T218" s="22" t="str">
        <f t="shared" si="54"/>
        <v>n</v>
      </c>
      <c r="U218" s="22" t="str">
        <f t="shared" si="55"/>
        <v>n</v>
      </c>
      <c r="V218" s="22" t="str">
        <f t="shared" si="56"/>
        <v>n</v>
      </c>
      <c r="W218" s="22" t="str">
        <f t="shared" si="57"/>
        <v>y</v>
      </c>
      <c r="X218" s="22" t="str">
        <f t="shared" si="58"/>
        <v>n</v>
      </c>
      <c r="Y218" s="22" t="str">
        <f t="shared" si="59"/>
        <v>n</v>
      </c>
      <c r="Z218" s="23" t="str">
        <f t="shared" si="60"/>
        <v>y</v>
      </c>
    </row>
    <row r="219" spans="1:26" ht="30" x14ac:dyDescent="0.25">
      <c r="A219" s="1" t="s">
        <v>172</v>
      </c>
      <c r="B219" s="3">
        <v>1</v>
      </c>
      <c r="C219" s="3">
        <v>0</v>
      </c>
      <c r="D219" s="3" t="str">
        <f t="shared" si="48"/>
        <v>Positivo</v>
      </c>
      <c r="E219" s="3" t="b">
        <f t="shared" si="46"/>
        <v>0</v>
      </c>
      <c r="F219" s="3" t="b">
        <f t="shared" si="49"/>
        <v>0</v>
      </c>
      <c r="G219" s="3" t="b">
        <f t="shared" si="50"/>
        <v>0</v>
      </c>
      <c r="H219" s="3" t="b">
        <f t="shared" si="51"/>
        <v>0</v>
      </c>
      <c r="I219" s="16" t="str">
        <f t="shared" si="52"/>
        <v>Positivo</v>
      </c>
      <c r="J219" s="3">
        <v>0</v>
      </c>
      <c r="K219" s="3">
        <v>0</v>
      </c>
      <c r="L219" s="3">
        <v>0</v>
      </c>
      <c r="M219" s="3">
        <v>0</v>
      </c>
      <c r="N219" s="3">
        <v>0.5</v>
      </c>
      <c r="O219" s="3">
        <v>0</v>
      </c>
      <c r="P219" s="3">
        <v>0.1</v>
      </c>
      <c r="Q219" s="3">
        <v>0.4</v>
      </c>
      <c r="R219" s="3" t="str">
        <f t="shared" si="47"/>
        <v>OK</v>
      </c>
      <c r="S219" s="21" t="str">
        <f t="shared" si="53"/>
        <v>n</v>
      </c>
      <c r="T219" s="22" t="str">
        <f t="shared" si="54"/>
        <v>n</v>
      </c>
      <c r="U219" s="22" t="str">
        <f t="shared" si="55"/>
        <v>n</v>
      </c>
      <c r="V219" s="22" t="str">
        <f t="shared" si="56"/>
        <v>n</v>
      </c>
      <c r="W219" s="22" t="str">
        <f t="shared" si="57"/>
        <v>y</v>
      </c>
      <c r="X219" s="22" t="str">
        <f t="shared" si="58"/>
        <v>n</v>
      </c>
      <c r="Y219" s="22" t="str">
        <f t="shared" si="59"/>
        <v>y</v>
      </c>
      <c r="Z219" s="23" t="str">
        <f t="shared" si="60"/>
        <v>y</v>
      </c>
    </row>
    <row r="220" spans="1:26" s="10" customFormat="1" ht="30" x14ac:dyDescent="0.25">
      <c r="A220" s="9" t="s">
        <v>262</v>
      </c>
      <c r="B220" s="8">
        <v>1</v>
      </c>
      <c r="C220" s="8">
        <v>0</v>
      </c>
      <c r="D220" s="3" t="str">
        <f t="shared" si="48"/>
        <v>Positivo</v>
      </c>
      <c r="E220" s="3" t="b">
        <f t="shared" si="46"/>
        <v>0</v>
      </c>
      <c r="F220" s="3" t="b">
        <f t="shared" si="49"/>
        <v>0</v>
      </c>
      <c r="G220" s="3" t="b">
        <f t="shared" si="50"/>
        <v>0</v>
      </c>
      <c r="H220" s="3" t="b">
        <f t="shared" si="51"/>
        <v>0</v>
      </c>
      <c r="I220" s="16" t="str">
        <f t="shared" si="52"/>
        <v>Positivo</v>
      </c>
      <c r="J220" s="8">
        <v>0</v>
      </c>
      <c r="K220" s="8">
        <v>0</v>
      </c>
      <c r="L220" s="8">
        <v>0</v>
      </c>
      <c r="M220" s="8">
        <v>0</v>
      </c>
      <c r="N220" s="8">
        <v>0.8</v>
      </c>
      <c r="O220" s="8">
        <v>0</v>
      </c>
      <c r="P220" s="8">
        <v>0</v>
      </c>
      <c r="Q220" s="8">
        <v>0.2</v>
      </c>
      <c r="R220" s="8" t="str">
        <f t="shared" si="47"/>
        <v>OK</v>
      </c>
      <c r="S220" s="21" t="str">
        <f t="shared" si="53"/>
        <v>n</v>
      </c>
      <c r="T220" s="22" t="str">
        <f t="shared" si="54"/>
        <v>n</v>
      </c>
      <c r="U220" s="22" t="str">
        <f t="shared" si="55"/>
        <v>n</v>
      </c>
      <c r="V220" s="22" t="str">
        <f t="shared" si="56"/>
        <v>n</v>
      </c>
      <c r="W220" s="22" t="str">
        <f t="shared" si="57"/>
        <v>y</v>
      </c>
      <c r="X220" s="22" t="str">
        <f t="shared" si="58"/>
        <v>n</v>
      </c>
      <c r="Y220" s="22" t="str">
        <f t="shared" si="59"/>
        <v>n</v>
      </c>
      <c r="Z220" s="23" t="str">
        <f t="shared" si="60"/>
        <v>y</v>
      </c>
    </row>
    <row r="221" spans="1:26" s="10" customFormat="1" x14ac:dyDescent="0.25">
      <c r="A221" s="9" t="s">
        <v>173</v>
      </c>
      <c r="B221" s="8">
        <v>0</v>
      </c>
      <c r="C221" s="8">
        <v>1</v>
      </c>
      <c r="D221" s="3" t="b">
        <f t="shared" si="48"/>
        <v>0</v>
      </c>
      <c r="E221" s="3" t="str">
        <f t="shared" si="46"/>
        <v>Negativo</v>
      </c>
      <c r="F221" s="3" t="b">
        <f t="shared" si="49"/>
        <v>0</v>
      </c>
      <c r="G221" s="3" t="b">
        <f t="shared" si="50"/>
        <v>0</v>
      </c>
      <c r="H221" s="3" t="b">
        <f t="shared" si="51"/>
        <v>0</v>
      </c>
      <c r="I221" s="16" t="str">
        <f t="shared" si="52"/>
        <v>Negativo</v>
      </c>
      <c r="J221" s="8">
        <v>0.8</v>
      </c>
      <c r="K221" s="8">
        <v>0</v>
      </c>
      <c r="L221" s="8">
        <v>0</v>
      </c>
      <c r="M221" s="8">
        <v>0</v>
      </c>
      <c r="N221" s="8">
        <v>0</v>
      </c>
      <c r="O221" s="8">
        <v>0.2</v>
      </c>
      <c r="P221" s="8">
        <v>0</v>
      </c>
      <c r="Q221" s="8">
        <v>0</v>
      </c>
      <c r="R221" s="8" t="str">
        <f t="shared" si="47"/>
        <v>OK</v>
      </c>
      <c r="S221" s="21" t="str">
        <f t="shared" si="53"/>
        <v>y</v>
      </c>
      <c r="T221" s="22" t="str">
        <f t="shared" si="54"/>
        <v>n</v>
      </c>
      <c r="U221" s="22" t="str">
        <f t="shared" si="55"/>
        <v>n</v>
      </c>
      <c r="V221" s="22" t="str">
        <f t="shared" si="56"/>
        <v>n</v>
      </c>
      <c r="W221" s="22" t="str">
        <f t="shared" si="57"/>
        <v>n</v>
      </c>
      <c r="X221" s="22" t="str">
        <f t="shared" si="58"/>
        <v>y</v>
      </c>
      <c r="Y221" s="22" t="str">
        <f t="shared" si="59"/>
        <v>n</v>
      </c>
      <c r="Z221" s="23" t="str">
        <f t="shared" si="60"/>
        <v>n</v>
      </c>
    </row>
    <row r="222" spans="1:26" s="10" customFormat="1" ht="45" x14ac:dyDescent="0.25">
      <c r="A222" s="9" t="s">
        <v>263</v>
      </c>
      <c r="B222" s="8">
        <v>1</v>
      </c>
      <c r="C222" s="8">
        <v>0</v>
      </c>
      <c r="D222" s="3" t="str">
        <f t="shared" si="48"/>
        <v>Positivo</v>
      </c>
      <c r="E222" s="3" t="b">
        <f t="shared" si="46"/>
        <v>0</v>
      </c>
      <c r="F222" s="3" t="b">
        <f t="shared" si="49"/>
        <v>0</v>
      </c>
      <c r="G222" s="3" t="b">
        <f t="shared" si="50"/>
        <v>0</v>
      </c>
      <c r="H222" s="3" t="b">
        <f t="shared" si="51"/>
        <v>0</v>
      </c>
      <c r="I222" s="16" t="str">
        <f t="shared" si="52"/>
        <v>Positivo</v>
      </c>
      <c r="J222" s="8">
        <v>0.05</v>
      </c>
      <c r="K222" s="8">
        <v>0.1</v>
      </c>
      <c r="L222" s="8">
        <v>0.15</v>
      </c>
      <c r="M222" s="8">
        <v>0</v>
      </c>
      <c r="N222" s="8">
        <v>0.35</v>
      </c>
      <c r="O222" s="8">
        <v>0.25</v>
      </c>
      <c r="P222" s="8">
        <v>0.1</v>
      </c>
      <c r="Q222" s="8">
        <v>0</v>
      </c>
      <c r="R222" s="8" t="str">
        <f t="shared" si="47"/>
        <v>OK</v>
      </c>
      <c r="S222" s="21" t="str">
        <f t="shared" si="53"/>
        <v>y</v>
      </c>
      <c r="T222" s="22" t="str">
        <f t="shared" si="54"/>
        <v>y</v>
      </c>
      <c r="U222" s="22" t="str">
        <f t="shared" si="55"/>
        <v>y</v>
      </c>
      <c r="V222" s="22" t="str">
        <f t="shared" si="56"/>
        <v>n</v>
      </c>
      <c r="W222" s="22" t="str">
        <f t="shared" si="57"/>
        <v>y</v>
      </c>
      <c r="X222" s="22" t="str">
        <f t="shared" si="58"/>
        <v>y</v>
      </c>
      <c r="Y222" s="22" t="str">
        <f t="shared" si="59"/>
        <v>y</v>
      </c>
      <c r="Z222" s="23" t="str">
        <f t="shared" si="60"/>
        <v>n</v>
      </c>
    </row>
    <row r="223" spans="1:26" ht="45" x14ac:dyDescent="0.25">
      <c r="A223" s="1" t="s">
        <v>174</v>
      </c>
      <c r="B223" s="3">
        <v>1</v>
      </c>
      <c r="C223" s="3">
        <v>0</v>
      </c>
      <c r="D223" s="3" t="str">
        <f t="shared" si="48"/>
        <v>Positivo</v>
      </c>
      <c r="E223" s="3" t="b">
        <f t="shared" si="46"/>
        <v>0</v>
      </c>
      <c r="F223" s="3" t="b">
        <f t="shared" si="49"/>
        <v>0</v>
      </c>
      <c r="G223" s="3" t="b">
        <f t="shared" si="50"/>
        <v>0</v>
      </c>
      <c r="H223" s="3" t="b">
        <f t="shared" si="51"/>
        <v>0</v>
      </c>
      <c r="I223" s="16" t="str">
        <f t="shared" si="52"/>
        <v>Positivo</v>
      </c>
      <c r="J223" s="3">
        <v>0</v>
      </c>
      <c r="K223" s="3">
        <v>0</v>
      </c>
      <c r="L223" s="3">
        <v>0</v>
      </c>
      <c r="M223" s="3">
        <v>0</v>
      </c>
      <c r="N223" s="3">
        <v>0.65</v>
      </c>
      <c r="O223" s="3">
        <v>0</v>
      </c>
      <c r="P223" s="3">
        <v>0.1</v>
      </c>
      <c r="Q223" s="3">
        <v>0.25</v>
      </c>
      <c r="R223" s="3" t="str">
        <f t="shared" si="47"/>
        <v>OK</v>
      </c>
      <c r="S223" s="21" t="str">
        <f t="shared" si="53"/>
        <v>n</v>
      </c>
      <c r="T223" s="22" t="str">
        <f t="shared" si="54"/>
        <v>n</v>
      </c>
      <c r="U223" s="22" t="str">
        <f t="shared" si="55"/>
        <v>n</v>
      </c>
      <c r="V223" s="22" t="str">
        <f t="shared" si="56"/>
        <v>n</v>
      </c>
      <c r="W223" s="22" t="str">
        <f t="shared" si="57"/>
        <v>y</v>
      </c>
      <c r="X223" s="22" t="str">
        <f t="shared" si="58"/>
        <v>n</v>
      </c>
      <c r="Y223" s="22" t="str">
        <f t="shared" si="59"/>
        <v>y</v>
      </c>
      <c r="Z223" s="23" t="str">
        <f t="shared" si="60"/>
        <v>y</v>
      </c>
    </row>
    <row r="224" spans="1:26" ht="30" x14ac:dyDescent="0.25">
      <c r="A224" s="1" t="s">
        <v>175</v>
      </c>
      <c r="B224" s="3">
        <v>1</v>
      </c>
      <c r="C224" s="3">
        <v>0</v>
      </c>
      <c r="D224" s="3" t="str">
        <f t="shared" si="48"/>
        <v>Positivo</v>
      </c>
      <c r="E224" s="3" t="b">
        <f t="shared" si="46"/>
        <v>0</v>
      </c>
      <c r="F224" s="3" t="b">
        <f t="shared" si="49"/>
        <v>0</v>
      </c>
      <c r="G224" s="3" t="b">
        <f t="shared" si="50"/>
        <v>0</v>
      </c>
      <c r="H224" s="3" t="b">
        <f t="shared" si="51"/>
        <v>0</v>
      </c>
      <c r="I224" s="16" t="str">
        <f t="shared" si="52"/>
        <v>Positivo</v>
      </c>
      <c r="J224" s="3">
        <v>0</v>
      </c>
      <c r="K224" s="3">
        <v>0</v>
      </c>
      <c r="L224" s="3">
        <v>0</v>
      </c>
      <c r="M224" s="3">
        <v>0</v>
      </c>
      <c r="N224" s="3">
        <v>0.85</v>
      </c>
      <c r="O224" s="3">
        <v>0</v>
      </c>
      <c r="P224" s="3">
        <v>0</v>
      </c>
      <c r="Q224" s="3">
        <v>0.15</v>
      </c>
      <c r="R224" s="3" t="str">
        <f t="shared" si="47"/>
        <v>OK</v>
      </c>
      <c r="S224" s="21" t="str">
        <f t="shared" si="53"/>
        <v>n</v>
      </c>
      <c r="T224" s="22" t="str">
        <f t="shared" si="54"/>
        <v>n</v>
      </c>
      <c r="U224" s="22" t="str">
        <f t="shared" si="55"/>
        <v>n</v>
      </c>
      <c r="V224" s="22" t="str">
        <f t="shared" si="56"/>
        <v>n</v>
      </c>
      <c r="W224" s="22" t="str">
        <f t="shared" si="57"/>
        <v>y</v>
      </c>
      <c r="X224" s="22" t="str">
        <f t="shared" si="58"/>
        <v>n</v>
      </c>
      <c r="Y224" s="22" t="str">
        <f t="shared" si="59"/>
        <v>n</v>
      </c>
      <c r="Z224" s="23" t="str">
        <f t="shared" si="60"/>
        <v>y</v>
      </c>
    </row>
    <row r="225" spans="1:26" ht="60" x14ac:dyDescent="0.25">
      <c r="A225" s="1" t="s">
        <v>176</v>
      </c>
      <c r="B225" s="3">
        <v>0.75</v>
      </c>
      <c r="C225" s="3">
        <v>0.25</v>
      </c>
      <c r="D225" s="3" t="b">
        <f t="shared" si="48"/>
        <v>0</v>
      </c>
      <c r="E225" s="3" t="b">
        <f t="shared" si="46"/>
        <v>0</v>
      </c>
      <c r="F225" s="3" t="str">
        <f t="shared" si="49"/>
        <v>Abbastanza Positivo</v>
      </c>
      <c r="G225" s="3" t="b">
        <f t="shared" si="50"/>
        <v>0</v>
      </c>
      <c r="H225" s="3" t="b">
        <f t="shared" si="51"/>
        <v>0</v>
      </c>
      <c r="I225" s="16" t="str">
        <f t="shared" si="52"/>
        <v>Abbastanza Positivo</v>
      </c>
      <c r="J225" s="3">
        <v>0</v>
      </c>
      <c r="K225" s="3">
        <v>0.1</v>
      </c>
      <c r="L225" s="3">
        <v>0.05</v>
      </c>
      <c r="M225" s="3">
        <v>0</v>
      </c>
      <c r="N225" s="3">
        <v>0.65</v>
      </c>
      <c r="O225" s="3">
        <v>0.2</v>
      </c>
      <c r="P225" s="3">
        <v>0</v>
      </c>
      <c r="Q225" s="3">
        <v>0</v>
      </c>
      <c r="R225" s="3" t="str">
        <f t="shared" si="47"/>
        <v>OK</v>
      </c>
      <c r="S225" s="21" t="str">
        <f t="shared" si="53"/>
        <v>n</v>
      </c>
      <c r="T225" s="22" t="str">
        <f t="shared" si="54"/>
        <v>y</v>
      </c>
      <c r="U225" s="22" t="str">
        <f t="shared" si="55"/>
        <v>y</v>
      </c>
      <c r="V225" s="22" t="str">
        <f t="shared" si="56"/>
        <v>n</v>
      </c>
      <c r="W225" s="22" t="str">
        <f t="shared" si="57"/>
        <v>y</v>
      </c>
      <c r="X225" s="22" t="str">
        <f t="shared" si="58"/>
        <v>y</v>
      </c>
      <c r="Y225" s="22" t="str">
        <f t="shared" si="59"/>
        <v>n</v>
      </c>
      <c r="Z225" s="23" t="str">
        <f t="shared" si="60"/>
        <v>n</v>
      </c>
    </row>
    <row r="226" spans="1:26" x14ac:dyDescent="0.25">
      <c r="A226" s="1" t="s">
        <v>177</v>
      </c>
      <c r="B226" s="3">
        <v>0.85</v>
      </c>
      <c r="C226" s="3">
        <v>0.15</v>
      </c>
      <c r="D226" s="3" t="str">
        <f t="shared" si="48"/>
        <v>Positivo</v>
      </c>
      <c r="E226" s="3" t="b">
        <f t="shared" si="46"/>
        <v>0</v>
      </c>
      <c r="F226" s="3" t="b">
        <f t="shared" si="49"/>
        <v>0</v>
      </c>
      <c r="G226" s="3" t="b">
        <f t="shared" si="50"/>
        <v>0</v>
      </c>
      <c r="H226" s="3" t="b">
        <f t="shared" si="51"/>
        <v>0</v>
      </c>
      <c r="I226" s="16" t="str">
        <f t="shared" si="52"/>
        <v>Positivo</v>
      </c>
      <c r="J226" s="3">
        <v>0.05</v>
      </c>
      <c r="K226" s="3">
        <v>0.05</v>
      </c>
      <c r="L226" s="3">
        <v>0</v>
      </c>
      <c r="M226" s="3">
        <v>0</v>
      </c>
      <c r="N226" s="3">
        <v>0.8</v>
      </c>
      <c r="O226" s="3">
        <v>0.1</v>
      </c>
      <c r="P226" s="3">
        <v>0</v>
      </c>
      <c r="Q226" s="3">
        <v>0</v>
      </c>
      <c r="R226" s="3" t="str">
        <f t="shared" si="47"/>
        <v>OK</v>
      </c>
      <c r="S226" s="21" t="str">
        <f t="shared" si="53"/>
        <v>y</v>
      </c>
      <c r="T226" s="22" t="str">
        <f t="shared" si="54"/>
        <v>y</v>
      </c>
      <c r="U226" s="22" t="str">
        <f t="shared" si="55"/>
        <v>n</v>
      </c>
      <c r="V226" s="22" t="str">
        <f t="shared" si="56"/>
        <v>n</v>
      </c>
      <c r="W226" s="22" t="str">
        <f t="shared" si="57"/>
        <v>y</v>
      </c>
      <c r="X226" s="22" t="str">
        <f t="shared" si="58"/>
        <v>y</v>
      </c>
      <c r="Y226" s="22" t="str">
        <f t="shared" si="59"/>
        <v>n</v>
      </c>
      <c r="Z226" s="23" t="str">
        <f t="shared" si="60"/>
        <v>n</v>
      </c>
    </row>
    <row r="227" spans="1:26" ht="30" x14ac:dyDescent="0.25">
      <c r="A227" s="1" t="s">
        <v>178</v>
      </c>
      <c r="B227" s="3">
        <v>1</v>
      </c>
      <c r="C227" s="3">
        <v>0</v>
      </c>
      <c r="D227" s="3" t="str">
        <f t="shared" si="48"/>
        <v>Positivo</v>
      </c>
      <c r="E227" s="3" t="b">
        <f t="shared" si="46"/>
        <v>0</v>
      </c>
      <c r="F227" s="3" t="b">
        <f t="shared" si="49"/>
        <v>0</v>
      </c>
      <c r="G227" s="3" t="b">
        <f t="shared" si="50"/>
        <v>0</v>
      </c>
      <c r="H227" s="3" t="b">
        <f t="shared" si="51"/>
        <v>0</v>
      </c>
      <c r="I227" s="16" t="str">
        <f t="shared" si="52"/>
        <v>Positivo</v>
      </c>
      <c r="J227" s="3">
        <v>0</v>
      </c>
      <c r="K227" s="3">
        <v>0</v>
      </c>
      <c r="L227" s="3">
        <v>0</v>
      </c>
      <c r="M227" s="3">
        <v>0</v>
      </c>
      <c r="N227" s="3">
        <v>0.7</v>
      </c>
      <c r="O227" s="3">
        <v>0.2</v>
      </c>
      <c r="P227" s="3">
        <v>0.1</v>
      </c>
      <c r="Q227" s="3">
        <v>0</v>
      </c>
      <c r="R227" s="3" t="str">
        <f t="shared" si="47"/>
        <v>OK</v>
      </c>
      <c r="S227" s="21" t="str">
        <f t="shared" si="53"/>
        <v>n</v>
      </c>
      <c r="T227" s="22" t="str">
        <f t="shared" si="54"/>
        <v>n</v>
      </c>
      <c r="U227" s="22" t="str">
        <f t="shared" si="55"/>
        <v>n</v>
      </c>
      <c r="V227" s="22" t="str">
        <f t="shared" si="56"/>
        <v>n</v>
      </c>
      <c r="W227" s="22" t="str">
        <f t="shared" si="57"/>
        <v>y</v>
      </c>
      <c r="X227" s="22" t="str">
        <f t="shared" si="58"/>
        <v>y</v>
      </c>
      <c r="Y227" s="22" t="str">
        <f t="shared" si="59"/>
        <v>y</v>
      </c>
      <c r="Z227" s="23" t="str">
        <f t="shared" si="60"/>
        <v>n</v>
      </c>
    </row>
    <row r="228" spans="1:26" x14ac:dyDescent="0.25">
      <c r="A228" s="1" t="s">
        <v>179</v>
      </c>
      <c r="B228" s="3">
        <v>0.7</v>
      </c>
      <c r="C228" s="3">
        <v>0.3</v>
      </c>
      <c r="D228" s="3" t="b">
        <f t="shared" si="48"/>
        <v>0</v>
      </c>
      <c r="E228" s="3" t="b">
        <f t="shared" si="46"/>
        <v>0</v>
      </c>
      <c r="F228" s="3" t="str">
        <f t="shared" si="49"/>
        <v>Abbastanza Positivo</v>
      </c>
      <c r="G228" s="3" t="b">
        <f t="shared" si="50"/>
        <v>0</v>
      </c>
      <c r="H228" s="3" t="b">
        <f t="shared" si="51"/>
        <v>0</v>
      </c>
      <c r="I228" s="16" t="str">
        <f t="shared" si="52"/>
        <v>Abbastanza Positivo</v>
      </c>
      <c r="J228" s="3">
        <v>0</v>
      </c>
      <c r="K228" s="3">
        <v>0</v>
      </c>
      <c r="L228" s="3">
        <v>0</v>
      </c>
      <c r="M228" s="3">
        <v>0</v>
      </c>
      <c r="N228" s="3">
        <v>0.75</v>
      </c>
      <c r="O228" s="3">
        <v>0.125</v>
      </c>
      <c r="P228" s="3">
        <v>0.125</v>
      </c>
      <c r="Q228" s="3">
        <v>0</v>
      </c>
      <c r="R228" s="3" t="str">
        <f t="shared" si="47"/>
        <v>OK</v>
      </c>
      <c r="S228" s="21" t="str">
        <f t="shared" si="53"/>
        <v>n</v>
      </c>
      <c r="T228" s="22" t="str">
        <f t="shared" si="54"/>
        <v>n</v>
      </c>
      <c r="U228" s="22" t="str">
        <f t="shared" si="55"/>
        <v>n</v>
      </c>
      <c r="V228" s="22" t="str">
        <f t="shared" si="56"/>
        <v>n</v>
      </c>
      <c r="W228" s="22" t="str">
        <f t="shared" si="57"/>
        <v>y</v>
      </c>
      <c r="X228" s="22" t="str">
        <f t="shared" si="58"/>
        <v>y</v>
      </c>
      <c r="Y228" s="22" t="str">
        <f t="shared" si="59"/>
        <v>y</v>
      </c>
      <c r="Z228" s="23" t="str">
        <f t="shared" si="60"/>
        <v>n</v>
      </c>
    </row>
    <row r="229" spans="1:26" ht="30" x14ac:dyDescent="0.25">
      <c r="A229" s="1" t="s">
        <v>180</v>
      </c>
      <c r="B229" s="3">
        <v>1</v>
      </c>
      <c r="C229" s="3">
        <v>0</v>
      </c>
      <c r="D229" s="3" t="str">
        <f t="shared" si="48"/>
        <v>Positivo</v>
      </c>
      <c r="E229" s="3" t="b">
        <f t="shared" si="46"/>
        <v>0</v>
      </c>
      <c r="F229" s="3" t="b">
        <f t="shared" si="49"/>
        <v>0</v>
      </c>
      <c r="G229" s="3" t="b">
        <f t="shared" si="50"/>
        <v>0</v>
      </c>
      <c r="H229" s="3" t="b">
        <f t="shared" si="51"/>
        <v>0</v>
      </c>
      <c r="I229" s="16" t="str">
        <f t="shared" si="52"/>
        <v>Positivo</v>
      </c>
      <c r="J229" s="3">
        <v>0</v>
      </c>
      <c r="K229" s="3">
        <v>0</v>
      </c>
      <c r="L229" s="3">
        <v>0</v>
      </c>
      <c r="M229" s="3">
        <v>0</v>
      </c>
      <c r="N229" s="3">
        <v>0.8</v>
      </c>
      <c r="O229" s="3">
        <v>0</v>
      </c>
      <c r="P229" s="3">
        <v>0.2</v>
      </c>
      <c r="Q229" s="3">
        <v>0</v>
      </c>
      <c r="R229" s="3" t="str">
        <f t="shared" si="47"/>
        <v>OK</v>
      </c>
      <c r="S229" s="21" t="str">
        <f t="shared" si="53"/>
        <v>n</v>
      </c>
      <c r="T229" s="22" t="str">
        <f t="shared" si="54"/>
        <v>n</v>
      </c>
      <c r="U229" s="22" t="str">
        <f t="shared" si="55"/>
        <v>n</v>
      </c>
      <c r="V229" s="22" t="str">
        <f t="shared" si="56"/>
        <v>n</v>
      </c>
      <c r="W229" s="22" t="str">
        <f t="shared" si="57"/>
        <v>y</v>
      </c>
      <c r="X229" s="22" t="str">
        <f t="shared" si="58"/>
        <v>n</v>
      </c>
      <c r="Y229" s="22" t="str">
        <f t="shared" si="59"/>
        <v>y</v>
      </c>
      <c r="Z229" s="23" t="str">
        <f t="shared" si="60"/>
        <v>n</v>
      </c>
    </row>
    <row r="230" spans="1:26" s="10" customFormat="1" ht="120" x14ac:dyDescent="0.25">
      <c r="A230" s="9" t="s">
        <v>264</v>
      </c>
      <c r="B230" s="8">
        <v>0.85</v>
      </c>
      <c r="C230" s="8">
        <v>0.15</v>
      </c>
      <c r="D230" s="3" t="str">
        <f t="shared" si="48"/>
        <v>Positivo</v>
      </c>
      <c r="E230" s="3" t="b">
        <f t="shared" si="46"/>
        <v>0</v>
      </c>
      <c r="F230" s="3" t="b">
        <f t="shared" si="49"/>
        <v>0</v>
      </c>
      <c r="G230" s="3" t="b">
        <f t="shared" si="50"/>
        <v>0</v>
      </c>
      <c r="H230" s="3" t="b">
        <f t="shared" si="51"/>
        <v>0</v>
      </c>
      <c r="I230" s="16" t="str">
        <f t="shared" si="52"/>
        <v>Positivo</v>
      </c>
      <c r="J230" s="8">
        <v>0.15</v>
      </c>
      <c r="K230" s="8">
        <v>0</v>
      </c>
      <c r="L230" s="8">
        <v>0.1</v>
      </c>
      <c r="M230" s="8">
        <v>0</v>
      </c>
      <c r="N230" s="8">
        <v>0.5</v>
      </c>
      <c r="O230" s="8">
        <v>0.25</v>
      </c>
      <c r="P230" s="8">
        <v>0</v>
      </c>
      <c r="Q230" s="8">
        <v>0</v>
      </c>
      <c r="R230" s="8" t="str">
        <f t="shared" si="47"/>
        <v>OK</v>
      </c>
      <c r="S230" s="21" t="str">
        <f t="shared" si="53"/>
        <v>y</v>
      </c>
      <c r="T230" s="22" t="str">
        <f t="shared" si="54"/>
        <v>n</v>
      </c>
      <c r="U230" s="22" t="str">
        <f t="shared" si="55"/>
        <v>y</v>
      </c>
      <c r="V230" s="22" t="str">
        <f t="shared" si="56"/>
        <v>n</v>
      </c>
      <c r="W230" s="22" t="str">
        <f t="shared" si="57"/>
        <v>y</v>
      </c>
      <c r="X230" s="22" t="str">
        <f t="shared" si="58"/>
        <v>y</v>
      </c>
      <c r="Y230" s="22" t="str">
        <f t="shared" si="59"/>
        <v>n</v>
      </c>
      <c r="Z230" s="23" t="str">
        <f t="shared" si="60"/>
        <v>n</v>
      </c>
    </row>
    <row r="231" spans="1:26" s="10" customFormat="1" ht="30" x14ac:dyDescent="0.25">
      <c r="A231" s="9" t="s">
        <v>265</v>
      </c>
      <c r="B231" s="8">
        <v>0.5</v>
      </c>
      <c r="C231" s="8">
        <v>0.5</v>
      </c>
      <c r="D231" s="3" t="b">
        <f t="shared" si="48"/>
        <v>0</v>
      </c>
      <c r="E231" s="3" t="b">
        <f t="shared" si="46"/>
        <v>0</v>
      </c>
      <c r="F231" s="3" t="b">
        <f t="shared" si="49"/>
        <v>0</v>
      </c>
      <c r="G231" s="3" t="b">
        <f t="shared" si="50"/>
        <v>0</v>
      </c>
      <c r="H231" s="3" t="str">
        <f t="shared" si="51"/>
        <v>Neutro</v>
      </c>
      <c r="I231" s="16" t="str">
        <f t="shared" si="52"/>
        <v>Neutro</v>
      </c>
      <c r="J231" s="8">
        <v>0.3</v>
      </c>
      <c r="K231" s="8">
        <v>0.05</v>
      </c>
      <c r="L231" s="8">
        <v>0</v>
      </c>
      <c r="M231" s="8">
        <v>0</v>
      </c>
      <c r="N231" s="8">
        <v>0.3</v>
      </c>
      <c r="O231" s="8">
        <v>0.3</v>
      </c>
      <c r="P231" s="8">
        <v>0.05</v>
      </c>
      <c r="Q231" s="8">
        <v>0</v>
      </c>
      <c r="R231" s="8" t="str">
        <f t="shared" si="47"/>
        <v>OK</v>
      </c>
      <c r="S231" s="21" t="str">
        <f t="shared" si="53"/>
        <v>y</v>
      </c>
      <c r="T231" s="22" t="str">
        <f t="shared" si="54"/>
        <v>y</v>
      </c>
      <c r="U231" s="22" t="str">
        <f t="shared" si="55"/>
        <v>n</v>
      </c>
      <c r="V231" s="22" t="str">
        <f t="shared" si="56"/>
        <v>n</v>
      </c>
      <c r="W231" s="22" t="str">
        <f t="shared" si="57"/>
        <v>y</v>
      </c>
      <c r="X231" s="22" t="str">
        <f t="shared" si="58"/>
        <v>y</v>
      </c>
      <c r="Y231" s="22" t="str">
        <f t="shared" si="59"/>
        <v>y</v>
      </c>
      <c r="Z231" s="23" t="str">
        <f t="shared" si="60"/>
        <v>n</v>
      </c>
    </row>
    <row r="232" spans="1:26" ht="30" x14ac:dyDescent="0.25">
      <c r="A232" s="1" t="s">
        <v>181</v>
      </c>
      <c r="B232" s="3">
        <v>1</v>
      </c>
      <c r="C232" s="3">
        <v>0</v>
      </c>
      <c r="D232" s="3" t="str">
        <f t="shared" si="48"/>
        <v>Positivo</v>
      </c>
      <c r="E232" s="3" t="b">
        <f t="shared" si="46"/>
        <v>0</v>
      </c>
      <c r="F232" s="3" t="b">
        <f t="shared" si="49"/>
        <v>0</v>
      </c>
      <c r="G232" s="3" t="b">
        <f t="shared" si="50"/>
        <v>0</v>
      </c>
      <c r="H232" s="3" t="b">
        <f t="shared" si="51"/>
        <v>0</v>
      </c>
      <c r="I232" s="16" t="str">
        <f t="shared" si="52"/>
        <v>Positivo</v>
      </c>
      <c r="J232" s="3">
        <v>0</v>
      </c>
      <c r="K232" s="3">
        <v>0</v>
      </c>
      <c r="L232" s="3">
        <v>0</v>
      </c>
      <c r="M232" s="3">
        <v>0</v>
      </c>
      <c r="N232" s="3">
        <v>0.75</v>
      </c>
      <c r="O232" s="3">
        <v>0</v>
      </c>
      <c r="P232" s="3">
        <v>0.25</v>
      </c>
      <c r="Q232" s="3">
        <v>0</v>
      </c>
      <c r="R232" s="3" t="str">
        <f t="shared" si="47"/>
        <v>OK</v>
      </c>
      <c r="S232" s="21" t="str">
        <f t="shared" si="53"/>
        <v>n</v>
      </c>
      <c r="T232" s="22" t="str">
        <f t="shared" si="54"/>
        <v>n</v>
      </c>
      <c r="U232" s="22" t="str">
        <f t="shared" si="55"/>
        <v>n</v>
      </c>
      <c r="V232" s="22" t="str">
        <f t="shared" si="56"/>
        <v>n</v>
      </c>
      <c r="W232" s="22" t="str">
        <f t="shared" si="57"/>
        <v>y</v>
      </c>
      <c r="X232" s="22" t="str">
        <f t="shared" si="58"/>
        <v>n</v>
      </c>
      <c r="Y232" s="22" t="str">
        <f t="shared" si="59"/>
        <v>y</v>
      </c>
      <c r="Z232" s="23" t="str">
        <f t="shared" si="60"/>
        <v>n</v>
      </c>
    </row>
    <row r="233" spans="1:26" s="10" customFormat="1" ht="30" x14ac:dyDescent="0.25">
      <c r="A233" s="9" t="s">
        <v>266</v>
      </c>
      <c r="B233" s="8">
        <v>1</v>
      </c>
      <c r="C233" s="8">
        <v>0</v>
      </c>
      <c r="D233" s="3" t="str">
        <f t="shared" si="48"/>
        <v>Positivo</v>
      </c>
      <c r="E233" s="3" t="b">
        <f t="shared" si="46"/>
        <v>0</v>
      </c>
      <c r="F233" s="3" t="b">
        <f t="shared" si="49"/>
        <v>0</v>
      </c>
      <c r="G233" s="3" t="b">
        <f t="shared" si="50"/>
        <v>0</v>
      </c>
      <c r="H233" s="3" t="b">
        <f t="shared" si="51"/>
        <v>0</v>
      </c>
      <c r="I233" s="16" t="str">
        <f t="shared" si="52"/>
        <v>Positivo</v>
      </c>
      <c r="J233" s="8">
        <v>0</v>
      </c>
      <c r="K233" s="8">
        <v>0</v>
      </c>
      <c r="L233" s="8">
        <v>0</v>
      </c>
      <c r="M233" s="8">
        <v>0</v>
      </c>
      <c r="N233" s="8">
        <v>0.7</v>
      </c>
      <c r="O233" s="8">
        <v>0</v>
      </c>
      <c r="P233" s="8">
        <v>0.3</v>
      </c>
      <c r="Q233" s="8">
        <v>0</v>
      </c>
      <c r="R233" s="8" t="str">
        <f t="shared" si="47"/>
        <v>OK</v>
      </c>
      <c r="S233" s="21" t="str">
        <f t="shared" si="53"/>
        <v>n</v>
      </c>
      <c r="T233" s="22" t="str">
        <f t="shared" si="54"/>
        <v>n</v>
      </c>
      <c r="U233" s="22" t="str">
        <f t="shared" si="55"/>
        <v>n</v>
      </c>
      <c r="V233" s="22" t="str">
        <f t="shared" si="56"/>
        <v>n</v>
      </c>
      <c r="W233" s="22" t="str">
        <f t="shared" si="57"/>
        <v>y</v>
      </c>
      <c r="X233" s="22" t="str">
        <f t="shared" si="58"/>
        <v>n</v>
      </c>
      <c r="Y233" s="22" t="str">
        <f t="shared" si="59"/>
        <v>y</v>
      </c>
      <c r="Z233" s="23" t="str">
        <f t="shared" si="60"/>
        <v>n</v>
      </c>
    </row>
    <row r="234" spans="1:26" x14ac:dyDescent="0.25">
      <c r="A234" s="1" t="s">
        <v>182</v>
      </c>
      <c r="B234" s="3">
        <v>1</v>
      </c>
      <c r="C234" s="3">
        <v>0</v>
      </c>
      <c r="D234" s="3" t="str">
        <f t="shared" si="48"/>
        <v>Positivo</v>
      </c>
      <c r="E234" s="3" t="b">
        <f t="shared" si="46"/>
        <v>0</v>
      </c>
      <c r="F234" s="3" t="b">
        <f t="shared" si="49"/>
        <v>0</v>
      </c>
      <c r="G234" s="3" t="b">
        <f t="shared" si="50"/>
        <v>0</v>
      </c>
      <c r="H234" s="3" t="b">
        <f t="shared" si="51"/>
        <v>0</v>
      </c>
      <c r="I234" s="16" t="str">
        <f t="shared" si="52"/>
        <v>Positivo</v>
      </c>
      <c r="J234" s="3">
        <v>0</v>
      </c>
      <c r="K234" s="3">
        <v>0</v>
      </c>
      <c r="L234" s="3">
        <v>0</v>
      </c>
      <c r="M234" s="3">
        <v>0</v>
      </c>
      <c r="N234" s="3">
        <v>0.8</v>
      </c>
      <c r="O234" s="3">
        <v>0</v>
      </c>
      <c r="P234" s="3">
        <v>0</v>
      </c>
      <c r="Q234" s="3">
        <v>0.2</v>
      </c>
      <c r="R234" s="3" t="str">
        <f t="shared" si="47"/>
        <v>OK</v>
      </c>
      <c r="S234" s="21" t="str">
        <f t="shared" si="53"/>
        <v>n</v>
      </c>
      <c r="T234" s="22" t="str">
        <f t="shared" si="54"/>
        <v>n</v>
      </c>
      <c r="U234" s="22" t="str">
        <f t="shared" si="55"/>
        <v>n</v>
      </c>
      <c r="V234" s="22" t="str">
        <f t="shared" si="56"/>
        <v>n</v>
      </c>
      <c r="W234" s="22" t="str">
        <f t="shared" si="57"/>
        <v>y</v>
      </c>
      <c r="X234" s="22" t="str">
        <f t="shared" si="58"/>
        <v>n</v>
      </c>
      <c r="Y234" s="22" t="str">
        <f t="shared" si="59"/>
        <v>n</v>
      </c>
      <c r="Z234" s="23" t="str">
        <f t="shared" si="60"/>
        <v>y</v>
      </c>
    </row>
    <row r="235" spans="1:26" s="10" customFormat="1" ht="90" x14ac:dyDescent="0.25">
      <c r="A235" s="9" t="s">
        <v>267</v>
      </c>
      <c r="B235" s="8">
        <v>0.3</v>
      </c>
      <c r="C235" s="8">
        <v>0.7</v>
      </c>
      <c r="D235" s="3" t="b">
        <f t="shared" si="48"/>
        <v>0</v>
      </c>
      <c r="E235" s="3" t="b">
        <f t="shared" si="46"/>
        <v>0</v>
      </c>
      <c r="F235" s="3" t="b">
        <f t="shared" si="49"/>
        <v>0</v>
      </c>
      <c r="G235" s="3" t="str">
        <f t="shared" si="50"/>
        <v>Abbastanza Negativo</v>
      </c>
      <c r="H235" s="3" t="b">
        <f t="shared" si="51"/>
        <v>0</v>
      </c>
      <c r="I235" s="16" t="str">
        <f t="shared" si="52"/>
        <v>Abbastanza Negativo</v>
      </c>
      <c r="J235" s="8">
        <v>0.1</v>
      </c>
      <c r="K235" s="8">
        <v>0</v>
      </c>
      <c r="L235" s="8">
        <v>0.05</v>
      </c>
      <c r="M235" s="8">
        <v>0</v>
      </c>
      <c r="N235" s="8">
        <v>0.35</v>
      </c>
      <c r="O235" s="8">
        <v>0.45</v>
      </c>
      <c r="P235" s="8">
        <v>0.05</v>
      </c>
      <c r="Q235" s="8">
        <v>0</v>
      </c>
      <c r="R235" s="8" t="str">
        <f t="shared" si="47"/>
        <v>OK</v>
      </c>
      <c r="S235" s="21" t="str">
        <f t="shared" si="53"/>
        <v>y</v>
      </c>
      <c r="T235" s="22" t="str">
        <f t="shared" si="54"/>
        <v>n</v>
      </c>
      <c r="U235" s="22" t="str">
        <f t="shared" si="55"/>
        <v>y</v>
      </c>
      <c r="V235" s="22" t="str">
        <f t="shared" si="56"/>
        <v>n</v>
      </c>
      <c r="W235" s="22" t="str">
        <f t="shared" si="57"/>
        <v>y</v>
      </c>
      <c r="X235" s="22" t="str">
        <f t="shared" si="58"/>
        <v>y</v>
      </c>
      <c r="Y235" s="22" t="str">
        <f t="shared" si="59"/>
        <v>y</v>
      </c>
      <c r="Z235" s="23" t="str">
        <f t="shared" si="60"/>
        <v>n</v>
      </c>
    </row>
    <row r="236" spans="1:26" ht="30" x14ac:dyDescent="0.25">
      <c r="A236" s="1" t="s">
        <v>183</v>
      </c>
      <c r="B236" s="3">
        <v>1</v>
      </c>
      <c r="C236" s="3">
        <v>0</v>
      </c>
      <c r="D236" s="3" t="str">
        <f t="shared" si="48"/>
        <v>Positivo</v>
      </c>
      <c r="E236" s="3" t="b">
        <f t="shared" si="46"/>
        <v>0</v>
      </c>
      <c r="F236" s="3" t="b">
        <f t="shared" si="49"/>
        <v>0</v>
      </c>
      <c r="G236" s="3" t="b">
        <f t="shared" si="50"/>
        <v>0</v>
      </c>
      <c r="H236" s="3" t="b">
        <f t="shared" si="51"/>
        <v>0</v>
      </c>
      <c r="I236" s="16" t="str">
        <f t="shared" si="52"/>
        <v>Positivo</v>
      </c>
      <c r="J236" s="3">
        <v>0.05</v>
      </c>
      <c r="K236" s="3">
        <v>0</v>
      </c>
      <c r="L236" s="3">
        <v>0</v>
      </c>
      <c r="M236" s="3">
        <v>0</v>
      </c>
      <c r="N236" s="3">
        <v>0.6</v>
      </c>
      <c r="O236" s="3">
        <v>0.35</v>
      </c>
      <c r="P236" s="3">
        <v>0</v>
      </c>
      <c r="Q236" s="3">
        <v>0</v>
      </c>
      <c r="R236" s="3" t="str">
        <f t="shared" si="47"/>
        <v>OK</v>
      </c>
      <c r="S236" s="21" t="str">
        <f t="shared" si="53"/>
        <v>y</v>
      </c>
      <c r="T236" s="22" t="str">
        <f t="shared" si="54"/>
        <v>n</v>
      </c>
      <c r="U236" s="22" t="str">
        <f t="shared" si="55"/>
        <v>n</v>
      </c>
      <c r="V236" s="22" t="str">
        <f t="shared" si="56"/>
        <v>n</v>
      </c>
      <c r="W236" s="22" t="str">
        <f t="shared" si="57"/>
        <v>y</v>
      </c>
      <c r="X236" s="22" t="str">
        <f t="shared" si="58"/>
        <v>y</v>
      </c>
      <c r="Y236" s="22" t="str">
        <f t="shared" si="59"/>
        <v>n</v>
      </c>
      <c r="Z236" s="23" t="str">
        <f t="shared" si="60"/>
        <v>n</v>
      </c>
    </row>
    <row r="237" spans="1:26" x14ac:dyDescent="0.25">
      <c r="A237" s="1" t="s">
        <v>184</v>
      </c>
      <c r="B237" s="3">
        <v>1</v>
      </c>
      <c r="C237" s="3">
        <v>0</v>
      </c>
      <c r="D237" s="3" t="str">
        <f t="shared" si="48"/>
        <v>Positivo</v>
      </c>
      <c r="E237" s="3" t="b">
        <f t="shared" si="46"/>
        <v>0</v>
      </c>
      <c r="F237" s="3" t="b">
        <f t="shared" si="49"/>
        <v>0</v>
      </c>
      <c r="G237" s="3" t="b">
        <f t="shared" si="50"/>
        <v>0</v>
      </c>
      <c r="H237" s="3" t="b">
        <f t="shared" si="51"/>
        <v>0</v>
      </c>
      <c r="I237" s="16" t="str">
        <f t="shared" si="52"/>
        <v>Positivo</v>
      </c>
      <c r="J237" s="3">
        <v>0</v>
      </c>
      <c r="K237" s="3">
        <v>0</v>
      </c>
      <c r="L237" s="3">
        <v>0</v>
      </c>
      <c r="M237" s="3">
        <v>0</v>
      </c>
      <c r="N237" s="3">
        <v>0</v>
      </c>
      <c r="O237" s="3">
        <v>0.8</v>
      </c>
      <c r="P237" s="3">
        <v>0.1</v>
      </c>
      <c r="Q237" s="3">
        <v>0.1</v>
      </c>
      <c r="R237" s="3" t="str">
        <f t="shared" si="47"/>
        <v>OK</v>
      </c>
      <c r="S237" s="21" t="str">
        <f t="shared" si="53"/>
        <v>n</v>
      </c>
      <c r="T237" s="22" t="str">
        <f t="shared" si="54"/>
        <v>n</v>
      </c>
      <c r="U237" s="22" t="str">
        <f t="shared" si="55"/>
        <v>n</v>
      </c>
      <c r="V237" s="22" t="str">
        <f t="shared" si="56"/>
        <v>n</v>
      </c>
      <c r="W237" s="22" t="str">
        <f t="shared" si="57"/>
        <v>n</v>
      </c>
      <c r="X237" s="22" t="str">
        <f t="shared" si="58"/>
        <v>y</v>
      </c>
      <c r="Y237" s="22" t="str">
        <f t="shared" si="59"/>
        <v>y</v>
      </c>
      <c r="Z237" s="23" t="str">
        <f t="shared" si="60"/>
        <v>y</v>
      </c>
    </row>
    <row r="238" spans="1:26" ht="45" x14ac:dyDescent="0.25">
      <c r="A238" s="1" t="s">
        <v>185</v>
      </c>
      <c r="B238" s="3">
        <v>0.85</v>
      </c>
      <c r="C238" s="3">
        <v>0.15</v>
      </c>
      <c r="D238" s="3" t="str">
        <f t="shared" si="48"/>
        <v>Positivo</v>
      </c>
      <c r="E238" s="3" t="b">
        <f t="shared" si="46"/>
        <v>0</v>
      </c>
      <c r="F238" s="3" t="b">
        <f t="shared" si="49"/>
        <v>0</v>
      </c>
      <c r="G238" s="3" t="b">
        <f t="shared" si="50"/>
        <v>0</v>
      </c>
      <c r="H238" s="3" t="b">
        <f t="shared" si="51"/>
        <v>0</v>
      </c>
      <c r="I238" s="16" t="str">
        <f t="shared" si="52"/>
        <v>Positivo</v>
      </c>
      <c r="J238" s="3">
        <v>0</v>
      </c>
      <c r="K238" s="3">
        <v>0</v>
      </c>
      <c r="L238" s="3">
        <v>0.05</v>
      </c>
      <c r="M238" s="3">
        <v>0</v>
      </c>
      <c r="N238" s="3">
        <v>0.7</v>
      </c>
      <c r="O238" s="3">
        <v>0.05</v>
      </c>
      <c r="P238" s="3">
        <v>0.2</v>
      </c>
      <c r="Q238" s="3">
        <v>0</v>
      </c>
      <c r="R238" s="3" t="str">
        <f t="shared" si="47"/>
        <v>OK</v>
      </c>
      <c r="S238" s="21" t="str">
        <f t="shared" si="53"/>
        <v>n</v>
      </c>
      <c r="T238" s="22" t="str">
        <f t="shared" si="54"/>
        <v>n</v>
      </c>
      <c r="U238" s="22" t="str">
        <f t="shared" si="55"/>
        <v>y</v>
      </c>
      <c r="V238" s="22" t="str">
        <f t="shared" si="56"/>
        <v>n</v>
      </c>
      <c r="W238" s="22" t="str">
        <f t="shared" si="57"/>
        <v>y</v>
      </c>
      <c r="X238" s="22" t="str">
        <f t="shared" si="58"/>
        <v>y</v>
      </c>
      <c r="Y238" s="22" t="str">
        <f t="shared" si="59"/>
        <v>y</v>
      </c>
      <c r="Z238" s="23" t="str">
        <f t="shared" si="60"/>
        <v>n</v>
      </c>
    </row>
    <row r="239" spans="1:26" s="10" customFormat="1" ht="135" x14ac:dyDescent="0.25">
      <c r="A239" s="9" t="s">
        <v>268</v>
      </c>
      <c r="B239" s="8">
        <v>0.05</v>
      </c>
      <c r="C239" s="8">
        <v>0.95</v>
      </c>
      <c r="D239" s="3" t="b">
        <f t="shared" si="48"/>
        <v>0</v>
      </c>
      <c r="E239" s="3" t="str">
        <f t="shared" si="46"/>
        <v>Negativo</v>
      </c>
      <c r="F239" s="3" t="b">
        <f t="shared" si="49"/>
        <v>0</v>
      </c>
      <c r="G239" s="3" t="b">
        <f t="shared" si="50"/>
        <v>0</v>
      </c>
      <c r="H239" s="3" t="b">
        <f t="shared" si="51"/>
        <v>0</v>
      </c>
      <c r="I239" s="16" t="str">
        <f t="shared" si="52"/>
        <v>Negativo</v>
      </c>
      <c r="J239" s="8">
        <v>0.25</v>
      </c>
      <c r="K239" s="8">
        <v>0</v>
      </c>
      <c r="L239" s="8">
        <v>0.25</v>
      </c>
      <c r="M239" s="8">
        <v>0</v>
      </c>
      <c r="N239" s="8">
        <v>0.05</v>
      </c>
      <c r="O239" s="8">
        <v>0.35</v>
      </c>
      <c r="P239" s="8">
        <v>0.1</v>
      </c>
      <c r="Q239" s="8">
        <v>0</v>
      </c>
      <c r="R239" s="8" t="str">
        <f t="shared" si="47"/>
        <v>OK</v>
      </c>
      <c r="S239" s="21" t="str">
        <f t="shared" si="53"/>
        <v>y</v>
      </c>
      <c r="T239" s="22" t="str">
        <f t="shared" si="54"/>
        <v>n</v>
      </c>
      <c r="U239" s="22" t="str">
        <f t="shared" si="55"/>
        <v>y</v>
      </c>
      <c r="V239" s="22" t="str">
        <f t="shared" si="56"/>
        <v>n</v>
      </c>
      <c r="W239" s="22" t="str">
        <f t="shared" si="57"/>
        <v>y</v>
      </c>
      <c r="X239" s="22" t="str">
        <f t="shared" si="58"/>
        <v>y</v>
      </c>
      <c r="Y239" s="22" t="str">
        <f t="shared" si="59"/>
        <v>y</v>
      </c>
      <c r="Z239" s="23" t="str">
        <f t="shared" si="60"/>
        <v>n</v>
      </c>
    </row>
    <row r="240" spans="1:26" s="10" customFormat="1" ht="30" x14ac:dyDescent="0.25">
      <c r="A240" s="9" t="s">
        <v>269</v>
      </c>
      <c r="B240" s="8">
        <v>1</v>
      </c>
      <c r="C240" s="8">
        <v>0</v>
      </c>
      <c r="D240" s="3" t="str">
        <f t="shared" si="48"/>
        <v>Positivo</v>
      </c>
      <c r="E240" s="3" t="b">
        <f t="shared" si="46"/>
        <v>0</v>
      </c>
      <c r="F240" s="3" t="b">
        <f t="shared" si="49"/>
        <v>0</v>
      </c>
      <c r="G240" s="3" t="b">
        <f t="shared" si="50"/>
        <v>0</v>
      </c>
      <c r="H240" s="3" t="b">
        <f t="shared" si="51"/>
        <v>0</v>
      </c>
      <c r="I240" s="16" t="str">
        <f t="shared" si="52"/>
        <v>Positivo</v>
      </c>
      <c r="J240" s="8">
        <v>0</v>
      </c>
      <c r="K240" s="8">
        <v>0</v>
      </c>
      <c r="L240" s="8">
        <v>0</v>
      </c>
      <c r="M240" s="8">
        <v>0</v>
      </c>
      <c r="N240" s="8">
        <v>0.2</v>
      </c>
      <c r="O240" s="8">
        <v>0</v>
      </c>
      <c r="P240" s="8">
        <v>0</v>
      </c>
      <c r="Q240" s="8">
        <v>0.8</v>
      </c>
      <c r="R240" s="8" t="str">
        <f t="shared" si="47"/>
        <v>OK</v>
      </c>
      <c r="S240" s="21" t="str">
        <f t="shared" si="53"/>
        <v>n</v>
      </c>
      <c r="T240" s="22" t="str">
        <f t="shared" si="54"/>
        <v>n</v>
      </c>
      <c r="U240" s="22" t="str">
        <f t="shared" si="55"/>
        <v>n</v>
      </c>
      <c r="V240" s="22" t="str">
        <f t="shared" si="56"/>
        <v>n</v>
      </c>
      <c r="W240" s="22" t="str">
        <f t="shared" si="57"/>
        <v>y</v>
      </c>
      <c r="X240" s="22" t="str">
        <f t="shared" si="58"/>
        <v>n</v>
      </c>
      <c r="Y240" s="22" t="str">
        <f t="shared" si="59"/>
        <v>n</v>
      </c>
      <c r="Z240" s="23" t="str">
        <f t="shared" si="60"/>
        <v>y</v>
      </c>
    </row>
    <row r="241" spans="1:26" ht="105" x14ac:dyDescent="0.25">
      <c r="A241" s="1" t="s">
        <v>186</v>
      </c>
      <c r="B241" s="3">
        <v>0.85</v>
      </c>
      <c r="C241" s="3">
        <v>0.15</v>
      </c>
      <c r="D241" s="3" t="str">
        <f t="shared" si="48"/>
        <v>Positivo</v>
      </c>
      <c r="E241" s="3" t="b">
        <f t="shared" si="46"/>
        <v>0</v>
      </c>
      <c r="F241" s="3" t="b">
        <f t="shared" si="49"/>
        <v>0</v>
      </c>
      <c r="G241" s="3" t="b">
        <f t="shared" si="50"/>
        <v>0</v>
      </c>
      <c r="H241" s="3" t="b">
        <f t="shared" si="51"/>
        <v>0</v>
      </c>
      <c r="I241" s="16" t="str">
        <f t="shared" si="52"/>
        <v>Positivo</v>
      </c>
      <c r="J241" s="3">
        <v>0</v>
      </c>
      <c r="K241" s="3">
        <v>0.05</v>
      </c>
      <c r="L241" s="3">
        <v>0</v>
      </c>
      <c r="M241" s="3">
        <v>0.1</v>
      </c>
      <c r="N241" s="3">
        <v>0.8</v>
      </c>
      <c r="O241" s="3">
        <v>0</v>
      </c>
      <c r="P241" s="3">
        <v>0</v>
      </c>
      <c r="Q241" s="3">
        <v>0.05</v>
      </c>
      <c r="R241" s="3" t="str">
        <f t="shared" si="47"/>
        <v>OK</v>
      </c>
      <c r="S241" s="21" t="str">
        <f t="shared" si="53"/>
        <v>n</v>
      </c>
      <c r="T241" s="22" t="str">
        <f t="shared" si="54"/>
        <v>y</v>
      </c>
      <c r="U241" s="22" t="str">
        <f t="shared" si="55"/>
        <v>n</v>
      </c>
      <c r="V241" s="22" t="str">
        <f t="shared" si="56"/>
        <v>y</v>
      </c>
      <c r="W241" s="22" t="str">
        <f t="shared" si="57"/>
        <v>y</v>
      </c>
      <c r="X241" s="22" t="str">
        <f t="shared" si="58"/>
        <v>n</v>
      </c>
      <c r="Y241" s="22" t="str">
        <f t="shared" si="59"/>
        <v>n</v>
      </c>
      <c r="Z241" s="23" t="str">
        <f t="shared" si="60"/>
        <v>y</v>
      </c>
    </row>
    <row r="242" spans="1:26" s="10" customFormat="1" ht="150" x14ac:dyDescent="0.25">
      <c r="A242" s="9" t="s">
        <v>270</v>
      </c>
      <c r="B242" s="8">
        <v>0.75</v>
      </c>
      <c r="C242" s="8">
        <v>0.25</v>
      </c>
      <c r="D242" s="3" t="b">
        <f t="shared" si="48"/>
        <v>0</v>
      </c>
      <c r="E242" s="3" t="b">
        <f t="shared" si="46"/>
        <v>0</v>
      </c>
      <c r="F242" s="3" t="str">
        <f t="shared" si="49"/>
        <v>Abbastanza Positivo</v>
      </c>
      <c r="G242" s="3" t="b">
        <f t="shared" si="50"/>
        <v>0</v>
      </c>
      <c r="H242" s="3" t="b">
        <f t="shared" si="51"/>
        <v>0</v>
      </c>
      <c r="I242" s="16" t="str">
        <f t="shared" si="52"/>
        <v>Abbastanza Positivo</v>
      </c>
      <c r="J242" s="8">
        <v>0.05</v>
      </c>
      <c r="K242" s="8">
        <v>0</v>
      </c>
      <c r="L242" s="8">
        <v>0.05</v>
      </c>
      <c r="M242" s="8">
        <v>0.1</v>
      </c>
      <c r="N242" s="8">
        <v>0.6</v>
      </c>
      <c r="O242" s="8">
        <v>0.2</v>
      </c>
      <c r="P242" s="8">
        <v>0</v>
      </c>
      <c r="Q242" s="8">
        <v>0</v>
      </c>
      <c r="R242" s="8" t="str">
        <f t="shared" si="47"/>
        <v>OK</v>
      </c>
      <c r="S242" s="21" t="str">
        <f t="shared" si="53"/>
        <v>y</v>
      </c>
      <c r="T242" s="22" t="str">
        <f t="shared" si="54"/>
        <v>n</v>
      </c>
      <c r="U242" s="22" t="str">
        <f t="shared" si="55"/>
        <v>y</v>
      </c>
      <c r="V242" s="22" t="str">
        <f t="shared" si="56"/>
        <v>y</v>
      </c>
      <c r="W242" s="22" t="str">
        <f t="shared" si="57"/>
        <v>y</v>
      </c>
      <c r="X242" s="22" t="str">
        <f t="shared" si="58"/>
        <v>y</v>
      </c>
      <c r="Y242" s="22" t="str">
        <f t="shared" si="59"/>
        <v>n</v>
      </c>
      <c r="Z242" s="23" t="str">
        <f t="shared" si="60"/>
        <v>n</v>
      </c>
    </row>
    <row r="243" spans="1:26" ht="30" x14ac:dyDescent="0.25">
      <c r="A243" s="1" t="s">
        <v>187</v>
      </c>
      <c r="B243" s="3">
        <v>1</v>
      </c>
      <c r="C243" s="3">
        <v>0</v>
      </c>
      <c r="D243" s="3" t="str">
        <f t="shared" si="48"/>
        <v>Positivo</v>
      </c>
      <c r="E243" s="3" t="b">
        <f t="shared" si="46"/>
        <v>0</v>
      </c>
      <c r="F243" s="3" t="b">
        <f t="shared" si="49"/>
        <v>0</v>
      </c>
      <c r="G243" s="3" t="b">
        <f t="shared" si="50"/>
        <v>0</v>
      </c>
      <c r="H243" s="3" t="b">
        <f t="shared" si="51"/>
        <v>0</v>
      </c>
      <c r="I243" s="16" t="str">
        <f t="shared" si="52"/>
        <v>Positivo</v>
      </c>
      <c r="J243" s="3">
        <v>0</v>
      </c>
      <c r="K243" s="3">
        <v>0</v>
      </c>
      <c r="L243" s="3">
        <v>0</v>
      </c>
      <c r="M243" s="3">
        <v>0</v>
      </c>
      <c r="N243" s="3">
        <v>0.8</v>
      </c>
      <c r="O243" s="3">
        <v>0</v>
      </c>
      <c r="P243" s="3">
        <v>0</v>
      </c>
      <c r="Q243" s="3">
        <v>0.2</v>
      </c>
      <c r="R243" s="3" t="str">
        <f t="shared" si="47"/>
        <v>OK</v>
      </c>
      <c r="S243" s="21" t="str">
        <f t="shared" si="53"/>
        <v>n</v>
      </c>
      <c r="T243" s="22" t="str">
        <f t="shared" si="54"/>
        <v>n</v>
      </c>
      <c r="U243" s="22" t="str">
        <f t="shared" si="55"/>
        <v>n</v>
      </c>
      <c r="V243" s="22" t="str">
        <f t="shared" si="56"/>
        <v>n</v>
      </c>
      <c r="W243" s="22" t="str">
        <f t="shared" si="57"/>
        <v>y</v>
      </c>
      <c r="X243" s="22" t="str">
        <f t="shared" si="58"/>
        <v>n</v>
      </c>
      <c r="Y243" s="22" t="str">
        <f t="shared" si="59"/>
        <v>n</v>
      </c>
      <c r="Z243" s="23" t="str">
        <f t="shared" si="60"/>
        <v>y</v>
      </c>
    </row>
    <row r="244" spans="1:26" ht="45" x14ac:dyDescent="0.25">
      <c r="A244" s="1" t="s">
        <v>188</v>
      </c>
      <c r="B244" s="3">
        <v>1</v>
      </c>
      <c r="C244" s="3">
        <v>0</v>
      </c>
      <c r="D244" s="3" t="str">
        <f t="shared" si="48"/>
        <v>Positivo</v>
      </c>
      <c r="E244" s="3" t="b">
        <f t="shared" si="46"/>
        <v>0</v>
      </c>
      <c r="F244" s="3" t="b">
        <f t="shared" si="49"/>
        <v>0</v>
      </c>
      <c r="G244" s="3" t="b">
        <f t="shared" si="50"/>
        <v>0</v>
      </c>
      <c r="H244" s="3" t="b">
        <f t="shared" si="51"/>
        <v>0</v>
      </c>
      <c r="I244" s="16" t="str">
        <f t="shared" si="52"/>
        <v>Positivo</v>
      </c>
      <c r="J244" s="3">
        <v>0</v>
      </c>
      <c r="K244" s="3">
        <v>0.2</v>
      </c>
      <c r="L244" s="3">
        <v>0</v>
      </c>
      <c r="M244" s="3">
        <v>0</v>
      </c>
      <c r="N244" s="3">
        <v>0.6</v>
      </c>
      <c r="O244" s="3">
        <v>0</v>
      </c>
      <c r="P244" s="3">
        <v>0.1</v>
      </c>
      <c r="Q244" s="3">
        <v>0.1</v>
      </c>
      <c r="R244" s="3" t="str">
        <f t="shared" si="47"/>
        <v>OK</v>
      </c>
      <c r="S244" s="21" t="str">
        <f t="shared" si="53"/>
        <v>n</v>
      </c>
      <c r="T244" s="22" t="str">
        <f t="shared" si="54"/>
        <v>y</v>
      </c>
      <c r="U244" s="22" t="str">
        <f t="shared" si="55"/>
        <v>n</v>
      </c>
      <c r="V244" s="22" t="str">
        <f t="shared" si="56"/>
        <v>n</v>
      </c>
      <c r="W244" s="22" t="str">
        <f t="shared" si="57"/>
        <v>y</v>
      </c>
      <c r="X244" s="22" t="str">
        <f t="shared" si="58"/>
        <v>n</v>
      </c>
      <c r="Y244" s="22" t="str">
        <f t="shared" si="59"/>
        <v>y</v>
      </c>
      <c r="Z244" s="23" t="str">
        <f t="shared" si="60"/>
        <v>y</v>
      </c>
    </row>
    <row r="245" spans="1:26" ht="45" x14ac:dyDescent="0.25">
      <c r="A245" s="1" t="s">
        <v>189</v>
      </c>
      <c r="B245" s="3">
        <v>0.7</v>
      </c>
      <c r="C245" s="3">
        <v>0.3</v>
      </c>
      <c r="D245" s="3" t="b">
        <f t="shared" si="48"/>
        <v>0</v>
      </c>
      <c r="E245" s="3" t="b">
        <f t="shared" si="46"/>
        <v>0</v>
      </c>
      <c r="F245" s="3" t="str">
        <f t="shared" si="49"/>
        <v>Abbastanza Positivo</v>
      </c>
      <c r="G245" s="3" t="b">
        <f t="shared" si="50"/>
        <v>0</v>
      </c>
      <c r="H245" s="3" t="b">
        <f t="shared" si="51"/>
        <v>0</v>
      </c>
      <c r="I245" s="16" t="str">
        <f t="shared" si="52"/>
        <v>Abbastanza Positivo</v>
      </c>
      <c r="J245" s="3">
        <v>0</v>
      </c>
      <c r="K245" s="3">
        <v>0</v>
      </c>
      <c r="L245" s="3">
        <v>0</v>
      </c>
      <c r="M245" s="3">
        <v>0</v>
      </c>
      <c r="N245" s="3">
        <v>0.5</v>
      </c>
      <c r="O245" s="3">
        <v>0.3</v>
      </c>
      <c r="P245" s="3">
        <v>0.2</v>
      </c>
      <c r="Q245" s="3">
        <v>0</v>
      </c>
      <c r="R245" s="3" t="str">
        <f t="shared" si="47"/>
        <v>OK</v>
      </c>
      <c r="S245" s="21" t="str">
        <f t="shared" si="53"/>
        <v>n</v>
      </c>
      <c r="T245" s="22" t="str">
        <f t="shared" si="54"/>
        <v>n</v>
      </c>
      <c r="U245" s="22" t="str">
        <f t="shared" si="55"/>
        <v>n</v>
      </c>
      <c r="V245" s="22" t="str">
        <f t="shared" si="56"/>
        <v>n</v>
      </c>
      <c r="W245" s="22" t="str">
        <f t="shared" si="57"/>
        <v>y</v>
      </c>
      <c r="X245" s="22" t="str">
        <f t="shared" si="58"/>
        <v>y</v>
      </c>
      <c r="Y245" s="22" t="str">
        <f t="shared" si="59"/>
        <v>y</v>
      </c>
      <c r="Z245" s="23" t="str">
        <f t="shared" si="60"/>
        <v>n</v>
      </c>
    </row>
    <row r="246" spans="1:26" ht="60" x14ac:dyDescent="0.25">
      <c r="A246" s="1" t="s">
        <v>190</v>
      </c>
      <c r="B246" s="3">
        <v>1</v>
      </c>
      <c r="C246" s="3">
        <v>0</v>
      </c>
      <c r="D246" s="3" t="str">
        <f t="shared" si="48"/>
        <v>Positivo</v>
      </c>
      <c r="E246" s="3" t="b">
        <f t="shared" si="46"/>
        <v>0</v>
      </c>
      <c r="F246" s="3" t="b">
        <f t="shared" si="49"/>
        <v>0</v>
      </c>
      <c r="G246" s="3" t="b">
        <f t="shared" si="50"/>
        <v>0</v>
      </c>
      <c r="H246" s="3" t="b">
        <f t="shared" si="51"/>
        <v>0</v>
      </c>
      <c r="I246" s="16" t="str">
        <f t="shared" si="52"/>
        <v>Positivo</v>
      </c>
      <c r="J246" s="3">
        <v>0</v>
      </c>
      <c r="K246" s="3">
        <v>0</v>
      </c>
      <c r="L246" s="3">
        <v>0</v>
      </c>
      <c r="M246" s="3">
        <v>0</v>
      </c>
      <c r="N246" s="3">
        <v>0.8</v>
      </c>
      <c r="O246" s="3">
        <v>0</v>
      </c>
      <c r="P246" s="3">
        <v>0.2</v>
      </c>
      <c r="Q246" s="3">
        <v>0</v>
      </c>
      <c r="R246" s="3" t="str">
        <f t="shared" si="47"/>
        <v>OK</v>
      </c>
      <c r="S246" s="21" t="str">
        <f t="shared" si="53"/>
        <v>n</v>
      </c>
      <c r="T246" s="22" t="str">
        <f t="shared" si="54"/>
        <v>n</v>
      </c>
      <c r="U246" s="22" t="str">
        <f t="shared" si="55"/>
        <v>n</v>
      </c>
      <c r="V246" s="22" t="str">
        <f t="shared" si="56"/>
        <v>n</v>
      </c>
      <c r="W246" s="22" t="str">
        <f t="shared" si="57"/>
        <v>y</v>
      </c>
      <c r="X246" s="22" t="str">
        <f t="shared" si="58"/>
        <v>n</v>
      </c>
      <c r="Y246" s="22" t="str">
        <f t="shared" si="59"/>
        <v>y</v>
      </c>
      <c r="Z246" s="23" t="str">
        <f t="shared" si="60"/>
        <v>n</v>
      </c>
    </row>
    <row r="247" spans="1:26" ht="30" x14ac:dyDescent="0.25">
      <c r="A247" s="1" t="s">
        <v>191</v>
      </c>
      <c r="B247" s="3">
        <v>0.8</v>
      </c>
      <c r="C247" s="3">
        <v>0.2</v>
      </c>
      <c r="D247" s="3" t="str">
        <f t="shared" si="48"/>
        <v>Positivo</v>
      </c>
      <c r="E247" s="3" t="b">
        <f t="shared" si="46"/>
        <v>0</v>
      </c>
      <c r="F247" s="3" t="b">
        <f t="shared" si="49"/>
        <v>0</v>
      </c>
      <c r="G247" s="3" t="b">
        <f t="shared" si="50"/>
        <v>0</v>
      </c>
      <c r="H247" s="3" t="b">
        <f t="shared" si="51"/>
        <v>0</v>
      </c>
      <c r="I247" s="16" t="str">
        <f t="shared" si="52"/>
        <v>Positivo</v>
      </c>
      <c r="J247" s="3">
        <v>0</v>
      </c>
      <c r="K247" s="3">
        <v>0</v>
      </c>
      <c r="L247" s="3">
        <v>0</v>
      </c>
      <c r="M247" s="3">
        <v>0</v>
      </c>
      <c r="N247" s="3">
        <v>0.8</v>
      </c>
      <c r="O247" s="3">
        <v>0.2</v>
      </c>
      <c r="P247" s="3">
        <v>0</v>
      </c>
      <c r="Q247" s="3">
        <v>0</v>
      </c>
      <c r="R247" s="3" t="str">
        <f t="shared" si="47"/>
        <v>OK</v>
      </c>
      <c r="S247" s="21" t="str">
        <f t="shared" si="53"/>
        <v>n</v>
      </c>
      <c r="T247" s="22" t="str">
        <f t="shared" si="54"/>
        <v>n</v>
      </c>
      <c r="U247" s="22" t="str">
        <f t="shared" si="55"/>
        <v>n</v>
      </c>
      <c r="V247" s="22" t="str">
        <f t="shared" si="56"/>
        <v>n</v>
      </c>
      <c r="W247" s="22" t="str">
        <f t="shared" si="57"/>
        <v>y</v>
      </c>
      <c r="X247" s="22" t="str">
        <f t="shared" si="58"/>
        <v>y</v>
      </c>
      <c r="Y247" s="22" t="str">
        <f t="shared" si="59"/>
        <v>n</v>
      </c>
      <c r="Z247" s="23" t="str">
        <f t="shared" si="60"/>
        <v>n</v>
      </c>
    </row>
    <row r="248" spans="1:26" x14ac:dyDescent="0.25">
      <c r="A248" s="1" t="s">
        <v>192</v>
      </c>
      <c r="B248" s="3">
        <v>1</v>
      </c>
      <c r="C248" s="3">
        <v>0</v>
      </c>
      <c r="D248" s="3" t="str">
        <f t="shared" si="48"/>
        <v>Positivo</v>
      </c>
      <c r="E248" s="3" t="b">
        <f t="shared" si="46"/>
        <v>0</v>
      </c>
      <c r="F248" s="3" t="b">
        <f t="shared" si="49"/>
        <v>0</v>
      </c>
      <c r="G248" s="3" t="b">
        <f t="shared" si="50"/>
        <v>0</v>
      </c>
      <c r="H248" s="3" t="b">
        <f t="shared" si="51"/>
        <v>0</v>
      </c>
      <c r="I248" s="16" t="str">
        <f t="shared" si="52"/>
        <v>Positivo</v>
      </c>
      <c r="J248" s="3">
        <v>0</v>
      </c>
      <c r="K248" s="3">
        <v>0</v>
      </c>
      <c r="L248" s="3">
        <v>0</v>
      </c>
      <c r="M248" s="3">
        <v>0</v>
      </c>
      <c r="N248" s="3">
        <v>1</v>
      </c>
      <c r="O248" s="3">
        <v>0</v>
      </c>
      <c r="P248" s="3">
        <v>0</v>
      </c>
      <c r="Q248" s="3">
        <v>0</v>
      </c>
      <c r="R248" s="3" t="str">
        <f t="shared" si="47"/>
        <v>OK</v>
      </c>
      <c r="S248" s="21" t="str">
        <f t="shared" si="53"/>
        <v>n</v>
      </c>
      <c r="T248" s="22" t="str">
        <f t="shared" si="54"/>
        <v>n</v>
      </c>
      <c r="U248" s="22" t="str">
        <f t="shared" si="55"/>
        <v>n</v>
      </c>
      <c r="V248" s="22" t="str">
        <f t="shared" si="56"/>
        <v>n</v>
      </c>
      <c r="W248" s="22" t="str">
        <f t="shared" si="57"/>
        <v>y</v>
      </c>
      <c r="X248" s="22" t="str">
        <f t="shared" si="58"/>
        <v>n</v>
      </c>
      <c r="Y248" s="22" t="str">
        <f t="shared" si="59"/>
        <v>n</v>
      </c>
      <c r="Z248" s="23" t="str">
        <f t="shared" si="60"/>
        <v>n</v>
      </c>
    </row>
    <row r="249" spans="1:26" s="10" customFormat="1" ht="45" x14ac:dyDescent="0.25">
      <c r="A249" s="9" t="s">
        <v>271</v>
      </c>
      <c r="B249" s="8">
        <v>0.8</v>
      </c>
      <c r="C249" s="8">
        <v>0.2</v>
      </c>
      <c r="D249" s="3" t="str">
        <f t="shared" si="48"/>
        <v>Positivo</v>
      </c>
      <c r="E249" s="3" t="b">
        <f t="shared" si="46"/>
        <v>0</v>
      </c>
      <c r="F249" s="3" t="b">
        <f t="shared" si="49"/>
        <v>0</v>
      </c>
      <c r="G249" s="3" t="b">
        <f t="shared" si="50"/>
        <v>0</v>
      </c>
      <c r="H249" s="3" t="b">
        <f t="shared" si="51"/>
        <v>0</v>
      </c>
      <c r="I249" s="16" t="str">
        <f t="shared" si="52"/>
        <v>Positivo</v>
      </c>
      <c r="J249" s="8">
        <v>0.05</v>
      </c>
      <c r="K249" s="8">
        <v>0</v>
      </c>
      <c r="L249" s="8">
        <v>0</v>
      </c>
      <c r="M249" s="8">
        <v>0</v>
      </c>
      <c r="N249" s="8">
        <v>0.8</v>
      </c>
      <c r="O249" s="8">
        <v>0.05</v>
      </c>
      <c r="P249" s="8">
        <v>0.1</v>
      </c>
      <c r="Q249" s="8">
        <v>0</v>
      </c>
      <c r="R249" s="8" t="str">
        <f t="shared" si="47"/>
        <v>OK</v>
      </c>
      <c r="S249" s="21" t="str">
        <f t="shared" si="53"/>
        <v>y</v>
      </c>
      <c r="T249" s="22" t="str">
        <f t="shared" si="54"/>
        <v>n</v>
      </c>
      <c r="U249" s="22" t="str">
        <f t="shared" si="55"/>
        <v>n</v>
      </c>
      <c r="V249" s="22" t="str">
        <f t="shared" si="56"/>
        <v>n</v>
      </c>
      <c r="W249" s="22" t="str">
        <f t="shared" si="57"/>
        <v>y</v>
      </c>
      <c r="X249" s="22" t="str">
        <f t="shared" si="58"/>
        <v>y</v>
      </c>
      <c r="Y249" s="22" t="str">
        <f t="shared" si="59"/>
        <v>y</v>
      </c>
      <c r="Z249" s="23" t="str">
        <f t="shared" si="60"/>
        <v>n</v>
      </c>
    </row>
    <row r="250" spans="1:26" s="10" customFormat="1" ht="30" x14ac:dyDescent="0.25">
      <c r="A250" s="9" t="s">
        <v>272</v>
      </c>
      <c r="B250" s="8">
        <v>1</v>
      </c>
      <c r="C250" s="8">
        <v>0</v>
      </c>
      <c r="D250" s="3" t="str">
        <f t="shared" si="48"/>
        <v>Positivo</v>
      </c>
      <c r="E250" s="3" t="b">
        <f t="shared" si="46"/>
        <v>0</v>
      </c>
      <c r="F250" s="3" t="b">
        <f t="shared" si="49"/>
        <v>0</v>
      </c>
      <c r="G250" s="3" t="b">
        <f t="shared" si="50"/>
        <v>0</v>
      </c>
      <c r="H250" s="3" t="b">
        <f t="shared" si="51"/>
        <v>0</v>
      </c>
      <c r="I250" s="16" t="str">
        <f t="shared" si="52"/>
        <v>Positivo</v>
      </c>
      <c r="J250" s="8">
        <v>0</v>
      </c>
      <c r="K250" s="8">
        <v>0</v>
      </c>
      <c r="L250" s="8">
        <v>0</v>
      </c>
      <c r="M250" s="8">
        <v>0</v>
      </c>
      <c r="N250" s="8">
        <v>0.75</v>
      </c>
      <c r="O250" s="8">
        <v>0</v>
      </c>
      <c r="P250" s="8">
        <v>0.25</v>
      </c>
      <c r="Q250" s="8">
        <v>0</v>
      </c>
      <c r="R250" s="8" t="str">
        <f t="shared" si="47"/>
        <v>OK</v>
      </c>
      <c r="S250" s="21" t="str">
        <f t="shared" si="53"/>
        <v>n</v>
      </c>
      <c r="T250" s="22" t="str">
        <f t="shared" si="54"/>
        <v>n</v>
      </c>
      <c r="U250" s="22" t="str">
        <f t="shared" si="55"/>
        <v>n</v>
      </c>
      <c r="V250" s="22" t="str">
        <f t="shared" si="56"/>
        <v>n</v>
      </c>
      <c r="W250" s="22" t="str">
        <f t="shared" si="57"/>
        <v>y</v>
      </c>
      <c r="X250" s="22" t="str">
        <f t="shared" si="58"/>
        <v>n</v>
      </c>
      <c r="Y250" s="22" t="str">
        <f t="shared" si="59"/>
        <v>y</v>
      </c>
      <c r="Z250" s="23" t="str">
        <f t="shared" si="60"/>
        <v>n</v>
      </c>
    </row>
    <row r="251" spans="1:26" s="10" customFormat="1" ht="45" x14ac:dyDescent="0.25">
      <c r="A251" s="9" t="s">
        <v>273</v>
      </c>
      <c r="B251" s="8">
        <v>1</v>
      </c>
      <c r="C251" s="8">
        <v>0</v>
      </c>
      <c r="D251" s="3" t="str">
        <f t="shared" si="48"/>
        <v>Positivo</v>
      </c>
      <c r="E251" s="3" t="b">
        <f t="shared" si="46"/>
        <v>0</v>
      </c>
      <c r="F251" s="3" t="b">
        <f t="shared" si="49"/>
        <v>0</v>
      </c>
      <c r="G251" s="3" t="b">
        <f t="shared" si="50"/>
        <v>0</v>
      </c>
      <c r="H251" s="3" t="b">
        <f t="shared" si="51"/>
        <v>0</v>
      </c>
      <c r="I251" s="16" t="str">
        <f t="shared" si="52"/>
        <v>Positivo</v>
      </c>
      <c r="J251" s="8">
        <v>0</v>
      </c>
      <c r="K251" s="8">
        <v>0</v>
      </c>
      <c r="L251" s="8">
        <v>0</v>
      </c>
      <c r="M251" s="8">
        <v>0</v>
      </c>
      <c r="N251" s="8">
        <v>0.75</v>
      </c>
      <c r="O251" s="8">
        <v>0</v>
      </c>
      <c r="P251" s="8">
        <v>0.1</v>
      </c>
      <c r="Q251" s="8">
        <v>0.15</v>
      </c>
      <c r="R251" s="8" t="str">
        <f t="shared" si="47"/>
        <v>OK</v>
      </c>
      <c r="S251" s="21" t="str">
        <f t="shared" si="53"/>
        <v>n</v>
      </c>
      <c r="T251" s="22" t="str">
        <f t="shared" si="54"/>
        <v>n</v>
      </c>
      <c r="U251" s="22" t="str">
        <f t="shared" si="55"/>
        <v>n</v>
      </c>
      <c r="V251" s="22" t="str">
        <f t="shared" si="56"/>
        <v>n</v>
      </c>
      <c r="W251" s="22" t="str">
        <f t="shared" si="57"/>
        <v>y</v>
      </c>
      <c r="X251" s="22" t="str">
        <f t="shared" si="58"/>
        <v>n</v>
      </c>
      <c r="Y251" s="22" t="str">
        <f t="shared" si="59"/>
        <v>y</v>
      </c>
      <c r="Z251" s="23" t="str">
        <f t="shared" si="60"/>
        <v>y</v>
      </c>
    </row>
    <row r="252" spans="1:26" ht="60" x14ac:dyDescent="0.25">
      <c r="A252" s="1" t="s">
        <v>193</v>
      </c>
      <c r="B252" s="3">
        <v>1</v>
      </c>
      <c r="C252" s="3">
        <v>0</v>
      </c>
      <c r="D252" s="3" t="str">
        <f t="shared" si="48"/>
        <v>Positivo</v>
      </c>
      <c r="E252" s="3" t="b">
        <f t="shared" si="46"/>
        <v>0</v>
      </c>
      <c r="F252" s="3" t="b">
        <f t="shared" si="49"/>
        <v>0</v>
      </c>
      <c r="G252" s="3" t="b">
        <f t="shared" si="50"/>
        <v>0</v>
      </c>
      <c r="H252" s="3" t="b">
        <f t="shared" si="51"/>
        <v>0</v>
      </c>
      <c r="I252" s="16" t="str">
        <f t="shared" si="52"/>
        <v>Positivo</v>
      </c>
      <c r="J252" s="3">
        <v>0</v>
      </c>
      <c r="K252" s="3">
        <v>0</v>
      </c>
      <c r="L252" s="3">
        <v>0</v>
      </c>
      <c r="M252" s="3">
        <v>0</v>
      </c>
      <c r="N252" s="3">
        <v>0.7</v>
      </c>
      <c r="O252" s="3">
        <v>0</v>
      </c>
      <c r="P252" s="3">
        <v>0</v>
      </c>
      <c r="Q252" s="3">
        <v>0.3</v>
      </c>
      <c r="R252" s="3" t="str">
        <f t="shared" si="47"/>
        <v>OK</v>
      </c>
      <c r="S252" s="21" t="str">
        <f t="shared" si="53"/>
        <v>n</v>
      </c>
      <c r="T252" s="22" t="str">
        <f t="shared" si="54"/>
        <v>n</v>
      </c>
      <c r="U252" s="22" t="str">
        <f t="shared" si="55"/>
        <v>n</v>
      </c>
      <c r="V252" s="22" t="str">
        <f t="shared" si="56"/>
        <v>n</v>
      </c>
      <c r="W252" s="22" t="str">
        <f t="shared" si="57"/>
        <v>y</v>
      </c>
      <c r="X252" s="22" t="str">
        <f t="shared" si="58"/>
        <v>n</v>
      </c>
      <c r="Y252" s="22" t="str">
        <f t="shared" si="59"/>
        <v>n</v>
      </c>
      <c r="Z252" s="23" t="str">
        <f t="shared" si="60"/>
        <v>y</v>
      </c>
    </row>
    <row r="253" spans="1:26" ht="30" x14ac:dyDescent="0.25">
      <c r="A253" s="1" t="s">
        <v>194</v>
      </c>
      <c r="B253" s="3">
        <v>1</v>
      </c>
      <c r="C253" s="3">
        <v>0</v>
      </c>
      <c r="D253" s="3" t="str">
        <f t="shared" si="48"/>
        <v>Positivo</v>
      </c>
      <c r="E253" s="3" t="b">
        <f t="shared" si="46"/>
        <v>0</v>
      </c>
      <c r="F253" s="3" t="b">
        <f t="shared" si="49"/>
        <v>0</v>
      </c>
      <c r="G253" s="3" t="b">
        <f t="shared" si="50"/>
        <v>0</v>
      </c>
      <c r="H253" s="3" t="b">
        <f t="shared" si="51"/>
        <v>0</v>
      </c>
      <c r="I253" s="16" t="str">
        <f t="shared" si="52"/>
        <v>Positivo</v>
      </c>
      <c r="J253" s="3">
        <v>0</v>
      </c>
      <c r="K253" s="3">
        <v>0</v>
      </c>
      <c r="L253" s="3">
        <v>0</v>
      </c>
      <c r="M253" s="3">
        <v>0</v>
      </c>
      <c r="N253" s="3">
        <v>0.7</v>
      </c>
      <c r="O253" s="3">
        <v>0</v>
      </c>
      <c r="P253" s="3">
        <v>0</v>
      </c>
      <c r="Q253" s="3">
        <v>0.3</v>
      </c>
      <c r="R253" s="3" t="str">
        <f t="shared" si="47"/>
        <v>OK</v>
      </c>
      <c r="S253" s="21" t="str">
        <f t="shared" si="53"/>
        <v>n</v>
      </c>
      <c r="T253" s="22" t="str">
        <f t="shared" si="54"/>
        <v>n</v>
      </c>
      <c r="U253" s="22" t="str">
        <f t="shared" si="55"/>
        <v>n</v>
      </c>
      <c r="V253" s="22" t="str">
        <f t="shared" si="56"/>
        <v>n</v>
      </c>
      <c r="W253" s="22" t="str">
        <f t="shared" si="57"/>
        <v>y</v>
      </c>
      <c r="X253" s="22" t="str">
        <f t="shared" si="58"/>
        <v>n</v>
      </c>
      <c r="Y253" s="22" t="str">
        <f t="shared" si="59"/>
        <v>n</v>
      </c>
      <c r="Z253" s="23" t="str">
        <f t="shared" si="60"/>
        <v>y</v>
      </c>
    </row>
    <row r="254" spans="1:26" x14ac:dyDescent="0.25">
      <c r="A254" s="1" t="s">
        <v>195</v>
      </c>
      <c r="B254" s="3">
        <v>1</v>
      </c>
      <c r="C254" s="3">
        <v>0</v>
      </c>
      <c r="D254" s="3" t="str">
        <f t="shared" si="48"/>
        <v>Positivo</v>
      </c>
      <c r="E254" s="3" t="b">
        <f t="shared" si="46"/>
        <v>0</v>
      </c>
      <c r="F254" s="3" t="b">
        <f t="shared" si="49"/>
        <v>0</v>
      </c>
      <c r="G254" s="3" t="b">
        <f t="shared" si="50"/>
        <v>0</v>
      </c>
      <c r="H254" s="3" t="b">
        <f t="shared" si="51"/>
        <v>0</v>
      </c>
      <c r="I254" s="16" t="str">
        <f t="shared" si="52"/>
        <v>Positivo</v>
      </c>
      <c r="J254" s="3">
        <v>0</v>
      </c>
      <c r="K254" s="3">
        <v>0</v>
      </c>
      <c r="L254" s="3">
        <v>0</v>
      </c>
      <c r="M254" s="3">
        <v>0</v>
      </c>
      <c r="N254" s="3">
        <v>0.8</v>
      </c>
      <c r="O254" s="3">
        <v>0</v>
      </c>
      <c r="P254" s="3">
        <v>0</v>
      </c>
      <c r="Q254" s="3">
        <v>0.2</v>
      </c>
      <c r="R254" s="3" t="str">
        <f t="shared" si="47"/>
        <v>OK</v>
      </c>
      <c r="S254" s="21" t="str">
        <f t="shared" si="53"/>
        <v>n</v>
      </c>
      <c r="T254" s="22" t="str">
        <f t="shared" si="54"/>
        <v>n</v>
      </c>
      <c r="U254" s="22" t="str">
        <f t="shared" si="55"/>
        <v>n</v>
      </c>
      <c r="V254" s="22" t="str">
        <f t="shared" si="56"/>
        <v>n</v>
      </c>
      <c r="W254" s="22" t="str">
        <f t="shared" si="57"/>
        <v>y</v>
      </c>
      <c r="X254" s="22" t="str">
        <f t="shared" si="58"/>
        <v>n</v>
      </c>
      <c r="Y254" s="22" t="str">
        <f t="shared" si="59"/>
        <v>n</v>
      </c>
      <c r="Z254" s="23" t="str">
        <f t="shared" si="60"/>
        <v>y</v>
      </c>
    </row>
    <row r="255" spans="1:26" ht="90" x14ac:dyDescent="0.25">
      <c r="A255" s="1" t="s">
        <v>196</v>
      </c>
      <c r="B255" s="3">
        <v>0</v>
      </c>
      <c r="C255" s="3">
        <v>1</v>
      </c>
      <c r="D255" s="3" t="b">
        <f t="shared" si="48"/>
        <v>0</v>
      </c>
      <c r="E255" s="3" t="str">
        <f t="shared" si="46"/>
        <v>Negativo</v>
      </c>
      <c r="F255" s="3" t="b">
        <f t="shared" si="49"/>
        <v>0</v>
      </c>
      <c r="G255" s="3" t="b">
        <f t="shared" si="50"/>
        <v>0</v>
      </c>
      <c r="H255" s="3" t="b">
        <f t="shared" si="51"/>
        <v>0</v>
      </c>
      <c r="I255" s="16" t="str">
        <f t="shared" si="52"/>
        <v>Negativo</v>
      </c>
      <c r="J255" s="3">
        <v>0.6</v>
      </c>
      <c r="K255" s="3">
        <v>0</v>
      </c>
      <c r="L255" s="3">
        <v>0.2</v>
      </c>
      <c r="M255" s="3">
        <v>0</v>
      </c>
      <c r="N255" s="3">
        <v>0</v>
      </c>
      <c r="O255" s="3">
        <v>0.2</v>
      </c>
      <c r="P255" s="3">
        <v>0</v>
      </c>
      <c r="Q255" s="3">
        <v>0</v>
      </c>
      <c r="R255" s="3" t="str">
        <f t="shared" si="47"/>
        <v>OK</v>
      </c>
      <c r="S255" s="21" t="str">
        <f t="shared" si="53"/>
        <v>y</v>
      </c>
      <c r="T255" s="22" t="str">
        <f t="shared" si="54"/>
        <v>n</v>
      </c>
      <c r="U255" s="22" t="str">
        <f t="shared" si="55"/>
        <v>y</v>
      </c>
      <c r="V255" s="22" t="str">
        <f t="shared" si="56"/>
        <v>n</v>
      </c>
      <c r="W255" s="22" t="str">
        <f t="shared" si="57"/>
        <v>n</v>
      </c>
      <c r="X255" s="22" t="str">
        <f t="shared" si="58"/>
        <v>y</v>
      </c>
      <c r="Y255" s="22" t="str">
        <f t="shared" si="59"/>
        <v>n</v>
      </c>
      <c r="Z255" s="23" t="str">
        <f t="shared" si="60"/>
        <v>n</v>
      </c>
    </row>
    <row r="256" spans="1:26" s="10" customFormat="1" ht="45" x14ac:dyDescent="0.25">
      <c r="A256" s="9" t="s">
        <v>274</v>
      </c>
      <c r="B256" s="8">
        <v>0.3</v>
      </c>
      <c r="C256" s="8">
        <v>0.7</v>
      </c>
      <c r="D256" s="3" t="b">
        <f t="shared" si="48"/>
        <v>0</v>
      </c>
      <c r="E256" s="3" t="b">
        <f t="shared" si="46"/>
        <v>0</v>
      </c>
      <c r="F256" s="3" t="b">
        <f t="shared" si="49"/>
        <v>0</v>
      </c>
      <c r="G256" s="3" t="str">
        <f t="shared" si="50"/>
        <v>Abbastanza Negativo</v>
      </c>
      <c r="H256" s="3" t="b">
        <f t="shared" si="51"/>
        <v>0</v>
      </c>
      <c r="I256" s="16" t="str">
        <f t="shared" si="52"/>
        <v>Abbastanza Negativo</v>
      </c>
      <c r="J256" s="8">
        <v>0.4</v>
      </c>
      <c r="K256" s="8">
        <v>0</v>
      </c>
      <c r="L256" s="8">
        <v>0.2</v>
      </c>
      <c r="M256" s="8">
        <v>0</v>
      </c>
      <c r="N256" s="8">
        <v>0</v>
      </c>
      <c r="O256" s="8">
        <v>0.4</v>
      </c>
      <c r="P256" s="8">
        <v>0</v>
      </c>
      <c r="Q256" s="8">
        <v>0</v>
      </c>
      <c r="R256" s="8" t="str">
        <f t="shared" si="47"/>
        <v>OK</v>
      </c>
      <c r="S256" s="21" t="str">
        <f t="shared" si="53"/>
        <v>y</v>
      </c>
      <c r="T256" s="22" t="str">
        <f t="shared" si="54"/>
        <v>n</v>
      </c>
      <c r="U256" s="22" t="str">
        <f t="shared" si="55"/>
        <v>y</v>
      </c>
      <c r="V256" s="22" t="str">
        <f t="shared" si="56"/>
        <v>n</v>
      </c>
      <c r="W256" s="22" t="str">
        <f t="shared" si="57"/>
        <v>n</v>
      </c>
      <c r="X256" s="22" t="str">
        <f t="shared" si="58"/>
        <v>y</v>
      </c>
      <c r="Y256" s="22" t="str">
        <f t="shared" si="59"/>
        <v>n</v>
      </c>
      <c r="Z256" s="23" t="str">
        <f t="shared" si="60"/>
        <v>n</v>
      </c>
    </row>
    <row r="257" spans="1:26" ht="60" x14ac:dyDescent="0.25">
      <c r="A257" s="1" t="s">
        <v>197</v>
      </c>
      <c r="B257" s="3">
        <v>0.7</v>
      </c>
      <c r="C257" s="3">
        <v>0.3</v>
      </c>
      <c r="D257" s="3" t="b">
        <f t="shared" si="48"/>
        <v>0</v>
      </c>
      <c r="E257" s="3" t="b">
        <f t="shared" si="46"/>
        <v>0</v>
      </c>
      <c r="F257" s="3" t="str">
        <f t="shared" si="49"/>
        <v>Abbastanza Positivo</v>
      </c>
      <c r="G257" s="3" t="b">
        <f t="shared" si="50"/>
        <v>0</v>
      </c>
      <c r="H257" s="3" t="b">
        <f t="shared" si="51"/>
        <v>0</v>
      </c>
      <c r="I257" s="16" t="str">
        <f t="shared" si="52"/>
        <v>Abbastanza Positivo</v>
      </c>
      <c r="J257" s="3">
        <v>0.1</v>
      </c>
      <c r="K257" s="3">
        <v>0</v>
      </c>
      <c r="L257" s="3">
        <v>0</v>
      </c>
      <c r="M257" s="3">
        <v>0</v>
      </c>
      <c r="N257" s="3">
        <v>0.5</v>
      </c>
      <c r="O257" s="3">
        <v>0.4</v>
      </c>
      <c r="P257" s="3">
        <v>0</v>
      </c>
      <c r="Q257" s="3">
        <v>0</v>
      </c>
      <c r="R257" s="3" t="str">
        <f t="shared" si="47"/>
        <v>OK</v>
      </c>
      <c r="S257" s="21" t="str">
        <f t="shared" si="53"/>
        <v>y</v>
      </c>
      <c r="T257" s="22" t="str">
        <f t="shared" si="54"/>
        <v>n</v>
      </c>
      <c r="U257" s="22" t="str">
        <f t="shared" si="55"/>
        <v>n</v>
      </c>
      <c r="V257" s="22" t="str">
        <f t="shared" si="56"/>
        <v>n</v>
      </c>
      <c r="W257" s="22" t="str">
        <f t="shared" si="57"/>
        <v>y</v>
      </c>
      <c r="X257" s="22" t="str">
        <f t="shared" si="58"/>
        <v>y</v>
      </c>
      <c r="Y257" s="22" t="str">
        <f t="shared" si="59"/>
        <v>n</v>
      </c>
      <c r="Z257" s="23" t="str">
        <f t="shared" si="60"/>
        <v>n</v>
      </c>
    </row>
    <row r="258" spans="1:26" ht="75" x14ac:dyDescent="0.25">
      <c r="A258" s="1" t="s">
        <v>198</v>
      </c>
      <c r="B258" s="3">
        <v>1</v>
      </c>
      <c r="C258" s="3">
        <v>0</v>
      </c>
      <c r="D258" s="3" t="str">
        <f t="shared" si="48"/>
        <v>Positivo</v>
      </c>
      <c r="E258" s="3" t="b">
        <f t="shared" ref="E258:E269" si="61">IF(AND(C258&gt;=80%,B258&lt;=20%),"Negativo")</f>
        <v>0</v>
      </c>
      <c r="F258" s="3" t="b">
        <f t="shared" si="49"/>
        <v>0</v>
      </c>
      <c r="G258" s="3" t="b">
        <f t="shared" si="50"/>
        <v>0</v>
      </c>
      <c r="H258" s="3" t="b">
        <f t="shared" si="51"/>
        <v>0</v>
      </c>
      <c r="I258" s="16" t="str">
        <f t="shared" si="52"/>
        <v>Positivo</v>
      </c>
      <c r="J258" s="3">
        <v>0</v>
      </c>
      <c r="K258" s="3">
        <v>0</v>
      </c>
      <c r="L258" s="3">
        <v>0</v>
      </c>
      <c r="M258" s="3">
        <v>0</v>
      </c>
      <c r="N258" s="3">
        <v>0.85</v>
      </c>
      <c r="O258" s="3">
        <v>0</v>
      </c>
      <c r="P258" s="3">
        <v>0</v>
      </c>
      <c r="Q258" s="3">
        <v>0.15</v>
      </c>
      <c r="R258" s="3" t="str">
        <f t="shared" ref="R258:R269" si="62">+IF(NOT(SUM(J258:Q258)=100%),"KO","OK")</f>
        <v>OK</v>
      </c>
      <c r="S258" s="21" t="str">
        <f t="shared" si="53"/>
        <v>n</v>
      </c>
      <c r="T258" s="22" t="str">
        <f t="shared" si="54"/>
        <v>n</v>
      </c>
      <c r="U258" s="22" t="str">
        <f t="shared" si="55"/>
        <v>n</v>
      </c>
      <c r="V258" s="22" t="str">
        <f t="shared" si="56"/>
        <v>n</v>
      </c>
      <c r="W258" s="22" t="str">
        <f t="shared" si="57"/>
        <v>y</v>
      </c>
      <c r="X258" s="22" t="str">
        <f t="shared" si="58"/>
        <v>n</v>
      </c>
      <c r="Y258" s="22" t="str">
        <f t="shared" si="59"/>
        <v>n</v>
      </c>
      <c r="Z258" s="23" t="str">
        <f t="shared" si="60"/>
        <v>y</v>
      </c>
    </row>
    <row r="259" spans="1:26" ht="30" x14ac:dyDescent="0.25">
      <c r="A259" s="1" t="s">
        <v>199</v>
      </c>
      <c r="B259" s="3">
        <v>0.3</v>
      </c>
      <c r="C259" s="3">
        <v>0.7</v>
      </c>
      <c r="D259" s="3" t="b">
        <f t="shared" ref="D259:D269" si="63">IF(AND(B259&gt;=80%,C259&lt;=20%),"Positivo")</f>
        <v>0</v>
      </c>
      <c r="E259" s="3" t="b">
        <f t="shared" si="61"/>
        <v>0</v>
      </c>
      <c r="F259" s="3" t="b">
        <f t="shared" ref="F259:F269" si="64">IF(AND(B259&gt;=60%,C259&gt;=20%,D259=FALSE,E259=FALSE),"Abbastanza Positivo")</f>
        <v>0</v>
      </c>
      <c r="G259" s="3" t="str">
        <f t="shared" ref="G259:G269" si="65">IF(AND(C259&gt;=60%,B259&gt;=20%,E259=FALSE,D259=FALSE),"Abbastanza Negativo")</f>
        <v>Abbastanza Negativo</v>
      </c>
      <c r="H259" s="3" t="b">
        <f t="shared" ref="H259:H269" si="66">IF(AND(B259&gt;=40%,C259&gt;=40%,D259=FALSE,E259=FALSE,F259=FALSE,G259=FALSE),"Neutro")</f>
        <v>0</v>
      </c>
      <c r="I259" s="16" t="str">
        <f t="shared" ref="I259:I269" si="67">IF(NOT(D259=FALSE),D259,IF(NOT(E259=FALSE),E259,IF(NOT(F259=FALSE),F259,IF(NOT(G259=FALSE),G259,IF(NOT(H259=FALSE),H259,)))))</f>
        <v>Abbastanza Negativo</v>
      </c>
      <c r="J259" s="3">
        <v>0</v>
      </c>
      <c r="K259" s="3">
        <v>0</v>
      </c>
      <c r="L259" s="3">
        <v>0.05</v>
      </c>
      <c r="M259" s="3">
        <v>0</v>
      </c>
      <c r="N259" s="3">
        <v>0.42499999999999999</v>
      </c>
      <c r="O259" s="3">
        <v>0.42499999999999999</v>
      </c>
      <c r="P259" s="3">
        <v>0.1</v>
      </c>
      <c r="Q259" s="3">
        <v>0</v>
      </c>
      <c r="R259" s="3" t="str">
        <f t="shared" si="62"/>
        <v>OK</v>
      </c>
      <c r="S259" s="21" t="str">
        <f t="shared" ref="S259:S269" si="68">IF(J259&gt;0,"y","n")</f>
        <v>n</v>
      </c>
      <c r="T259" s="22" t="str">
        <f t="shared" ref="T259:T269" si="69">IF(K259&gt;0,"y","n")</f>
        <v>n</v>
      </c>
      <c r="U259" s="22" t="str">
        <f t="shared" ref="U259:U269" si="70">IF(L259&gt;0,"y","n")</f>
        <v>y</v>
      </c>
      <c r="V259" s="22" t="str">
        <f t="shared" ref="V259:V269" si="71">IF(M259&gt;0,"y","n")</f>
        <v>n</v>
      </c>
      <c r="W259" s="22" t="str">
        <f t="shared" ref="W259:W269" si="72">IF(N259&gt;0,"y","n")</f>
        <v>y</v>
      </c>
      <c r="X259" s="22" t="str">
        <f t="shared" ref="X259:X269" si="73">IF(O259&gt;0,"y","n")</f>
        <v>y</v>
      </c>
      <c r="Y259" s="22" t="str">
        <f t="shared" ref="Y259:Y269" si="74">IF(P259&gt;0,"y","n")</f>
        <v>y</v>
      </c>
      <c r="Z259" s="23" t="str">
        <f t="shared" ref="Z259:Z269" si="75">IF(Q259&gt;0,"y","n")</f>
        <v>n</v>
      </c>
    </row>
    <row r="260" spans="1:26" ht="90" x14ac:dyDescent="0.25">
      <c r="A260" s="1" t="s">
        <v>200</v>
      </c>
      <c r="B260" s="3">
        <v>1</v>
      </c>
      <c r="C260" s="3">
        <v>0</v>
      </c>
      <c r="D260" s="3" t="str">
        <f t="shared" si="63"/>
        <v>Positivo</v>
      </c>
      <c r="E260" s="3" t="b">
        <f t="shared" si="61"/>
        <v>0</v>
      </c>
      <c r="F260" s="3" t="b">
        <f t="shared" si="64"/>
        <v>0</v>
      </c>
      <c r="G260" s="3" t="b">
        <f t="shared" si="65"/>
        <v>0</v>
      </c>
      <c r="H260" s="3" t="b">
        <f t="shared" si="66"/>
        <v>0</v>
      </c>
      <c r="I260" s="16" t="str">
        <f t="shared" si="67"/>
        <v>Positivo</v>
      </c>
      <c r="J260" s="3">
        <v>0</v>
      </c>
      <c r="K260" s="3">
        <v>0</v>
      </c>
      <c r="L260" s="3">
        <v>0</v>
      </c>
      <c r="M260" s="3">
        <v>0</v>
      </c>
      <c r="N260" s="3">
        <v>0.7</v>
      </c>
      <c r="O260" s="3">
        <v>0</v>
      </c>
      <c r="P260" s="3">
        <v>0.3</v>
      </c>
      <c r="Q260" s="3">
        <v>0</v>
      </c>
      <c r="R260" s="3" t="str">
        <f t="shared" si="62"/>
        <v>OK</v>
      </c>
      <c r="S260" s="21" t="str">
        <f t="shared" si="68"/>
        <v>n</v>
      </c>
      <c r="T260" s="22" t="str">
        <f t="shared" si="69"/>
        <v>n</v>
      </c>
      <c r="U260" s="22" t="str">
        <f t="shared" si="70"/>
        <v>n</v>
      </c>
      <c r="V260" s="22" t="str">
        <f t="shared" si="71"/>
        <v>n</v>
      </c>
      <c r="W260" s="22" t="str">
        <f t="shared" si="72"/>
        <v>y</v>
      </c>
      <c r="X260" s="22" t="str">
        <f t="shared" si="73"/>
        <v>n</v>
      </c>
      <c r="Y260" s="22" t="str">
        <f t="shared" si="74"/>
        <v>y</v>
      </c>
      <c r="Z260" s="23" t="str">
        <f t="shared" si="75"/>
        <v>n</v>
      </c>
    </row>
    <row r="261" spans="1:26" s="10" customFormat="1" x14ac:dyDescent="0.25">
      <c r="A261" s="9" t="s">
        <v>275</v>
      </c>
      <c r="B261" s="8">
        <v>1</v>
      </c>
      <c r="C261" s="8">
        <v>0</v>
      </c>
      <c r="D261" s="3" t="str">
        <f t="shared" si="63"/>
        <v>Positivo</v>
      </c>
      <c r="E261" s="3" t="b">
        <f t="shared" si="61"/>
        <v>0</v>
      </c>
      <c r="F261" s="3" t="b">
        <f t="shared" si="64"/>
        <v>0</v>
      </c>
      <c r="G261" s="3" t="b">
        <f t="shared" si="65"/>
        <v>0</v>
      </c>
      <c r="H261" s="3" t="b">
        <f t="shared" si="66"/>
        <v>0</v>
      </c>
      <c r="I261" s="16" t="str">
        <f t="shared" si="67"/>
        <v>Positivo</v>
      </c>
      <c r="J261" s="8">
        <v>0</v>
      </c>
      <c r="K261" s="8">
        <v>0</v>
      </c>
      <c r="L261" s="8">
        <v>0</v>
      </c>
      <c r="M261" s="8">
        <v>0</v>
      </c>
      <c r="N261" s="8">
        <v>0.8</v>
      </c>
      <c r="O261" s="8">
        <v>0</v>
      </c>
      <c r="P261" s="8">
        <v>0</v>
      </c>
      <c r="Q261" s="8">
        <v>0.15</v>
      </c>
      <c r="R261" s="8" t="str">
        <f t="shared" si="62"/>
        <v>KO</v>
      </c>
      <c r="S261" s="21" t="str">
        <f t="shared" si="68"/>
        <v>n</v>
      </c>
      <c r="T261" s="22" t="str">
        <f t="shared" si="69"/>
        <v>n</v>
      </c>
      <c r="U261" s="22" t="str">
        <f t="shared" si="70"/>
        <v>n</v>
      </c>
      <c r="V261" s="22" t="str">
        <f t="shared" si="71"/>
        <v>n</v>
      </c>
      <c r="W261" s="22" t="str">
        <f t="shared" si="72"/>
        <v>y</v>
      </c>
      <c r="X261" s="22" t="str">
        <f t="shared" si="73"/>
        <v>n</v>
      </c>
      <c r="Y261" s="22" t="str">
        <f t="shared" si="74"/>
        <v>n</v>
      </c>
      <c r="Z261" s="23" t="str">
        <f t="shared" si="75"/>
        <v>y</v>
      </c>
    </row>
    <row r="262" spans="1:26" ht="105" x14ac:dyDescent="0.25">
      <c r="A262" s="1" t="s">
        <v>201</v>
      </c>
      <c r="B262" s="3">
        <v>0.8</v>
      </c>
      <c r="C262" s="3">
        <v>0.2</v>
      </c>
      <c r="D262" s="3" t="str">
        <f t="shared" si="63"/>
        <v>Positivo</v>
      </c>
      <c r="E262" s="3" t="b">
        <f t="shared" si="61"/>
        <v>0</v>
      </c>
      <c r="F262" s="3" t="b">
        <f t="shared" si="64"/>
        <v>0</v>
      </c>
      <c r="G262" s="3" t="b">
        <f t="shared" si="65"/>
        <v>0</v>
      </c>
      <c r="H262" s="3" t="b">
        <f t="shared" si="66"/>
        <v>0</v>
      </c>
      <c r="I262" s="16" t="str">
        <f t="shared" si="67"/>
        <v>Positivo</v>
      </c>
      <c r="J262" s="3">
        <v>0.1</v>
      </c>
      <c r="K262" s="3">
        <v>0.1</v>
      </c>
      <c r="L262" s="3">
        <v>0</v>
      </c>
      <c r="M262" s="3">
        <v>0</v>
      </c>
      <c r="N262" s="3">
        <v>0.5</v>
      </c>
      <c r="O262" s="3">
        <v>0.25</v>
      </c>
      <c r="P262" s="3">
        <v>0.05</v>
      </c>
      <c r="Q262" s="3">
        <v>0</v>
      </c>
      <c r="R262" s="3" t="str">
        <f t="shared" si="62"/>
        <v>OK</v>
      </c>
      <c r="S262" s="21" t="str">
        <f t="shared" si="68"/>
        <v>y</v>
      </c>
      <c r="T262" s="22" t="str">
        <f t="shared" si="69"/>
        <v>y</v>
      </c>
      <c r="U262" s="22" t="str">
        <f t="shared" si="70"/>
        <v>n</v>
      </c>
      <c r="V262" s="22" t="str">
        <f t="shared" si="71"/>
        <v>n</v>
      </c>
      <c r="W262" s="22" t="str">
        <f t="shared" si="72"/>
        <v>y</v>
      </c>
      <c r="X262" s="22" t="str">
        <f t="shared" si="73"/>
        <v>y</v>
      </c>
      <c r="Y262" s="22" t="str">
        <f t="shared" si="74"/>
        <v>y</v>
      </c>
      <c r="Z262" s="23" t="str">
        <f t="shared" si="75"/>
        <v>n</v>
      </c>
    </row>
    <row r="263" spans="1:26" ht="30" x14ac:dyDescent="0.25">
      <c r="A263" s="1" t="s">
        <v>202</v>
      </c>
      <c r="B263" s="3">
        <v>1</v>
      </c>
      <c r="C263" s="3">
        <v>0</v>
      </c>
      <c r="D263" s="3" t="str">
        <f t="shared" si="63"/>
        <v>Positivo</v>
      </c>
      <c r="E263" s="3" t="b">
        <f t="shared" si="61"/>
        <v>0</v>
      </c>
      <c r="F263" s="3" t="b">
        <f t="shared" si="64"/>
        <v>0</v>
      </c>
      <c r="G263" s="3" t="b">
        <f t="shared" si="65"/>
        <v>0</v>
      </c>
      <c r="H263" s="3" t="b">
        <f t="shared" si="66"/>
        <v>0</v>
      </c>
      <c r="I263" s="16" t="str">
        <f t="shared" si="67"/>
        <v>Positivo</v>
      </c>
      <c r="J263" s="3">
        <v>0</v>
      </c>
      <c r="K263" s="3">
        <v>0</v>
      </c>
      <c r="L263" s="3">
        <v>0</v>
      </c>
      <c r="M263" s="3">
        <v>0</v>
      </c>
      <c r="N263" s="3">
        <v>0.75</v>
      </c>
      <c r="O263" s="3">
        <v>0</v>
      </c>
      <c r="P263" s="3">
        <v>0</v>
      </c>
      <c r="Q263" s="3">
        <v>0.25</v>
      </c>
      <c r="R263" s="3" t="str">
        <f t="shared" si="62"/>
        <v>OK</v>
      </c>
      <c r="S263" s="21" t="str">
        <f t="shared" si="68"/>
        <v>n</v>
      </c>
      <c r="T263" s="22" t="str">
        <f t="shared" si="69"/>
        <v>n</v>
      </c>
      <c r="U263" s="22" t="str">
        <f t="shared" si="70"/>
        <v>n</v>
      </c>
      <c r="V263" s="22" t="str">
        <f t="shared" si="71"/>
        <v>n</v>
      </c>
      <c r="W263" s="22" t="str">
        <f t="shared" si="72"/>
        <v>y</v>
      </c>
      <c r="X263" s="22" t="str">
        <f t="shared" si="73"/>
        <v>n</v>
      </c>
      <c r="Y263" s="22" t="str">
        <f t="shared" si="74"/>
        <v>n</v>
      </c>
      <c r="Z263" s="23" t="str">
        <f t="shared" si="75"/>
        <v>y</v>
      </c>
    </row>
    <row r="264" spans="1:26" ht="60" x14ac:dyDescent="0.25">
      <c r="A264" s="1" t="s">
        <v>203</v>
      </c>
      <c r="B264" s="3">
        <v>1</v>
      </c>
      <c r="C264" s="3">
        <v>0</v>
      </c>
      <c r="D264" s="3" t="str">
        <f t="shared" si="63"/>
        <v>Positivo</v>
      </c>
      <c r="E264" s="3" t="b">
        <f t="shared" si="61"/>
        <v>0</v>
      </c>
      <c r="F264" s="3" t="b">
        <f t="shared" si="64"/>
        <v>0</v>
      </c>
      <c r="G264" s="3" t="b">
        <f t="shared" si="65"/>
        <v>0</v>
      </c>
      <c r="H264" s="3" t="b">
        <f t="shared" si="66"/>
        <v>0</v>
      </c>
      <c r="I264" s="16" t="str">
        <f t="shared" si="67"/>
        <v>Positivo</v>
      </c>
      <c r="J264" s="3">
        <v>0</v>
      </c>
      <c r="K264" s="3">
        <v>0</v>
      </c>
      <c r="L264" s="3">
        <v>0</v>
      </c>
      <c r="M264" s="3">
        <v>0</v>
      </c>
      <c r="N264" s="3">
        <v>0.75</v>
      </c>
      <c r="O264" s="3">
        <v>0</v>
      </c>
      <c r="P264" s="3">
        <v>0.05</v>
      </c>
      <c r="Q264" s="3">
        <v>0.2</v>
      </c>
      <c r="R264" s="3" t="str">
        <f t="shared" si="62"/>
        <v>OK</v>
      </c>
      <c r="S264" s="21" t="str">
        <f t="shared" si="68"/>
        <v>n</v>
      </c>
      <c r="T264" s="22" t="str">
        <f t="shared" si="69"/>
        <v>n</v>
      </c>
      <c r="U264" s="22" t="str">
        <f t="shared" si="70"/>
        <v>n</v>
      </c>
      <c r="V264" s="22" t="str">
        <f t="shared" si="71"/>
        <v>n</v>
      </c>
      <c r="W264" s="22" t="str">
        <f t="shared" si="72"/>
        <v>y</v>
      </c>
      <c r="X264" s="22" t="str">
        <f t="shared" si="73"/>
        <v>n</v>
      </c>
      <c r="Y264" s="22" t="str">
        <f t="shared" si="74"/>
        <v>y</v>
      </c>
      <c r="Z264" s="23" t="str">
        <f t="shared" si="75"/>
        <v>y</v>
      </c>
    </row>
    <row r="265" spans="1:26" ht="75" x14ac:dyDescent="0.25">
      <c r="A265" s="1" t="s">
        <v>204</v>
      </c>
      <c r="B265" s="3">
        <v>1</v>
      </c>
      <c r="C265" s="3">
        <v>0</v>
      </c>
      <c r="D265" s="3" t="str">
        <f t="shared" si="63"/>
        <v>Positivo</v>
      </c>
      <c r="E265" s="3" t="b">
        <f t="shared" si="61"/>
        <v>0</v>
      </c>
      <c r="F265" s="3" t="b">
        <f t="shared" si="64"/>
        <v>0</v>
      </c>
      <c r="G265" s="3" t="b">
        <f t="shared" si="65"/>
        <v>0</v>
      </c>
      <c r="H265" s="3" t="b">
        <f t="shared" si="66"/>
        <v>0</v>
      </c>
      <c r="I265" s="16" t="str">
        <f t="shared" si="67"/>
        <v>Positivo</v>
      </c>
      <c r="J265" s="3">
        <v>0</v>
      </c>
      <c r="K265" s="3">
        <v>0</v>
      </c>
      <c r="L265" s="3">
        <v>0</v>
      </c>
      <c r="M265" s="3">
        <v>0</v>
      </c>
      <c r="N265" s="3">
        <v>0.85</v>
      </c>
      <c r="O265" s="3">
        <v>0</v>
      </c>
      <c r="P265" s="3">
        <v>7.4999999999999997E-2</v>
      </c>
      <c r="Q265" s="3">
        <v>7.4999999999999997E-2</v>
      </c>
      <c r="R265" s="3" t="str">
        <f t="shared" si="62"/>
        <v>OK</v>
      </c>
      <c r="S265" s="21" t="str">
        <f t="shared" si="68"/>
        <v>n</v>
      </c>
      <c r="T265" s="22" t="str">
        <f t="shared" si="69"/>
        <v>n</v>
      </c>
      <c r="U265" s="22" t="str">
        <f t="shared" si="70"/>
        <v>n</v>
      </c>
      <c r="V265" s="22" t="str">
        <f t="shared" si="71"/>
        <v>n</v>
      </c>
      <c r="W265" s="22" t="str">
        <f t="shared" si="72"/>
        <v>y</v>
      </c>
      <c r="X265" s="22" t="str">
        <f t="shared" si="73"/>
        <v>n</v>
      </c>
      <c r="Y265" s="22" t="str">
        <f t="shared" si="74"/>
        <v>y</v>
      </c>
      <c r="Z265" s="23" t="str">
        <f t="shared" si="75"/>
        <v>y</v>
      </c>
    </row>
    <row r="266" spans="1:26" s="10" customFormat="1" ht="45" x14ac:dyDescent="0.25">
      <c r="A266" s="9" t="s">
        <v>276</v>
      </c>
      <c r="B266" s="8">
        <v>0.7</v>
      </c>
      <c r="C266" s="8">
        <v>0.3</v>
      </c>
      <c r="D266" s="3" t="b">
        <f t="shared" si="63"/>
        <v>0</v>
      </c>
      <c r="E266" s="3" t="b">
        <f t="shared" si="61"/>
        <v>0</v>
      </c>
      <c r="F266" s="3" t="str">
        <f t="shared" si="64"/>
        <v>Abbastanza Positivo</v>
      </c>
      <c r="G266" s="3" t="b">
        <f t="shared" si="65"/>
        <v>0</v>
      </c>
      <c r="H266" s="3" t="b">
        <f t="shared" si="66"/>
        <v>0</v>
      </c>
      <c r="I266" s="16" t="str">
        <f t="shared" si="67"/>
        <v>Abbastanza Positivo</v>
      </c>
      <c r="J266" s="8">
        <v>0.05</v>
      </c>
      <c r="K266" s="8">
        <v>0</v>
      </c>
      <c r="L266" s="8">
        <v>0.1</v>
      </c>
      <c r="M266" s="8">
        <v>0</v>
      </c>
      <c r="N266" s="8">
        <v>0.45</v>
      </c>
      <c r="O266" s="8">
        <v>0.3</v>
      </c>
      <c r="P266" s="8">
        <v>0.1</v>
      </c>
      <c r="Q266" s="8">
        <v>0</v>
      </c>
      <c r="R266" s="8" t="str">
        <f t="shared" si="62"/>
        <v>OK</v>
      </c>
      <c r="S266" s="21" t="str">
        <f t="shared" si="68"/>
        <v>y</v>
      </c>
      <c r="T266" s="22" t="str">
        <f t="shared" si="69"/>
        <v>n</v>
      </c>
      <c r="U266" s="22" t="str">
        <f t="shared" si="70"/>
        <v>y</v>
      </c>
      <c r="V266" s="22" t="str">
        <f t="shared" si="71"/>
        <v>n</v>
      </c>
      <c r="W266" s="22" t="str">
        <f t="shared" si="72"/>
        <v>y</v>
      </c>
      <c r="X266" s="22" t="str">
        <f t="shared" si="73"/>
        <v>y</v>
      </c>
      <c r="Y266" s="22" t="str">
        <f t="shared" si="74"/>
        <v>y</v>
      </c>
      <c r="Z266" s="23" t="str">
        <f t="shared" si="75"/>
        <v>n</v>
      </c>
    </row>
    <row r="267" spans="1:26" s="10" customFormat="1" ht="135" x14ac:dyDescent="0.25">
      <c r="A267" s="9" t="s">
        <v>277</v>
      </c>
      <c r="B267" s="8">
        <v>0.85</v>
      </c>
      <c r="C267" s="8">
        <v>0.15</v>
      </c>
      <c r="D267" s="3" t="str">
        <f t="shared" si="63"/>
        <v>Positivo</v>
      </c>
      <c r="E267" s="3" t="b">
        <f t="shared" si="61"/>
        <v>0</v>
      </c>
      <c r="F267" s="3" t="b">
        <f t="shared" si="64"/>
        <v>0</v>
      </c>
      <c r="G267" s="3" t="b">
        <f t="shared" si="65"/>
        <v>0</v>
      </c>
      <c r="H267" s="3" t="b">
        <f t="shared" si="66"/>
        <v>0</v>
      </c>
      <c r="I267" s="16" t="str">
        <f t="shared" si="67"/>
        <v>Positivo</v>
      </c>
      <c r="J267" s="8">
        <v>0</v>
      </c>
      <c r="K267" s="8">
        <v>0</v>
      </c>
      <c r="L267" s="8">
        <v>0</v>
      </c>
      <c r="M267" s="8">
        <v>0.1</v>
      </c>
      <c r="N267" s="8">
        <v>0.75</v>
      </c>
      <c r="O267" s="8">
        <v>0.05</v>
      </c>
      <c r="P267" s="8">
        <v>0.1</v>
      </c>
      <c r="Q267" s="8">
        <v>0</v>
      </c>
      <c r="R267" s="8" t="str">
        <f t="shared" si="62"/>
        <v>OK</v>
      </c>
      <c r="S267" s="21" t="str">
        <f t="shared" si="68"/>
        <v>n</v>
      </c>
      <c r="T267" s="22" t="str">
        <f t="shared" si="69"/>
        <v>n</v>
      </c>
      <c r="U267" s="22" t="str">
        <f t="shared" si="70"/>
        <v>n</v>
      </c>
      <c r="V267" s="22" t="str">
        <f t="shared" si="71"/>
        <v>y</v>
      </c>
      <c r="W267" s="22" t="str">
        <f t="shared" si="72"/>
        <v>y</v>
      </c>
      <c r="X267" s="22" t="str">
        <f t="shared" si="73"/>
        <v>y</v>
      </c>
      <c r="Y267" s="22" t="str">
        <f t="shared" si="74"/>
        <v>y</v>
      </c>
      <c r="Z267" s="23" t="str">
        <f t="shared" si="75"/>
        <v>n</v>
      </c>
    </row>
    <row r="268" spans="1:26" s="10" customFormat="1" x14ac:dyDescent="0.25">
      <c r="A268" s="9" t="s">
        <v>205</v>
      </c>
      <c r="B268" s="8">
        <v>1</v>
      </c>
      <c r="C268" s="8">
        <v>0</v>
      </c>
      <c r="D268" s="3" t="str">
        <f t="shared" si="63"/>
        <v>Positivo</v>
      </c>
      <c r="E268" s="3" t="b">
        <f t="shared" si="61"/>
        <v>0</v>
      </c>
      <c r="F268" s="3" t="b">
        <f t="shared" si="64"/>
        <v>0</v>
      </c>
      <c r="G268" s="3" t="b">
        <f t="shared" si="65"/>
        <v>0</v>
      </c>
      <c r="H268" s="3" t="b">
        <f t="shared" si="66"/>
        <v>0</v>
      </c>
      <c r="I268" s="16" t="str">
        <f t="shared" si="67"/>
        <v>Positivo</v>
      </c>
      <c r="J268" s="8">
        <v>0</v>
      </c>
      <c r="K268" s="8">
        <v>0</v>
      </c>
      <c r="L268" s="8">
        <v>0</v>
      </c>
      <c r="M268" s="8">
        <v>0</v>
      </c>
      <c r="N268" s="8">
        <v>0.85</v>
      </c>
      <c r="O268" s="8">
        <v>0</v>
      </c>
      <c r="P268" s="8">
        <v>0</v>
      </c>
      <c r="Q268" s="8">
        <v>0.15</v>
      </c>
      <c r="R268" s="8" t="str">
        <f t="shared" si="62"/>
        <v>OK</v>
      </c>
      <c r="S268" s="21" t="str">
        <f t="shared" si="68"/>
        <v>n</v>
      </c>
      <c r="T268" s="22" t="str">
        <f t="shared" si="69"/>
        <v>n</v>
      </c>
      <c r="U268" s="22" t="str">
        <f t="shared" si="70"/>
        <v>n</v>
      </c>
      <c r="V268" s="22" t="str">
        <f t="shared" si="71"/>
        <v>n</v>
      </c>
      <c r="W268" s="22" t="str">
        <f t="shared" si="72"/>
        <v>y</v>
      </c>
      <c r="X268" s="22" t="str">
        <f t="shared" si="73"/>
        <v>n</v>
      </c>
      <c r="Y268" s="22" t="str">
        <f t="shared" si="74"/>
        <v>n</v>
      </c>
      <c r="Z268" s="23" t="str">
        <f t="shared" si="75"/>
        <v>y</v>
      </c>
    </row>
    <row r="269" spans="1:26" s="10" customFormat="1" x14ac:dyDescent="0.25">
      <c r="A269" s="9" t="s">
        <v>278</v>
      </c>
      <c r="B269" s="8">
        <v>1</v>
      </c>
      <c r="C269" s="8">
        <v>0</v>
      </c>
      <c r="D269" s="3" t="str">
        <f t="shared" si="63"/>
        <v>Positivo</v>
      </c>
      <c r="E269" s="3" t="b">
        <f t="shared" si="61"/>
        <v>0</v>
      </c>
      <c r="F269" s="3" t="b">
        <f t="shared" si="64"/>
        <v>0</v>
      </c>
      <c r="G269" s="3" t="b">
        <f t="shared" si="65"/>
        <v>0</v>
      </c>
      <c r="H269" s="3" t="b">
        <f t="shared" si="66"/>
        <v>0</v>
      </c>
      <c r="I269" s="16" t="str">
        <f t="shared" si="67"/>
        <v>Positivo</v>
      </c>
      <c r="J269" s="8">
        <v>0</v>
      </c>
      <c r="K269" s="8">
        <v>0</v>
      </c>
      <c r="L269" s="8">
        <v>0</v>
      </c>
      <c r="M269" s="8">
        <v>0</v>
      </c>
      <c r="N269" s="8">
        <v>0.75</v>
      </c>
      <c r="O269" s="8">
        <v>0</v>
      </c>
      <c r="P269" s="8">
        <v>0.2</v>
      </c>
      <c r="Q269" s="8">
        <v>0.05</v>
      </c>
      <c r="R269" s="8" t="str">
        <f t="shared" si="62"/>
        <v>OK</v>
      </c>
      <c r="S269" s="21" t="str">
        <f t="shared" si="68"/>
        <v>n</v>
      </c>
      <c r="T269" s="22" t="str">
        <f t="shared" si="69"/>
        <v>n</v>
      </c>
      <c r="U269" s="22" t="str">
        <f t="shared" si="70"/>
        <v>n</v>
      </c>
      <c r="V269" s="22" t="str">
        <f t="shared" si="71"/>
        <v>n</v>
      </c>
      <c r="W269" s="22" t="str">
        <f t="shared" si="72"/>
        <v>y</v>
      </c>
      <c r="X269" s="22" t="str">
        <f t="shared" si="73"/>
        <v>n</v>
      </c>
      <c r="Y269" s="22" t="str">
        <f t="shared" si="74"/>
        <v>y</v>
      </c>
      <c r="Z269" s="23" t="str">
        <f t="shared" si="75"/>
        <v>y</v>
      </c>
    </row>
    <row r="271" spans="1:26" x14ac:dyDescent="0.25">
      <c r="A271"/>
      <c r="B271"/>
      <c r="C271"/>
      <c r="D271"/>
      <c r="E271"/>
      <c r="F271"/>
      <c r="G271"/>
      <c r="H271"/>
      <c r="I271" s="17"/>
      <c r="J271"/>
      <c r="K271"/>
      <c r="L271"/>
      <c r="M271"/>
      <c r="N271"/>
      <c r="O271"/>
      <c r="P271"/>
      <c r="Q271"/>
      <c r="R271"/>
      <c r="S271" s="24"/>
      <c r="T271" s="25"/>
      <c r="U271" s="25"/>
      <c r="V271" s="25"/>
      <c r="W271" s="25"/>
      <c r="X271" s="25"/>
      <c r="Y271" s="25"/>
      <c r="Z271" s="26"/>
    </row>
    <row r="272" spans="1:26" x14ac:dyDescent="0.25">
      <c r="A272"/>
      <c r="B272"/>
      <c r="C272"/>
      <c r="D272"/>
      <c r="E272"/>
      <c r="F272"/>
      <c r="G272"/>
      <c r="H272"/>
      <c r="I272" s="17"/>
      <c r="J272"/>
      <c r="K272"/>
      <c r="L272"/>
      <c r="M272"/>
      <c r="N272"/>
      <c r="O272"/>
      <c r="P272"/>
      <c r="Q272"/>
      <c r="R272"/>
      <c r="S272" s="24"/>
      <c r="T272" s="25"/>
      <c r="U272" s="25"/>
      <c r="V272" s="25"/>
      <c r="W272" s="25"/>
      <c r="X272" s="25"/>
      <c r="Y272" s="25"/>
      <c r="Z272" s="26"/>
    </row>
    <row r="273" spans="1:26" x14ac:dyDescent="0.25">
      <c r="A273"/>
      <c r="B273"/>
      <c r="C273"/>
      <c r="D273"/>
      <c r="E273"/>
      <c r="F273"/>
      <c r="G273"/>
      <c r="H273"/>
      <c r="I273" s="17"/>
      <c r="J273"/>
      <c r="K273"/>
      <c r="L273"/>
      <c r="M273"/>
      <c r="N273"/>
      <c r="O273"/>
      <c r="P273"/>
      <c r="Q273"/>
      <c r="R273"/>
      <c r="S273" s="24"/>
      <c r="T273" s="25"/>
      <c r="U273" s="25"/>
      <c r="V273" s="25"/>
      <c r="W273" s="25"/>
      <c r="X273" s="25"/>
      <c r="Y273" s="25"/>
      <c r="Z273" s="26"/>
    </row>
    <row r="274" spans="1:26" x14ac:dyDescent="0.25">
      <c r="A274"/>
      <c r="B274"/>
      <c r="C274"/>
      <c r="D274"/>
      <c r="E274"/>
      <c r="F274"/>
      <c r="G274"/>
      <c r="H274"/>
      <c r="I274" s="17"/>
      <c r="J274"/>
      <c r="K274"/>
      <c r="L274"/>
      <c r="M274"/>
      <c r="N274"/>
      <c r="O274"/>
      <c r="P274"/>
      <c r="Q274"/>
      <c r="R274"/>
      <c r="S274" s="24"/>
      <c r="T274" s="25"/>
      <c r="U274" s="25"/>
      <c r="V274" s="25"/>
      <c r="W274" s="25"/>
      <c r="X274" s="25"/>
      <c r="Y274" s="25"/>
      <c r="Z274" s="26"/>
    </row>
    <row r="275" spans="1:26" x14ac:dyDescent="0.25">
      <c r="A275"/>
      <c r="B275"/>
      <c r="C275"/>
      <c r="D275"/>
      <c r="E275"/>
      <c r="F275"/>
      <c r="G275"/>
      <c r="H275"/>
      <c r="I275" s="17"/>
      <c r="J275"/>
      <c r="K275"/>
      <c r="L275"/>
      <c r="M275"/>
      <c r="N275"/>
      <c r="O275"/>
      <c r="P275"/>
      <c r="Q275"/>
      <c r="R275"/>
      <c r="S275" s="24"/>
      <c r="T275" s="25"/>
      <c r="U275" s="25"/>
      <c r="V275" s="25"/>
      <c r="W275" s="25"/>
      <c r="X275" s="25"/>
      <c r="Y275" s="25"/>
      <c r="Z275" s="26"/>
    </row>
    <row r="276" spans="1:26" x14ac:dyDescent="0.25">
      <c r="A276"/>
      <c r="B276"/>
      <c r="C276"/>
      <c r="D276"/>
      <c r="E276"/>
      <c r="F276"/>
      <c r="G276"/>
      <c r="H276"/>
      <c r="I276" s="17"/>
      <c r="J276"/>
      <c r="K276"/>
      <c r="L276"/>
      <c r="M276"/>
      <c r="N276"/>
      <c r="O276"/>
      <c r="P276"/>
      <c r="Q276"/>
      <c r="R276"/>
      <c r="S276" s="24"/>
      <c r="T276" s="25"/>
      <c r="U276" s="25"/>
      <c r="V276" s="25"/>
      <c r="W276" s="25"/>
      <c r="X276" s="25"/>
      <c r="Y276" s="25"/>
      <c r="Z276" s="26"/>
    </row>
    <row r="277" spans="1:26" x14ac:dyDescent="0.25">
      <c r="A277"/>
      <c r="B277"/>
      <c r="C277"/>
      <c r="D277"/>
      <c r="E277"/>
      <c r="F277"/>
      <c r="G277"/>
      <c r="H277"/>
      <c r="I277" s="17"/>
      <c r="J277"/>
      <c r="K277"/>
      <c r="L277"/>
      <c r="M277"/>
      <c r="N277"/>
      <c r="O277"/>
      <c r="P277"/>
      <c r="Q277"/>
      <c r="R277"/>
      <c r="S277" s="24"/>
      <c r="T277" s="25"/>
      <c r="U277" s="25"/>
      <c r="V277" s="25"/>
      <c r="W277" s="25"/>
      <c r="X277" s="25"/>
      <c r="Y277" s="25"/>
      <c r="Z277" s="26"/>
    </row>
    <row r="278" spans="1:26" x14ac:dyDescent="0.25">
      <c r="A278"/>
      <c r="B278"/>
      <c r="C278"/>
      <c r="D278"/>
      <c r="E278"/>
      <c r="F278"/>
      <c r="G278"/>
      <c r="H278"/>
      <c r="I278" s="17"/>
      <c r="J278"/>
      <c r="K278"/>
      <c r="L278"/>
      <c r="M278"/>
      <c r="N278"/>
      <c r="O278"/>
      <c r="P278"/>
      <c r="Q278"/>
      <c r="R278"/>
      <c r="S278" s="24"/>
      <c r="T278" s="25"/>
      <c r="U278" s="25"/>
      <c r="V278" s="25"/>
      <c r="W278" s="25"/>
      <c r="X278" s="25"/>
      <c r="Y278" s="25"/>
      <c r="Z278" s="26"/>
    </row>
  </sheetData>
  <conditionalFormatting sqref="R2:R270 R279:R1048576 D279:I1048576 D2:I270">
    <cfRule type="cellIs" dxfId="5" priority="49" operator="equal">
      <formula>"KO"</formula>
    </cfRule>
    <cfRule type="cellIs" dxfId="4" priority="50" operator="equal">
      <formula>"OK"</formula>
    </cfRule>
  </conditionalFormatting>
  <conditionalFormatting sqref="A1:A270 A279:A1048576">
    <cfRule type="duplicateValues" dxfId="3" priority="41"/>
    <cfRule type="duplicateValues" dxfId="2" priority="42"/>
  </conditionalFormatting>
  <conditionalFormatting sqref="B1:B1048576">
    <cfRule type="colorScale" priority="3">
      <colorScale>
        <cfvo type="min"/>
        <cfvo type="percentile" val="50"/>
        <cfvo type="max"/>
        <color rgb="FFF8696B"/>
        <color rgb="FFFFEB84"/>
        <color rgb="FF63BE7B"/>
      </colorScale>
    </cfRule>
    <cfRule type="cellIs" dxfId="1" priority="4" operator="greaterThan">
      <formula>0.8</formula>
    </cfRule>
  </conditionalFormatting>
  <conditionalFormatting sqref="C1:C1048576">
    <cfRule type="colorScale" priority="2">
      <colorScale>
        <cfvo type="min"/>
        <cfvo type="percentile" val="50"/>
        <cfvo type="max"/>
        <color rgb="FFF8696B"/>
        <color rgb="FFFFEB84"/>
        <color rgb="FF63BE7B"/>
      </colorScale>
    </cfRule>
  </conditionalFormatting>
  <conditionalFormatting sqref="D1:I1048576">
    <cfRule type="containsText" dxfId="0" priority="1" operator="containsText" text="Falso">
      <formula>NOT(ISERROR(SEARCH("Falso",D1)))</formula>
    </cfRule>
  </conditionalFormatting>
  <pageMargins left="0.7" right="0.7" top="0.75" bottom="0.75" header="0.3" footer="0.3"/>
  <pageSetup paperSize="9"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H15" sqref="H15"/>
    </sheetView>
  </sheetViews>
  <sheetFormatPr defaultRowHeight="15" x14ac:dyDescent="0.25"/>
  <sheetData>
    <row r="1" spans="1:5" x14ac:dyDescent="0.25">
      <c r="A1" t="s">
        <v>282</v>
      </c>
      <c r="B1" t="s">
        <v>283</v>
      </c>
    </row>
    <row r="2" spans="1:5" x14ac:dyDescent="0.25">
      <c r="A2" t="s">
        <v>288</v>
      </c>
      <c r="B2" t="s">
        <v>287</v>
      </c>
      <c r="C2" t="s">
        <v>282</v>
      </c>
      <c r="E2" t="s">
        <v>294</v>
      </c>
    </row>
    <row r="3" spans="1:5" x14ac:dyDescent="0.25">
      <c r="A3" t="s">
        <v>284</v>
      </c>
      <c r="B3" t="s">
        <v>286</v>
      </c>
      <c r="C3" t="s">
        <v>279</v>
      </c>
      <c r="E3" t="s">
        <v>295</v>
      </c>
    </row>
    <row r="4" spans="1:5" x14ac:dyDescent="0.25">
      <c r="A4" t="s">
        <v>285</v>
      </c>
      <c r="B4" t="s">
        <v>285</v>
      </c>
      <c r="C4" t="s">
        <v>289</v>
      </c>
      <c r="E4" t="s">
        <v>296</v>
      </c>
    </row>
    <row r="5" spans="1:5" x14ac:dyDescent="0.25">
      <c r="A5" t="s">
        <v>286</v>
      </c>
      <c r="B5" t="s">
        <v>284</v>
      </c>
      <c r="C5" t="s">
        <v>290</v>
      </c>
      <c r="E5" t="s">
        <v>297</v>
      </c>
    </row>
    <row r="6" spans="1:5" x14ac:dyDescent="0.25">
      <c r="A6" t="s">
        <v>287</v>
      </c>
      <c r="B6" t="s">
        <v>288</v>
      </c>
      <c r="C6" t="s">
        <v>281</v>
      </c>
      <c r="E6" t="s">
        <v>298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DatiDaTaggare</vt: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Lucio De Luca</dc:creator>
  <cp:lastModifiedBy>Lucio De Luca</cp:lastModifiedBy>
  <dcterms:created xsi:type="dcterms:W3CDTF">2020-01-15T14:53:44Z</dcterms:created>
  <dcterms:modified xsi:type="dcterms:W3CDTF">2020-01-20T21:52:07Z</dcterms:modified>
</cp:coreProperties>
</file>