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Python Scripts\Projects\data_viz\humans_in_space\data\"/>
    </mc:Choice>
  </mc:AlternateContent>
  <xr:revisionPtr revIDLastSave="0" documentId="13_ncr:40009_{54143672-71FB-4677-9408-ABE331BB826C}" xr6:coauthVersionLast="47" xr6:coauthVersionMax="47" xr10:uidLastSave="{00000000-0000-0000-0000-000000000000}"/>
  <bookViews>
    <workbookView xWindow="7560" yWindow="3960" windowWidth="19920" windowHeight="15435" activeTab="1"/>
  </bookViews>
  <sheets>
    <sheet name="cumulative-space-visits" sheetId="1" r:id="rId1"/>
    <sheet name="cumulative-space-visits-process" sheetId="2" r:id="rId2"/>
  </sheets>
  <calcPr calcId="0"/>
</workbook>
</file>

<file path=xl/calcChain.xml><?xml version="1.0" encoding="utf-8"?>
<calcChain xmlns="http://schemas.openxmlformats.org/spreadsheetml/2006/main">
  <c r="B2" i="2" l="1" a="1"/>
  <c r="B2" i="2" s="1"/>
  <c r="D2" i="2" a="1"/>
  <c r="D2" i="2" s="1"/>
  <c r="E2" i="2" a="1"/>
  <c r="E2" i="2" s="1"/>
  <c r="B3" i="2" a="1"/>
  <c r="B3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D3" i="2" a="1"/>
  <c r="D3" i="2"/>
  <c r="E3" i="2" a="1"/>
  <c r="E3" i="2" s="1"/>
  <c r="B4" i="2" a="1"/>
  <c r="B4" i="2" s="1"/>
  <c r="D4" i="2" a="1"/>
  <c r="D4" i="2" s="1"/>
  <c r="D5" i="2" s="1" a="1"/>
  <c r="D5" i="2" s="1"/>
  <c r="E4" i="2" a="1"/>
  <c r="E4" i="2"/>
  <c r="B5" i="2" a="1"/>
  <c r="B5" i="2"/>
  <c r="E5" i="2" a="1"/>
  <c r="E5" i="2" s="1"/>
  <c r="B6" i="2" a="1"/>
  <c r="B6" i="2" s="1"/>
  <c r="D6" i="2" a="1"/>
  <c r="D6" i="2"/>
  <c r="E6" i="2" a="1"/>
  <c r="E6" i="2" s="1"/>
  <c r="E7" i="2" s="1" a="1"/>
  <c r="E7" i="2" s="1"/>
  <c r="B7" i="2" a="1"/>
  <c r="B7" i="2" s="1"/>
  <c r="D7" i="2" a="1"/>
  <c r="D7" i="2" s="1"/>
  <c r="D8" i="2" s="1" a="1"/>
  <c r="D8" i="2" s="1"/>
  <c r="B8" i="2" a="1"/>
  <c r="B8" i="2" s="1"/>
  <c r="E8" i="2" a="1"/>
  <c r="E8" i="2" s="1"/>
  <c r="B9" i="2" a="1"/>
  <c r="B9" i="2" s="1"/>
  <c r="D9" i="2" a="1"/>
  <c r="D9" i="2"/>
  <c r="E9" i="2" a="1"/>
  <c r="E9" i="2"/>
  <c r="B10" i="2" a="1"/>
  <c r="B10" i="2"/>
  <c r="D10" i="2" a="1"/>
  <c r="D10" i="2" s="1"/>
  <c r="E10" i="2" a="1"/>
  <c r="E10" i="2" s="1"/>
  <c r="B11" i="2" a="1"/>
  <c r="B11" i="2" s="1"/>
  <c r="D11" i="2" a="1"/>
  <c r="D11" i="2"/>
  <c r="E11" i="2" a="1"/>
  <c r="E11" i="2" s="1"/>
  <c r="B12" i="2" a="1"/>
  <c r="B12" i="2" s="1"/>
  <c r="D12" i="2" a="1"/>
  <c r="D12" i="2" s="1"/>
  <c r="E12" i="2" a="1"/>
  <c r="E12" i="2"/>
  <c r="B13" i="2" a="1"/>
  <c r="B13" i="2"/>
  <c r="D13" i="2" a="1"/>
  <c r="D13" i="2" s="1"/>
  <c r="E13" i="2" a="1"/>
  <c r="E13" i="2" s="1"/>
  <c r="B14" i="2" a="1"/>
  <c r="B14" i="2" s="1"/>
  <c r="D14" i="2" a="1"/>
  <c r="D14" i="2"/>
  <c r="E14" i="2" a="1"/>
  <c r="E14" i="2" s="1"/>
  <c r="B15" i="2" a="1"/>
  <c r="B15" i="2" s="1"/>
  <c r="D15" i="2" a="1"/>
  <c r="D15" i="2" s="1"/>
  <c r="E15" i="2" a="1"/>
  <c r="E15" i="2"/>
  <c r="B16" i="2" a="1"/>
  <c r="B16" i="2" s="1"/>
  <c r="D16" i="2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E16" i="2" a="1"/>
  <c r="E16" i="2" s="1"/>
  <c r="B17" i="2" a="1"/>
  <c r="B17" i="2" s="1"/>
  <c r="E17" i="2" a="1"/>
  <c r="E17" i="2"/>
  <c r="B18" i="2" a="1"/>
  <c r="B18" i="2"/>
  <c r="E18" i="2" a="1"/>
  <c r="E18" i="2" s="1"/>
  <c r="B19" i="2" a="1"/>
  <c r="B19" i="2" s="1"/>
  <c r="E19" i="2" a="1"/>
  <c r="E19" i="2" s="1"/>
  <c r="B20" i="2" a="1"/>
  <c r="B20" i="2" s="1"/>
  <c r="E20" i="2" a="1"/>
  <c r="E20" i="2"/>
  <c r="B21" i="2" a="1"/>
  <c r="B21" i="2"/>
  <c r="E21" i="2" a="1"/>
  <c r="E21" i="2" s="1"/>
  <c r="B22" i="2" a="1"/>
  <c r="B22" i="2" s="1"/>
  <c r="D22" i="2" a="1"/>
  <c r="D22" i="2"/>
  <c r="E22" i="2" a="1"/>
  <c r="E22" i="2" s="1"/>
  <c r="B23" i="2" a="1"/>
  <c r="B23" i="2" s="1"/>
  <c r="D23" i="2" a="1"/>
  <c r="D23" i="2" s="1"/>
  <c r="E23" i="2" a="1"/>
  <c r="E23" i="2"/>
  <c r="B24" i="2" a="1"/>
  <c r="B24" i="2" s="1"/>
  <c r="D24" i="2" a="1"/>
  <c r="D24" i="2" s="1"/>
  <c r="E24" i="2" a="1"/>
  <c r="E24" i="2" s="1"/>
  <c r="B25" i="2" a="1"/>
  <c r="B25" i="2" s="1"/>
  <c r="D25" i="2" a="1"/>
  <c r="D25" i="2"/>
  <c r="E25" i="2" a="1"/>
  <c r="E25" i="2"/>
  <c r="B26" i="2" a="1"/>
  <c r="B26" i="2"/>
  <c r="D26" i="2" a="1"/>
  <c r="D26" i="2" s="1"/>
  <c r="E26" i="2" a="1"/>
  <c r="E26" i="2"/>
  <c r="B27" i="2" a="1"/>
  <c r="B27" i="2" s="1"/>
  <c r="D27" i="2" a="1"/>
  <c r="D27" i="2"/>
  <c r="E27" i="2" a="1"/>
  <c r="E27" i="2" s="1"/>
  <c r="B28" i="2" a="1"/>
  <c r="B28" i="2" s="1"/>
  <c r="D28" i="2" a="1"/>
  <c r="D28" i="2"/>
  <c r="E28" i="2" a="1"/>
  <c r="E28" i="2"/>
  <c r="B29" i="2" a="1"/>
  <c r="B29" i="2"/>
  <c r="D29" i="2" a="1"/>
  <c r="D29" i="2" s="1"/>
  <c r="E29" i="2" a="1"/>
  <c r="E29" i="2" s="1"/>
  <c r="B30" i="2" a="1"/>
  <c r="B30" i="2" s="1"/>
  <c r="D30" i="2" a="1"/>
  <c r="D30" i="2"/>
  <c r="E30" i="2" a="1"/>
  <c r="E30" i="2" s="1"/>
  <c r="B31" i="2" a="1"/>
  <c r="B31" i="2" s="1"/>
  <c r="D31" i="2" a="1"/>
  <c r="D31" i="2" s="1"/>
  <c r="E31" i="2" a="1"/>
  <c r="E31" i="2"/>
  <c r="B32" i="2" a="1"/>
  <c r="B32" i="2"/>
  <c r="D32" i="2" a="1"/>
  <c r="D32" i="2" s="1"/>
  <c r="E32" i="2" a="1"/>
  <c r="E32" i="2" s="1"/>
  <c r="B33" i="2" a="1"/>
  <c r="B33" i="2" s="1"/>
  <c r="C33" i="2" a="1"/>
  <c r="C33" i="2" s="1"/>
  <c r="C34" i="2" s="1" a="1"/>
  <c r="C34" i="2" s="1"/>
  <c r="D33" i="2" a="1"/>
  <c r="D33" i="2"/>
  <c r="E33" i="2" a="1"/>
  <c r="E33" i="2"/>
  <c r="B34" i="2" a="1"/>
  <c r="B34" i="2"/>
  <c r="D34" i="2" a="1"/>
  <c r="D34" i="2" s="1"/>
  <c r="E34" i="2" a="1"/>
  <c r="E34" i="2"/>
  <c r="B35" i="2" a="1"/>
  <c r="B35" i="2" s="1"/>
  <c r="F35" i="2" s="1"/>
  <c r="C35" i="2" a="1"/>
  <c r="C35" i="2"/>
  <c r="D35" i="2" a="1"/>
  <c r="D35" i="2"/>
  <c r="E35" i="2" a="1"/>
  <c r="E35" i="2" s="1"/>
  <c r="B36" i="2" a="1"/>
  <c r="B36" i="2" s="1"/>
  <c r="C36" i="2" a="1"/>
  <c r="C36" i="2" s="1"/>
  <c r="D36" i="2" a="1"/>
  <c r="D36" i="2"/>
  <c r="E36" i="2" a="1"/>
  <c r="E36" i="2"/>
  <c r="B37" i="2" a="1"/>
  <c r="B37" i="2"/>
  <c r="C37" i="2" a="1"/>
  <c r="C37" i="2"/>
  <c r="D37" i="2" a="1"/>
  <c r="D37" i="2" s="1"/>
  <c r="E37" i="2" a="1"/>
  <c r="E37" i="2" s="1"/>
  <c r="B38" i="2" a="1"/>
  <c r="B38" i="2" s="1"/>
  <c r="C38" i="2" a="1"/>
  <c r="C38" i="2"/>
  <c r="D38" i="2" a="1"/>
  <c r="D38" i="2"/>
  <c r="E38" i="2" a="1"/>
  <c r="E38" i="2" s="1"/>
  <c r="B39" i="2" a="1"/>
  <c r="B39" i="2"/>
  <c r="C39" i="2" a="1"/>
  <c r="C39" i="2" s="1"/>
  <c r="C40" i="2" s="1" a="1"/>
  <c r="C40" i="2" s="1"/>
  <c r="D39" i="2" a="1"/>
  <c r="D39" i="2" s="1"/>
  <c r="E39" i="2" a="1"/>
  <c r="E39" i="2"/>
  <c r="B40" i="2" a="1"/>
  <c r="B40" i="2"/>
  <c r="F40" i="2" s="1"/>
  <c r="D40" i="2" a="1"/>
  <c r="D40" i="2" s="1"/>
  <c r="E40" i="2" a="1"/>
  <c r="E40" i="2" s="1"/>
  <c r="B41" i="2" a="1"/>
  <c r="B41" i="2" s="1"/>
  <c r="C41" i="2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D41" i="2" a="1"/>
  <c r="D41" i="2"/>
  <c r="E41" i="2" a="1"/>
  <c r="E41" i="2"/>
  <c r="B42" i="2" a="1"/>
  <c r="B42" i="2"/>
  <c r="D42" i="2" a="1"/>
  <c r="D42" i="2" s="1"/>
  <c r="E42" i="2" a="1"/>
  <c r="E42" i="2"/>
  <c r="B43" i="2" a="1"/>
  <c r="B43" i="2" s="1"/>
  <c r="D43" i="2" a="1"/>
  <c r="D43" i="2"/>
  <c r="E43" i="2" a="1"/>
  <c r="E43" i="2" s="1"/>
  <c r="B44" i="2" a="1"/>
  <c r="B44" i="2" s="1"/>
  <c r="D44" i="2" a="1"/>
  <c r="D44" i="2"/>
  <c r="E44" i="2" a="1"/>
  <c r="E44" i="2"/>
  <c r="B45" i="2" a="1"/>
  <c r="B45" i="2"/>
  <c r="D45" i="2" a="1"/>
  <c r="D45" i="2" s="1"/>
  <c r="E45" i="2" a="1"/>
  <c r="E45" i="2" s="1"/>
  <c r="B46" i="2" a="1"/>
  <c r="B46" i="2" s="1"/>
  <c r="C46" i="2" a="1"/>
  <c r="C46" i="2"/>
  <c r="D46" i="2" a="1"/>
  <c r="D46" i="2"/>
  <c r="E46" i="2" a="1"/>
  <c r="E46" i="2" s="1"/>
  <c r="B47" i="2" a="1"/>
  <c r="B47" i="2" s="1"/>
  <c r="C47" i="2" a="1"/>
  <c r="C47" i="2" s="1"/>
  <c r="C48" i="2" s="1" a="1"/>
  <c r="C48" i="2" s="1"/>
  <c r="D47" i="2" a="1"/>
  <c r="D47" i="2" s="1"/>
  <c r="E47" i="2" a="1"/>
  <c r="E47" i="2"/>
  <c r="B48" i="2" a="1"/>
  <c r="B48" i="2"/>
  <c r="D48" i="2" a="1"/>
  <c r="D48" i="2" s="1"/>
  <c r="E48" i="2" a="1"/>
  <c r="E48" i="2" s="1"/>
  <c r="B49" i="2" a="1"/>
  <c r="B49" i="2" s="1"/>
  <c r="C49" i="2" a="1"/>
  <c r="C49" i="2" s="1"/>
  <c r="D49" i="2" a="1"/>
  <c r="D49" i="2"/>
  <c r="E49" i="2" a="1"/>
  <c r="E49" i="2" s="1"/>
  <c r="B50" i="2" a="1"/>
  <c r="B50" i="2"/>
  <c r="F50" i="2" s="1"/>
  <c r="C50" i="2" a="1"/>
  <c r="C50" i="2" s="1"/>
  <c r="D50" i="2" a="1"/>
  <c r="D50" i="2" s="1"/>
  <c r="E50" i="2" a="1"/>
  <c r="E50" i="2"/>
  <c r="B51" i="2" a="1"/>
  <c r="B51" i="2" s="1"/>
  <c r="C51" i="2" a="1"/>
  <c r="C51" i="2"/>
  <c r="D51" i="2" a="1"/>
  <c r="D51" i="2" s="1"/>
  <c r="E51" i="2" a="1"/>
  <c r="E51" i="2" s="1"/>
  <c r="B52" i="2" a="1"/>
  <c r="B52" i="2" s="1"/>
  <c r="C52" i="2" a="1"/>
  <c r="C52" i="2" s="1"/>
  <c r="D52" i="2" a="1"/>
  <c r="D52" i="2"/>
  <c r="E52" i="2" a="1"/>
  <c r="E52" i="2"/>
  <c r="B53" i="2" a="1"/>
  <c r="B53" i="2"/>
  <c r="C53" i="2" a="1"/>
  <c r="C53" i="2" s="1"/>
  <c r="D53" i="2" a="1"/>
  <c r="D53" i="2" s="1"/>
  <c r="E53" i="2" a="1"/>
  <c r="E53" i="2" s="1"/>
  <c r="B54" i="2" a="1"/>
  <c r="B54" i="2" s="1"/>
  <c r="F54" i="2" s="1"/>
  <c r="C54" i="2" a="1"/>
  <c r="C54" i="2"/>
  <c r="D54" i="2" a="1"/>
  <c r="D54" i="2"/>
  <c r="E54" i="2" a="1"/>
  <c r="E54" i="2" s="1"/>
  <c r="B55" i="2" a="1"/>
  <c r="B55" i="2" s="1"/>
  <c r="C55" i="2" a="1"/>
  <c r="C55" i="2" s="1"/>
  <c r="D55" i="2" a="1"/>
  <c r="D55" i="2" s="1"/>
  <c r="E55" i="2" a="1"/>
  <c r="E55" i="2"/>
  <c r="B56" i="2" a="1"/>
  <c r="B56" i="2"/>
  <c r="C56" i="2" a="1"/>
  <c r="C56" i="2"/>
  <c r="D56" i="2" a="1"/>
  <c r="D56" i="2" s="1"/>
  <c r="E56" i="2" a="1"/>
  <c r="E56" i="2" s="1"/>
  <c r="B57" i="2" a="1"/>
  <c r="B57" i="2" s="1"/>
  <c r="C57" i="2" a="1"/>
  <c r="C57" i="2" s="1"/>
  <c r="D57" i="2" a="1"/>
  <c r="D57" i="2"/>
  <c r="E57" i="2" a="1"/>
  <c r="E57" i="2" s="1"/>
  <c r="B58" i="2" a="1"/>
  <c r="B58" i="2"/>
  <c r="C58" i="2" a="1"/>
  <c r="C58" i="2" s="1"/>
  <c r="C59" i="2" s="1" a="1"/>
  <c r="C59" i="2" s="1"/>
  <c r="C60" i="2" s="1" a="1"/>
  <c r="C60" i="2" s="1"/>
  <c r="D58" i="2" a="1"/>
  <c r="D58" i="2" s="1"/>
  <c r="E58" i="2" a="1"/>
  <c r="E58" i="2"/>
  <c r="B59" i="2" a="1"/>
  <c r="B59" i="2" s="1"/>
  <c r="D59" i="2" a="1"/>
  <c r="D59" i="2" s="1"/>
  <c r="E59" i="2" a="1"/>
  <c r="E59" i="2" s="1"/>
  <c r="B60" i="2" a="1"/>
  <c r="B60" i="2" s="1"/>
  <c r="D60" i="2" a="1"/>
  <c r="D60" i="2"/>
  <c r="E60" i="2" a="1"/>
  <c r="E60" i="2"/>
  <c r="B61" i="2" a="1"/>
  <c r="B61" i="2"/>
  <c r="C61" i="2" a="1"/>
  <c r="C61" i="2" s="1"/>
  <c r="D61" i="2" a="1"/>
  <c r="D61" i="2" s="1"/>
  <c r="E61" i="2" a="1"/>
  <c r="E61" i="2" s="1"/>
  <c r="B62" i="2" a="1"/>
  <c r="B62" i="2" s="1"/>
  <c r="C62" i="2" a="1"/>
  <c r="C62" i="2"/>
  <c r="D62" i="2" a="1"/>
  <c r="D62" i="2"/>
  <c r="E62" i="2" a="1"/>
  <c r="E62" i="2" s="1"/>
  <c r="H21" i="1"/>
  <c r="H13" i="1"/>
  <c r="H22" i="1"/>
  <c r="H16" i="1"/>
  <c r="H6" i="1"/>
  <c r="H9" i="1"/>
  <c r="H23" i="1"/>
  <c r="H24" i="1"/>
  <c r="H25" i="1"/>
  <c r="H5" i="1"/>
  <c r="H7" i="1"/>
  <c r="H14" i="1"/>
  <c r="H26" i="1"/>
  <c r="H27" i="1"/>
  <c r="H28" i="1"/>
  <c r="H8" i="1"/>
  <c r="H4" i="1"/>
  <c r="H11" i="1"/>
  <c r="H29" i="1"/>
  <c r="H30" i="1"/>
  <c r="H31" i="1"/>
  <c r="H15" i="1"/>
  <c r="H17" i="1"/>
  <c r="H32" i="1"/>
  <c r="H33" i="1"/>
  <c r="H3" i="1"/>
  <c r="H34" i="1"/>
  <c r="H35" i="1"/>
  <c r="H36" i="1"/>
  <c r="H37" i="1"/>
  <c r="H18" i="1"/>
  <c r="H19" i="1"/>
  <c r="H12" i="1"/>
  <c r="H38" i="1"/>
  <c r="H39" i="1"/>
  <c r="H40" i="1"/>
  <c r="H10" i="1"/>
  <c r="H2" i="1"/>
  <c r="H41" i="1"/>
  <c r="H1" i="1"/>
  <c r="H20" i="1"/>
  <c r="F45" i="2" l="1"/>
  <c r="F22" i="2"/>
  <c r="F44" i="2"/>
  <c r="F42" i="2"/>
  <c r="F39" i="2"/>
  <c r="F30" i="2"/>
  <c r="F20" i="2"/>
  <c r="F17" i="2"/>
  <c r="F9" i="2"/>
  <c r="F6" i="2"/>
  <c r="F23" i="2"/>
  <c r="F13" i="2"/>
  <c r="F55" i="2"/>
  <c r="F46" i="2"/>
  <c r="F41" i="2"/>
  <c r="F61" i="2"/>
  <c r="F52" i="2"/>
  <c r="F49" i="2"/>
  <c r="F59" i="2"/>
  <c r="F56" i="2"/>
  <c r="F53" i="2"/>
  <c r="F47" i="2"/>
  <c r="F28" i="2"/>
  <c r="F26" i="2"/>
  <c r="F10" i="2"/>
  <c r="F8" i="2"/>
  <c r="F5" i="2"/>
  <c r="F19" i="2"/>
  <c r="F48" i="2"/>
  <c r="F36" i="2"/>
  <c r="F29" i="2"/>
  <c r="F14" i="2"/>
  <c r="F12" i="2"/>
  <c r="F62" i="2"/>
  <c r="F57" i="2"/>
  <c r="F43" i="2"/>
  <c r="F37" i="2"/>
  <c r="F33" i="2"/>
  <c r="F31" i="2"/>
  <c r="F21" i="2"/>
  <c r="F18" i="2"/>
  <c r="F7" i="2"/>
  <c r="F3" i="2"/>
  <c r="F51" i="2"/>
  <c r="F34" i="2"/>
  <c r="F27" i="2"/>
  <c r="F24" i="2"/>
  <c r="F16" i="2"/>
  <c r="F58" i="2"/>
  <c r="F60" i="2"/>
  <c r="F38" i="2"/>
  <c r="F32" i="2"/>
  <c r="F25" i="2"/>
  <c r="F15" i="2"/>
  <c r="F11" i="2"/>
  <c r="F4" i="2"/>
  <c r="F2" i="2"/>
</calcChain>
</file>

<file path=xl/sharedStrings.xml><?xml version="1.0" encoding="utf-8"?>
<sst xmlns="http://schemas.openxmlformats.org/spreadsheetml/2006/main" count="667" uniqueCount="87">
  <si>
    <t>Entity</t>
  </si>
  <si>
    <t>Code</t>
  </si>
  <si>
    <t>Year</t>
  </si>
  <si>
    <t>cumulative_visits</t>
  </si>
  <si>
    <t>Afghanistan</t>
  </si>
  <si>
    <t>AFG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</si>
  <si>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</si>
  <si>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</si>
  <si>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</si>
  <si>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</si>
  <si>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</si>
  <si>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</si>
  <si>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</si>
  <si>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</si>
  <si>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</si>
  <si>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</si>
  <si>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</si>
  <si>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</si>
  <si>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Cuba</t>
  </si>
  <si>
    <t>CUB</t>
  </si>
  <si>
    <t>Czechia</t>
  </si>
  <si>
    <t>CZE</t>
  </si>
  <si>
    <t>Denmark</t>
  </si>
  <si>
    <t>DNK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</si>
  <si>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</si>
  <si>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</si>
  <si>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</si>
  <si>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</si>
  <si>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</si>
  <si>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</si>
  <si>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</si>
  <si>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</si>
  <si>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</si>
  <si>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</si>
  <si>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</si>
  <si>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</si>
  <si>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</si>
  <si>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</si>
  <si>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</si>
  <si>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</si>
  <si>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</si>
  <si>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</si>
  <si>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Malaysia</t>
  </si>
  <si>
    <t>MYS</t>
  </si>
  <si>
    <t>Mexico</t>
  </si>
  <si>
    <t>MEX</t>
  </si>
  <si>
    <t>Mongolia</t>
  </si>
  <si>
    <t>MNG</t>
  </si>
  <si>
    <t>Netherlands</t>
  </si>
  <si>
    <t>NLD</t>
  </si>
  <si>
    <t>Peru</t>
  </si>
  <si>
    <t>PER</t>
  </si>
  <si>
    <t>Poland</t>
  </si>
  <si>
    <t>POL</t>
  </si>
  <si>
    <t>Romania</t>
  </si>
  <si>
    <t>ROU</t>
  </si>
  <si>
    <t>Russia</t>
  </si>
  <si>
    <t>RUS</t>
  </si>
  <si>
    <t>Saudi Arabia</t>
  </si>
  <si>
    <t>SAU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</si>
  <si>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</si>
  <si>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</si>
  <si>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</si>
  <si>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</si>
  <si>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</si>
  <si>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</si>
  <si>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</si>
  <si>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</si>
  <si>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</si>
  <si>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</si>
  <si>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</si>
  <si>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</si>
  <si>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Syria</t>
  </si>
  <si>
    <t>SYR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</si>
  <si>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</si>
  <si>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</si>
  <si>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</si>
  <si>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</si>
  <si>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</si>
  <si>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</si>
  <si>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</si>
  <si>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</si>
  <si>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Vietnam</t>
  </si>
  <si>
    <t>VNM</t>
  </si>
  <si>
    <t>World</t>
  </si>
  <si>
    <t>OWID_WRL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</si>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</sst>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opLeftCell="A271" workbookViewId="0">
      <selection activeCell="C307" sqref="C307"/>
    </sheetView>
  </sheetViews>
  <sheetFormatPr defaultRowHeight="15" x14ac:dyDescent="0.25"/>
  <cols>
    <col min="7" max="7" width="20" bestFit="1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1</v>
      </c>
      <c r="G1" t="s">
        <v>84</v>
      </c>
      <c r="H1">
        <f ca="1">SUMIF($B$2:$C$307,G1,$C$2:$C$307)</f>
        <v>35099</v>
      </c>
      <c r="J1" t="s">
        <v>38</v>
      </c>
    </row>
    <row r="2" spans="1:10" x14ac:dyDescent="0.25">
      <c r="A2">
        <v>1988</v>
      </c>
      <c r="B2" t="s">
        <v>4</v>
      </c>
      <c r="C2">
        <v>1</v>
      </c>
      <c r="D2" t="s">
        <v>5</v>
      </c>
      <c r="G2" t="s">
        <v>80</v>
      </c>
      <c r="H2">
        <f ca="1">SUMIF($B$2:$C$307,G2,$C$2:$C$307)</f>
        <v>22913</v>
      </c>
      <c r="J2" t="s">
        <v>56</v>
      </c>
    </row>
    <row r="3" spans="1:10" x14ac:dyDescent="0.25">
      <c r="A3">
        <v>1991</v>
      </c>
      <c r="B3" t="s">
        <v>6</v>
      </c>
      <c r="C3">
        <v>1</v>
      </c>
      <c r="D3" t="s">
        <v>7</v>
      </c>
      <c r="G3" t="s">
        <v>56</v>
      </c>
      <c r="H3">
        <f ca="1">SUMIF($B$2:$C$307,G3,$C$2:$C$307)</f>
        <v>8152</v>
      </c>
      <c r="J3" t="s">
        <v>80</v>
      </c>
    </row>
    <row r="4" spans="1:10" x14ac:dyDescent="0.25">
      <c r="A4">
        <v>1992</v>
      </c>
      <c r="B4" t="s">
        <v>8</v>
      </c>
      <c r="C4">
        <v>1</v>
      </c>
      <c r="D4" t="s">
        <v>9</v>
      </c>
      <c r="G4" t="s">
        <v>38</v>
      </c>
      <c r="H4">
        <f ca="1">SUMIF($B$2:$C$307,G4,$C$2:$C$307)</f>
        <v>205</v>
      </c>
      <c r="J4" t="s">
        <v>84</v>
      </c>
    </row>
    <row r="5" spans="1:10" x14ac:dyDescent="0.25">
      <c r="A5">
        <v>2002</v>
      </c>
      <c r="B5" t="s">
        <v>8</v>
      </c>
      <c r="C5">
        <v>2</v>
      </c>
      <c r="D5" t="s">
        <v>9</v>
      </c>
      <c r="G5" t="s">
        <v>24</v>
      </c>
      <c r="H5">
        <f ca="1">SUMIF($B$2:$C$307,G5,$C$2:$C$307)</f>
        <v>149</v>
      </c>
    </row>
    <row r="6" spans="1:10" x14ac:dyDescent="0.25">
      <c r="A6">
        <v>2009</v>
      </c>
      <c r="B6" t="s">
        <v>8</v>
      </c>
      <c r="C6">
        <v>3</v>
      </c>
      <c r="D6" t="s">
        <v>9</v>
      </c>
      <c r="G6" t="s">
        <v>14</v>
      </c>
      <c r="H6">
        <f ca="1">SUMIF($B$2:$C$307,G6,$C$2:$C$307)</f>
        <v>135</v>
      </c>
    </row>
    <row r="7" spans="1:10" x14ac:dyDescent="0.25">
      <c r="A7">
        <v>2006</v>
      </c>
      <c r="B7" t="s">
        <v>10</v>
      </c>
      <c r="C7">
        <v>1</v>
      </c>
      <c r="D7" t="s">
        <v>11</v>
      </c>
      <c r="G7" t="s">
        <v>26</v>
      </c>
      <c r="H7">
        <f ca="1">SUMIF($B$2:$C$307,G7,$C$2:$C$307)</f>
        <v>126</v>
      </c>
    </row>
    <row r="8" spans="1:10" x14ac:dyDescent="0.25">
      <c r="A8">
        <v>1979</v>
      </c>
      <c r="B8" t="s">
        <v>12</v>
      </c>
      <c r="C8">
        <v>1</v>
      </c>
      <c r="D8" t="s">
        <v>13</v>
      </c>
      <c r="G8" t="s">
        <v>36</v>
      </c>
      <c r="H8">
        <f ca="1">SUMIF($B$2:$C$307,G8,$C$2:$C$307)</f>
        <v>89</v>
      </c>
    </row>
    <row r="9" spans="1:10" x14ac:dyDescent="0.25">
      <c r="A9">
        <v>1988</v>
      </c>
      <c r="B9" t="s">
        <v>12</v>
      </c>
      <c r="C9">
        <v>2</v>
      </c>
      <c r="D9" t="s">
        <v>13</v>
      </c>
      <c r="G9" t="s">
        <v>16</v>
      </c>
      <c r="H9">
        <f ca="1">SUMIF($B$2:$C$307,G9,$C$2:$C$307)</f>
        <v>45</v>
      </c>
    </row>
    <row r="10" spans="1:10" x14ac:dyDescent="0.25">
      <c r="A10">
        <v>1984</v>
      </c>
      <c r="B10" t="s">
        <v>14</v>
      </c>
      <c r="C10">
        <v>1</v>
      </c>
      <c r="D10" t="s">
        <v>15</v>
      </c>
      <c r="G10" t="s">
        <v>78</v>
      </c>
      <c r="H10">
        <f ca="1">SUMIF($B$2:$C$307,G10,$C$2:$C$307)</f>
        <v>36</v>
      </c>
    </row>
    <row r="11" spans="1:10" x14ac:dyDescent="0.25">
      <c r="A11">
        <v>1992</v>
      </c>
      <c r="B11" t="s">
        <v>14</v>
      </c>
      <c r="C11">
        <v>3</v>
      </c>
      <c r="D11" t="s">
        <v>15</v>
      </c>
      <c r="G11" t="s">
        <v>40</v>
      </c>
      <c r="H11">
        <f ca="1">SUMIF($B$2:$C$307,G11,$C$2:$C$307)</f>
        <v>10</v>
      </c>
    </row>
    <row r="12" spans="1:10" x14ac:dyDescent="0.25">
      <c r="A12">
        <v>1995</v>
      </c>
      <c r="B12" t="s">
        <v>14</v>
      </c>
      <c r="C12">
        <v>4</v>
      </c>
      <c r="D12" t="s">
        <v>15</v>
      </c>
      <c r="G12" t="s">
        <v>70</v>
      </c>
      <c r="H12">
        <f ca="1">SUMIF($B$2:$C$307,G12,$C$2:$C$307)</f>
        <v>10</v>
      </c>
    </row>
    <row r="13" spans="1:10" x14ac:dyDescent="0.25">
      <c r="A13">
        <v>1996</v>
      </c>
      <c r="B13" t="s">
        <v>14</v>
      </c>
      <c r="C13">
        <v>6</v>
      </c>
      <c r="D13" t="s">
        <v>15</v>
      </c>
      <c r="G13" t="s">
        <v>8</v>
      </c>
      <c r="H13">
        <f ca="1">SUMIF($B$2:$C$307,G13,$C$2:$C$307)</f>
        <v>6</v>
      </c>
    </row>
    <row r="14" spans="1:10" x14ac:dyDescent="0.25">
      <c r="A14">
        <v>1997</v>
      </c>
      <c r="B14" t="s">
        <v>14</v>
      </c>
      <c r="C14">
        <v>7</v>
      </c>
      <c r="D14" t="s">
        <v>15</v>
      </c>
      <c r="G14" t="s">
        <v>28</v>
      </c>
      <c r="H14">
        <f ca="1">SUMIF($B$2:$C$307,G14,$C$2:$C$307)</f>
        <v>6</v>
      </c>
    </row>
    <row r="15" spans="1:10" x14ac:dyDescent="0.25">
      <c r="A15">
        <v>1998</v>
      </c>
      <c r="B15" t="s">
        <v>14</v>
      </c>
      <c r="C15">
        <v>8</v>
      </c>
      <c r="D15" t="s">
        <v>15</v>
      </c>
      <c r="G15" t="s">
        <v>48</v>
      </c>
      <c r="H15">
        <f ca="1">SUMIF($B$2:$C$307,G15,$C$2:$C$307)</f>
        <v>6</v>
      </c>
    </row>
    <row r="16" spans="1:10" x14ac:dyDescent="0.25">
      <c r="A16">
        <v>1999</v>
      </c>
      <c r="B16" t="s">
        <v>14</v>
      </c>
      <c r="C16">
        <v>9</v>
      </c>
      <c r="D16" t="s">
        <v>15</v>
      </c>
      <c r="G16" t="s">
        <v>12</v>
      </c>
      <c r="H16">
        <f ca="1">SUMIF($B$2:$C$307,G16,$C$2:$C$307)</f>
        <v>3</v>
      </c>
    </row>
    <row r="17" spans="1:8" x14ac:dyDescent="0.25">
      <c r="A17">
        <v>2000</v>
      </c>
      <c r="B17" t="s">
        <v>14</v>
      </c>
      <c r="C17">
        <v>10</v>
      </c>
      <c r="D17" t="s">
        <v>15</v>
      </c>
      <c r="G17" t="s">
        <v>50</v>
      </c>
      <c r="H17">
        <f ca="1">SUMIF($B$2:$C$307,G17,$C$2:$C$307)</f>
        <v>3</v>
      </c>
    </row>
    <row r="18" spans="1:8" x14ac:dyDescent="0.25">
      <c r="A18">
        <v>2001</v>
      </c>
      <c r="B18" t="s">
        <v>14</v>
      </c>
      <c r="C18">
        <v>11</v>
      </c>
      <c r="D18" t="s">
        <v>15</v>
      </c>
      <c r="G18" t="s">
        <v>66</v>
      </c>
      <c r="H18">
        <f ca="1">SUMIF($B$2:$C$307,G18,$C$2:$C$307)</f>
        <v>3</v>
      </c>
    </row>
    <row r="19" spans="1:8" x14ac:dyDescent="0.25">
      <c r="A19">
        <v>2006</v>
      </c>
      <c r="B19" t="s">
        <v>14</v>
      </c>
      <c r="C19">
        <v>12</v>
      </c>
      <c r="D19" t="s">
        <v>15</v>
      </c>
      <c r="G19" t="s">
        <v>68</v>
      </c>
      <c r="H19">
        <f ca="1">SUMIF($B$2:$C$307,G19,$C$2:$C$307)</f>
        <v>3</v>
      </c>
    </row>
    <row r="20" spans="1:8" x14ac:dyDescent="0.25">
      <c r="A20">
        <v>2007</v>
      </c>
      <c r="B20" t="s">
        <v>14</v>
      </c>
      <c r="C20">
        <v>13</v>
      </c>
      <c r="D20" t="s">
        <v>15</v>
      </c>
      <c r="G20" t="s">
        <v>4</v>
      </c>
      <c r="H20">
        <f ca="1">SUMIF($B$2:$C$307,G20,$C$2:$C$307)</f>
        <v>1</v>
      </c>
    </row>
    <row r="21" spans="1:8" x14ac:dyDescent="0.25">
      <c r="A21">
        <v>2009</v>
      </c>
      <c r="B21" t="s">
        <v>14</v>
      </c>
      <c r="C21">
        <v>16</v>
      </c>
      <c r="D21" t="s">
        <v>15</v>
      </c>
      <c r="G21" t="s">
        <v>6</v>
      </c>
      <c r="H21">
        <f ca="1">SUMIF($B$2:$C$307,G21,$C$2:$C$307)</f>
        <v>1</v>
      </c>
    </row>
    <row r="22" spans="1:8" x14ac:dyDescent="0.25">
      <c r="A22">
        <v>2012</v>
      </c>
      <c r="B22" t="s">
        <v>14</v>
      </c>
      <c r="C22">
        <v>17</v>
      </c>
      <c r="D22" t="s">
        <v>15</v>
      </c>
      <c r="G22" t="s">
        <v>10</v>
      </c>
      <c r="H22">
        <f ca="1">SUMIF($B$2:$C$307,G22,$C$2:$C$307)</f>
        <v>1</v>
      </c>
    </row>
    <row r="23" spans="1:8" x14ac:dyDescent="0.25">
      <c r="A23">
        <v>2018</v>
      </c>
      <c r="B23" t="s">
        <v>14</v>
      </c>
      <c r="C23">
        <v>18</v>
      </c>
      <c r="D23" t="s">
        <v>15</v>
      </c>
      <c r="G23" t="s">
        <v>18</v>
      </c>
      <c r="H23">
        <f ca="1">SUMIF($B$2:$C$307,G23,$C$2:$C$307)</f>
        <v>1</v>
      </c>
    </row>
    <row r="24" spans="1:8" x14ac:dyDescent="0.25">
      <c r="A24">
        <v>2003</v>
      </c>
      <c r="B24" t="s">
        <v>16</v>
      </c>
      <c r="C24">
        <v>1</v>
      </c>
      <c r="D24" t="s">
        <v>17</v>
      </c>
      <c r="G24" t="s">
        <v>20</v>
      </c>
      <c r="H24">
        <f ca="1">SUMIF($B$2:$C$307,G24,$C$2:$C$307)</f>
        <v>1</v>
      </c>
    </row>
    <row r="25" spans="1:8" x14ac:dyDescent="0.25">
      <c r="A25">
        <v>2005</v>
      </c>
      <c r="B25" t="s">
        <v>16</v>
      </c>
      <c r="C25">
        <v>3</v>
      </c>
      <c r="D25" t="s">
        <v>17</v>
      </c>
      <c r="G25" t="s">
        <v>22</v>
      </c>
      <c r="H25">
        <f ca="1">SUMIF($B$2:$C$307,G25,$C$2:$C$307)</f>
        <v>1</v>
      </c>
    </row>
    <row r="26" spans="1:8" x14ac:dyDescent="0.25">
      <c r="A26">
        <v>2008</v>
      </c>
      <c r="B26" t="s">
        <v>16</v>
      </c>
      <c r="C26">
        <v>6</v>
      </c>
      <c r="D26" t="s">
        <v>17</v>
      </c>
      <c r="G26" t="s">
        <v>30</v>
      </c>
      <c r="H26">
        <f ca="1">SUMIF($B$2:$C$307,G26,$C$2:$C$307)</f>
        <v>1</v>
      </c>
    </row>
    <row r="27" spans="1:8" x14ac:dyDescent="0.25">
      <c r="A27">
        <v>2012</v>
      </c>
      <c r="B27" t="s">
        <v>16</v>
      </c>
      <c r="C27">
        <v>9</v>
      </c>
      <c r="D27" t="s">
        <v>17</v>
      </c>
      <c r="G27" t="s">
        <v>32</v>
      </c>
      <c r="H27">
        <f ca="1">SUMIF($B$2:$C$307,G27,$C$2:$C$307)</f>
        <v>1</v>
      </c>
    </row>
    <row r="28" spans="1:8" x14ac:dyDescent="0.25">
      <c r="A28">
        <v>2013</v>
      </c>
      <c r="B28" t="s">
        <v>16</v>
      </c>
      <c r="C28">
        <v>12</v>
      </c>
      <c r="D28" t="s">
        <v>17</v>
      </c>
      <c r="G28" t="s">
        <v>34</v>
      </c>
      <c r="H28">
        <f ca="1">SUMIF($B$2:$C$307,G28,$C$2:$C$307)</f>
        <v>1</v>
      </c>
    </row>
    <row r="29" spans="1:8" x14ac:dyDescent="0.25">
      <c r="A29">
        <v>2016</v>
      </c>
      <c r="B29" t="s">
        <v>16</v>
      </c>
      <c r="C29">
        <v>14</v>
      </c>
      <c r="D29" t="s">
        <v>17</v>
      </c>
      <c r="G29" t="s">
        <v>42</v>
      </c>
      <c r="H29">
        <f ca="1">SUMIF($B$2:$C$307,G29,$C$2:$C$307)</f>
        <v>1</v>
      </c>
    </row>
    <row r="30" spans="1:8" x14ac:dyDescent="0.25">
      <c r="A30">
        <v>1980</v>
      </c>
      <c r="B30" t="s">
        <v>18</v>
      </c>
      <c r="C30">
        <v>1</v>
      </c>
      <c r="D30" t="s">
        <v>19</v>
      </c>
      <c r="G30" t="s">
        <v>44</v>
      </c>
      <c r="H30">
        <f ca="1">SUMIF($B$2:$C$307,G30,$C$2:$C$307)</f>
        <v>1</v>
      </c>
    </row>
    <row r="31" spans="1:8" x14ac:dyDescent="0.25">
      <c r="A31">
        <v>1978</v>
      </c>
      <c r="B31" t="s">
        <v>20</v>
      </c>
      <c r="C31">
        <v>1</v>
      </c>
      <c r="D31" t="s">
        <v>21</v>
      </c>
      <c r="G31" t="s">
        <v>46</v>
      </c>
      <c r="H31">
        <f ca="1">SUMIF($B$2:$C$307,G31,$C$2:$C$307)</f>
        <v>1</v>
      </c>
    </row>
    <row r="32" spans="1:8" x14ac:dyDescent="0.25">
      <c r="A32">
        <v>2015</v>
      </c>
      <c r="B32" t="s">
        <v>22</v>
      </c>
      <c r="C32">
        <v>1</v>
      </c>
      <c r="D32" t="s">
        <v>23</v>
      </c>
      <c r="G32" t="s">
        <v>52</v>
      </c>
      <c r="H32">
        <f ca="1">SUMIF($B$2:$C$307,G32,$C$2:$C$307)</f>
        <v>1</v>
      </c>
    </row>
    <row r="33" spans="1:8" x14ac:dyDescent="0.25">
      <c r="A33">
        <v>1982</v>
      </c>
      <c r="B33" t="s">
        <v>24</v>
      </c>
      <c r="C33">
        <v>1</v>
      </c>
      <c r="D33" t="s">
        <v>25</v>
      </c>
      <c r="G33" t="s">
        <v>54</v>
      </c>
      <c r="H33">
        <f ca="1">SUMIF($B$2:$C$307,G33,$C$2:$C$307)</f>
        <v>1</v>
      </c>
    </row>
    <row r="34" spans="1:8" x14ac:dyDescent="0.25">
      <c r="A34">
        <v>1985</v>
      </c>
      <c r="B34" t="s">
        <v>24</v>
      </c>
      <c r="C34">
        <v>2</v>
      </c>
      <c r="D34" t="s">
        <v>25</v>
      </c>
      <c r="G34" t="s">
        <v>58</v>
      </c>
      <c r="H34">
        <f ca="1">SUMIF($B$2:$C$307,G34,$C$2:$C$307)</f>
        <v>1</v>
      </c>
    </row>
    <row r="35" spans="1:8" x14ac:dyDescent="0.25">
      <c r="A35">
        <v>1988</v>
      </c>
      <c r="B35" t="s">
        <v>24</v>
      </c>
      <c r="C35">
        <v>3</v>
      </c>
      <c r="D35" t="s">
        <v>25</v>
      </c>
      <c r="G35" t="s">
        <v>60</v>
      </c>
      <c r="H35">
        <f ca="1">SUMIF($B$2:$C$307,G35,$C$2:$C$307)</f>
        <v>1</v>
      </c>
    </row>
    <row r="36" spans="1:8" x14ac:dyDescent="0.25">
      <c r="A36">
        <v>1992</v>
      </c>
      <c r="B36" t="s">
        <v>24</v>
      </c>
      <c r="C36">
        <v>4</v>
      </c>
      <c r="D36" t="s">
        <v>25</v>
      </c>
      <c r="G36" t="s">
        <v>62</v>
      </c>
      <c r="H36">
        <f ca="1">SUMIF($B$2:$C$307,G36,$C$2:$C$307)</f>
        <v>1</v>
      </c>
    </row>
    <row r="37" spans="1:8" x14ac:dyDescent="0.25">
      <c r="A37">
        <v>1993</v>
      </c>
      <c r="B37" t="s">
        <v>24</v>
      </c>
      <c r="C37">
        <v>5</v>
      </c>
      <c r="D37" t="s">
        <v>25</v>
      </c>
      <c r="G37" t="s">
        <v>64</v>
      </c>
      <c r="H37">
        <f ca="1">SUMIF($B$2:$C$307,G37,$C$2:$C$307)</f>
        <v>1</v>
      </c>
    </row>
    <row r="38" spans="1:8" x14ac:dyDescent="0.25">
      <c r="A38">
        <v>1994</v>
      </c>
      <c r="B38" t="s">
        <v>24</v>
      </c>
      <c r="C38">
        <v>6</v>
      </c>
      <c r="D38" t="s">
        <v>25</v>
      </c>
      <c r="G38" t="s">
        <v>72</v>
      </c>
      <c r="H38">
        <f ca="1">SUMIF($B$2:$C$307,G38,$C$2:$C$307)</f>
        <v>1</v>
      </c>
    </row>
    <row r="39" spans="1:8" x14ac:dyDescent="0.25">
      <c r="A39">
        <v>1996</v>
      </c>
      <c r="B39" t="s">
        <v>24</v>
      </c>
      <c r="C39">
        <v>8</v>
      </c>
      <c r="D39" t="s">
        <v>25</v>
      </c>
      <c r="G39" t="s">
        <v>74</v>
      </c>
      <c r="H39">
        <f ca="1">SUMIF($B$2:$C$307,G39,$C$2:$C$307)</f>
        <v>1</v>
      </c>
    </row>
    <row r="40" spans="1:8" x14ac:dyDescent="0.25">
      <c r="A40">
        <v>1997</v>
      </c>
      <c r="B40" t="s">
        <v>24</v>
      </c>
      <c r="C40">
        <v>10</v>
      </c>
      <c r="D40" t="s">
        <v>25</v>
      </c>
      <c r="G40" t="s">
        <v>76</v>
      </c>
      <c r="H40">
        <f ca="1">SUMIF($B$2:$C$307,G40,$C$2:$C$307)</f>
        <v>1</v>
      </c>
    </row>
    <row r="41" spans="1:8" x14ac:dyDescent="0.25">
      <c r="A41">
        <v>1998</v>
      </c>
      <c r="B41" t="s">
        <v>24</v>
      </c>
      <c r="C41">
        <v>11</v>
      </c>
      <c r="D41" t="s">
        <v>25</v>
      </c>
      <c r="G41" t="s">
        <v>82</v>
      </c>
      <c r="H41">
        <f ca="1">SUMIF($B$2:$C$307,G41,$C$2:$C$307)</f>
        <v>1</v>
      </c>
    </row>
    <row r="42" spans="1:8" x14ac:dyDescent="0.25">
      <c r="A42">
        <v>1999</v>
      </c>
      <c r="B42" t="s">
        <v>24</v>
      </c>
      <c r="C42">
        <v>14</v>
      </c>
      <c r="D42" t="s">
        <v>25</v>
      </c>
    </row>
    <row r="43" spans="1:8" x14ac:dyDescent="0.25">
      <c r="A43">
        <v>2001</v>
      </c>
      <c r="B43" t="s">
        <v>24</v>
      </c>
      <c r="C43">
        <v>15</v>
      </c>
      <c r="D43" t="s">
        <v>25</v>
      </c>
    </row>
    <row r="44" spans="1:8" x14ac:dyDescent="0.25">
      <c r="A44">
        <v>2002</v>
      </c>
      <c r="B44" t="s">
        <v>24</v>
      </c>
      <c r="C44">
        <v>16</v>
      </c>
      <c r="D44" t="s">
        <v>25</v>
      </c>
    </row>
    <row r="45" spans="1:8" x14ac:dyDescent="0.25">
      <c r="A45">
        <v>2008</v>
      </c>
      <c r="B45" t="s">
        <v>24</v>
      </c>
      <c r="C45">
        <v>17</v>
      </c>
      <c r="D45" t="s">
        <v>25</v>
      </c>
    </row>
    <row r="46" spans="1:8" x14ac:dyDescent="0.25">
      <c r="A46">
        <v>2016</v>
      </c>
      <c r="B46" t="s">
        <v>24</v>
      </c>
      <c r="C46">
        <v>18</v>
      </c>
      <c r="D46" t="s">
        <v>25</v>
      </c>
    </row>
    <row r="47" spans="1:8" x14ac:dyDescent="0.25">
      <c r="A47">
        <v>2021</v>
      </c>
      <c r="B47" t="s">
        <v>24</v>
      </c>
      <c r="C47">
        <v>19</v>
      </c>
      <c r="D47" t="s">
        <v>25</v>
      </c>
    </row>
    <row r="48" spans="1:8" x14ac:dyDescent="0.25">
      <c r="A48">
        <v>1978</v>
      </c>
      <c r="B48" t="s">
        <v>26</v>
      </c>
      <c r="C48">
        <v>1</v>
      </c>
      <c r="D48" t="s">
        <v>27</v>
      </c>
    </row>
    <row r="49" spans="1:4" x14ac:dyDescent="0.25">
      <c r="A49">
        <v>1983</v>
      </c>
      <c r="B49" t="s">
        <v>26</v>
      </c>
      <c r="C49">
        <v>2</v>
      </c>
      <c r="D49" t="s">
        <v>27</v>
      </c>
    </row>
    <row r="50" spans="1:4" x14ac:dyDescent="0.25">
      <c r="A50">
        <v>1985</v>
      </c>
      <c r="B50" t="s">
        <v>26</v>
      </c>
      <c r="C50">
        <v>4</v>
      </c>
      <c r="D50" t="s">
        <v>27</v>
      </c>
    </row>
    <row r="51" spans="1:4" x14ac:dyDescent="0.25">
      <c r="A51">
        <v>1991</v>
      </c>
      <c r="B51" t="s">
        <v>26</v>
      </c>
      <c r="C51">
        <v>5</v>
      </c>
      <c r="D51" t="s">
        <v>27</v>
      </c>
    </row>
    <row r="52" spans="1:4" x14ac:dyDescent="0.25">
      <c r="A52">
        <v>1992</v>
      </c>
      <c r="B52" t="s">
        <v>26</v>
      </c>
      <c r="C52">
        <v>6</v>
      </c>
      <c r="D52" t="s">
        <v>27</v>
      </c>
    </row>
    <row r="53" spans="1:4" x14ac:dyDescent="0.25">
      <c r="A53">
        <v>1993</v>
      </c>
      <c r="B53" t="s">
        <v>26</v>
      </c>
      <c r="C53">
        <v>8</v>
      </c>
      <c r="D53" t="s">
        <v>27</v>
      </c>
    </row>
    <row r="54" spans="1:4" x14ac:dyDescent="0.25">
      <c r="A54">
        <v>1994</v>
      </c>
      <c r="B54" t="s">
        <v>26</v>
      </c>
      <c r="C54">
        <v>9</v>
      </c>
      <c r="D54" t="s">
        <v>27</v>
      </c>
    </row>
    <row r="55" spans="1:4" x14ac:dyDescent="0.25">
      <c r="A55">
        <v>1995</v>
      </c>
      <c r="B55" t="s">
        <v>26</v>
      </c>
      <c r="C55">
        <v>10</v>
      </c>
      <c r="D55" t="s">
        <v>27</v>
      </c>
    </row>
    <row r="56" spans="1:4" x14ac:dyDescent="0.25">
      <c r="A56">
        <v>1997</v>
      </c>
      <c r="B56" t="s">
        <v>26</v>
      </c>
      <c r="C56">
        <v>11</v>
      </c>
      <c r="D56" t="s">
        <v>27</v>
      </c>
    </row>
    <row r="57" spans="1:4" x14ac:dyDescent="0.25">
      <c r="A57">
        <v>2000</v>
      </c>
      <c r="B57" t="s">
        <v>26</v>
      </c>
      <c r="C57">
        <v>12</v>
      </c>
      <c r="D57" t="s">
        <v>27</v>
      </c>
    </row>
    <row r="58" spans="1:4" x14ac:dyDescent="0.25">
      <c r="A58">
        <v>2006</v>
      </c>
      <c r="B58" t="s">
        <v>26</v>
      </c>
      <c r="C58">
        <v>13</v>
      </c>
      <c r="D58" t="s">
        <v>27</v>
      </c>
    </row>
    <row r="59" spans="1:4" x14ac:dyDescent="0.25">
      <c r="A59">
        <v>2008</v>
      </c>
      <c r="B59" t="s">
        <v>26</v>
      </c>
      <c r="C59">
        <v>14</v>
      </c>
      <c r="D59" t="s">
        <v>27</v>
      </c>
    </row>
    <row r="60" spans="1:4" x14ac:dyDescent="0.25">
      <c r="A60">
        <v>2014</v>
      </c>
      <c r="B60" t="s">
        <v>26</v>
      </c>
      <c r="C60">
        <v>15</v>
      </c>
      <c r="D60" t="s">
        <v>27</v>
      </c>
    </row>
    <row r="61" spans="1:4" x14ac:dyDescent="0.25">
      <c r="A61">
        <v>2018</v>
      </c>
      <c r="B61" t="s">
        <v>26</v>
      </c>
      <c r="C61">
        <v>16</v>
      </c>
      <c r="D61" t="s">
        <v>27</v>
      </c>
    </row>
    <row r="62" spans="1:4" x14ac:dyDescent="0.25">
      <c r="A62">
        <v>1980</v>
      </c>
      <c r="B62" t="s">
        <v>28</v>
      </c>
      <c r="C62">
        <v>1</v>
      </c>
      <c r="D62" t="s">
        <v>29</v>
      </c>
    </row>
    <row r="63" spans="1:4" x14ac:dyDescent="0.25">
      <c r="A63">
        <v>2007</v>
      </c>
      <c r="B63" t="s">
        <v>28</v>
      </c>
      <c r="C63">
        <v>2</v>
      </c>
      <c r="D63" t="s">
        <v>29</v>
      </c>
    </row>
    <row r="64" spans="1:4" x14ac:dyDescent="0.25">
      <c r="A64">
        <v>2009</v>
      </c>
      <c r="B64" t="s">
        <v>28</v>
      </c>
      <c r="C64">
        <v>3</v>
      </c>
      <c r="D64" t="s">
        <v>29</v>
      </c>
    </row>
    <row r="65" spans="1:4" x14ac:dyDescent="0.25">
      <c r="A65">
        <v>1984</v>
      </c>
      <c r="B65" t="s">
        <v>30</v>
      </c>
      <c r="C65">
        <v>1</v>
      </c>
      <c r="D65" t="s">
        <v>31</v>
      </c>
    </row>
    <row r="66" spans="1:4" x14ac:dyDescent="0.25">
      <c r="A66">
        <v>2006</v>
      </c>
      <c r="B66" t="s">
        <v>32</v>
      </c>
      <c r="C66">
        <v>1</v>
      </c>
      <c r="D66" t="s">
        <v>33</v>
      </c>
    </row>
    <row r="67" spans="1:4" x14ac:dyDescent="0.25">
      <c r="A67">
        <v>2003</v>
      </c>
      <c r="B67" t="s">
        <v>34</v>
      </c>
      <c r="C67">
        <v>1</v>
      </c>
      <c r="D67" t="s">
        <v>35</v>
      </c>
    </row>
    <row r="68" spans="1:4" x14ac:dyDescent="0.25">
      <c r="A68">
        <v>1992</v>
      </c>
      <c r="B68" t="s">
        <v>36</v>
      </c>
      <c r="C68">
        <v>1</v>
      </c>
      <c r="D68" t="s">
        <v>37</v>
      </c>
    </row>
    <row r="69" spans="1:4" x14ac:dyDescent="0.25">
      <c r="A69">
        <v>1996</v>
      </c>
      <c r="B69" t="s">
        <v>36</v>
      </c>
      <c r="C69">
        <v>3</v>
      </c>
      <c r="D69" t="s">
        <v>37</v>
      </c>
    </row>
    <row r="70" spans="1:4" x14ac:dyDescent="0.25">
      <c r="A70">
        <v>2001</v>
      </c>
      <c r="B70" t="s">
        <v>36</v>
      </c>
      <c r="C70">
        <v>4</v>
      </c>
      <c r="D70" t="s">
        <v>37</v>
      </c>
    </row>
    <row r="71" spans="1:4" x14ac:dyDescent="0.25">
      <c r="A71">
        <v>2002</v>
      </c>
      <c r="B71" t="s">
        <v>36</v>
      </c>
      <c r="C71">
        <v>5</v>
      </c>
      <c r="D71" t="s">
        <v>37</v>
      </c>
    </row>
    <row r="72" spans="1:4" x14ac:dyDescent="0.25">
      <c r="A72">
        <v>2005</v>
      </c>
      <c r="B72" t="s">
        <v>36</v>
      </c>
      <c r="C72">
        <v>6</v>
      </c>
      <c r="D72" t="s">
        <v>37</v>
      </c>
    </row>
    <row r="73" spans="1:4" x14ac:dyDescent="0.25">
      <c r="A73">
        <v>2007</v>
      </c>
      <c r="B73" t="s">
        <v>36</v>
      </c>
      <c r="C73">
        <v>7</v>
      </c>
      <c r="D73" t="s">
        <v>37</v>
      </c>
    </row>
    <row r="74" spans="1:4" x14ac:dyDescent="0.25">
      <c r="A74">
        <v>2010</v>
      </c>
      <c r="B74" t="s">
        <v>36</v>
      </c>
      <c r="C74">
        <v>8</v>
      </c>
      <c r="D74" t="s">
        <v>37</v>
      </c>
    </row>
    <row r="75" spans="1:4" x14ac:dyDescent="0.25">
      <c r="A75">
        <v>2011</v>
      </c>
      <c r="B75" t="s">
        <v>36</v>
      </c>
      <c r="C75">
        <v>9</v>
      </c>
      <c r="D75" t="s">
        <v>37</v>
      </c>
    </row>
    <row r="76" spans="1:4" x14ac:dyDescent="0.25">
      <c r="A76">
        <v>2013</v>
      </c>
      <c r="B76" t="s">
        <v>36</v>
      </c>
      <c r="C76">
        <v>10</v>
      </c>
      <c r="D76" t="s">
        <v>37</v>
      </c>
    </row>
    <row r="77" spans="1:4" x14ac:dyDescent="0.25">
      <c r="A77">
        <v>2014</v>
      </c>
      <c r="B77" t="s">
        <v>36</v>
      </c>
      <c r="C77">
        <v>11</v>
      </c>
      <c r="D77" t="s">
        <v>37</v>
      </c>
    </row>
    <row r="78" spans="1:4" x14ac:dyDescent="0.25">
      <c r="A78">
        <v>2017</v>
      </c>
      <c r="B78" t="s">
        <v>36</v>
      </c>
      <c r="C78">
        <v>12</v>
      </c>
      <c r="D78" t="s">
        <v>37</v>
      </c>
    </row>
    <row r="79" spans="1:4" x14ac:dyDescent="0.25">
      <c r="A79">
        <v>2019</v>
      </c>
      <c r="B79" t="s">
        <v>36</v>
      </c>
      <c r="C79">
        <v>13</v>
      </c>
      <c r="D79" t="s">
        <v>37</v>
      </c>
    </row>
    <row r="80" spans="1:4" x14ac:dyDescent="0.25">
      <c r="A80">
        <v>1992</v>
      </c>
      <c r="B80" t="s">
        <v>38</v>
      </c>
      <c r="C80">
        <v>1</v>
      </c>
      <c r="D80" t="s">
        <v>39</v>
      </c>
    </row>
    <row r="81" spans="1:4" x14ac:dyDescent="0.25">
      <c r="A81">
        <v>1994</v>
      </c>
      <c r="B81" t="s">
        <v>38</v>
      </c>
      <c r="C81">
        <v>2</v>
      </c>
      <c r="D81" t="s">
        <v>39</v>
      </c>
    </row>
    <row r="82" spans="1:4" x14ac:dyDescent="0.25">
      <c r="A82">
        <v>1996</v>
      </c>
      <c r="B82" t="s">
        <v>38</v>
      </c>
      <c r="C82">
        <v>3</v>
      </c>
      <c r="D82" t="s">
        <v>39</v>
      </c>
    </row>
    <row r="83" spans="1:4" x14ac:dyDescent="0.25">
      <c r="A83">
        <v>1997</v>
      </c>
      <c r="B83" t="s">
        <v>38</v>
      </c>
      <c r="C83">
        <v>4</v>
      </c>
      <c r="D83" t="s">
        <v>39</v>
      </c>
    </row>
    <row r="84" spans="1:4" x14ac:dyDescent="0.25">
      <c r="A84">
        <v>1998</v>
      </c>
      <c r="B84" t="s">
        <v>38</v>
      </c>
      <c r="C84">
        <v>5</v>
      </c>
      <c r="D84" t="s">
        <v>39</v>
      </c>
    </row>
    <row r="85" spans="1:4" x14ac:dyDescent="0.25">
      <c r="A85">
        <v>2000</v>
      </c>
      <c r="B85" t="s">
        <v>38</v>
      </c>
      <c r="C85">
        <v>7</v>
      </c>
      <c r="D85" t="s">
        <v>39</v>
      </c>
    </row>
    <row r="86" spans="1:4" x14ac:dyDescent="0.25">
      <c r="A86">
        <v>2005</v>
      </c>
      <c r="B86" t="s">
        <v>38</v>
      </c>
      <c r="C86">
        <v>8</v>
      </c>
      <c r="D86" t="s">
        <v>39</v>
      </c>
    </row>
    <row r="87" spans="1:4" x14ac:dyDescent="0.25">
      <c r="A87">
        <v>2008</v>
      </c>
      <c r="B87" t="s">
        <v>38</v>
      </c>
      <c r="C87">
        <v>10</v>
      </c>
      <c r="D87" t="s">
        <v>39</v>
      </c>
    </row>
    <row r="88" spans="1:4" x14ac:dyDescent="0.25">
      <c r="A88">
        <v>2009</v>
      </c>
      <c r="B88" t="s">
        <v>38</v>
      </c>
      <c r="C88">
        <v>12</v>
      </c>
      <c r="D88" t="s">
        <v>39</v>
      </c>
    </row>
    <row r="89" spans="1:4" x14ac:dyDescent="0.25">
      <c r="A89">
        <v>2010</v>
      </c>
      <c r="B89" t="s">
        <v>38</v>
      </c>
      <c r="C89">
        <v>13</v>
      </c>
      <c r="D89" t="s">
        <v>39</v>
      </c>
    </row>
    <row r="90" spans="1:4" x14ac:dyDescent="0.25">
      <c r="A90">
        <v>2011</v>
      </c>
      <c r="B90" t="s">
        <v>38</v>
      </c>
      <c r="C90">
        <v>14</v>
      </c>
      <c r="D90" t="s">
        <v>39</v>
      </c>
    </row>
    <row r="91" spans="1:4" x14ac:dyDescent="0.25">
      <c r="A91">
        <v>2012</v>
      </c>
      <c r="B91" t="s">
        <v>38</v>
      </c>
      <c r="C91">
        <v>15</v>
      </c>
      <c r="D91" t="s">
        <v>39</v>
      </c>
    </row>
    <row r="92" spans="1:4" x14ac:dyDescent="0.25">
      <c r="A92">
        <v>2013</v>
      </c>
      <c r="B92" t="s">
        <v>38</v>
      </c>
      <c r="C92">
        <v>16</v>
      </c>
      <c r="D92" t="s">
        <v>39</v>
      </c>
    </row>
    <row r="93" spans="1:4" x14ac:dyDescent="0.25">
      <c r="A93">
        <v>2015</v>
      </c>
      <c r="B93" t="s">
        <v>38</v>
      </c>
      <c r="C93">
        <v>17</v>
      </c>
      <c r="D93" t="s">
        <v>39</v>
      </c>
    </row>
    <row r="94" spans="1:4" x14ac:dyDescent="0.25">
      <c r="A94">
        <v>2016</v>
      </c>
      <c r="B94" t="s">
        <v>38</v>
      </c>
      <c r="C94">
        <v>18</v>
      </c>
      <c r="D94" t="s">
        <v>39</v>
      </c>
    </row>
    <row r="95" spans="1:4" x14ac:dyDescent="0.25">
      <c r="A95">
        <v>2017</v>
      </c>
      <c r="B95" t="s">
        <v>38</v>
      </c>
      <c r="C95">
        <v>19</v>
      </c>
      <c r="D95" t="s">
        <v>39</v>
      </c>
    </row>
    <row r="96" spans="1:4" x14ac:dyDescent="0.25">
      <c r="A96">
        <v>2020</v>
      </c>
      <c r="B96" t="s">
        <v>38</v>
      </c>
      <c r="C96">
        <v>20</v>
      </c>
      <c r="D96" t="s">
        <v>39</v>
      </c>
    </row>
    <row r="97" spans="1:4" x14ac:dyDescent="0.25">
      <c r="A97">
        <v>2021</v>
      </c>
      <c r="B97" t="s">
        <v>38</v>
      </c>
      <c r="C97">
        <v>21</v>
      </c>
      <c r="D97" t="s">
        <v>39</v>
      </c>
    </row>
    <row r="98" spans="1:4" x14ac:dyDescent="0.25">
      <c r="A98">
        <v>1994</v>
      </c>
      <c r="B98" t="s">
        <v>40</v>
      </c>
      <c r="C98">
        <v>1</v>
      </c>
      <c r="D98" t="s">
        <v>41</v>
      </c>
    </row>
    <row r="99" spans="1:4" x14ac:dyDescent="0.25">
      <c r="A99">
        <v>1998</v>
      </c>
      <c r="B99" t="s">
        <v>40</v>
      </c>
      <c r="C99">
        <v>2</v>
      </c>
      <c r="D99" t="s">
        <v>41</v>
      </c>
    </row>
    <row r="100" spans="1:4" x14ac:dyDescent="0.25">
      <c r="A100">
        <v>2001</v>
      </c>
      <c r="B100" t="s">
        <v>40</v>
      </c>
      <c r="C100">
        <v>3</v>
      </c>
      <c r="D100" t="s">
        <v>41</v>
      </c>
    </row>
    <row r="101" spans="1:4" x14ac:dyDescent="0.25">
      <c r="A101">
        <v>2015</v>
      </c>
      <c r="B101" t="s">
        <v>40</v>
      </c>
      <c r="C101">
        <v>4</v>
      </c>
      <c r="D101" t="s">
        <v>41</v>
      </c>
    </row>
    <row r="102" spans="1:4" x14ac:dyDescent="0.25">
      <c r="A102">
        <v>2007</v>
      </c>
      <c r="B102" t="s">
        <v>42</v>
      </c>
      <c r="C102">
        <v>1</v>
      </c>
      <c r="D102" t="s">
        <v>43</v>
      </c>
    </row>
    <row r="103" spans="1:4" x14ac:dyDescent="0.25">
      <c r="A103">
        <v>1985</v>
      </c>
      <c r="B103" t="s">
        <v>44</v>
      </c>
      <c r="C103">
        <v>1</v>
      </c>
      <c r="D103" t="s">
        <v>45</v>
      </c>
    </row>
    <row r="104" spans="1:4" x14ac:dyDescent="0.25">
      <c r="A104">
        <v>1981</v>
      </c>
      <c r="B104" t="s">
        <v>46</v>
      </c>
      <c r="C104">
        <v>1</v>
      </c>
      <c r="D104" t="s">
        <v>47</v>
      </c>
    </row>
    <row r="105" spans="1:4" x14ac:dyDescent="0.25">
      <c r="A105">
        <v>1985</v>
      </c>
      <c r="B105" t="s">
        <v>48</v>
      </c>
      <c r="C105">
        <v>1</v>
      </c>
      <c r="D105" t="s">
        <v>49</v>
      </c>
    </row>
    <row r="106" spans="1:4" x14ac:dyDescent="0.25">
      <c r="A106">
        <v>2004</v>
      </c>
      <c r="B106" t="s">
        <v>48</v>
      </c>
      <c r="C106">
        <v>2</v>
      </c>
      <c r="D106" t="s">
        <v>49</v>
      </c>
    </row>
    <row r="107" spans="1:4" x14ac:dyDescent="0.25">
      <c r="A107">
        <v>2011</v>
      </c>
      <c r="B107" t="s">
        <v>48</v>
      </c>
      <c r="C107">
        <v>3</v>
      </c>
      <c r="D107" t="s">
        <v>49</v>
      </c>
    </row>
    <row r="108" spans="1:4" x14ac:dyDescent="0.25">
      <c r="A108">
        <v>1997</v>
      </c>
      <c r="B108" t="s">
        <v>50</v>
      </c>
      <c r="C108">
        <v>1</v>
      </c>
      <c r="D108" t="s">
        <v>51</v>
      </c>
    </row>
    <row r="109" spans="1:4" x14ac:dyDescent="0.25">
      <c r="A109">
        <v>2000</v>
      </c>
      <c r="B109" t="s">
        <v>50</v>
      </c>
      <c r="C109">
        <v>2</v>
      </c>
      <c r="D109" t="s">
        <v>51</v>
      </c>
    </row>
    <row r="110" spans="1:4" x14ac:dyDescent="0.25">
      <c r="A110">
        <v>1978</v>
      </c>
      <c r="B110" t="s">
        <v>52</v>
      </c>
      <c r="C110">
        <v>1</v>
      </c>
      <c r="D110" t="s">
        <v>53</v>
      </c>
    </row>
    <row r="111" spans="1:4" x14ac:dyDescent="0.25">
      <c r="A111">
        <v>1981</v>
      </c>
      <c r="B111" t="s">
        <v>54</v>
      </c>
      <c r="C111">
        <v>1</v>
      </c>
      <c r="D111" t="s">
        <v>55</v>
      </c>
    </row>
    <row r="112" spans="1:4" x14ac:dyDescent="0.25">
      <c r="A112">
        <v>1961</v>
      </c>
      <c r="B112" t="s">
        <v>56</v>
      </c>
      <c r="C112">
        <v>2</v>
      </c>
      <c r="D112" t="s">
        <v>57</v>
      </c>
    </row>
    <row r="113" spans="1:4" x14ac:dyDescent="0.25">
      <c r="A113">
        <v>1962</v>
      </c>
      <c r="B113" t="s">
        <v>56</v>
      </c>
      <c r="C113">
        <v>4</v>
      </c>
      <c r="D113" t="s">
        <v>57</v>
      </c>
    </row>
    <row r="114" spans="1:4" x14ac:dyDescent="0.25">
      <c r="A114">
        <v>1963</v>
      </c>
      <c r="B114" t="s">
        <v>56</v>
      </c>
      <c r="C114">
        <v>6</v>
      </c>
      <c r="D114" t="s">
        <v>57</v>
      </c>
    </row>
    <row r="115" spans="1:4" x14ac:dyDescent="0.25">
      <c r="A115">
        <v>1964</v>
      </c>
      <c r="B115" t="s">
        <v>56</v>
      </c>
      <c r="C115">
        <v>9</v>
      </c>
      <c r="D115" t="s">
        <v>57</v>
      </c>
    </row>
    <row r="116" spans="1:4" x14ac:dyDescent="0.25">
      <c r="A116">
        <v>1965</v>
      </c>
      <c r="B116" t="s">
        <v>56</v>
      </c>
      <c r="C116">
        <v>11</v>
      </c>
      <c r="D116" t="s">
        <v>57</v>
      </c>
    </row>
    <row r="117" spans="1:4" x14ac:dyDescent="0.25">
      <c r="A117">
        <v>1967</v>
      </c>
      <c r="B117" t="s">
        <v>56</v>
      </c>
      <c r="C117">
        <v>12</v>
      </c>
      <c r="D117" t="s">
        <v>57</v>
      </c>
    </row>
    <row r="118" spans="1:4" x14ac:dyDescent="0.25">
      <c r="A118">
        <v>1968</v>
      </c>
      <c r="B118" t="s">
        <v>56</v>
      </c>
      <c r="C118">
        <v>13</v>
      </c>
      <c r="D118" t="s">
        <v>57</v>
      </c>
    </row>
    <row r="119" spans="1:4" x14ac:dyDescent="0.25">
      <c r="A119">
        <v>1969</v>
      </c>
      <c r="B119" t="s">
        <v>56</v>
      </c>
      <c r="C119">
        <v>24</v>
      </c>
      <c r="D119" t="s">
        <v>57</v>
      </c>
    </row>
    <row r="120" spans="1:4" x14ac:dyDescent="0.25">
      <c r="A120">
        <v>1970</v>
      </c>
      <c r="B120" t="s">
        <v>56</v>
      </c>
      <c r="C120">
        <v>26</v>
      </c>
      <c r="D120" t="s">
        <v>57</v>
      </c>
    </row>
    <row r="121" spans="1:4" x14ac:dyDescent="0.25">
      <c r="A121">
        <v>1971</v>
      </c>
      <c r="B121" t="s">
        <v>56</v>
      </c>
      <c r="C121">
        <v>32</v>
      </c>
      <c r="D121" t="s">
        <v>57</v>
      </c>
    </row>
    <row r="122" spans="1:4" x14ac:dyDescent="0.25">
      <c r="A122">
        <v>1973</v>
      </c>
      <c r="B122" t="s">
        <v>56</v>
      </c>
      <c r="C122">
        <v>36</v>
      </c>
      <c r="D122" t="s">
        <v>57</v>
      </c>
    </row>
    <row r="123" spans="1:4" x14ac:dyDescent="0.25">
      <c r="A123">
        <v>1974</v>
      </c>
      <c r="B123" t="s">
        <v>56</v>
      </c>
      <c r="C123">
        <v>42</v>
      </c>
      <c r="D123" t="s">
        <v>57</v>
      </c>
    </row>
    <row r="124" spans="1:4" x14ac:dyDescent="0.25">
      <c r="A124">
        <v>1975</v>
      </c>
      <c r="B124" t="s">
        <v>56</v>
      </c>
      <c r="C124">
        <v>50</v>
      </c>
      <c r="D124" t="s">
        <v>57</v>
      </c>
    </row>
    <row r="125" spans="1:4" x14ac:dyDescent="0.25">
      <c r="A125">
        <v>1976</v>
      </c>
      <c r="B125" t="s">
        <v>56</v>
      </c>
      <c r="C125">
        <v>56</v>
      </c>
      <c r="D125" t="s">
        <v>57</v>
      </c>
    </row>
    <row r="126" spans="1:4" x14ac:dyDescent="0.25">
      <c r="A126">
        <v>1977</v>
      </c>
      <c r="B126" t="s">
        <v>56</v>
      </c>
      <c r="C126">
        <v>62</v>
      </c>
      <c r="D126" t="s">
        <v>57</v>
      </c>
    </row>
    <row r="127" spans="1:4" x14ac:dyDescent="0.25">
      <c r="A127">
        <v>1978</v>
      </c>
      <c r="B127" t="s">
        <v>56</v>
      </c>
      <c r="C127">
        <v>69</v>
      </c>
      <c r="D127" t="s">
        <v>57</v>
      </c>
    </row>
    <row r="128" spans="1:4" x14ac:dyDescent="0.25">
      <c r="A128">
        <v>1979</v>
      </c>
      <c r="B128" t="s">
        <v>56</v>
      </c>
      <c r="C128">
        <v>72</v>
      </c>
      <c r="D128" t="s">
        <v>57</v>
      </c>
    </row>
    <row r="129" spans="1:4" x14ac:dyDescent="0.25">
      <c r="A129">
        <v>1980</v>
      </c>
      <c r="B129" t="s">
        <v>56</v>
      </c>
      <c r="C129">
        <v>82</v>
      </c>
      <c r="D129" t="s">
        <v>57</v>
      </c>
    </row>
    <row r="130" spans="1:4" x14ac:dyDescent="0.25">
      <c r="A130">
        <v>1981</v>
      </c>
      <c r="B130" t="s">
        <v>56</v>
      </c>
      <c r="C130">
        <v>86</v>
      </c>
      <c r="D130" t="s">
        <v>57</v>
      </c>
    </row>
    <row r="131" spans="1:4" x14ac:dyDescent="0.25">
      <c r="A131">
        <v>1982</v>
      </c>
      <c r="B131" t="s">
        <v>56</v>
      </c>
      <c r="C131">
        <v>92</v>
      </c>
      <c r="D131" t="s">
        <v>57</v>
      </c>
    </row>
    <row r="132" spans="1:4" x14ac:dyDescent="0.25">
      <c r="A132">
        <v>1983</v>
      </c>
      <c r="B132" t="s">
        <v>56</v>
      </c>
      <c r="C132">
        <v>97</v>
      </c>
      <c r="D132" t="s">
        <v>57</v>
      </c>
    </row>
    <row r="133" spans="1:4" x14ac:dyDescent="0.25">
      <c r="A133">
        <v>1984</v>
      </c>
      <c r="B133" t="s">
        <v>56</v>
      </c>
      <c r="C133">
        <v>105</v>
      </c>
      <c r="D133" t="s">
        <v>57</v>
      </c>
    </row>
    <row r="134" spans="1:4" x14ac:dyDescent="0.25">
      <c r="A134">
        <v>1985</v>
      </c>
      <c r="B134" t="s">
        <v>56</v>
      </c>
      <c r="C134">
        <v>110</v>
      </c>
      <c r="D134" t="s">
        <v>57</v>
      </c>
    </row>
    <row r="135" spans="1:4" x14ac:dyDescent="0.25">
      <c r="A135">
        <v>1986</v>
      </c>
      <c r="B135" t="s">
        <v>56</v>
      </c>
      <c r="C135">
        <v>112</v>
      </c>
      <c r="D135" t="s">
        <v>57</v>
      </c>
    </row>
    <row r="136" spans="1:4" x14ac:dyDescent="0.25">
      <c r="A136">
        <v>1987</v>
      </c>
      <c r="B136" t="s">
        <v>56</v>
      </c>
      <c r="C136">
        <v>119</v>
      </c>
      <c r="D136" t="s">
        <v>57</v>
      </c>
    </row>
    <row r="137" spans="1:4" x14ac:dyDescent="0.25">
      <c r="A137">
        <v>1988</v>
      </c>
      <c r="B137" t="s">
        <v>56</v>
      </c>
      <c r="C137">
        <v>124</v>
      </c>
      <c r="D137" t="s">
        <v>57</v>
      </c>
    </row>
    <row r="138" spans="1:4" x14ac:dyDescent="0.25">
      <c r="A138">
        <v>1989</v>
      </c>
      <c r="B138" t="s">
        <v>56</v>
      </c>
      <c r="C138">
        <v>126</v>
      </c>
      <c r="D138" t="s">
        <v>57</v>
      </c>
    </row>
    <row r="139" spans="1:4" x14ac:dyDescent="0.25">
      <c r="A139">
        <v>1990</v>
      </c>
      <c r="B139" t="s">
        <v>56</v>
      </c>
      <c r="C139">
        <v>132</v>
      </c>
      <c r="D139" t="s">
        <v>57</v>
      </c>
    </row>
    <row r="140" spans="1:4" x14ac:dyDescent="0.25">
      <c r="A140">
        <v>1991</v>
      </c>
      <c r="B140" t="s">
        <v>56</v>
      </c>
      <c r="C140">
        <v>136</v>
      </c>
      <c r="D140" t="s">
        <v>57</v>
      </c>
    </row>
    <row r="141" spans="1:4" x14ac:dyDescent="0.25">
      <c r="A141">
        <v>1992</v>
      </c>
      <c r="B141" t="s">
        <v>56</v>
      </c>
      <c r="C141">
        <v>140</v>
      </c>
      <c r="D141" t="s">
        <v>57</v>
      </c>
    </row>
    <row r="142" spans="1:4" x14ac:dyDescent="0.25">
      <c r="A142">
        <v>1993</v>
      </c>
      <c r="B142" t="s">
        <v>56</v>
      </c>
      <c r="C142">
        <v>144</v>
      </c>
      <c r="D142" t="s">
        <v>57</v>
      </c>
    </row>
    <row r="143" spans="1:4" x14ac:dyDescent="0.25">
      <c r="A143">
        <v>1994</v>
      </c>
      <c r="B143" t="s">
        <v>56</v>
      </c>
      <c r="C143">
        <v>151</v>
      </c>
      <c r="D143" t="s">
        <v>57</v>
      </c>
    </row>
    <row r="144" spans="1:4" x14ac:dyDescent="0.25">
      <c r="A144">
        <v>1995</v>
      </c>
      <c r="B144" t="s">
        <v>56</v>
      </c>
      <c r="C144">
        <v>158</v>
      </c>
      <c r="D144" t="s">
        <v>57</v>
      </c>
    </row>
    <row r="145" spans="1:4" x14ac:dyDescent="0.25">
      <c r="A145">
        <v>1996</v>
      </c>
      <c r="B145" t="s">
        <v>56</v>
      </c>
      <c r="C145">
        <v>162</v>
      </c>
      <c r="D145" t="s">
        <v>57</v>
      </c>
    </row>
    <row r="146" spans="1:4" x14ac:dyDescent="0.25">
      <c r="A146">
        <v>1997</v>
      </c>
      <c r="B146" t="s">
        <v>56</v>
      </c>
      <c r="C146">
        <v>168</v>
      </c>
      <c r="D146" t="s">
        <v>57</v>
      </c>
    </row>
    <row r="147" spans="1:4" x14ac:dyDescent="0.25">
      <c r="A147">
        <v>1998</v>
      </c>
      <c r="B147" t="s">
        <v>56</v>
      </c>
      <c r="C147">
        <v>174</v>
      </c>
      <c r="D147" t="s">
        <v>57</v>
      </c>
    </row>
    <row r="148" spans="1:4" x14ac:dyDescent="0.25">
      <c r="A148">
        <v>1999</v>
      </c>
      <c r="B148" t="s">
        <v>56</v>
      </c>
      <c r="C148">
        <v>176</v>
      </c>
      <c r="D148" t="s">
        <v>57</v>
      </c>
    </row>
    <row r="149" spans="1:4" x14ac:dyDescent="0.25">
      <c r="A149">
        <v>2000</v>
      </c>
      <c r="B149" t="s">
        <v>56</v>
      </c>
      <c r="C149">
        <v>183</v>
      </c>
      <c r="D149" t="s">
        <v>57</v>
      </c>
    </row>
    <row r="150" spans="1:4" x14ac:dyDescent="0.25">
      <c r="A150">
        <v>2001</v>
      </c>
      <c r="B150" t="s">
        <v>56</v>
      </c>
      <c r="C150">
        <v>190</v>
      </c>
      <c r="D150" t="s">
        <v>57</v>
      </c>
    </row>
    <row r="151" spans="1:4" x14ac:dyDescent="0.25">
      <c r="A151">
        <v>2002</v>
      </c>
      <c r="B151" t="s">
        <v>56</v>
      </c>
      <c r="C151">
        <v>197</v>
      </c>
      <c r="D151" t="s">
        <v>57</v>
      </c>
    </row>
    <row r="152" spans="1:4" x14ac:dyDescent="0.25">
      <c r="A152">
        <v>2003</v>
      </c>
      <c r="B152" t="s">
        <v>56</v>
      </c>
      <c r="C152">
        <v>199</v>
      </c>
      <c r="D152" t="s">
        <v>57</v>
      </c>
    </row>
    <row r="153" spans="1:4" x14ac:dyDescent="0.25">
      <c r="A153">
        <v>2004</v>
      </c>
      <c r="B153" t="s">
        <v>56</v>
      </c>
      <c r="C153">
        <v>202</v>
      </c>
      <c r="D153" t="s">
        <v>57</v>
      </c>
    </row>
    <row r="154" spans="1:4" x14ac:dyDescent="0.25">
      <c r="A154">
        <v>2005</v>
      </c>
      <c r="B154" t="s">
        <v>56</v>
      </c>
      <c r="C154">
        <v>204</v>
      </c>
      <c r="D154" t="s">
        <v>57</v>
      </c>
    </row>
    <row r="155" spans="1:4" x14ac:dyDescent="0.25">
      <c r="A155">
        <v>2006</v>
      </c>
      <c r="B155" t="s">
        <v>56</v>
      </c>
      <c r="C155">
        <v>206</v>
      </c>
      <c r="D155" t="s">
        <v>57</v>
      </c>
    </row>
    <row r="156" spans="1:4" x14ac:dyDescent="0.25">
      <c r="A156">
        <v>2007</v>
      </c>
      <c r="B156" t="s">
        <v>56</v>
      </c>
      <c r="C156">
        <v>209</v>
      </c>
      <c r="D156" t="s">
        <v>57</v>
      </c>
    </row>
    <row r="157" spans="1:4" x14ac:dyDescent="0.25">
      <c r="A157">
        <v>2008</v>
      </c>
      <c r="B157" t="s">
        <v>56</v>
      </c>
      <c r="C157">
        <v>212</v>
      </c>
      <c r="D157" t="s">
        <v>57</v>
      </c>
    </row>
    <row r="158" spans="1:4" x14ac:dyDescent="0.25">
      <c r="A158">
        <v>2009</v>
      </c>
      <c r="B158" t="s">
        <v>56</v>
      </c>
      <c r="C158">
        <v>216</v>
      </c>
      <c r="D158" t="s">
        <v>57</v>
      </c>
    </row>
    <row r="159" spans="1:4" x14ac:dyDescent="0.25">
      <c r="A159">
        <v>2010</v>
      </c>
      <c r="B159" t="s">
        <v>56</v>
      </c>
      <c r="C159">
        <v>222</v>
      </c>
      <c r="D159" t="s">
        <v>57</v>
      </c>
    </row>
    <row r="160" spans="1:4" x14ac:dyDescent="0.25">
      <c r="A160">
        <v>2011</v>
      </c>
      <c r="B160" t="s">
        <v>56</v>
      </c>
      <c r="C160">
        <v>228</v>
      </c>
      <c r="D160" t="s">
        <v>57</v>
      </c>
    </row>
    <row r="161" spans="1:4" x14ac:dyDescent="0.25">
      <c r="A161">
        <v>2012</v>
      </c>
      <c r="B161" t="s">
        <v>56</v>
      </c>
      <c r="C161">
        <v>234</v>
      </c>
      <c r="D161" t="s">
        <v>57</v>
      </c>
    </row>
    <row r="162" spans="1:4" x14ac:dyDescent="0.25">
      <c r="A162">
        <v>2013</v>
      </c>
      <c r="B162" t="s">
        <v>56</v>
      </c>
      <c r="C162">
        <v>240</v>
      </c>
      <c r="D162" t="s">
        <v>57</v>
      </c>
    </row>
    <row r="163" spans="1:4" x14ac:dyDescent="0.25">
      <c r="A163">
        <v>2014</v>
      </c>
      <c r="B163" t="s">
        <v>56</v>
      </c>
      <c r="C163">
        <v>246</v>
      </c>
      <c r="D163" t="s">
        <v>57</v>
      </c>
    </row>
    <row r="164" spans="1:4" x14ac:dyDescent="0.25">
      <c r="A164">
        <v>2015</v>
      </c>
      <c r="B164" t="s">
        <v>56</v>
      </c>
      <c r="C164">
        <v>251</v>
      </c>
      <c r="D164" t="s">
        <v>57</v>
      </c>
    </row>
    <row r="165" spans="1:4" x14ac:dyDescent="0.25">
      <c r="A165">
        <v>2016</v>
      </c>
      <c r="B165" t="s">
        <v>56</v>
      </c>
      <c r="C165">
        <v>257</v>
      </c>
      <c r="D165" t="s">
        <v>57</v>
      </c>
    </row>
    <row r="166" spans="1:4" x14ac:dyDescent="0.25">
      <c r="A166">
        <v>2017</v>
      </c>
      <c r="B166" t="s">
        <v>56</v>
      </c>
      <c r="C166">
        <v>261</v>
      </c>
      <c r="D166" t="s">
        <v>57</v>
      </c>
    </row>
    <row r="167" spans="1:4" x14ac:dyDescent="0.25">
      <c r="A167">
        <v>2018</v>
      </c>
      <c r="B167" t="s">
        <v>56</v>
      </c>
      <c r="C167">
        <v>264</v>
      </c>
      <c r="D167" t="s">
        <v>57</v>
      </c>
    </row>
    <row r="168" spans="1:4" x14ac:dyDescent="0.25">
      <c r="A168">
        <v>2019</v>
      </c>
      <c r="B168" t="s">
        <v>56</v>
      </c>
      <c r="C168">
        <v>267</v>
      </c>
      <c r="D168" t="s">
        <v>57</v>
      </c>
    </row>
    <row r="169" spans="1:4" x14ac:dyDescent="0.25">
      <c r="A169">
        <v>2020</v>
      </c>
      <c r="B169" t="s">
        <v>56</v>
      </c>
      <c r="C169">
        <v>271</v>
      </c>
      <c r="D169" t="s">
        <v>57</v>
      </c>
    </row>
    <row r="170" spans="1:4" x14ac:dyDescent="0.25">
      <c r="A170">
        <v>2021</v>
      </c>
      <c r="B170" t="s">
        <v>56</v>
      </c>
      <c r="C170">
        <v>273</v>
      </c>
      <c r="D170" t="s">
        <v>57</v>
      </c>
    </row>
    <row r="171" spans="1:4" x14ac:dyDescent="0.25">
      <c r="A171">
        <v>1985</v>
      </c>
      <c r="B171" t="s">
        <v>58</v>
      </c>
      <c r="C171">
        <v>1</v>
      </c>
      <c r="D171" t="s">
        <v>59</v>
      </c>
    </row>
    <row r="172" spans="1:4" x14ac:dyDescent="0.25">
      <c r="A172">
        <v>1999</v>
      </c>
      <c r="B172" t="s">
        <v>60</v>
      </c>
      <c r="C172">
        <v>1</v>
      </c>
      <c r="D172" t="s">
        <v>61</v>
      </c>
    </row>
    <row r="173" spans="1:4" x14ac:dyDescent="0.25">
      <c r="A173">
        <v>2002</v>
      </c>
      <c r="B173" t="s">
        <v>62</v>
      </c>
      <c r="C173">
        <v>1</v>
      </c>
      <c r="D173" t="s">
        <v>63</v>
      </c>
    </row>
    <row r="174" spans="1:4" x14ac:dyDescent="0.25">
      <c r="A174">
        <v>2008</v>
      </c>
      <c r="B174" t="s">
        <v>64</v>
      </c>
      <c r="C174">
        <v>1</v>
      </c>
      <c r="D174" t="s">
        <v>65</v>
      </c>
    </row>
    <row r="175" spans="1:4" x14ac:dyDescent="0.25">
      <c r="A175">
        <v>1998</v>
      </c>
      <c r="B175" t="s">
        <v>66</v>
      </c>
      <c r="C175">
        <v>1</v>
      </c>
      <c r="D175" t="s">
        <v>67</v>
      </c>
    </row>
    <row r="176" spans="1:4" x14ac:dyDescent="0.25">
      <c r="A176">
        <v>2003</v>
      </c>
      <c r="B176" t="s">
        <v>66</v>
      </c>
      <c r="C176">
        <v>2</v>
      </c>
      <c r="D176" t="s">
        <v>67</v>
      </c>
    </row>
    <row r="177" spans="1:4" x14ac:dyDescent="0.25">
      <c r="A177">
        <v>2006</v>
      </c>
      <c r="B177" t="s">
        <v>68</v>
      </c>
      <c r="C177">
        <v>1</v>
      </c>
      <c r="D177" t="s">
        <v>69</v>
      </c>
    </row>
    <row r="178" spans="1:4" x14ac:dyDescent="0.25">
      <c r="A178">
        <v>2009</v>
      </c>
      <c r="B178" t="s">
        <v>68</v>
      </c>
      <c r="C178">
        <v>2</v>
      </c>
      <c r="D178" t="s">
        <v>69</v>
      </c>
    </row>
    <row r="179" spans="1:4" x14ac:dyDescent="0.25">
      <c r="A179">
        <v>1992</v>
      </c>
      <c r="B179" t="s">
        <v>70</v>
      </c>
      <c r="C179">
        <v>1</v>
      </c>
      <c r="D179" t="s">
        <v>71</v>
      </c>
    </row>
    <row r="180" spans="1:4" x14ac:dyDescent="0.25">
      <c r="A180">
        <v>1993</v>
      </c>
      <c r="B180" t="s">
        <v>70</v>
      </c>
      <c r="C180">
        <v>2</v>
      </c>
      <c r="D180" t="s">
        <v>71</v>
      </c>
    </row>
    <row r="181" spans="1:4" x14ac:dyDescent="0.25">
      <c r="A181">
        <v>1996</v>
      </c>
      <c r="B181" t="s">
        <v>70</v>
      </c>
      <c r="C181">
        <v>3</v>
      </c>
      <c r="D181" t="s">
        <v>71</v>
      </c>
    </row>
    <row r="182" spans="1:4" x14ac:dyDescent="0.25">
      <c r="A182">
        <v>1999</v>
      </c>
      <c r="B182" t="s">
        <v>70</v>
      </c>
      <c r="C182">
        <v>4</v>
      </c>
      <c r="D182" t="s">
        <v>71</v>
      </c>
    </row>
    <row r="183" spans="1:4" x14ac:dyDescent="0.25">
      <c r="A183">
        <v>1987</v>
      </c>
      <c r="B183" t="s">
        <v>72</v>
      </c>
      <c r="C183">
        <v>1</v>
      </c>
      <c r="D183" t="s">
        <v>73</v>
      </c>
    </row>
    <row r="184" spans="1:4" x14ac:dyDescent="0.25">
      <c r="A184">
        <v>1997</v>
      </c>
      <c r="B184" t="s">
        <v>74</v>
      </c>
      <c r="C184">
        <v>1</v>
      </c>
      <c r="D184" t="s">
        <v>75</v>
      </c>
    </row>
    <row r="185" spans="1:4" x14ac:dyDescent="0.25">
      <c r="A185">
        <v>2019</v>
      </c>
      <c r="B185" t="s">
        <v>76</v>
      </c>
      <c r="C185">
        <v>1</v>
      </c>
      <c r="D185" t="s">
        <v>77</v>
      </c>
    </row>
    <row r="186" spans="1:4" x14ac:dyDescent="0.25">
      <c r="A186">
        <v>1991</v>
      </c>
      <c r="B186" t="s">
        <v>78</v>
      </c>
      <c r="C186">
        <v>1</v>
      </c>
      <c r="D186" t="s">
        <v>79</v>
      </c>
    </row>
    <row r="187" spans="1:4" x14ac:dyDescent="0.25">
      <c r="A187">
        <v>1992</v>
      </c>
      <c r="B187" t="s">
        <v>78</v>
      </c>
      <c r="C187">
        <v>2</v>
      </c>
      <c r="D187" t="s">
        <v>79</v>
      </c>
    </row>
    <row r="188" spans="1:4" x14ac:dyDescent="0.25">
      <c r="A188">
        <v>1993</v>
      </c>
      <c r="B188" t="s">
        <v>78</v>
      </c>
      <c r="C188">
        <v>3</v>
      </c>
      <c r="D188" t="s">
        <v>79</v>
      </c>
    </row>
    <row r="189" spans="1:4" x14ac:dyDescent="0.25">
      <c r="A189">
        <v>1995</v>
      </c>
      <c r="B189" t="s">
        <v>78</v>
      </c>
      <c r="C189">
        <v>4</v>
      </c>
      <c r="D189" t="s">
        <v>79</v>
      </c>
    </row>
    <row r="190" spans="1:4" x14ac:dyDescent="0.25">
      <c r="A190">
        <v>1997</v>
      </c>
      <c r="B190" t="s">
        <v>78</v>
      </c>
      <c r="C190">
        <v>5</v>
      </c>
      <c r="D190" t="s">
        <v>79</v>
      </c>
    </row>
    <row r="191" spans="1:4" x14ac:dyDescent="0.25">
      <c r="A191">
        <v>1999</v>
      </c>
      <c r="B191" t="s">
        <v>78</v>
      </c>
      <c r="C191">
        <v>6</v>
      </c>
      <c r="D191" t="s">
        <v>79</v>
      </c>
    </row>
    <row r="192" spans="1:4" x14ac:dyDescent="0.25">
      <c r="A192">
        <v>2003</v>
      </c>
      <c r="B192" t="s">
        <v>78</v>
      </c>
      <c r="C192">
        <v>7</v>
      </c>
      <c r="D192" t="s">
        <v>79</v>
      </c>
    </row>
    <row r="193" spans="1:4" x14ac:dyDescent="0.25">
      <c r="A193">
        <v>2015</v>
      </c>
      <c r="B193" t="s">
        <v>78</v>
      </c>
      <c r="C193">
        <v>8</v>
      </c>
      <c r="D193" t="s">
        <v>79</v>
      </c>
    </row>
    <row r="194" spans="1:4" x14ac:dyDescent="0.25">
      <c r="A194">
        <v>1961</v>
      </c>
      <c r="B194" t="s">
        <v>80</v>
      </c>
      <c r="C194">
        <v>2</v>
      </c>
      <c r="D194" t="s">
        <v>81</v>
      </c>
    </row>
    <row r="195" spans="1:4" x14ac:dyDescent="0.25">
      <c r="A195">
        <v>1962</v>
      </c>
      <c r="B195" t="s">
        <v>80</v>
      </c>
      <c r="C195">
        <v>5</v>
      </c>
      <c r="D195" t="s">
        <v>81</v>
      </c>
    </row>
    <row r="196" spans="1:4" x14ac:dyDescent="0.25">
      <c r="A196">
        <v>1963</v>
      </c>
      <c r="B196" t="s">
        <v>80</v>
      </c>
      <c r="C196">
        <v>8</v>
      </c>
      <c r="D196" t="s">
        <v>81</v>
      </c>
    </row>
    <row r="197" spans="1:4" x14ac:dyDescent="0.25">
      <c r="A197">
        <v>1965</v>
      </c>
      <c r="B197" t="s">
        <v>80</v>
      </c>
      <c r="C197">
        <v>18</v>
      </c>
      <c r="D197" t="s">
        <v>81</v>
      </c>
    </row>
    <row r="198" spans="1:4" x14ac:dyDescent="0.25">
      <c r="A198">
        <v>1966</v>
      </c>
      <c r="B198" t="s">
        <v>80</v>
      </c>
      <c r="C198">
        <v>28</v>
      </c>
      <c r="D198" t="s">
        <v>81</v>
      </c>
    </row>
    <row r="199" spans="1:4" x14ac:dyDescent="0.25">
      <c r="A199">
        <v>1968</v>
      </c>
      <c r="B199" t="s">
        <v>80</v>
      </c>
      <c r="C199">
        <v>34</v>
      </c>
      <c r="D199" t="s">
        <v>81</v>
      </c>
    </row>
    <row r="200" spans="1:4" x14ac:dyDescent="0.25">
      <c r="A200">
        <v>1969</v>
      </c>
      <c r="B200" t="s">
        <v>80</v>
      </c>
      <c r="C200">
        <v>46</v>
      </c>
      <c r="D200" t="s">
        <v>81</v>
      </c>
    </row>
    <row r="201" spans="1:4" x14ac:dyDescent="0.25">
      <c r="A201">
        <v>1970</v>
      </c>
      <c r="B201" t="s">
        <v>80</v>
      </c>
      <c r="C201">
        <v>49</v>
      </c>
      <c r="D201" t="s">
        <v>81</v>
      </c>
    </row>
    <row r="202" spans="1:4" x14ac:dyDescent="0.25">
      <c r="A202">
        <v>1971</v>
      </c>
      <c r="B202" t="s">
        <v>80</v>
      </c>
      <c r="C202">
        <v>55</v>
      </c>
      <c r="D202" t="s">
        <v>81</v>
      </c>
    </row>
    <row r="203" spans="1:4" x14ac:dyDescent="0.25">
      <c r="A203">
        <v>1972</v>
      </c>
      <c r="B203" t="s">
        <v>80</v>
      </c>
      <c r="C203">
        <v>61</v>
      </c>
      <c r="D203" t="s">
        <v>81</v>
      </c>
    </row>
    <row r="204" spans="1:4" x14ac:dyDescent="0.25">
      <c r="A204">
        <v>1973</v>
      </c>
      <c r="B204" t="s">
        <v>80</v>
      </c>
      <c r="C204">
        <v>70</v>
      </c>
      <c r="D204" t="s">
        <v>81</v>
      </c>
    </row>
    <row r="205" spans="1:4" x14ac:dyDescent="0.25">
      <c r="A205">
        <v>1975</v>
      </c>
      <c r="B205" t="s">
        <v>80</v>
      </c>
      <c r="C205">
        <v>73</v>
      </c>
      <c r="D205" t="s">
        <v>81</v>
      </c>
    </row>
    <row r="206" spans="1:4" x14ac:dyDescent="0.25">
      <c r="A206">
        <v>1981</v>
      </c>
      <c r="B206" t="s">
        <v>80</v>
      </c>
      <c r="C206">
        <v>77</v>
      </c>
      <c r="D206" t="s">
        <v>81</v>
      </c>
    </row>
    <row r="207" spans="1:4" x14ac:dyDescent="0.25">
      <c r="A207">
        <v>1982</v>
      </c>
      <c r="B207" t="s">
        <v>80</v>
      </c>
      <c r="C207">
        <v>85</v>
      </c>
      <c r="D207" t="s">
        <v>81</v>
      </c>
    </row>
    <row r="208" spans="1:4" x14ac:dyDescent="0.25">
      <c r="A208">
        <v>1983</v>
      </c>
      <c r="B208" t="s">
        <v>80</v>
      </c>
      <c r="C208">
        <v>104</v>
      </c>
      <c r="D208" t="s">
        <v>81</v>
      </c>
    </row>
    <row r="209" spans="1:4" x14ac:dyDescent="0.25">
      <c r="A209">
        <v>1984</v>
      </c>
      <c r="B209" t="s">
        <v>80</v>
      </c>
      <c r="C209">
        <v>131</v>
      </c>
      <c r="D209" t="s">
        <v>81</v>
      </c>
    </row>
    <row r="210" spans="1:4" x14ac:dyDescent="0.25">
      <c r="A210">
        <v>1985</v>
      </c>
      <c r="B210" t="s">
        <v>80</v>
      </c>
      <c r="C210">
        <v>183</v>
      </c>
      <c r="D210" t="s">
        <v>81</v>
      </c>
    </row>
    <row r="211" spans="1:4" x14ac:dyDescent="0.25">
      <c r="A211">
        <v>1986</v>
      </c>
      <c r="B211" t="s">
        <v>80</v>
      </c>
      <c r="C211">
        <v>193</v>
      </c>
      <c r="D211" t="s">
        <v>81</v>
      </c>
    </row>
    <row r="212" spans="1:4" x14ac:dyDescent="0.25">
      <c r="A212">
        <v>1988</v>
      </c>
      <c r="B212" t="s">
        <v>80</v>
      </c>
      <c r="C212">
        <v>203</v>
      </c>
      <c r="D212" t="s">
        <v>81</v>
      </c>
    </row>
    <row r="213" spans="1:4" x14ac:dyDescent="0.25">
      <c r="A213">
        <v>1989</v>
      </c>
      <c r="B213" t="s">
        <v>80</v>
      </c>
      <c r="C213">
        <v>228</v>
      </c>
      <c r="D213" t="s">
        <v>81</v>
      </c>
    </row>
    <row r="214" spans="1:4" x14ac:dyDescent="0.25">
      <c r="A214">
        <v>1990</v>
      </c>
      <c r="B214" t="s">
        <v>80</v>
      </c>
      <c r="C214">
        <v>260</v>
      </c>
      <c r="D214" t="s">
        <v>81</v>
      </c>
    </row>
    <row r="215" spans="1:4" x14ac:dyDescent="0.25">
      <c r="A215">
        <v>1991</v>
      </c>
      <c r="B215" t="s">
        <v>80</v>
      </c>
      <c r="C215">
        <v>295</v>
      </c>
      <c r="D215" t="s">
        <v>81</v>
      </c>
    </row>
    <row r="216" spans="1:4" x14ac:dyDescent="0.25">
      <c r="A216">
        <v>1992</v>
      </c>
      <c r="B216" t="s">
        <v>80</v>
      </c>
      <c r="C216">
        <v>340</v>
      </c>
      <c r="D216" t="s">
        <v>81</v>
      </c>
    </row>
    <row r="217" spans="1:4" x14ac:dyDescent="0.25">
      <c r="A217">
        <v>1993</v>
      </c>
      <c r="B217" t="s">
        <v>80</v>
      </c>
      <c r="C217">
        <v>378</v>
      </c>
      <c r="D217" t="s">
        <v>81</v>
      </c>
    </row>
    <row r="218" spans="1:4" x14ac:dyDescent="0.25">
      <c r="A218">
        <v>1994</v>
      </c>
      <c r="B218" t="s">
        <v>80</v>
      </c>
      <c r="C218">
        <v>417</v>
      </c>
      <c r="D218" t="s">
        <v>81</v>
      </c>
    </row>
    <row r="219" spans="1:4" x14ac:dyDescent="0.25">
      <c r="A219">
        <v>1995</v>
      </c>
      <c r="B219" t="s">
        <v>80</v>
      </c>
      <c r="C219">
        <v>455</v>
      </c>
      <c r="D219" t="s">
        <v>81</v>
      </c>
    </row>
    <row r="220" spans="1:4" x14ac:dyDescent="0.25">
      <c r="A220">
        <v>1996</v>
      </c>
      <c r="B220" t="s">
        <v>80</v>
      </c>
      <c r="C220">
        <v>491</v>
      </c>
      <c r="D220" t="s">
        <v>81</v>
      </c>
    </row>
    <row r="221" spans="1:4" x14ac:dyDescent="0.25">
      <c r="A221">
        <v>1997</v>
      </c>
      <c r="B221" t="s">
        <v>80</v>
      </c>
      <c r="C221">
        <v>535</v>
      </c>
      <c r="D221" t="s">
        <v>81</v>
      </c>
    </row>
    <row r="222" spans="1:4" x14ac:dyDescent="0.25">
      <c r="A222">
        <v>1998</v>
      </c>
      <c r="B222" t="s">
        <v>80</v>
      </c>
      <c r="C222">
        <v>562</v>
      </c>
      <c r="D222" t="s">
        <v>81</v>
      </c>
    </row>
    <row r="223" spans="1:4" x14ac:dyDescent="0.25">
      <c r="A223">
        <v>1999</v>
      </c>
      <c r="B223" t="s">
        <v>80</v>
      </c>
      <c r="C223">
        <v>575</v>
      </c>
      <c r="D223" t="s">
        <v>81</v>
      </c>
    </row>
    <row r="224" spans="1:4" x14ac:dyDescent="0.25">
      <c r="A224">
        <v>2000</v>
      </c>
      <c r="B224" t="s">
        <v>80</v>
      </c>
      <c r="C224">
        <v>600</v>
      </c>
      <c r="D224" t="s">
        <v>81</v>
      </c>
    </row>
    <row r="225" spans="1:4" x14ac:dyDescent="0.25">
      <c r="A225">
        <v>2001</v>
      </c>
      <c r="B225" t="s">
        <v>80</v>
      </c>
      <c r="C225">
        <v>633</v>
      </c>
      <c r="D225" t="s">
        <v>81</v>
      </c>
    </row>
    <row r="226" spans="1:4" x14ac:dyDescent="0.25">
      <c r="A226">
        <v>2002</v>
      </c>
      <c r="B226" t="s">
        <v>80</v>
      </c>
      <c r="C226">
        <v>662</v>
      </c>
      <c r="D226" t="s">
        <v>81</v>
      </c>
    </row>
    <row r="227" spans="1:4" x14ac:dyDescent="0.25">
      <c r="A227">
        <v>2003</v>
      </c>
      <c r="B227" t="s">
        <v>80</v>
      </c>
      <c r="C227">
        <v>669</v>
      </c>
      <c r="D227" t="s">
        <v>81</v>
      </c>
    </row>
    <row r="228" spans="1:4" x14ac:dyDescent="0.25">
      <c r="A228">
        <v>2004</v>
      </c>
      <c r="B228" t="s">
        <v>80</v>
      </c>
      <c r="C228">
        <v>674</v>
      </c>
      <c r="D228" t="s">
        <v>81</v>
      </c>
    </row>
    <row r="229" spans="1:4" x14ac:dyDescent="0.25">
      <c r="A229">
        <v>2005</v>
      </c>
      <c r="B229" t="s">
        <v>80</v>
      </c>
      <c r="C229">
        <v>683</v>
      </c>
      <c r="D229" t="s">
        <v>81</v>
      </c>
    </row>
    <row r="230" spans="1:4" x14ac:dyDescent="0.25">
      <c r="A230">
        <v>2006</v>
      </c>
      <c r="B230" t="s">
        <v>80</v>
      </c>
      <c r="C230">
        <v>702</v>
      </c>
      <c r="D230" t="s">
        <v>81</v>
      </c>
    </row>
    <row r="231" spans="1:4" x14ac:dyDescent="0.25">
      <c r="A231">
        <v>2007</v>
      </c>
      <c r="B231" t="s">
        <v>80</v>
      </c>
      <c r="C231">
        <v>721</v>
      </c>
      <c r="D231" t="s">
        <v>81</v>
      </c>
    </row>
    <row r="232" spans="1:4" x14ac:dyDescent="0.25">
      <c r="A232">
        <v>2008</v>
      </c>
      <c r="B232" t="s">
        <v>80</v>
      </c>
      <c r="C232">
        <v>747</v>
      </c>
      <c r="D232" t="s">
        <v>81</v>
      </c>
    </row>
    <row r="233" spans="1:4" x14ac:dyDescent="0.25">
      <c r="A233">
        <v>2009</v>
      </c>
      <c r="B233" t="s">
        <v>80</v>
      </c>
      <c r="C233">
        <v>781</v>
      </c>
      <c r="D233" t="s">
        <v>81</v>
      </c>
    </row>
    <row r="234" spans="1:4" x14ac:dyDescent="0.25">
      <c r="A234">
        <v>2010</v>
      </c>
      <c r="B234" t="s">
        <v>80</v>
      </c>
      <c r="C234">
        <v>804</v>
      </c>
      <c r="D234" t="s">
        <v>81</v>
      </c>
    </row>
    <row r="235" spans="1:4" x14ac:dyDescent="0.25">
      <c r="A235">
        <v>2011</v>
      </c>
      <c r="B235" t="s">
        <v>80</v>
      </c>
      <c r="C235">
        <v>823</v>
      </c>
      <c r="D235" t="s">
        <v>81</v>
      </c>
    </row>
    <row r="236" spans="1:4" x14ac:dyDescent="0.25">
      <c r="A236">
        <v>2012</v>
      </c>
      <c r="B236" t="s">
        <v>80</v>
      </c>
      <c r="C236">
        <v>827</v>
      </c>
      <c r="D236" t="s">
        <v>81</v>
      </c>
    </row>
    <row r="237" spans="1:4" x14ac:dyDescent="0.25">
      <c r="A237">
        <v>2013</v>
      </c>
      <c r="B237" t="s">
        <v>80</v>
      </c>
      <c r="C237">
        <v>831</v>
      </c>
      <c r="D237" t="s">
        <v>81</v>
      </c>
    </row>
    <row r="238" spans="1:4" x14ac:dyDescent="0.25">
      <c r="A238">
        <v>2014</v>
      </c>
      <c r="B238" t="s">
        <v>80</v>
      </c>
      <c r="C238">
        <v>835</v>
      </c>
      <c r="D238" t="s">
        <v>81</v>
      </c>
    </row>
    <row r="239" spans="1:4" x14ac:dyDescent="0.25">
      <c r="A239">
        <v>2015</v>
      </c>
      <c r="B239" t="s">
        <v>80</v>
      </c>
      <c r="C239">
        <v>838</v>
      </c>
      <c r="D239" t="s">
        <v>81</v>
      </c>
    </row>
    <row r="240" spans="1:4" x14ac:dyDescent="0.25">
      <c r="A240">
        <v>2016</v>
      </c>
      <c r="B240" t="s">
        <v>80</v>
      </c>
      <c r="C240">
        <v>842</v>
      </c>
      <c r="D240" t="s">
        <v>81</v>
      </c>
    </row>
    <row r="241" spans="1:4" x14ac:dyDescent="0.25">
      <c r="A241">
        <v>2017</v>
      </c>
      <c r="B241" t="s">
        <v>80</v>
      </c>
      <c r="C241">
        <v>847</v>
      </c>
      <c r="D241" t="s">
        <v>81</v>
      </c>
    </row>
    <row r="242" spans="1:4" x14ac:dyDescent="0.25">
      <c r="A242">
        <v>2018</v>
      </c>
      <c r="B242" t="s">
        <v>80</v>
      </c>
      <c r="C242">
        <v>851</v>
      </c>
      <c r="D242" t="s">
        <v>81</v>
      </c>
    </row>
    <row r="243" spans="1:4" x14ac:dyDescent="0.25">
      <c r="A243">
        <v>2019</v>
      </c>
      <c r="B243" t="s">
        <v>80</v>
      </c>
      <c r="C243">
        <v>855</v>
      </c>
      <c r="D243" t="s">
        <v>81</v>
      </c>
    </row>
    <row r="244" spans="1:4" x14ac:dyDescent="0.25">
      <c r="A244">
        <v>2020</v>
      </c>
      <c r="B244" t="s">
        <v>80</v>
      </c>
      <c r="C244">
        <v>862</v>
      </c>
      <c r="D244" t="s">
        <v>81</v>
      </c>
    </row>
    <row r="245" spans="1:4" x14ac:dyDescent="0.25">
      <c r="A245">
        <v>2021</v>
      </c>
      <c r="B245" t="s">
        <v>80</v>
      </c>
      <c r="C245">
        <v>865</v>
      </c>
      <c r="D245" t="s">
        <v>81</v>
      </c>
    </row>
    <row r="246" spans="1:4" x14ac:dyDescent="0.25">
      <c r="A246">
        <v>1980</v>
      </c>
      <c r="B246" t="s">
        <v>82</v>
      </c>
      <c r="C246">
        <v>1</v>
      </c>
      <c r="D246" t="s">
        <v>83</v>
      </c>
    </row>
    <row r="247" spans="1:4" x14ac:dyDescent="0.25">
      <c r="A247">
        <v>1961</v>
      </c>
      <c r="B247" t="s">
        <v>84</v>
      </c>
      <c r="C247">
        <v>4</v>
      </c>
      <c r="D247" t="s">
        <v>85</v>
      </c>
    </row>
    <row r="248" spans="1:4" x14ac:dyDescent="0.25">
      <c r="A248">
        <v>1962</v>
      </c>
      <c r="B248" t="s">
        <v>84</v>
      </c>
      <c r="C248">
        <v>9</v>
      </c>
      <c r="D248" t="s">
        <v>85</v>
      </c>
    </row>
    <row r="249" spans="1:4" x14ac:dyDescent="0.25">
      <c r="A249">
        <v>1963</v>
      </c>
      <c r="B249" t="s">
        <v>84</v>
      </c>
      <c r="C249">
        <v>14</v>
      </c>
      <c r="D249" t="s">
        <v>85</v>
      </c>
    </row>
    <row r="250" spans="1:4" x14ac:dyDescent="0.25">
      <c r="A250">
        <v>1964</v>
      </c>
      <c r="B250" t="s">
        <v>84</v>
      </c>
      <c r="C250">
        <v>17</v>
      </c>
      <c r="D250" t="s">
        <v>85</v>
      </c>
    </row>
    <row r="251" spans="1:4" x14ac:dyDescent="0.25">
      <c r="A251">
        <v>1965</v>
      </c>
      <c r="B251" t="s">
        <v>84</v>
      </c>
      <c r="C251">
        <v>29</v>
      </c>
      <c r="D251" t="s">
        <v>85</v>
      </c>
    </row>
    <row r="252" spans="1:4" x14ac:dyDescent="0.25">
      <c r="A252">
        <v>1966</v>
      </c>
      <c r="B252" t="s">
        <v>84</v>
      </c>
      <c r="C252">
        <v>39</v>
      </c>
      <c r="D252" t="s">
        <v>85</v>
      </c>
    </row>
    <row r="253" spans="1:4" x14ac:dyDescent="0.25">
      <c r="A253">
        <v>1967</v>
      </c>
      <c r="B253" t="s">
        <v>84</v>
      </c>
      <c r="C253">
        <v>40</v>
      </c>
      <c r="D253" t="s">
        <v>85</v>
      </c>
    </row>
    <row r="254" spans="1:4" x14ac:dyDescent="0.25">
      <c r="A254">
        <v>1968</v>
      </c>
      <c r="B254" t="s">
        <v>84</v>
      </c>
      <c r="C254">
        <v>47</v>
      </c>
      <c r="D254" t="s">
        <v>85</v>
      </c>
    </row>
    <row r="255" spans="1:4" x14ac:dyDescent="0.25">
      <c r="A255">
        <v>1969</v>
      </c>
      <c r="B255" t="s">
        <v>84</v>
      </c>
      <c r="C255">
        <v>70</v>
      </c>
      <c r="D255" t="s">
        <v>85</v>
      </c>
    </row>
    <row r="256" spans="1:4" x14ac:dyDescent="0.25">
      <c r="A256">
        <v>1970</v>
      </c>
      <c r="B256" t="s">
        <v>84</v>
      </c>
      <c r="C256">
        <v>75</v>
      </c>
      <c r="D256" t="s">
        <v>85</v>
      </c>
    </row>
    <row r="257" spans="1:4" x14ac:dyDescent="0.25">
      <c r="A257">
        <v>1971</v>
      </c>
      <c r="B257" t="s">
        <v>84</v>
      </c>
      <c r="C257">
        <v>87</v>
      </c>
      <c r="D257" t="s">
        <v>85</v>
      </c>
    </row>
    <row r="258" spans="1:4" x14ac:dyDescent="0.25">
      <c r="A258">
        <v>1972</v>
      </c>
      <c r="B258" t="s">
        <v>84</v>
      </c>
      <c r="C258">
        <v>93</v>
      </c>
      <c r="D258" t="s">
        <v>85</v>
      </c>
    </row>
    <row r="259" spans="1:4" x14ac:dyDescent="0.25">
      <c r="A259">
        <v>1973</v>
      </c>
      <c r="B259" t="s">
        <v>84</v>
      </c>
      <c r="C259">
        <v>106</v>
      </c>
      <c r="D259" t="s">
        <v>85</v>
      </c>
    </row>
    <row r="260" spans="1:4" x14ac:dyDescent="0.25">
      <c r="A260">
        <v>1974</v>
      </c>
      <c r="B260" t="s">
        <v>84</v>
      </c>
      <c r="C260">
        <v>112</v>
      </c>
      <c r="D260" t="s">
        <v>85</v>
      </c>
    </row>
    <row r="261" spans="1:4" x14ac:dyDescent="0.25">
      <c r="A261">
        <v>1975</v>
      </c>
      <c r="B261" t="s">
        <v>84</v>
      </c>
      <c r="C261">
        <v>123</v>
      </c>
      <c r="D261" t="s">
        <v>85</v>
      </c>
    </row>
    <row r="262" spans="1:4" x14ac:dyDescent="0.25">
      <c r="A262">
        <v>1976</v>
      </c>
      <c r="B262" t="s">
        <v>84</v>
      </c>
      <c r="C262">
        <v>129</v>
      </c>
      <c r="D262" t="s">
        <v>85</v>
      </c>
    </row>
    <row r="263" spans="1:4" x14ac:dyDescent="0.25">
      <c r="A263">
        <v>1977</v>
      </c>
      <c r="B263" t="s">
        <v>84</v>
      </c>
      <c r="C263">
        <v>135</v>
      </c>
      <c r="D263" t="s">
        <v>85</v>
      </c>
    </row>
    <row r="264" spans="1:4" x14ac:dyDescent="0.25">
      <c r="A264">
        <v>1978</v>
      </c>
      <c r="B264" t="s">
        <v>84</v>
      </c>
      <c r="C264">
        <v>145</v>
      </c>
      <c r="D264" t="s">
        <v>85</v>
      </c>
    </row>
    <row r="265" spans="1:4" x14ac:dyDescent="0.25">
      <c r="A265">
        <v>1979</v>
      </c>
      <c r="B265" t="s">
        <v>84</v>
      </c>
      <c r="C265">
        <v>149</v>
      </c>
      <c r="D265" t="s">
        <v>85</v>
      </c>
    </row>
    <row r="266" spans="1:4" x14ac:dyDescent="0.25">
      <c r="A266">
        <v>1980</v>
      </c>
      <c r="B266" t="s">
        <v>84</v>
      </c>
      <c r="C266">
        <v>162</v>
      </c>
      <c r="D266" t="s">
        <v>85</v>
      </c>
    </row>
    <row r="267" spans="1:4" x14ac:dyDescent="0.25">
      <c r="A267">
        <v>1981</v>
      </c>
      <c r="B267" t="s">
        <v>84</v>
      </c>
      <c r="C267">
        <v>172</v>
      </c>
      <c r="D267" t="s">
        <v>85</v>
      </c>
    </row>
    <row r="268" spans="1:4" x14ac:dyDescent="0.25">
      <c r="A268">
        <v>1982</v>
      </c>
      <c r="B268" t="s">
        <v>84</v>
      </c>
      <c r="C268">
        <v>187</v>
      </c>
      <c r="D268" t="s">
        <v>85</v>
      </c>
    </row>
    <row r="269" spans="1:4" x14ac:dyDescent="0.25">
      <c r="A269">
        <v>1983</v>
      </c>
      <c r="B269" t="s">
        <v>84</v>
      </c>
      <c r="C269">
        <v>212</v>
      </c>
      <c r="D269" t="s">
        <v>85</v>
      </c>
    </row>
    <row r="270" spans="1:4" x14ac:dyDescent="0.25">
      <c r="A270">
        <v>1984</v>
      </c>
      <c r="B270" t="s">
        <v>84</v>
      </c>
      <c r="C270">
        <v>249</v>
      </c>
      <c r="D270" t="s">
        <v>85</v>
      </c>
    </row>
    <row r="271" spans="1:4" x14ac:dyDescent="0.25">
      <c r="A271">
        <v>1985</v>
      </c>
      <c r="B271" t="s">
        <v>84</v>
      </c>
      <c r="C271">
        <v>312</v>
      </c>
      <c r="D271" t="s">
        <v>85</v>
      </c>
    </row>
    <row r="272" spans="1:4" x14ac:dyDescent="0.25">
      <c r="A272">
        <v>1986</v>
      </c>
      <c r="B272" t="s">
        <v>84</v>
      </c>
      <c r="C272">
        <v>324</v>
      </c>
      <c r="D272" t="s">
        <v>85</v>
      </c>
    </row>
    <row r="273" spans="1:4" x14ac:dyDescent="0.25">
      <c r="A273">
        <v>1987</v>
      </c>
      <c r="B273" t="s">
        <v>84</v>
      </c>
      <c r="C273">
        <v>332</v>
      </c>
      <c r="D273" t="s">
        <v>85</v>
      </c>
    </row>
    <row r="274" spans="1:4" x14ac:dyDescent="0.25">
      <c r="A274">
        <v>1988</v>
      </c>
      <c r="B274" t="s">
        <v>84</v>
      </c>
      <c r="C274">
        <v>350</v>
      </c>
      <c r="D274" t="s">
        <v>85</v>
      </c>
    </row>
    <row r="275" spans="1:4" x14ac:dyDescent="0.25">
      <c r="A275">
        <v>1989</v>
      </c>
      <c r="B275" t="s">
        <v>84</v>
      </c>
      <c r="C275">
        <v>377</v>
      </c>
      <c r="D275" t="s">
        <v>85</v>
      </c>
    </row>
    <row r="276" spans="1:4" x14ac:dyDescent="0.25">
      <c r="A276">
        <v>1990</v>
      </c>
      <c r="B276" t="s">
        <v>84</v>
      </c>
      <c r="C276">
        <v>415</v>
      </c>
      <c r="D276" t="s">
        <v>85</v>
      </c>
    </row>
    <row r="277" spans="1:4" x14ac:dyDescent="0.25">
      <c r="A277">
        <v>1991</v>
      </c>
      <c r="B277" t="s">
        <v>84</v>
      </c>
      <c r="C277">
        <v>457</v>
      </c>
      <c r="D277" t="s">
        <v>85</v>
      </c>
    </row>
    <row r="278" spans="1:4" x14ac:dyDescent="0.25">
      <c r="A278">
        <v>1992</v>
      </c>
      <c r="B278" t="s">
        <v>84</v>
      </c>
      <c r="C278">
        <v>515</v>
      </c>
      <c r="D278" t="s">
        <v>85</v>
      </c>
    </row>
    <row r="279" spans="1:4" x14ac:dyDescent="0.25">
      <c r="A279">
        <v>1993</v>
      </c>
      <c r="B279" t="s">
        <v>84</v>
      </c>
      <c r="C279">
        <v>562</v>
      </c>
      <c r="D279" t="s">
        <v>85</v>
      </c>
    </row>
    <row r="280" spans="1:4" x14ac:dyDescent="0.25">
      <c r="A280">
        <v>1994</v>
      </c>
      <c r="B280" t="s">
        <v>84</v>
      </c>
      <c r="C280">
        <v>612</v>
      </c>
      <c r="D280" t="s">
        <v>85</v>
      </c>
    </row>
    <row r="281" spans="1:4" x14ac:dyDescent="0.25">
      <c r="A281">
        <v>1995</v>
      </c>
      <c r="B281" t="s">
        <v>84</v>
      </c>
      <c r="C281">
        <v>660</v>
      </c>
      <c r="D281" t="s">
        <v>85</v>
      </c>
    </row>
    <row r="282" spans="1:4" x14ac:dyDescent="0.25">
      <c r="A282">
        <v>1996</v>
      </c>
      <c r="B282" t="s">
        <v>84</v>
      </c>
      <c r="C282">
        <v>708</v>
      </c>
      <c r="D282" t="s">
        <v>85</v>
      </c>
    </row>
    <row r="283" spans="1:4" x14ac:dyDescent="0.25">
      <c r="A283">
        <v>1997</v>
      </c>
      <c r="B283" t="s">
        <v>84</v>
      </c>
      <c r="C283">
        <v>766</v>
      </c>
      <c r="D283" t="s">
        <v>85</v>
      </c>
    </row>
    <row r="284" spans="1:4" x14ac:dyDescent="0.25">
      <c r="A284">
        <v>1998</v>
      </c>
      <c r="B284" t="s">
        <v>84</v>
      </c>
      <c r="C284">
        <v>804</v>
      </c>
      <c r="D284" t="s">
        <v>85</v>
      </c>
    </row>
    <row r="285" spans="1:4" x14ac:dyDescent="0.25">
      <c r="A285">
        <v>1999</v>
      </c>
      <c r="B285" t="s">
        <v>84</v>
      </c>
      <c r="C285">
        <v>826</v>
      </c>
      <c r="D285" t="s">
        <v>85</v>
      </c>
    </row>
    <row r="286" spans="1:4" x14ac:dyDescent="0.25">
      <c r="A286">
        <v>2000</v>
      </c>
      <c r="B286" t="s">
        <v>84</v>
      </c>
      <c r="C286">
        <v>863</v>
      </c>
      <c r="D286" t="s">
        <v>85</v>
      </c>
    </row>
    <row r="287" spans="1:4" x14ac:dyDescent="0.25">
      <c r="A287">
        <v>2001</v>
      </c>
      <c r="B287" t="s">
        <v>84</v>
      </c>
      <c r="C287">
        <v>907</v>
      </c>
      <c r="D287" t="s">
        <v>85</v>
      </c>
    </row>
    <row r="288" spans="1:4" x14ac:dyDescent="0.25">
      <c r="A288">
        <v>2002</v>
      </c>
      <c r="B288" t="s">
        <v>84</v>
      </c>
      <c r="C288">
        <v>947</v>
      </c>
      <c r="D288" t="s">
        <v>85</v>
      </c>
    </row>
    <row r="289" spans="1:4" x14ac:dyDescent="0.25">
      <c r="A289">
        <v>2003</v>
      </c>
      <c r="B289" t="s">
        <v>84</v>
      </c>
      <c r="C289">
        <v>960</v>
      </c>
      <c r="D289" t="s">
        <v>85</v>
      </c>
    </row>
    <row r="290" spans="1:4" x14ac:dyDescent="0.25">
      <c r="A290">
        <v>2004</v>
      </c>
      <c r="B290" t="s">
        <v>84</v>
      </c>
      <c r="C290">
        <v>969</v>
      </c>
      <c r="D290" t="s">
        <v>85</v>
      </c>
    </row>
    <row r="291" spans="1:4" x14ac:dyDescent="0.25">
      <c r="A291">
        <v>2005</v>
      </c>
      <c r="B291" t="s">
        <v>84</v>
      </c>
      <c r="C291">
        <v>984</v>
      </c>
      <c r="D291" t="s">
        <v>85</v>
      </c>
    </row>
    <row r="292" spans="1:4" x14ac:dyDescent="0.25">
      <c r="A292">
        <v>2006</v>
      </c>
      <c r="B292" t="s">
        <v>84</v>
      </c>
      <c r="C292">
        <v>1010</v>
      </c>
      <c r="D292" t="s">
        <v>85</v>
      </c>
    </row>
    <row r="293" spans="1:4" x14ac:dyDescent="0.25">
      <c r="A293">
        <v>2007</v>
      </c>
      <c r="B293" t="s">
        <v>84</v>
      </c>
      <c r="C293">
        <v>1036</v>
      </c>
      <c r="D293" t="s">
        <v>85</v>
      </c>
    </row>
    <row r="294" spans="1:4" x14ac:dyDescent="0.25">
      <c r="A294">
        <v>2008</v>
      </c>
      <c r="B294" t="s">
        <v>84</v>
      </c>
      <c r="C294">
        <v>1073</v>
      </c>
      <c r="D294" t="s">
        <v>85</v>
      </c>
    </row>
    <row r="295" spans="1:4" x14ac:dyDescent="0.25">
      <c r="A295">
        <v>2009</v>
      </c>
      <c r="B295" t="s">
        <v>84</v>
      </c>
      <c r="C295">
        <v>1119</v>
      </c>
      <c r="D295" t="s">
        <v>85</v>
      </c>
    </row>
    <row r="296" spans="1:4" x14ac:dyDescent="0.25">
      <c r="A296">
        <v>2010</v>
      </c>
      <c r="B296" t="s">
        <v>84</v>
      </c>
      <c r="C296">
        <v>1150</v>
      </c>
      <c r="D296" t="s">
        <v>85</v>
      </c>
    </row>
    <row r="297" spans="1:4" x14ac:dyDescent="0.25">
      <c r="A297">
        <v>2011</v>
      </c>
      <c r="B297" t="s">
        <v>84</v>
      </c>
      <c r="C297">
        <v>1178</v>
      </c>
      <c r="D297" t="s">
        <v>85</v>
      </c>
    </row>
    <row r="298" spans="1:4" x14ac:dyDescent="0.25">
      <c r="A298">
        <v>2012</v>
      </c>
      <c r="B298" t="s">
        <v>84</v>
      </c>
      <c r="C298">
        <v>1193</v>
      </c>
      <c r="D298" t="s">
        <v>85</v>
      </c>
    </row>
    <row r="299" spans="1:4" x14ac:dyDescent="0.25">
      <c r="A299">
        <v>2013</v>
      </c>
      <c r="B299" t="s">
        <v>84</v>
      </c>
      <c r="C299">
        <v>1208</v>
      </c>
      <c r="D299" t="s">
        <v>85</v>
      </c>
    </row>
    <row r="300" spans="1:4" x14ac:dyDescent="0.25">
      <c r="A300">
        <v>2014</v>
      </c>
      <c r="B300" t="s">
        <v>84</v>
      </c>
      <c r="C300">
        <v>1220</v>
      </c>
      <c r="D300" t="s">
        <v>85</v>
      </c>
    </row>
    <row r="301" spans="1:4" x14ac:dyDescent="0.25">
      <c r="A301">
        <v>2015</v>
      </c>
      <c r="B301" t="s">
        <v>84</v>
      </c>
      <c r="C301">
        <v>1232</v>
      </c>
      <c r="D301" t="s">
        <v>85</v>
      </c>
    </row>
    <row r="302" spans="1:4" x14ac:dyDescent="0.25">
      <c r="A302">
        <v>2016</v>
      </c>
      <c r="B302" t="s">
        <v>84</v>
      </c>
      <c r="C302">
        <v>1246</v>
      </c>
      <c r="D302" t="s">
        <v>85</v>
      </c>
    </row>
    <row r="303" spans="1:4" x14ac:dyDescent="0.25">
      <c r="A303">
        <v>2017</v>
      </c>
      <c r="B303" t="s">
        <v>84</v>
      </c>
      <c r="C303">
        <v>1257</v>
      </c>
      <c r="D303" t="s">
        <v>85</v>
      </c>
    </row>
    <row r="304" spans="1:4" x14ac:dyDescent="0.25">
      <c r="A304">
        <v>2018</v>
      </c>
      <c r="B304" t="s">
        <v>84</v>
      </c>
      <c r="C304">
        <v>1266</v>
      </c>
      <c r="D304" t="s">
        <v>85</v>
      </c>
    </row>
    <row r="305" spans="1:4" x14ac:dyDescent="0.25">
      <c r="A305">
        <v>2019</v>
      </c>
      <c r="B305" t="s">
        <v>84</v>
      </c>
      <c r="C305">
        <v>1275</v>
      </c>
      <c r="D305" t="s">
        <v>85</v>
      </c>
    </row>
    <row r="306" spans="1:4" x14ac:dyDescent="0.25">
      <c r="A306">
        <v>2020</v>
      </c>
      <c r="B306" t="s">
        <v>84</v>
      </c>
      <c r="C306">
        <v>1287</v>
      </c>
      <c r="D306" t="s">
        <v>85</v>
      </c>
    </row>
    <row r="307" spans="1:4" x14ac:dyDescent="0.25">
      <c r="A307">
        <v>2021</v>
      </c>
      <c r="B307" t="s">
        <v>84</v>
      </c>
      <c r="C307">
        <v>1294</v>
      </c>
      <c r="D307" t="s">
        <v>85</v>
      </c>
    </row>
  </sheetData>
  <sortState xmlns:xlrd2="http://schemas.microsoft.com/office/spreadsheetml/2017/richdata2" ref="G1:H41">
    <sortCondition descending="1" ref="H1:H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20" sqref="C20"/>
    </sheetView>
  </sheetViews>
  <sheetFormatPr defaultRowHeight="15" x14ac:dyDescent="0.25"/>
  <sheetData>
    <row r="1" spans="1:6" x14ac:dyDescent="0.25">
      <c r="A1" t="s">
        <v>2</v>
      </c>
      <c r="B1" t="s">
        <v>84</v>
      </c>
      <c r="C1" t="s">
        <v>38</v>
      </c>
      <c r="D1" t="s">
        <v>80</v>
      </c>
      <c r="E1" t="s">
        <v>56</v>
      </c>
      <c r="F1" t="s">
        <v>86</v>
      </c>
    </row>
    <row r="2" spans="1:6" x14ac:dyDescent="0.25">
      <c r="A2">
        <v>1961</v>
      </c>
      <c r="B2">
        <f t="array" ref="B2">INDEX('cumulative-space-visits'!$C$2:$C$307,MATCH($A2&amp;B$1,'cumulative-space-visits'!$A$2:$A$307&amp;'cumulative-space-visits'!$B$2:$B$307,0))</f>
        <v>4</v>
      </c>
      <c r="C2">
        <v>0</v>
      </c>
      <c r="D2">
        <f t="array" ref="D2">INDEX('cumulative-space-visits'!$C$2:$C$307,MATCH($A2&amp;D$1,'cumulative-space-visits'!$A$2:$A$307&amp;'cumulative-space-visits'!$B$2:$B$307,0))</f>
        <v>2</v>
      </c>
      <c r="E2">
        <f t="array" ref="E2">INDEX('cumulative-space-visits'!$C$2:$C$307,MATCH($A2&amp;E$1,'cumulative-space-visits'!$A$2:$A$307&amp;'cumulative-space-visits'!$B$2:$B$307,0))</f>
        <v>2</v>
      </c>
      <c r="F2">
        <f>B2-SUM(C2:E2)</f>
        <v>0</v>
      </c>
    </row>
    <row r="3" spans="1:6" x14ac:dyDescent="0.25">
      <c r="A3">
        <v>1962</v>
      </c>
      <c r="B3">
        <f t="array" ref="B3">_xlfn.IFNA(INDEX('cumulative-space-visits'!$C$2:$C$307,MATCH($A3&amp;B$1,'cumulative-space-visits'!$A$2:$A$307&amp;'cumulative-space-visits'!$B$2:$B$307,0)),B2)</f>
        <v>9</v>
      </c>
      <c r="C3">
        <f t="array" ref="C3">_xlfn.IFNA(INDEX('cumulative-space-visits'!$C$2:$C$307,MATCH($A3&amp;C$1,'cumulative-space-visits'!$A$2:$A$307&amp;'cumulative-space-visits'!$B$2:$B$307,0)),C2)</f>
        <v>0</v>
      </c>
      <c r="D3">
        <f t="array" ref="D3">_xlfn.IFNA(INDEX('cumulative-space-visits'!$C$2:$C$307,MATCH($A3&amp;D$1,'cumulative-space-visits'!$A$2:$A$307&amp;'cumulative-space-visits'!$B$2:$B$307,0)),D2)</f>
        <v>5</v>
      </c>
      <c r="E3">
        <f t="array" ref="E3">_xlfn.IFNA(INDEX('cumulative-space-visits'!$C$2:$C$307,MATCH($A3&amp;E$1,'cumulative-space-visits'!$A$2:$A$307&amp;'cumulative-space-visits'!$B$2:$B$307,0)),E2)</f>
        <v>4</v>
      </c>
      <c r="F3">
        <f t="shared" ref="F3:F62" si="0">B3-SUM(C3:E3)</f>
        <v>0</v>
      </c>
    </row>
    <row r="4" spans="1:6" x14ac:dyDescent="0.25">
      <c r="A4">
        <v>1963</v>
      </c>
      <c r="B4">
        <f t="array" ref="B4">_xlfn.IFNA(INDEX('cumulative-space-visits'!$C$2:$C$307,MATCH($A4&amp;B$1,'cumulative-space-visits'!$A$2:$A$307&amp;'cumulative-space-visits'!$B$2:$B$307,0)),B3)</f>
        <v>14</v>
      </c>
      <c r="C4">
        <f t="array" ref="C4">_xlfn.IFNA(INDEX('cumulative-space-visits'!$C$2:$C$307,MATCH($A4&amp;C$1,'cumulative-space-visits'!$A$2:$A$307&amp;'cumulative-space-visits'!$B$2:$B$307,0)),C3)</f>
        <v>0</v>
      </c>
      <c r="D4">
        <f t="array" ref="D4">_xlfn.IFNA(INDEX('cumulative-space-visits'!$C$2:$C$307,MATCH($A4&amp;D$1,'cumulative-space-visits'!$A$2:$A$307&amp;'cumulative-space-visits'!$B$2:$B$307,0)),D3)</f>
        <v>8</v>
      </c>
      <c r="E4">
        <f t="array" ref="E4">_xlfn.IFNA(INDEX('cumulative-space-visits'!$C$2:$C$307,MATCH($A4&amp;E$1,'cumulative-space-visits'!$A$2:$A$307&amp;'cumulative-space-visits'!$B$2:$B$307,0)),E3)</f>
        <v>6</v>
      </c>
      <c r="F4">
        <f t="shared" si="0"/>
        <v>0</v>
      </c>
    </row>
    <row r="5" spans="1:6" x14ac:dyDescent="0.25">
      <c r="A5">
        <v>1964</v>
      </c>
      <c r="B5">
        <f t="array" ref="B5">_xlfn.IFNA(INDEX('cumulative-space-visits'!$C$2:$C$307,MATCH($A5&amp;B$1,'cumulative-space-visits'!$A$2:$A$307&amp;'cumulative-space-visits'!$B$2:$B$307,0)),B4)</f>
        <v>17</v>
      </c>
      <c r="C5">
        <f t="array" ref="C5">_xlfn.IFNA(INDEX('cumulative-space-visits'!$C$2:$C$307,MATCH($A5&amp;C$1,'cumulative-space-visits'!$A$2:$A$307&amp;'cumulative-space-visits'!$B$2:$B$307,0)),C4)</f>
        <v>0</v>
      </c>
      <c r="D5">
        <f t="array" ref="D5">_xlfn.IFNA(INDEX('cumulative-space-visits'!$C$2:$C$307,MATCH($A5&amp;D$1,'cumulative-space-visits'!$A$2:$A$307&amp;'cumulative-space-visits'!$B$2:$B$307,0)),D4)</f>
        <v>8</v>
      </c>
      <c r="E5">
        <f t="array" ref="E5">_xlfn.IFNA(INDEX('cumulative-space-visits'!$C$2:$C$307,MATCH($A5&amp;E$1,'cumulative-space-visits'!$A$2:$A$307&amp;'cumulative-space-visits'!$B$2:$B$307,0)),E4)</f>
        <v>9</v>
      </c>
      <c r="F5">
        <f t="shared" si="0"/>
        <v>0</v>
      </c>
    </row>
    <row r="6" spans="1:6" x14ac:dyDescent="0.25">
      <c r="A6">
        <v>1965</v>
      </c>
      <c r="B6">
        <f t="array" ref="B6">_xlfn.IFNA(INDEX('cumulative-space-visits'!$C$2:$C$307,MATCH($A6&amp;B$1,'cumulative-space-visits'!$A$2:$A$307&amp;'cumulative-space-visits'!$B$2:$B$307,0)),B5)</f>
        <v>29</v>
      </c>
      <c r="C6">
        <f t="array" ref="C6">_xlfn.IFNA(INDEX('cumulative-space-visits'!$C$2:$C$307,MATCH($A6&amp;C$1,'cumulative-space-visits'!$A$2:$A$307&amp;'cumulative-space-visits'!$B$2:$B$307,0)),C5)</f>
        <v>0</v>
      </c>
      <c r="D6">
        <f t="array" ref="D6">_xlfn.IFNA(INDEX('cumulative-space-visits'!$C$2:$C$307,MATCH($A6&amp;D$1,'cumulative-space-visits'!$A$2:$A$307&amp;'cumulative-space-visits'!$B$2:$B$307,0)),D5)</f>
        <v>18</v>
      </c>
      <c r="E6">
        <f t="array" ref="E6">_xlfn.IFNA(INDEX('cumulative-space-visits'!$C$2:$C$307,MATCH($A6&amp;E$1,'cumulative-space-visits'!$A$2:$A$307&amp;'cumulative-space-visits'!$B$2:$B$307,0)),E5)</f>
        <v>11</v>
      </c>
      <c r="F6">
        <f t="shared" si="0"/>
        <v>0</v>
      </c>
    </row>
    <row r="7" spans="1:6" x14ac:dyDescent="0.25">
      <c r="A7">
        <v>1966</v>
      </c>
      <c r="B7">
        <f t="array" ref="B7">_xlfn.IFNA(INDEX('cumulative-space-visits'!$C$2:$C$307,MATCH($A7&amp;B$1,'cumulative-space-visits'!$A$2:$A$307&amp;'cumulative-space-visits'!$B$2:$B$307,0)),B6)</f>
        <v>39</v>
      </c>
      <c r="C7">
        <f t="array" ref="C7">_xlfn.IFNA(INDEX('cumulative-space-visits'!$C$2:$C$307,MATCH($A7&amp;C$1,'cumulative-space-visits'!$A$2:$A$307&amp;'cumulative-space-visits'!$B$2:$B$307,0)),C6)</f>
        <v>0</v>
      </c>
      <c r="D7">
        <f t="array" ref="D7">_xlfn.IFNA(INDEX('cumulative-space-visits'!$C$2:$C$307,MATCH($A7&amp;D$1,'cumulative-space-visits'!$A$2:$A$307&amp;'cumulative-space-visits'!$B$2:$B$307,0)),D6)</f>
        <v>28</v>
      </c>
      <c r="E7">
        <f t="array" ref="E7">_xlfn.IFNA(INDEX('cumulative-space-visits'!$C$2:$C$307,MATCH($A7&amp;E$1,'cumulative-space-visits'!$A$2:$A$307&amp;'cumulative-space-visits'!$B$2:$B$307,0)),E6)</f>
        <v>11</v>
      </c>
      <c r="F7">
        <f t="shared" si="0"/>
        <v>0</v>
      </c>
    </row>
    <row r="8" spans="1:6" x14ac:dyDescent="0.25">
      <c r="A8">
        <v>1967</v>
      </c>
      <c r="B8">
        <f t="array" ref="B8">_xlfn.IFNA(INDEX('cumulative-space-visits'!$C$2:$C$307,MATCH($A8&amp;B$1,'cumulative-space-visits'!$A$2:$A$307&amp;'cumulative-space-visits'!$B$2:$B$307,0)),B7)</f>
        <v>40</v>
      </c>
      <c r="C8">
        <f t="array" ref="C8">_xlfn.IFNA(INDEX('cumulative-space-visits'!$C$2:$C$307,MATCH($A8&amp;C$1,'cumulative-space-visits'!$A$2:$A$307&amp;'cumulative-space-visits'!$B$2:$B$307,0)),C7)</f>
        <v>0</v>
      </c>
      <c r="D8">
        <f t="array" ref="D8">_xlfn.IFNA(INDEX('cumulative-space-visits'!$C$2:$C$307,MATCH($A8&amp;D$1,'cumulative-space-visits'!$A$2:$A$307&amp;'cumulative-space-visits'!$B$2:$B$307,0)),D7)</f>
        <v>28</v>
      </c>
      <c r="E8">
        <f t="array" ref="E8">_xlfn.IFNA(INDEX('cumulative-space-visits'!$C$2:$C$307,MATCH($A8&amp;E$1,'cumulative-space-visits'!$A$2:$A$307&amp;'cumulative-space-visits'!$B$2:$B$307,0)),E7)</f>
        <v>12</v>
      </c>
      <c r="F8">
        <f t="shared" si="0"/>
        <v>0</v>
      </c>
    </row>
    <row r="9" spans="1:6" x14ac:dyDescent="0.25">
      <c r="A9">
        <v>1968</v>
      </c>
      <c r="B9">
        <f t="array" ref="B9">_xlfn.IFNA(INDEX('cumulative-space-visits'!$C$2:$C$307,MATCH($A9&amp;B$1,'cumulative-space-visits'!$A$2:$A$307&amp;'cumulative-space-visits'!$B$2:$B$307,0)),B8)</f>
        <v>47</v>
      </c>
      <c r="C9">
        <f t="array" ref="C9">_xlfn.IFNA(INDEX('cumulative-space-visits'!$C$2:$C$307,MATCH($A9&amp;C$1,'cumulative-space-visits'!$A$2:$A$307&amp;'cumulative-space-visits'!$B$2:$B$307,0)),C8)</f>
        <v>0</v>
      </c>
      <c r="D9">
        <f t="array" ref="D9">_xlfn.IFNA(INDEX('cumulative-space-visits'!$C$2:$C$307,MATCH($A9&amp;D$1,'cumulative-space-visits'!$A$2:$A$307&amp;'cumulative-space-visits'!$B$2:$B$307,0)),D8)</f>
        <v>34</v>
      </c>
      <c r="E9">
        <f t="array" ref="E9">_xlfn.IFNA(INDEX('cumulative-space-visits'!$C$2:$C$307,MATCH($A9&amp;E$1,'cumulative-space-visits'!$A$2:$A$307&amp;'cumulative-space-visits'!$B$2:$B$307,0)),E8)</f>
        <v>13</v>
      </c>
      <c r="F9">
        <f t="shared" si="0"/>
        <v>0</v>
      </c>
    </row>
    <row r="10" spans="1:6" x14ac:dyDescent="0.25">
      <c r="A10">
        <v>1969</v>
      </c>
      <c r="B10">
        <f t="array" ref="B10">_xlfn.IFNA(INDEX('cumulative-space-visits'!$C$2:$C$307,MATCH($A10&amp;B$1,'cumulative-space-visits'!$A$2:$A$307&amp;'cumulative-space-visits'!$B$2:$B$307,0)),B9)</f>
        <v>70</v>
      </c>
      <c r="C10">
        <f t="array" ref="C10">_xlfn.IFNA(INDEX('cumulative-space-visits'!$C$2:$C$307,MATCH($A10&amp;C$1,'cumulative-space-visits'!$A$2:$A$307&amp;'cumulative-space-visits'!$B$2:$B$307,0)),C9)</f>
        <v>0</v>
      </c>
      <c r="D10">
        <f t="array" ref="D10">_xlfn.IFNA(INDEX('cumulative-space-visits'!$C$2:$C$307,MATCH($A10&amp;D$1,'cumulative-space-visits'!$A$2:$A$307&amp;'cumulative-space-visits'!$B$2:$B$307,0)),D9)</f>
        <v>46</v>
      </c>
      <c r="E10">
        <f t="array" ref="E10">_xlfn.IFNA(INDEX('cumulative-space-visits'!$C$2:$C$307,MATCH($A10&amp;E$1,'cumulative-space-visits'!$A$2:$A$307&amp;'cumulative-space-visits'!$B$2:$B$307,0)),E9)</f>
        <v>24</v>
      </c>
      <c r="F10">
        <f t="shared" si="0"/>
        <v>0</v>
      </c>
    </row>
    <row r="11" spans="1:6" x14ac:dyDescent="0.25">
      <c r="A11">
        <v>1970</v>
      </c>
      <c r="B11">
        <f t="array" ref="B11">_xlfn.IFNA(INDEX('cumulative-space-visits'!$C$2:$C$307,MATCH($A11&amp;B$1,'cumulative-space-visits'!$A$2:$A$307&amp;'cumulative-space-visits'!$B$2:$B$307,0)),B10)</f>
        <v>75</v>
      </c>
      <c r="C11">
        <f t="array" ref="C11">_xlfn.IFNA(INDEX('cumulative-space-visits'!$C$2:$C$307,MATCH($A11&amp;C$1,'cumulative-space-visits'!$A$2:$A$307&amp;'cumulative-space-visits'!$B$2:$B$307,0)),C10)</f>
        <v>0</v>
      </c>
      <c r="D11">
        <f t="array" ref="D11">_xlfn.IFNA(INDEX('cumulative-space-visits'!$C$2:$C$307,MATCH($A11&amp;D$1,'cumulative-space-visits'!$A$2:$A$307&amp;'cumulative-space-visits'!$B$2:$B$307,0)),D10)</f>
        <v>49</v>
      </c>
      <c r="E11">
        <f t="array" ref="E11">_xlfn.IFNA(INDEX('cumulative-space-visits'!$C$2:$C$307,MATCH($A11&amp;E$1,'cumulative-space-visits'!$A$2:$A$307&amp;'cumulative-space-visits'!$B$2:$B$307,0)),E10)</f>
        <v>26</v>
      </c>
      <c r="F11">
        <f t="shared" si="0"/>
        <v>0</v>
      </c>
    </row>
    <row r="12" spans="1:6" x14ac:dyDescent="0.25">
      <c r="A12">
        <v>1971</v>
      </c>
      <c r="B12">
        <f t="array" ref="B12">_xlfn.IFNA(INDEX('cumulative-space-visits'!$C$2:$C$307,MATCH($A12&amp;B$1,'cumulative-space-visits'!$A$2:$A$307&amp;'cumulative-space-visits'!$B$2:$B$307,0)),B11)</f>
        <v>87</v>
      </c>
      <c r="C12">
        <f t="array" ref="C12">_xlfn.IFNA(INDEX('cumulative-space-visits'!$C$2:$C$307,MATCH($A12&amp;C$1,'cumulative-space-visits'!$A$2:$A$307&amp;'cumulative-space-visits'!$B$2:$B$307,0)),C11)</f>
        <v>0</v>
      </c>
      <c r="D12">
        <f t="array" ref="D12">_xlfn.IFNA(INDEX('cumulative-space-visits'!$C$2:$C$307,MATCH($A12&amp;D$1,'cumulative-space-visits'!$A$2:$A$307&amp;'cumulative-space-visits'!$B$2:$B$307,0)),D11)</f>
        <v>55</v>
      </c>
      <c r="E12">
        <f t="array" ref="E12">_xlfn.IFNA(INDEX('cumulative-space-visits'!$C$2:$C$307,MATCH($A12&amp;E$1,'cumulative-space-visits'!$A$2:$A$307&amp;'cumulative-space-visits'!$B$2:$B$307,0)),E11)</f>
        <v>32</v>
      </c>
      <c r="F12">
        <f t="shared" si="0"/>
        <v>0</v>
      </c>
    </row>
    <row r="13" spans="1:6" x14ac:dyDescent="0.25">
      <c r="A13">
        <v>1972</v>
      </c>
      <c r="B13">
        <f t="array" ref="B13">_xlfn.IFNA(INDEX('cumulative-space-visits'!$C$2:$C$307,MATCH($A13&amp;B$1,'cumulative-space-visits'!$A$2:$A$307&amp;'cumulative-space-visits'!$B$2:$B$307,0)),B12)</f>
        <v>93</v>
      </c>
      <c r="C13">
        <f t="array" ref="C13">_xlfn.IFNA(INDEX('cumulative-space-visits'!$C$2:$C$307,MATCH($A13&amp;C$1,'cumulative-space-visits'!$A$2:$A$307&amp;'cumulative-space-visits'!$B$2:$B$307,0)),C12)</f>
        <v>0</v>
      </c>
      <c r="D13">
        <f t="array" ref="D13">_xlfn.IFNA(INDEX('cumulative-space-visits'!$C$2:$C$307,MATCH($A13&amp;D$1,'cumulative-space-visits'!$A$2:$A$307&amp;'cumulative-space-visits'!$B$2:$B$307,0)),D12)</f>
        <v>61</v>
      </c>
      <c r="E13">
        <f t="array" ref="E13">_xlfn.IFNA(INDEX('cumulative-space-visits'!$C$2:$C$307,MATCH($A13&amp;E$1,'cumulative-space-visits'!$A$2:$A$307&amp;'cumulative-space-visits'!$B$2:$B$307,0)),E12)</f>
        <v>32</v>
      </c>
      <c r="F13">
        <f t="shared" si="0"/>
        <v>0</v>
      </c>
    </row>
    <row r="14" spans="1:6" x14ac:dyDescent="0.25">
      <c r="A14">
        <v>1973</v>
      </c>
      <c r="B14">
        <f t="array" ref="B14">_xlfn.IFNA(INDEX('cumulative-space-visits'!$C$2:$C$307,MATCH($A14&amp;B$1,'cumulative-space-visits'!$A$2:$A$307&amp;'cumulative-space-visits'!$B$2:$B$307,0)),B13)</f>
        <v>106</v>
      </c>
      <c r="C14">
        <f t="array" ref="C14">_xlfn.IFNA(INDEX('cumulative-space-visits'!$C$2:$C$307,MATCH($A14&amp;C$1,'cumulative-space-visits'!$A$2:$A$307&amp;'cumulative-space-visits'!$B$2:$B$307,0)),C13)</f>
        <v>0</v>
      </c>
      <c r="D14">
        <f t="array" ref="D14">_xlfn.IFNA(INDEX('cumulative-space-visits'!$C$2:$C$307,MATCH($A14&amp;D$1,'cumulative-space-visits'!$A$2:$A$307&amp;'cumulative-space-visits'!$B$2:$B$307,0)),D13)</f>
        <v>70</v>
      </c>
      <c r="E14">
        <f t="array" ref="E14">_xlfn.IFNA(INDEX('cumulative-space-visits'!$C$2:$C$307,MATCH($A14&amp;E$1,'cumulative-space-visits'!$A$2:$A$307&amp;'cumulative-space-visits'!$B$2:$B$307,0)),E13)</f>
        <v>36</v>
      </c>
      <c r="F14">
        <f t="shared" si="0"/>
        <v>0</v>
      </c>
    </row>
    <row r="15" spans="1:6" x14ac:dyDescent="0.25">
      <c r="A15">
        <v>1974</v>
      </c>
      <c r="B15">
        <f t="array" ref="B15">_xlfn.IFNA(INDEX('cumulative-space-visits'!$C$2:$C$307,MATCH($A15&amp;B$1,'cumulative-space-visits'!$A$2:$A$307&amp;'cumulative-space-visits'!$B$2:$B$307,0)),B14)</f>
        <v>112</v>
      </c>
      <c r="C15">
        <f t="array" ref="C15">_xlfn.IFNA(INDEX('cumulative-space-visits'!$C$2:$C$307,MATCH($A15&amp;C$1,'cumulative-space-visits'!$A$2:$A$307&amp;'cumulative-space-visits'!$B$2:$B$307,0)),C14)</f>
        <v>0</v>
      </c>
      <c r="D15">
        <f t="array" ref="D15">_xlfn.IFNA(INDEX('cumulative-space-visits'!$C$2:$C$307,MATCH($A15&amp;D$1,'cumulative-space-visits'!$A$2:$A$307&amp;'cumulative-space-visits'!$B$2:$B$307,0)),D14)</f>
        <v>70</v>
      </c>
      <c r="E15">
        <f t="array" ref="E15">_xlfn.IFNA(INDEX('cumulative-space-visits'!$C$2:$C$307,MATCH($A15&amp;E$1,'cumulative-space-visits'!$A$2:$A$307&amp;'cumulative-space-visits'!$B$2:$B$307,0)),E14)</f>
        <v>42</v>
      </c>
      <c r="F15">
        <f t="shared" si="0"/>
        <v>0</v>
      </c>
    </row>
    <row r="16" spans="1:6" x14ac:dyDescent="0.25">
      <c r="A16">
        <v>1975</v>
      </c>
      <c r="B16">
        <f t="array" ref="B16">_xlfn.IFNA(INDEX('cumulative-space-visits'!$C$2:$C$307,MATCH($A16&amp;B$1,'cumulative-space-visits'!$A$2:$A$307&amp;'cumulative-space-visits'!$B$2:$B$307,0)),B15)</f>
        <v>123</v>
      </c>
      <c r="C16">
        <f t="array" ref="C16">_xlfn.IFNA(INDEX('cumulative-space-visits'!$C$2:$C$307,MATCH($A16&amp;C$1,'cumulative-space-visits'!$A$2:$A$307&amp;'cumulative-space-visits'!$B$2:$B$307,0)),C15)</f>
        <v>0</v>
      </c>
      <c r="D16">
        <f t="array" ref="D16">_xlfn.IFNA(INDEX('cumulative-space-visits'!$C$2:$C$307,MATCH($A16&amp;D$1,'cumulative-space-visits'!$A$2:$A$307&amp;'cumulative-space-visits'!$B$2:$B$307,0)),D15)</f>
        <v>73</v>
      </c>
      <c r="E16">
        <f t="array" ref="E16">_xlfn.IFNA(INDEX('cumulative-space-visits'!$C$2:$C$307,MATCH($A16&amp;E$1,'cumulative-space-visits'!$A$2:$A$307&amp;'cumulative-space-visits'!$B$2:$B$307,0)),E15)</f>
        <v>50</v>
      </c>
      <c r="F16">
        <f t="shared" si="0"/>
        <v>0</v>
      </c>
    </row>
    <row r="17" spans="1:6" x14ac:dyDescent="0.25">
      <c r="A17">
        <v>1976</v>
      </c>
      <c r="B17">
        <f t="array" ref="B17">_xlfn.IFNA(INDEX('cumulative-space-visits'!$C$2:$C$307,MATCH($A17&amp;B$1,'cumulative-space-visits'!$A$2:$A$307&amp;'cumulative-space-visits'!$B$2:$B$307,0)),B16)</f>
        <v>129</v>
      </c>
      <c r="C17">
        <f t="array" ref="C17">_xlfn.IFNA(INDEX('cumulative-space-visits'!$C$2:$C$307,MATCH($A17&amp;C$1,'cumulative-space-visits'!$A$2:$A$307&amp;'cumulative-space-visits'!$B$2:$B$307,0)),C16)</f>
        <v>0</v>
      </c>
      <c r="D17">
        <f t="array" ref="D17">_xlfn.IFNA(INDEX('cumulative-space-visits'!$C$2:$C$307,MATCH($A17&amp;D$1,'cumulative-space-visits'!$A$2:$A$307&amp;'cumulative-space-visits'!$B$2:$B$307,0)),D16)</f>
        <v>73</v>
      </c>
      <c r="E17">
        <f t="array" ref="E17">_xlfn.IFNA(INDEX('cumulative-space-visits'!$C$2:$C$307,MATCH($A17&amp;E$1,'cumulative-space-visits'!$A$2:$A$307&amp;'cumulative-space-visits'!$B$2:$B$307,0)),E16)</f>
        <v>56</v>
      </c>
      <c r="F17">
        <f t="shared" si="0"/>
        <v>0</v>
      </c>
    </row>
    <row r="18" spans="1:6" x14ac:dyDescent="0.25">
      <c r="A18">
        <v>1977</v>
      </c>
      <c r="B18">
        <f t="array" ref="B18">_xlfn.IFNA(INDEX('cumulative-space-visits'!$C$2:$C$307,MATCH($A18&amp;B$1,'cumulative-space-visits'!$A$2:$A$307&amp;'cumulative-space-visits'!$B$2:$B$307,0)),B17)</f>
        <v>135</v>
      </c>
      <c r="C18">
        <f t="array" ref="C18">_xlfn.IFNA(INDEX('cumulative-space-visits'!$C$2:$C$307,MATCH($A18&amp;C$1,'cumulative-space-visits'!$A$2:$A$307&amp;'cumulative-space-visits'!$B$2:$B$307,0)),C17)</f>
        <v>0</v>
      </c>
      <c r="D18">
        <f t="array" ref="D18">_xlfn.IFNA(INDEX('cumulative-space-visits'!$C$2:$C$307,MATCH($A18&amp;D$1,'cumulative-space-visits'!$A$2:$A$307&amp;'cumulative-space-visits'!$B$2:$B$307,0)),D17)</f>
        <v>73</v>
      </c>
      <c r="E18">
        <f t="array" ref="E18">_xlfn.IFNA(INDEX('cumulative-space-visits'!$C$2:$C$307,MATCH($A18&amp;E$1,'cumulative-space-visits'!$A$2:$A$307&amp;'cumulative-space-visits'!$B$2:$B$307,0)),E17)</f>
        <v>62</v>
      </c>
      <c r="F18">
        <f t="shared" si="0"/>
        <v>0</v>
      </c>
    </row>
    <row r="19" spans="1:6" x14ac:dyDescent="0.25">
      <c r="A19">
        <v>1978</v>
      </c>
      <c r="B19">
        <f t="array" ref="B19">_xlfn.IFNA(INDEX('cumulative-space-visits'!$C$2:$C$307,MATCH($A19&amp;B$1,'cumulative-space-visits'!$A$2:$A$307&amp;'cumulative-space-visits'!$B$2:$B$307,0)),B18)</f>
        <v>145</v>
      </c>
      <c r="C19">
        <f t="array" ref="C19">_xlfn.IFNA(INDEX('cumulative-space-visits'!$C$2:$C$307,MATCH($A19&amp;C$1,'cumulative-space-visits'!$A$2:$A$307&amp;'cumulative-space-visits'!$B$2:$B$307,0)),C18)</f>
        <v>0</v>
      </c>
      <c r="D19">
        <f t="array" ref="D19">_xlfn.IFNA(INDEX('cumulative-space-visits'!$C$2:$C$307,MATCH($A19&amp;D$1,'cumulative-space-visits'!$A$2:$A$307&amp;'cumulative-space-visits'!$B$2:$B$307,0)),D18)</f>
        <v>73</v>
      </c>
      <c r="E19">
        <f t="array" ref="E19">_xlfn.IFNA(INDEX('cumulative-space-visits'!$C$2:$C$307,MATCH($A19&amp;E$1,'cumulative-space-visits'!$A$2:$A$307&amp;'cumulative-space-visits'!$B$2:$B$307,0)),E18)</f>
        <v>69</v>
      </c>
      <c r="F19">
        <f t="shared" si="0"/>
        <v>3</v>
      </c>
    </row>
    <row r="20" spans="1:6" x14ac:dyDescent="0.25">
      <c r="A20">
        <v>1979</v>
      </c>
      <c r="B20">
        <f t="array" ref="B20">_xlfn.IFNA(INDEX('cumulative-space-visits'!$C$2:$C$307,MATCH($A20&amp;B$1,'cumulative-space-visits'!$A$2:$A$307&amp;'cumulative-space-visits'!$B$2:$B$307,0)),B19)</f>
        <v>149</v>
      </c>
      <c r="C20">
        <f t="array" ref="C20">_xlfn.IFNA(INDEX('cumulative-space-visits'!$C$2:$C$307,MATCH($A20&amp;C$1,'cumulative-space-visits'!$A$2:$A$307&amp;'cumulative-space-visits'!$B$2:$B$307,0)),C19)</f>
        <v>0</v>
      </c>
      <c r="D20">
        <f t="array" ref="D20">_xlfn.IFNA(INDEX('cumulative-space-visits'!$C$2:$C$307,MATCH($A20&amp;D$1,'cumulative-space-visits'!$A$2:$A$307&amp;'cumulative-space-visits'!$B$2:$B$307,0)),D19)</f>
        <v>73</v>
      </c>
      <c r="E20">
        <f t="array" ref="E20">_xlfn.IFNA(INDEX('cumulative-space-visits'!$C$2:$C$307,MATCH($A20&amp;E$1,'cumulative-space-visits'!$A$2:$A$307&amp;'cumulative-space-visits'!$B$2:$B$307,0)),E19)</f>
        <v>72</v>
      </c>
      <c r="F20">
        <f t="shared" si="0"/>
        <v>4</v>
      </c>
    </row>
    <row r="21" spans="1:6" x14ac:dyDescent="0.25">
      <c r="A21">
        <v>1980</v>
      </c>
      <c r="B21">
        <f t="array" ref="B21">_xlfn.IFNA(INDEX('cumulative-space-visits'!$C$2:$C$307,MATCH($A21&amp;B$1,'cumulative-space-visits'!$A$2:$A$307&amp;'cumulative-space-visits'!$B$2:$B$307,0)),B20)</f>
        <v>162</v>
      </c>
      <c r="C21">
        <f t="array" ref="C21">_xlfn.IFNA(INDEX('cumulative-space-visits'!$C$2:$C$307,MATCH($A21&amp;C$1,'cumulative-space-visits'!$A$2:$A$307&amp;'cumulative-space-visits'!$B$2:$B$307,0)),C20)</f>
        <v>0</v>
      </c>
      <c r="D21">
        <f t="array" ref="D21">_xlfn.IFNA(INDEX('cumulative-space-visits'!$C$2:$C$307,MATCH($A21&amp;D$1,'cumulative-space-visits'!$A$2:$A$307&amp;'cumulative-space-visits'!$B$2:$B$307,0)),D20)</f>
        <v>73</v>
      </c>
      <c r="E21">
        <f t="array" ref="E21">_xlfn.IFNA(INDEX('cumulative-space-visits'!$C$2:$C$307,MATCH($A21&amp;E$1,'cumulative-space-visits'!$A$2:$A$307&amp;'cumulative-space-visits'!$B$2:$B$307,0)),E20)</f>
        <v>82</v>
      </c>
      <c r="F21">
        <f t="shared" si="0"/>
        <v>7</v>
      </c>
    </row>
    <row r="22" spans="1:6" x14ac:dyDescent="0.25">
      <c r="A22">
        <v>1981</v>
      </c>
      <c r="B22">
        <f t="array" ref="B22">_xlfn.IFNA(INDEX('cumulative-space-visits'!$C$2:$C$307,MATCH($A22&amp;B$1,'cumulative-space-visits'!$A$2:$A$307&amp;'cumulative-space-visits'!$B$2:$B$307,0)),B21)</f>
        <v>172</v>
      </c>
      <c r="C22">
        <f t="array" ref="C22">_xlfn.IFNA(INDEX('cumulative-space-visits'!$C$2:$C$307,MATCH($A22&amp;C$1,'cumulative-space-visits'!$A$2:$A$307&amp;'cumulative-space-visits'!$B$2:$B$307,0)),C21)</f>
        <v>0</v>
      </c>
      <c r="D22">
        <f t="array" ref="D22">_xlfn.IFNA(INDEX('cumulative-space-visits'!$C$2:$C$307,MATCH($A22&amp;D$1,'cumulative-space-visits'!$A$2:$A$307&amp;'cumulative-space-visits'!$B$2:$B$307,0)),D21)</f>
        <v>77</v>
      </c>
      <c r="E22">
        <f t="array" ref="E22">_xlfn.IFNA(INDEX('cumulative-space-visits'!$C$2:$C$307,MATCH($A22&amp;E$1,'cumulative-space-visits'!$A$2:$A$307&amp;'cumulative-space-visits'!$B$2:$B$307,0)),E21)</f>
        <v>86</v>
      </c>
      <c r="F22">
        <f t="shared" si="0"/>
        <v>9</v>
      </c>
    </row>
    <row r="23" spans="1:6" x14ac:dyDescent="0.25">
      <c r="A23">
        <v>1982</v>
      </c>
      <c r="B23">
        <f t="array" ref="B23">_xlfn.IFNA(INDEX('cumulative-space-visits'!$C$2:$C$307,MATCH($A23&amp;B$1,'cumulative-space-visits'!$A$2:$A$307&amp;'cumulative-space-visits'!$B$2:$B$307,0)),B22)</f>
        <v>187</v>
      </c>
      <c r="C23">
        <f t="array" ref="C23">_xlfn.IFNA(INDEX('cumulative-space-visits'!$C$2:$C$307,MATCH($A23&amp;C$1,'cumulative-space-visits'!$A$2:$A$307&amp;'cumulative-space-visits'!$B$2:$B$307,0)),C22)</f>
        <v>0</v>
      </c>
      <c r="D23">
        <f t="array" ref="D23">_xlfn.IFNA(INDEX('cumulative-space-visits'!$C$2:$C$307,MATCH($A23&amp;D$1,'cumulative-space-visits'!$A$2:$A$307&amp;'cumulative-space-visits'!$B$2:$B$307,0)),D22)</f>
        <v>85</v>
      </c>
      <c r="E23">
        <f t="array" ref="E23">_xlfn.IFNA(INDEX('cumulative-space-visits'!$C$2:$C$307,MATCH($A23&amp;E$1,'cumulative-space-visits'!$A$2:$A$307&amp;'cumulative-space-visits'!$B$2:$B$307,0)),E22)</f>
        <v>92</v>
      </c>
      <c r="F23">
        <f t="shared" si="0"/>
        <v>10</v>
      </c>
    </row>
    <row r="24" spans="1:6" x14ac:dyDescent="0.25">
      <c r="A24">
        <v>1983</v>
      </c>
      <c r="B24">
        <f t="array" ref="B24">_xlfn.IFNA(INDEX('cumulative-space-visits'!$C$2:$C$307,MATCH($A24&amp;B$1,'cumulative-space-visits'!$A$2:$A$307&amp;'cumulative-space-visits'!$B$2:$B$307,0)),B23)</f>
        <v>212</v>
      </c>
      <c r="C24">
        <f t="array" ref="C24">_xlfn.IFNA(INDEX('cumulative-space-visits'!$C$2:$C$307,MATCH($A24&amp;C$1,'cumulative-space-visits'!$A$2:$A$307&amp;'cumulative-space-visits'!$B$2:$B$307,0)),C23)</f>
        <v>0</v>
      </c>
      <c r="D24">
        <f t="array" ref="D24">_xlfn.IFNA(INDEX('cumulative-space-visits'!$C$2:$C$307,MATCH($A24&amp;D$1,'cumulative-space-visits'!$A$2:$A$307&amp;'cumulative-space-visits'!$B$2:$B$307,0)),D23)</f>
        <v>104</v>
      </c>
      <c r="E24">
        <f t="array" ref="E24">_xlfn.IFNA(INDEX('cumulative-space-visits'!$C$2:$C$307,MATCH($A24&amp;E$1,'cumulative-space-visits'!$A$2:$A$307&amp;'cumulative-space-visits'!$B$2:$B$307,0)),E23)</f>
        <v>97</v>
      </c>
      <c r="F24">
        <f t="shared" si="0"/>
        <v>11</v>
      </c>
    </row>
    <row r="25" spans="1:6" x14ac:dyDescent="0.25">
      <c r="A25">
        <v>1984</v>
      </c>
      <c r="B25">
        <f t="array" ref="B25">_xlfn.IFNA(INDEX('cumulative-space-visits'!$C$2:$C$307,MATCH($A25&amp;B$1,'cumulative-space-visits'!$A$2:$A$307&amp;'cumulative-space-visits'!$B$2:$B$307,0)),B24)</f>
        <v>249</v>
      </c>
      <c r="C25">
        <f t="array" ref="C25">_xlfn.IFNA(INDEX('cumulative-space-visits'!$C$2:$C$307,MATCH($A25&amp;C$1,'cumulative-space-visits'!$A$2:$A$307&amp;'cumulative-space-visits'!$B$2:$B$307,0)),C24)</f>
        <v>0</v>
      </c>
      <c r="D25">
        <f t="array" ref="D25">_xlfn.IFNA(INDEX('cumulative-space-visits'!$C$2:$C$307,MATCH($A25&amp;D$1,'cumulative-space-visits'!$A$2:$A$307&amp;'cumulative-space-visits'!$B$2:$B$307,0)),D24)</f>
        <v>131</v>
      </c>
      <c r="E25">
        <f t="array" ref="E25">_xlfn.IFNA(INDEX('cumulative-space-visits'!$C$2:$C$307,MATCH($A25&amp;E$1,'cumulative-space-visits'!$A$2:$A$307&amp;'cumulative-space-visits'!$B$2:$B$307,0)),E24)</f>
        <v>105</v>
      </c>
      <c r="F25">
        <f t="shared" si="0"/>
        <v>13</v>
      </c>
    </row>
    <row r="26" spans="1:6" x14ac:dyDescent="0.25">
      <c r="A26">
        <v>1985</v>
      </c>
      <c r="B26">
        <f t="array" ref="B26">_xlfn.IFNA(INDEX('cumulative-space-visits'!$C$2:$C$307,MATCH($A26&amp;B$1,'cumulative-space-visits'!$A$2:$A$307&amp;'cumulative-space-visits'!$B$2:$B$307,0)),B25)</f>
        <v>312</v>
      </c>
      <c r="C26">
        <f t="array" ref="C26">_xlfn.IFNA(INDEX('cumulative-space-visits'!$C$2:$C$307,MATCH($A26&amp;C$1,'cumulative-space-visits'!$A$2:$A$307&amp;'cumulative-space-visits'!$B$2:$B$307,0)),C25)</f>
        <v>0</v>
      </c>
      <c r="D26">
        <f t="array" ref="D26">_xlfn.IFNA(INDEX('cumulative-space-visits'!$C$2:$C$307,MATCH($A26&amp;D$1,'cumulative-space-visits'!$A$2:$A$307&amp;'cumulative-space-visits'!$B$2:$B$307,0)),D25)</f>
        <v>183</v>
      </c>
      <c r="E26">
        <f t="array" ref="E26">_xlfn.IFNA(INDEX('cumulative-space-visits'!$C$2:$C$307,MATCH($A26&amp;E$1,'cumulative-space-visits'!$A$2:$A$307&amp;'cumulative-space-visits'!$B$2:$B$307,0)),E25)</f>
        <v>110</v>
      </c>
      <c r="F26">
        <f t="shared" si="0"/>
        <v>19</v>
      </c>
    </row>
    <row r="27" spans="1:6" x14ac:dyDescent="0.25">
      <c r="A27">
        <v>1986</v>
      </c>
      <c r="B27">
        <f t="array" ref="B27">_xlfn.IFNA(INDEX('cumulative-space-visits'!$C$2:$C$307,MATCH($A27&amp;B$1,'cumulative-space-visits'!$A$2:$A$307&amp;'cumulative-space-visits'!$B$2:$B$307,0)),B26)</f>
        <v>324</v>
      </c>
      <c r="C27">
        <f t="array" ref="C27">_xlfn.IFNA(INDEX('cumulative-space-visits'!$C$2:$C$307,MATCH($A27&amp;C$1,'cumulative-space-visits'!$A$2:$A$307&amp;'cumulative-space-visits'!$B$2:$B$307,0)),C26)</f>
        <v>0</v>
      </c>
      <c r="D27">
        <f t="array" ref="D27">_xlfn.IFNA(INDEX('cumulative-space-visits'!$C$2:$C$307,MATCH($A27&amp;D$1,'cumulative-space-visits'!$A$2:$A$307&amp;'cumulative-space-visits'!$B$2:$B$307,0)),D26)</f>
        <v>193</v>
      </c>
      <c r="E27">
        <f t="array" ref="E27">_xlfn.IFNA(INDEX('cumulative-space-visits'!$C$2:$C$307,MATCH($A27&amp;E$1,'cumulative-space-visits'!$A$2:$A$307&amp;'cumulative-space-visits'!$B$2:$B$307,0)),E26)</f>
        <v>112</v>
      </c>
      <c r="F27">
        <f t="shared" si="0"/>
        <v>19</v>
      </c>
    </row>
    <row r="28" spans="1:6" x14ac:dyDescent="0.25">
      <c r="A28">
        <v>1987</v>
      </c>
      <c r="B28">
        <f t="array" ref="B28">_xlfn.IFNA(INDEX('cumulative-space-visits'!$C$2:$C$307,MATCH($A28&amp;B$1,'cumulative-space-visits'!$A$2:$A$307&amp;'cumulative-space-visits'!$B$2:$B$307,0)),B27)</f>
        <v>332</v>
      </c>
      <c r="C28">
        <f t="array" ref="C28">_xlfn.IFNA(INDEX('cumulative-space-visits'!$C$2:$C$307,MATCH($A28&amp;C$1,'cumulative-space-visits'!$A$2:$A$307&amp;'cumulative-space-visits'!$B$2:$B$307,0)),C27)</f>
        <v>0</v>
      </c>
      <c r="D28">
        <f t="array" ref="D28">_xlfn.IFNA(INDEX('cumulative-space-visits'!$C$2:$C$307,MATCH($A28&amp;D$1,'cumulative-space-visits'!$A$2:$A$307&amp;'cumulative-space-visits'!$B$2:$B$307,0)),D27)</f>
        <v>193</v>
      </c>
      <c r="E28">
        <f t="array" ref="E28">_xlfn.IFNA(INDEX('cumulative-space-visits'!$C$2:$C$307,MATCH($A28&amp;E$1,'cumulative-space-visits'!$A$2:$A$307&amp;'cumulative-space-visits'!$B$2:$B$307,0)),E27)</f>
        <v>119</v>
      </c>
      <c r="F28">
        <f t="shared" si="0"/>
        <v>20</v>
      </c>
    </row>
    <row r="29" spans="1:6" x14ac:dyDescent="0.25">
      <c r="A29">
        <v>1988</v>
      </c>
      <c r="B29">
        <f t="array" ref="B29">_xlfn.IFNA(INDEX('cumulative-space-visits'!$C$2:$C$307,MATCH($A29&amp;B$1,'cumulative-space-visits'!$A$2:$A$307&amp;'cumulative-space-visits'!$B$2:$B$307,0)),B28)</f>
        <v>350</v>
      </c>
      <c r="C29">
        <f t="array" ref="C29">_xlfn.IFNA(INDEX('cumulative-space-visits'!$C$2:$C$307,MATCH($A29&amp;C$1,'cumulative-space-visits'!$A$2:$A$307&amp;'cumulative-space-visits'!$B$2:$B$307,0)),C28)</f>
        <v>0</v>
      </c>
      <c r="D29">
        <f t="array" ref="D29">_xlfn.IFNA(INDEX('cumulative-space-visits'!$C$2:$C$307,MATCH($A29&amp;D$1,'cumulative-space-visits'!$A$2:$A$307&amp;'cumulative-space-visits'!$B$2:$B$307,0)),D28)</f>
        <v>203</v>
      </c>
      <c r="E29">
        <f t="array" ref="E29">_xlfn.IFNA(INDEX('cumulative-space-visits'!$C$2:$C$307,MATCH($A29&amp;E$1,'cumulative-space-visits'!$A$2:$A$307&amp;'cumulative-space-visits'!$B$2:$B$307,0)),E28)</f>
        <v>124</v>
      </c>
      <c r="F29">
        <f t="shared" si="0"/>
        <v>23</v>
      </c>
    </row>
    <row r="30" spans="1:6" x14ac:dyDescent="0.25">
      <c r="A30">
        <v>1989</v>
      </c>
      <c r="B30">
        <f t="array" ref="B30">_xlfn.IFNA(INDEX('cumulative-space-visits'!$C$2:$C$307,MATCH($A30&amp;B$1,'cumulative-space-visits'!$A$2:$A$307&amp;'cumulative-space-visits'!$B$2:$B$307,0)),B29)</f>
        <v>377</v>
      </c>
      <c r="C30">
        <f t="array" ref="C30">_xlfn.IFNA(INDEX('cumulative-space-visits'!$C$2:$C$307,MATCH($A30&amp;C$1,'cumulative-space-visits'!$A$2:$A$307&amp;'cumulative-space-visits'!$B$2:$B$307,0)),C29)</f>
        <v>0</v>
      </c>
      <c r="D30">
        <f t="array" ref="D30">_xlfn.IFNA(INDEX('cumulative-space-visits'!$C$2:$C$307,MATCH($A30&amp;D$1,'cumulative-space-visits'!$A$2:$A$307&amp;'cumulative-space-visits'!$B$2:$B$307,0)),D29)</f>
        <v>228</v>
      </c>
      <c r="E30">
        <f t="array" ref="E30">_xlfn.IFNA(INDEX('cumulative-space-visits'!$C$2:$C$307,MATCH($A30&amp;E$1,'cumulative-space-visits'!$A$2:$A$307&amp;'cumulative-space-visits'!$B$2:$B$307,0)),E29)</f>
        <v>126</v>
      </c>
      <c r="F30">
        <f t="shared" si="0"/>
        <v>23</v>
      </c>
    </row>
    <row r="31" spans="1:6" x14ac:dyDescent="0.25">
      <c r="A31">
        <v>1990</v>
      </c>
      <c r="B31">
        <f t="array" ref="B31">_xlfn.IFNA(INDEX('cumulative-space-visits'!$C$2:$C$307,MATCH($A31&amp;B$1,'cumulative-space-visits'!$A$2:$A$307&amp;'cumulative-space-visits'!$B$2:$B$307,0)),B30)</f>
        <v>415</v>
      </c>
      <c r="C31">
        <f t="array" ref="C31">_xlfn.IFNA(INDEX('cumulative-space-visits'!$C$2:$C$307,MATCH($A31&amp;C$1,'cumulative-space-visits'!$A$2:$A$307&amp;'cumulative-space-visits'!$B$2:$B$307,0)),C30)</f>
        <v>0</v>
      </c>
      <c r="D31">
        <f t="array" ref="D31">_xlfn.IFNA(INDEX('cumulative-space-visits'!$C$2:$C$307,MATCH($A31&amp;D$1,'cumulative-space-visits'!$A$2:$A$307&amp;'cumulative-space-visits'!$B$2:$B$307,0)),D30)</f>
        <v>260</v>
      </c>
      <c r="E31">
        <f t="array" ref="E31">_xlfn.IFNA(INDEX('cumulative-space-visits'!$C$2:$C$307,MATCH($A31&amp;E$1,'cumulative-space-visits'!$A$2:$A$307&amp;'cumulative-space-visits'!$B$2:$B$307,0)),E30)</f>
        <v>132</v>
      </c>
      <c r="F31">
        <f t="shared" si="0"/>
        <v>23</v>
      </c>
    </row>
    <row r="32" spans="1:6" x14ac:dyDescent="0.25">
      <c r="A32">
        <v>1991</v>
      </c>
      <c r="B32">
        <f t="array" ref="B32">_xlfn.IFNA(INDEX('cumulative-space-visits'!$C$2:$C$307,MATCH($A32&amp;B$1,'cumulative-space-visits'!$A$2:$A$307&amp;'cumulative-space-visits'!$B$2:$B$307,0)),B31)</f>
        <v>457</v>
      </c>
      <c r="C32">
        <f t="array" ref="C32">_xlfn.IFNA(INDEX('cumulative-space-visits'!$C$2:$C$307,MATCH($A32&amp;C$1,'cumulative-space-visits'!$A$2:$A$307&amp;'cumulative-space-visits'!$B$2:$B$307,0)),C31)</f>
        <v>0</v>
      </c>
      <c r="D32">
        <f t="array" ref="D32">_xlfn.IFNA(INDEX('cumulative-space-visits'!$C$2:$C$307,MATCH($A32&amp;D$1,'cumulative-space-visits'!$A$2:$A$307&amp;'cumulative-space-visits'!$B$2:$B$307,0)),D31)</f>
        <v>295</v>
      </c>
      <c r="E32">
        <f t="array" ref="E32">_xlfn.IFNA(INDEX('cumulative-space-visits'!$C$2:$C$307,MATCH($A32&amp;E$1,'cumulative-space-visits'!$A$2:$A$307&amp;'cumulative-space-visits'!$B$2:$B$307,0)),E31)</f>
        <v>136</v>
      </c>
      <c r="F32">
        <f t="shared" si="0"/>
        <v>26</v>
      </c>
    </row>
    <row r="33" spans="1:6" x14ac:dyDescent="0.25">
      <c r="A33">
        <v>1992</v>
      </c>
      <c r="B33">
        <f t="array" ref="B33">_xlfn.IFNA(INDEX('cumulative-space-visits'!$C$2:$C$307,MATCH($A33&amp;B$1,'cumulative-space-visits'!$A$2:$A$307&amp;'cumulative-space-visits'!$B$2:$B$307,0)),B32)</f>
        <v>515</v>
      </c>
      <c r="C33">
        <f t="array" ref="C33">_xlfn.IFNA(INDEX('cumulative-space-visits'!$C$2:$C$307,MATCH($A33&amp;C$1,'cumulative-space-visits'!$A$2:$A$307&amp;'cumulative-space-visits'!$B$2:$B$307,0)),C32)</f>
        <v>1</v>
      </c>
      <c r="D33">
        <f t="array" ref="D33">_xlfn.IFNA(INDEX('cumulative-space-visits'!$C$2:$C$307,MATCH($A33&amp;D$1,'cumulative-space-visits'!$A$2:$A$307&amp;'cumulative-space-visits'!$B$2:$B$307,0)),D32)</f>
        <v>340</v>
      </c>
      <c r="E33">
        <f t="array" ref="E33">_xlfn.IFNA(INDEX('cumulative-space-visits'!$C$2:$C$307,MATCH($A33&amp;E$1,'cumulative-space-visits'!$A$2:$A$307&amp;'cumulative-space-visits'!$B$2:$B$307,0)),E32)</f>
        <v>140</v>
      </c>
      <c r="F33">
        <f t="shared" si="0"/>
        <v>34</v>
      </c>
    </row>
    <row r="34" spans="1:6" x14ac:dyDescent="0.25">
      <c r="A34">
        <v>1993</v>
      </c>
      <c r="B34">
        <f t="array" ref="B34">_xlfn.IFNA(INDEX('cumulative-space-visits'!$C$2:$C$307,MATCH($A34&amp;B$1,'cumulative-space-visits'!$A$2:$A$307&amp;'cumulative-space-visits'!$B$2:$B$307,0)),B33)</f>
        <v>562</v>
      </c>
      <c r="C34">
        <f t="array" ref="C34">_xlfn.IFNA(INDEX('cumulative-space-visits'!$C$2:$C$307,MATCH($A34&amp;C$1,'cumulative-space-visits'!$A$2:$A$307&amp;'cumulative-space-visits'!$B$2:$B$307,0)),C33)</f>
        <v>1</v>
      </c>
      <c r="D34">
        <f t="array" ref="D34">_xlfn.IFNA(INDEX('cumulative-space-visits'!$C$2:$C$307,MATCH($A34&amp;D$1,'cumulative-space-visits'!$A$2:$A$307&amp;'cumulative-space-visits'!$B$2:$B$307,0)),D33)</f>
        <v>378</v>
      </c>
      <c r="E34">
        <f t="array" ref="E34">_xlfn.IFNA(INDEX('cumulative-space-visits'!$C$2:$C$307,MATCH($A34&amp;E$1,'cumulative-space-visits'!$A$2:$A$307&amp;'cumulative-space-visits'!$B$2:$B$307,0)),E33)</f>
        <v>144</v>
      </c>
      <c r="F34">
        <f t="shared" si="0"/>
        <v>39</v>
      </c>
    </row>
    <row r="35" spans="1:6" x14ac:dyDescent="0.25">
      <c r="A35">
        <v>1994</v>
      </c>
      <c r="B35">
        <f t="array" ref="B35">_xlfn.IFNA(INDEX('cumulative-space-visits'!$C$2:$C$307,MATCH($A35&amp;B$1,'cumulative-space-visits'!$A$2:$A$307&amp;'cumulative-space-visits'!$B$2:$B$307,0)),B34)</f>
        <v>612</v>
      </c>
      <c r="C35">
        <f t="array" ref="C35">_xlfn.IFNA(INDEX('cumulative-space-visits'!$C$2:$C$307,MATCH($A35&amp;C$1,'cumulative-space-visits'!$A$2:$A$307&amp;'cumulative-space-visits'!$B$2:$B$307,0)),C34)</f>
        <v>2</v>
      </c>
      <c r="D35">
        <f t="array" ref="D35">_xlfn.IFNA(INDEX('cumulative-space-visits'!$C$2:$C$307,MATCH($A35&amp;D$1,'cumulative-space-visits'!$A$2:$A$307&amp;'cumulative-space-visits'!$B$2:$B$307,0)),D34)</f>
        <v>417</v>
      </c>
      <c r="E35">
        <f t="array" ref="E35">_xlfn.IFNA(INDEX('cumulative-space-visits'!$C$2:$C$307,MATCH($A35&amp;E$1,'cumulative-space-visits'!$A$2:$A$307&amp;'cumulative-space-visits'!$B$2:$B$307,0)),E34)</f>
        <v>151</v>
      </c>
      <c r="F35">
        <f t="shared" si="0"/>
        <v>42</v>
      </c>
    </row>
    <row r="36" spans="1:6" x14ac:dyDescent="0.25">
      <c r="A36">
        <v>1995</v>
      </c>
      <c r="B36">
        <f t="array" ref="B36">_xlfn.IFNA(INDEX('cumulative-space-visits'!$C$2:$C$307,MATCH($A36&amp;B$1,'cumulative-space-visits'!$A$2:$A$307&amp;'cumulative-space-visits'!$B$2:$B$307,0)),B35)</f>
        <v>660</v>
      </c>
      <c r="C36">
        <f t="array" ref="C36">_xlfn.IFNA(INDEX('cumulative-space-visits'!$C$2:$C$307,MATCH($A36&amp;C$1,'cumulative-space-visits'!$A$2:$A$307&amp;'cumulative-space-visits'!$B$2:$B$307,0)),C35)</f>
        <v>2</v>
      </c>
      <c r="D36">
        <f t="array" ref="D36">_xlfn.IFNA(INDEX('cumulative-space-visits'!$C$2:$C$307,MATCH($A36&amp;D$1,'cumulative-space-visits'!$A$2:$A$307&amp;'cumulative-space-visits'!$B$2:$B$307,0)),D35)</f>
        <v>455</v>
      </c>
      <c r="E36">
        <f t="array" ref="E36">_xlfn.IFNA(INDEX('cumulative-space-visits'!$C$2:$C$307,MATCH($A36&amp;E$1,'cumulative-space-visits'!$A$2:$A$307&amp;'cumulative-space-visits'!$B$2:$B$307,0)),E35)</f>
        <v>158</v>
      </c>
      <c r="F36">
        <f t="shared" si="0"/>
        <v>45</v>
      </c>
    </row>
    <row r="37" spans="1:6" x14ac:dyDescent="0.25">
      <c r="A37">
        <v>1996</v>
      </c>
      <c r="B37">
        <f t="array" ref="B37">_xlfn.IFNA(INDEX('cumulative-space-visits'!$C$2:$C$307,MATCH($A37&amp;B$1,'cumulative-space-visits'!$A$2:$A$307&amp;'cumulative-space-visits'!$B$2:$B$307,0)),B36)</f>
        <v>708</v>
      </c>
      <c r="C37">
        <f t="array" ref="C37">_xlfn.IFNA(INDEX('cumulative-space-visits'!$C$2:$C$307,MATCH($A37&amp;C$1,'cumulative-space-visits'!$A$2:$A$307&amp;'cumulative-space-visits'!$B$2:$B$307,0)),C36)</f>
        <v>3</v>
      </c>
      <c r="D37">
        <f t="array" ref="D37">_xlfn.IFNA(INDEX('cumulative-space-visits'!$C$2:$C$307,MATCH($A37&amp;D$1,'cumulative-space-visits'!$A$2:$A$307&amp;'cumulative-space-visits'!$B$2:$B$307,0)),D36)</f>
        <v>491</v>
      </c>
      <c r="E37">
        <f t="array" ref="E37">_xlfn.IFNA(INDEX('cumulative-space-visits'!$C$2:$C$307,MATCH($A37&amp;E$1,'cumulative-space-visits'!$A$2:$A$307&amp;'cumulative-space-visits'!$B$2:$B$307,0)),E36)</f>
        <v>162</v>
      </c>
      <c r="F37">
        <f t="shared" si="0"/>
        <v>52</v>
      </c>
    </row>
    <row r="38" spans="1:6" x14ac:dyDescent="0.25">
      <c r="A38">
        <v>1997</v>
      </c>
      <c r="B38">
        <f t="array" ref="B38">_xlfn.IFNA(INDEX('cumulative-space-visits'!$C$2:$C$307,MATCH($A38&amp;B$1,'cumulative-space-visits'!$A$2:$A$307&amp;'cumulative-space-visits'!$B$2:$B$307,0)),B37)</f>
        <v>766</v>
      </c>
      <c r="C38">
        <f t="array" ref="C38">_xlfn.IFNA(INDEX('cumulative-space-visits'!$C$2:$C$307,MATCH($A38&amp;C$1,'cumulative-space-visits'!$A$2:$A$307&amp;'cumulative-space-visits'!$B$2:$B$307,0)),C37)</f>
        <v>4</v>
      </c>
      <c r="D38">
        <f t="array" ref="D38">_xlfn.IFNA(INDEX('cumulative-space-visits'!$C$2:$C$307,MATCH($A38&amp;D$1,'cumulative-space-visits'!$A$2:$A$307&amp;'cumulative-space-visits'!$B$2:$B$307,0)),D37)</f>
        <v>535</v>
      </c>
      <c r="E38">
        <f t="array" ref="E38">_xlfn.IFNA(INDEX('cumulative-space-visits'!$C$2:$C$307,MATCH($A38&amp;E$1,'cumulative-space-visits'!$A$2:$A$307&amp;'cumulative-space-visits'!$B$2:$B$307,0)),E37)</f>
        <v>168</v>
      </c>
      <c r="F38">
        <f t="shared" si="0"/>
        <v>59</v>
      </c>
    </row>
    <row r="39" spans="1:6" x14ac:dyDescent="0.25">
      <c r="A39">
        <v>1998</v>
      </c>
      <c r="B39">
        <f t="array" ref="B39">_xlfn.IFNA(INDEX('cumulative-space-visits'!$C$2:$C$307,MATCH($A39&amp;B$1,'cumulative-space-visits'!$A$2:$A$307&amp;'cumulative-space-visits'!$B$2:$B$307,0)),B38)</f>
        <v>804</v>
      </c>
      <c r="C39">
        <f t="array" ref="C39">_xlfn.IFNA(INDEX('cumulative-space-visits'!$C$2:$C$307,MATCH($A39&amp;C$1,'cumulative-space-visits'!$A$2:$A$307&amp;'cumulative-space-visits'!$B$2:$B$307,0)),C38)</f>
        <v>5</v>
      </c>
      <c r="D39">
        <f t="array" ref="D39">_xlfn.IFNA(INDEX('cumulative-space-visits'!$C$2:$C$307,MATCH($A39&amp;D$1,'cumulative-space-visits'!$A$2:$A$307&amp;'cumulative-space-visits'!$B$2:$B$307,0)),D38)</f>
        <v>562</v>
      </c>
      <c r="E39">
        <f t="array" ref="E39">_xlfn.IFNA(INDEX('cumulative-space-visits'!$C$2:$C$307,MATCH($A39&amp;E$1,'cumulative-space-visits'!$A$2:$A$307&amp;'cumulative-space-visits'!$B$2:$B$307,0)),E38)</f>
        <v>174</v>
      </c>
      <c r="F39">
        <f t="shared" si="0"/>
        <v>63</v>
      </c>
    </row>
    <row r="40" spans="1:6" x14ac:dyDescent="0.25">
      <c r="A40">
        <v>1999</v>
      </c>
      <c r="B40">
        <f t="array" ref="B40">_xlfn.IFNA(INDEX('cumulative-space-visits'!$C$2:$C$307,MATCH($A40&amp;B$1,'cumulative-space-visits'!$A$2:$A$307&amp;'cumulative-space-visits'!$B$2:$B$307,0)),B39)</f>
        <v>826</v>
      </c>
      <c r="C40">
        <f t="array" ref="C40">_xlfn.IFNA(INDEX('cumulative-space-visits'!$C$2:$C$307,MATCH($A40&amp;C$1,'cumulative-space-visits'!$A$2:$A$307&amp;'cumulative-space-visits'!$B$2:$B$307,0)),C39)</f>
        <v>5</v>
      </c>
      <c r="D40">
        <f t="array" ref="D40">_xlfn.IFNA(INDEX('cumulative-space-visits'!$C$2:$C$307,MATCH($A40&amp;D$1,'cumulative-space-visits'!$A$2:$A$307&amp;'cumulative-space-visits'!$B$2:$B$307,0)),D39)</f>
        <v>575</v>
      </c>
      <c r="E40">
        <f t="array" ref="E40">_xlfn.IFNA(INDEX('cumulative-space-visits'!$C$2:$C$307,MATCH($A40&amp;E$1,'cumulative-space-visits'!$A$2:$A$307&amp;'cumulative-space-visits'!$B$2:$B$307,0)),E39)</f>
        <v>176</v>
      </c>
      <c r="F40">
        <f t="shared" si="0"/>
        <v>70</v>
      </c>
    </row>
    <row r="41" spans="1:6" x14ac:dyDescent="0.25">
      <c r="A41">
        <v>2000</v>
      </c>
      <c r="B41">
        <f t="array" ref="B41">_xlfn.IFNA(INDEX('cumulative-space-visits'!$C$2:$C$307,MATCH($A41&amp;B$1,'cumulative-space-visits'!$A$2:$A$307&amp;'cumulative-space-visits'!$B$2:$B$307,0)),B40)</f>
        <v>863</v>
      </c>
      <c r="C41">
        <f t="array" ref="C41">_xlfn.IFNA(INDEX('cumulative-space-visits'!$C$2:$C$307,MATCH($A41&amp;C$1,'cumulative-space-visits'!$A$2:$A$307&amp;'cumulative-space-visits'!$B$2:$B$307,0)),C40)</f>
        <v>7</v>
      </c>
      <c r="D41">
        <f t="array" ref="D41">_xlfn.IFNA(INDEX('cumulative-space-visits'!$C$2:$C$307,MATCH($A41&amp;D$1,'cumulative-space-visits'!$A$2:$A$307&amp;'cumulative-space-visits'!$B$2:$B$307,0)),D40)</f>
        <v>600</v>
      </c>
      <c r="E41">
        <f t="array" ref="E41">_xlfn.IFNA(INDEX('cumulative-space-visits'!$C$2:$C$307,MATCH($A41&amp;E$1,'cumulative-space-visits'!$A$2:$A$307&amp;'cumulative-space-visits'!$B$2:$B$307,0)),E40)</f>
        <v>183</v>
      </c>
      <c r="F41">
        <f t="shared" si="0"/>
        <v>73</v>
      </c>
    </row>
    <row r="42" spans="1:6" x14ac:dyDescent="0.25">
      <c r="A42">
        <v>2001</v>
      </c>
      <c r="B42">
        <f t="array" ref="B42">_xlfn.IFNA(INDEX('cumulative-space-visits'!$C$2:$C$307,MATCH($A42&amp;B$1,'cumulative-space-visits'!$A$2:$A$307&amp;'cumulative-space-visits'!$B$2:$B$307,0)),B41)</f>
        <v>907</v>
      </c>
      <c r="C42">
        <f t="array" ref="C42">_xlfn.IFNA(INDEX('cumulative-space-visits'!$C$2:$C$307,MATCH($A42&amp;C$1,'cumulative-space-visits'!$A$2:$A$307&amp;'cumulative-space-visits'!$B$2:$B$307,0)),C41)</f>
        <v>7</v>
      </c>
      <c r="D42">
        <f t="array" ref="D42">_xlfn.IFNA(INDEX('cumulative-space-visits'!$C$2:$C$307,MATCH($A42&amp;D$1,'cumulative-space-visits'!$A$2:$A$307&amp;'cumulative-space-visits'!$B$2:$B$307,0)),D41)</f>
        <v>633</v>
      </c>
      <c r="E42">
        <f t="array" ref="E42">_xlfn.IFNA(INDEX('cumulative-space-visits'!$C$2:$C$307,MATCH($A42&amp;E$1,'cumulative-space-visits'!$A$2:$A$307&amp;'cumulative-space-visits'!$B$2:$B$307,0)),E41)</f>
        <v>190</v>
      </c>
      <c r="F42">
        <f t="shared" si="0"/>
        <v>77</v>
      </c>
    </row>
    <row r="43" spans="1:6" x14ac:dyDescent="0.25">
      <c r="A43">
        <v>2002</v>
      </c>
      <c r="B43">
        <f t="array" ref="B43">_xlfn.IFNA(INDEX('cumulative-space-visits'!$C$2:$C$307,MATCH($A43&amp;B$1,'cumulative-space-visits'!$A$2:$A$307&amp;'cumulative-space-visits'!$B$2:$B$307,0)),B42)</f>
        <v>947</v>
      </c>
      <c r="C43">
        <f t="array" ref="C43">_xlfn.IFNA(INDEX('cumulative-space-visits'!$C$2:$C$307,MATCH($A43&amp;C$1,'cumulative-space-visits'!$A$2:$A$307&amp;'cumulative-space-visits'!$B$2:$B$307,0)),C42)</f>
        <v>7</v>
      </c>
      <c r="D43">
        <f t="array" ref="D43">_xlfn.IFNA(INDEX('cumulative-space-visits'!$C$2:$C$307,MATCH($A43&amp;D$1,'cumulative-space-visits'!$A$2:$A$307&amp;'cumulative-space-visits'!$B$2:$B$307,0)),D42)</f>
        <v>662</v>
      </c>
      <c r="E43">
        <f t="array" ref="E43">_xlfn.IFNA(INDEX('cumulative-space-visits'!$C$2:$C$307,MATCH($A43&amp;E$1,'cumulative-space-visits'!$A$2:$A$307&amp;'cumulative-space-visits'!$B$2:$B$307,0)),E42)</f>
        <v>197</v>
      </c>
      <c r="F43">
        <f t="shared" si="0"/>
        <v>81</v>
      </c>
    </row>
    <row r="44" spans="1:6" x14ac:dyDescent="0.25">
      <c r="A44">
        <v>2003</v>
      </c>
      <c r="B44">
        <f t="array" ref="B44">_xlfn.IFNA(INDEX('cumulative-space-visits'!$C$2:$C$307,MATCH($A44&amp;B$1,'cumulative-space-visits'!$A$2:$A$307&amp;'cumulative-space-visits'!$B$2:$B$307,0)),B43)</f>
        <v>960</v>
      </c>
      <c r="C44">
        <f t="array" ref="C44">_xlfn.IFNA(INDEX('cumulative-space-visits'!$C$2:$C$307,MATCH($A44&amp;C$1,'cumulative-space-visits'!$A$2:$A$307&amp;'cumulative-space-visits'!$B$2:$B$307,0)),C43)</f>
        <v>7</v>
      </c>
      <c r="D44">
        <f t="array" ref="D44">_xlfn.IFNA(INDEX('cumulative-space-visits'!$C$2:$C$307,MATCH($A44&amp;D$1,'cumulative-space-visits'!$A$2:$A$307&amp;'cumulative-space-visits'!$B$2:$B$307,0)),D43)</f>
        <v>669</v>
      </c>
      <c r="E44">
        <f t="array" ref="E44">_xlfn.IFNA(INDEX('cumulative-space-visits'!$C$2:$C$307,MATCH($A44&amp;E$1,'cumulative-space-visits'!$A$2:$A$307&amp;'cumulative-space-visits'!$B$2:$B$307,0)),E43)</f>
        <v>199</v>
      </c>
      <c r="F44">
        <f t="shared" si="0"/>
        <v>85</v>
      </c>
    </row>
    <row r="45" spans="1:6" x14ac:dyDescent="0.25">
      <c r="A45">
        <v>2004</v>
      </c>
      <c r="B45">
        <f t="array" ref="B45">_xlfn.IFNA(INDEX('cumulative-space-visits'!$C$2:$C$307,MATCH($A45&amp;B$1,'cumulative-space-visits'!$A$2:$A$307&amp;'cumulative-space-visits'!$B$2:$B$307,0)),B44)</f>
        <v>969</v>
      </c>
      <c r="C45">
        <f t="array" ref="C45">_xlfn.IFNA(INDEX('cumulative-space-visits'!$C$2:$C$307,MATCH($A45&amp;C$1,'cumulative-space-visits'!$A$2:$A$307&amp;'cumulative-space-visits'!$B$2:$B$307,0)),C44)</f>
        <v>7</v>
      </c>
      <c r="D45">
        <f t="array" ref="D45">_xlfn.IFNA(INDEX('cumulative-space-visits'!$C$2:$C$307,MATCH($A45&amp;D$1,'cumulative-space-visits'!$A$2:$A$307&amp;'cumulative-space-visits'!$B$2:$B$307,0)),D44)</f>
        <v>674</v>
      </c>
      <c r="E45">
        <f t="array" ref="E45">_xlfn.IFNA(INDEX('cumulative-space-visits'!$C$2:$C$307,MATCH($A45&amp;E$1,'cumulative-space-visits'!$A$2:$A$307&amp;'cumulative-space-visits'!$B$2:$B$307,0)),E44)</f>
        <v>202</v>
      </c>
      <c r="F45">
        <f t="shared" si="0"/>
        <v>86</v>
      </c>
    </row>
    <row r="46" spans="1:6" x14ac:dyDescent="0.25">
      <c r="A46">
        <v>2005</v>
      </c>
      <c r="B46">
        <f t="array" ref="B46">_xlfn.IFNA(INDEX('cumulative-space-visits'!$C$2:$C$307,MATCH($A46&amp;B$1,'cumulative-space-visits'!$A$2:$A$307&amp;'cumulative-space-visits'!$B$2:$B$307,0)),B45)</f>
        <v>984</v>
      </c>
      <c r="C46">
        <f t="array" ref="C46">_xlfn.IFNA(INDEX('cumulative-space-visits'!$C$2:$C$307,MATCH($A46&amp;C$1,'cumulative-space-visits'!$A$2:$A$307&amp;'cumulative-space-visits'!$B$2:$B$307,0)),C45)</f>
        <v>8</v>
      </c>
      <c r="D46">
        <f t="array" ref="D46">_xlfn.IFNA(INDEX('cumulative-space-visits'!$C$2:$C$307,MATCH($A46&amp;D$1,'cumulative-space-visits'!$A$2:$A$307&amp;'cumulative-space-visits'!$B$2:$B$307,0)),D45)</f>
        <v>683</v>
      </c>
      <c r="E46">
        <f t="array" ref="E46">_xlfn.IFNA(INDEX('cumulative-space-visits'!$C$2:$C$307,MATCH($A46&amp;E$1,'cumulative-space-visits'!$A$2:$A$307&amp;'cumulative-space-visits'!$B$2:$B$307,0)),E45)</f>
        <v>204</v>
      </c>
      <c r="F46">
        <f t="shared" si="0"/>
        <v>89</v>
      </c>
    </row>
    <row r="47" spans="1:6" x14ac:dyDescent="0.25">
      <c r="A47">
        <v>2006</v>
      </c>
      <c r="B47">
        <f t="array" ref="B47">_xlfn.IFNA(INDEX('cumulative-space-visits'!$C$2:$C$307,MATCH($A47&amp;B$1,'cumulative-space-visits'!$A$2:$A$307&amp;'cumulative-space-visits'!$B$2:$B$307,0)),B46)</f>
        <v>1010</v>
      </c>
      <c r="C47">
        <f t="array" ref="C47">_xlfn.IFNA(INDEX('cumulative-space-visits'!$C$2:$C$307,MATCH($A47&amp;C$1,'cumulative-space-visits'!$A$2:$A$307&amp;'cumulative-space-visits'!$B$2:$B$307,0)),C46)</f>
        <v>8</v>
      </c>
      <c r="D47">
        <f t="array" ref="D47">_xlfn.IFNA(INDEX('cumulative-space-visits'!$C$2:$C$307,MATCH($A47&amp;D$1,'cumulative-space-visits'!$A$2:$A$307&amp;'cumulative-space-visits'!$B$2:$B$307,0)),D46)</f>
        <v>702</v>
      </c>
      <c r="E47">
        <f t="array" ref="E47">_xlfn.IFNA(INDEX('cumulative-space-visits'!$C$2:$C$307,MATCH($A47&amp;E$1,'cumulative-space-visits'!$A$2:$A$307&amp;'cumulative-space-visits'!$B$2:$B$307,0)),E46)</f>
        <v>206</v>
      </c>
      <c r="F47">
        <f t="shared" si="0"/>
        <v>94</v>
      </c>
    </row>
    <row r="48" spans="1:6" x14ac:dyDescent="0.25">
      <c r="A48">
        <v>2007</v>
      </c>
      <c r="B48">
        <f t="array" ref="B48">_xlfn.IFNA(INDEX('cumulative-space-visits'!$C$2:$C$307,MATCH($A48&amp;B$1,'cumulative-space-visits'!$A$2:$A$307&amp;'cumulative-space-visits'!$B$2:$B$307,0)),B47)</f>
        <v>1036</v>
      </c>
      <c r="C48">
        <f t="array" ref="C48">_xlfn.IFNA(INDEX('cumulative-space-visits'!$C$2:$C$307,MATCH($A48&amp;C$1,'cumulative-space-visits'!$A$2:$A$307&amp;'cumulative-space-visits'!$B$2:$B$307,0)),C47)</f>
        <v>8</v>
      </c>
      <c r="D48">
        <f t="array" ref="D48">_xlfn.IFNA(INDEX('cumulative-space-visits'!$C$2:$C$307,MATCH($A48&amp;D$1,'cumulative-space-visits'!$A$2:$A$307&amp;'cumulative-space-visits'!$B$2:$B$307,0)),D47)</f>
        <v>721</v>
      </c>
      <c r="E48">
        <f t="array" ref="E48">_xlfn.IFNA(INDEX('cumulative-space-visits'!$C$2:$C$307,MATCH($A48&amp;E$1,'cumulative-space-visits'!$A$2:$A$307&amp;'cumulative-space-visits'!$B$2:$B$307,0)),E47)</f>
        <v>209</v>
      </c>
      <c r="F48">
        <f t="shared" si="0"/>
        <v>98</v>
      </c>
    </row>
    <row r="49" spans="1:6" x14ac:dyDescent="0.25">
      <c r="A49">
        <v>2008</v>
      </c>
      <c r="B49">
        <f t="array" ref="B49">_xlfn.IFNA(INDEX('cumulative-space-visits'!$C$2:$C$307,MATCH($A49&amp;B$1,'cumulative-space-visits'!$A$2:$A$307&amp;'cumulative-space-visits'!$B$2:$B$307,0)),B48)</f>
        <v>1073</v>
      </c>
      <c r="C49">
        <f t="array" ref="C49">_xlfn.IFNA(INDEX('cumulative-space-visits'!$C$2:$C$307,MATCH($A49&amp;C$1,'cumulative-space-visits'!$A$2:$A$307&amp;'cumulative-space-visits'!$B$2:$B$307,0)),C48)</f>
        <v>10</v>
      </c>
      <c r="D49">
        <f t="array" ref="D49">_xlfn.IFNA(INDEX('cumulative-space-visits'!$C$2:$C$307,MATCH($A49&amp;D$1,'cumulative-space-visits'!$A$2:$A$307&amp;'cumulative-space-visits'!$B$2:$B$307,0)),D48)</f>
        <v>747</v>
      </c>
      <c r="E49">
        <f t="array" ref="E49">_xlfn.IFNA(INDEX('cumulative-space-visits'!$C$2:$C$307,MATCH($A49&amp;E$1,'cumulative-space-visits'!$A$2:$A$307&amp;'cumulative-space-visits'!$B$2:$B$307,0)),E48)</f>
        <v>212</v>
      </c>
      <c r="F49">
        <f t="shared" si="0"/>
        <v>104</v>
      </c>
    </row>
    <row r="50" spans="1:6" x14ac:dyDescent="0.25">
      <c r="A50">
        <v>2009</v>
      </c>
      <c r="B50">
        <f t="array" ref="B50">_xlfn.IFNA(INDEX('cumulative-space-visits'!$C$2:$C$307,MATCH($A50&amp;B$1,'cumulative-space-visits'!$A$2:$A$307&amp;'cumulative-space-visits'!$B$2:$B$307,0)),B49)</f>
        <v>1119</v>
      </c>
      <c r="C50">
        <f t="array" ref="C50">_xlfn.IFNA(INDEX('cumulative-space-visits'!$C$2:$C$307,MATCH($A50&amp;C$1,'cumulative-space-visits'!$A$2:$A$307&amp;'cumulative-space-visits'!$B$2:$B$307,0)),C49)</f>
        <v>12</v>
      </c>
      <c r="D50">
        <f t="array" ref="D50">_xlfn.IFNA(INDEX('cumulative-space-visits'!$C$2:$C$307,MATCH($A50&amp;D$1,'cumulative-space-visits'!$A$2:$A$307&amp;'cumulative-space-visits'!$B$2:$B$307,0)),D49)</f>
        <v>781</v>
      </c>
      <c r="E50">
        <f t="array" ref="E50">_xlfn.IFNA(INDEX('cumulative-space-visits'!$C$2:$C$307,MATCH($A50&amp;E$1,'cumulative-space-visits'!$A$2:$A$307&amp;'cumulative-space-visits'!$B$2:$B$307,0)),E49)</f>
        <v>216</v>
      </c>
      <c r="F50">
        <f t="shared" si="0"/>
        <v>110</v>
      </c>
    </row>
    <row r="51" spans="1:6" x14ac:dyDescent="0.25">
      <c r="A51">
        <v>2010</v>
      </c>
      <c r="B51">
        <f t="array" ref="B51">_xlfn.IFNA(INDEX('cumulative-space-visits'!$C$2:$C$307,MATCH($A51&amp;B$1,'cumulative-space-visits'!$A$2:$A$307&amp;'cumulative-space-visits'!$B$2:$B$307,0)),B50)</f>
        <v>1150</v>
      </c>
      <c r="C51">
        <f t="array" ref="C51">_xlfn.IFNA(INDEX('cumulative-space-visits'!$C$2:$C$307,MATCH($A51&amp;C$1,'cumulative-space-visits'!$A$2:$A$307&amp;'cumulative-space-visits'!$B$2:$B$307,0)),C50)</f>
        <v>13</v>
      </c>
      <c r="D51">
        <f t="array" ref="D51">_xlfn.IFNA(INDEX('cumulative-space-visits'!$C$2:$C$307,MATCH($A51&amp;D$1,'cumulative-space-visits'!$A$2:$A$307&amp;'cumulative-space-visits'!$B$2:$B$307,0)),D50)</f>
        <v>804</v>
      </c>
      <c r="E51">
        <f t="array" ref="E51">_xlfn.IFNA(INDEX('cumulative-space-visits'!$C$2:$C$307,MATCH($A51&amp;E$1,'cumulative-space-visits'!$A$2:$A$307&amp;'cumulative-space-visits'!$B$2:$B$307,0)),E50)</f>
        <v>222</v>
      </c>
      <c r="F51">
        <f t="shared" si="0"/>
        <v>111</v>
      </c>
    </row>
    <row r="52" spans="1:6" x14ac:dyDescent="0.25">
      <c r="A52">
        <v>2011</v>
      </c>
      <c r="B52">
        <f t="array" ref="B52">_xlfn.IFNA(INDEX('cumulative-space-visits'!$C$2:$C$307,MATCH($A52&amp;B$1,'cumulative-space-visits'!$A$2:$A$307&amp;'cumulative-space-visits'!$B$2:$B$307,0)),B51)</f>
        <v>1178</v>
      </c>
      <c r="C52">
        <f t="array" ref="C52">_xlfn.IFNA(INDEX('cumulative-space-visits'!$C$2:$C$307,MATCH($A52&amp;C$1,'cumulative-space-visits'!$A$2:$A$307&amp;'cumulative-space-visits'!$B$2:$B$307,0)),C51)</f>
        <v>14</v>
      </c>
      <c r="D52">
        <f t="array" ref="D52">_xlfn.IFNA(INDEX('cumulative-space-visits'!$C$2:$C$307,MATCH($A52&amp;D$1,'cumulative-space-visits'!$A$2:$A$307&amp;'cumulative-space-visits'!$B$2:$B$307,0)),D51)</f>
        <v>823</v>
      </c>
      <c r="E52">
        <f t="array" ref="E52">_xlfn.IFNA(INDEX('cumulative-space-visits'!$C$2:$C$307,MATCH($A52&amp;E$1,'cumulative-space-visits'!$A$2:$A$307&amp;'cumulative-space-visits'!$B$2:$B$307,0)),E51)</f>
        <v>228</v>
      </c>
      <c r="F52">
        <f t="shared" si="0"/>
        <v>113</v>
      </c>
    </row>
    <row r="53" spans="1:6" x14ac:dyDescent="0.25">
      <c r="A53">
        <v>2012</v>
      </c>
      <c r="B53">
        <f t="array" ref="B53">_xlfn.IFNA(INDEX('cumulative-space-visits'!$C$2:$C$307,MATCH($A53&amp;B$1,'cumulative-space-visits'!$A$2:$A$307&amp;'cumulative-space-visits'!$B$2:$B$307,0)),B52)</f>
        <v>1193</v>
      </c>
      <c r="C53">
        <f t="array" ref="C53">_xlfn.IFNA(INDEX('cumulative-space-visits'!$C$2:$C$307,MATCH($A53&amp;C$1,'cumulative-space-visits'!$A$2:$A$307&amp;'cumulative-space-visits'!$B$2:$B$307,0)),C52)</f>
        <v>15</v>
      </c>
      <c r="D53">
        <f t="array" ref="D53">_xlfn.IFNA(INDEX('cumulative-space-visits'!$C$2:$C$307,MATCH($A53&amp;D$1,'cumulative-space-visits'!$A$2:$A$307&amp;'cumulative-space-visits'!$B$2:$B$307,0)),D52)</f>
        <v>827</v>
      </c>
      <c r="E53">
        <f t="array" ref="E53">_xlfn.IFNA(INDEX('cumulative-space-visits'!$C$2:$C$307,MATCH($A53&amp;E$1,'cumulative-space-visits'!$A$2:$A$307&amp;'cumulative-space-visits'!$B$2:$B$307,0)),E52)</f>
        <v>234</v>
      </c>
      <c r="F53">
        <f t="shared" si="0"/>
        <v>117</v>
      </c>
    </row>
    <row r="54" spans="1:6" x14ac:dyDescent="0.25">
      <c r="A54">
        <v>2013</v>
      </c>
      <c r="B54">
        <f t="array" ref="B54">_xlfn.IFNA(INDEX('cumulative-space-visits'!$C$2:$C$307,MATCH($A54&amp;B$1,'cumulative-space-visits'!$A$2:$A$307&amp;'cumulative-space-visits'!$B$2:$B$307,0)),B53)</f>
        <v>1208</v>
      </c>
      <c r="C54">
        <f t="array" ref="C54">_xlfn.IFNA(INDEX('cumulative-space-visits'!$C$2:$C$307,MATCH($A54&amp;C$1,'cumulative-space-visits'!$A$2:$A$307&amp;'cumulative-space-visits'!$B$2:$B$307,0)),C53)</f>
        <v>16</v>
      </c>
      <c r="D54">
        <f t="array" ref="D54">_xlfn.IFNA(INDEX('cumulative-space-visits'!$C$2:$C$307,MATCH($A54&amp;D$1,'cumulative-space-visits'!$A$2:$A$307&amp;'cumulative-space-visits'!$B$2:$B$307,0)),D53)</f>
        <v>831</v>
      </c>
      <c r="E54">
        <f t="array" ref="E54">_xlfn.IFNA(INDEX('cumulative-space-visits'!$C$2:$C$307,MATCH($A54&amp;E$1,'cumulative-space-visits'!$A$2:$A$307&amp;'cumulative-space-visits'!$B$2:$B$307,0)),E53)</f>
        <v>240</v>
      </c>
      <c r="F54">
        <f t="shared" si="0"/>
        <v>121</v>
      </c>
    </row>
    <row r="55" spans="1:6" x14ac:dyDescent="0.25">
      <c r="A55">
        <v>2014</v>
      </c>
      <c r="B55">
        <f t="array" ref="B55">_xlfn.IFNA(INDEX('cumulative-space-visits'!$C$2:$C$307,MATCH($A55&amp;B$1,'cumulative-space-visits'!$A$2:$A$307&amp;'cumulative-space-visits'!$B$2:$B$307,0)),B54)</f>
        <v>1220</v>
      </c>
      <c r="C55">
        <f t="array" ref="C55">_xlfn.IFNA(INDEX('cumulative-space-visits'!$C$2:$C$307,MATCH($A55&amp;C$1,'cumulative-space-visits'!$A$2:$A$307&amp;'cumulative-space-visits'!$B$2:$B$307,0)),C54)</f>
        <v>16</v>
      </c>
      <c r="D55">
        <f t="array" ref="D55">_xlfn.IFNA(INDEX('cumulative-space-visits'!$C$2:$C$307,MATCH($A55&amp;D$1,'cumulative-space-visits'!$A$2:$A$307&amp;'cumulative-space-visits'!$B$2:$B$307,0)),D54)</f>
        <v>835</v>
      </c>
      <c r="E55">
        <f t="array" ref="E55">_xlfn.IFNA(INDEX('cumulative-space-visits'!$C$2:$C$307,MATCH($A55&amp;E$1,'cumulative-space-visits'!$A$2:$A$307&amp;'cumulative-space-visits'!$B$2:$B$307,0)),E54)</f>
        <v>246</v>
      </c>
      <c r="F55">
        <f t="shared" si="0"/>
        <v>123</v>
      </c>
    </row>
    <row r="56" spans="1:6" x14ac:dyDescent="0.25">
      <c r="A56">
        <v>2015</v>
      </c>
      <c r="B56">
        <f t="array" ref="B56">_xlfn.IFNA(INDEX('cumulative-space-visits'!$C$2:$C$307,MATCH($A56&amp;B$1,'cumulative-space-visits'!$A$2:$A$307&amp;'cumulative-space-visits'!$B$2:$B$307,0)),B55)</f>
        <v>1232</v>
      </c>
      <c r="C56">
        <f t="array" ref="C56">_xlfn.IFNA(INDEX('cumulative-space-visits'!$C$2:$C$307,MATCH($A56&amp;C$1,'cumulative-space-visits'!$A$2:$A$307&amp;'cumulative-space-visits'!$B$2:$B$307,0)),C55)</f>
        <v>17</v>
      </c>
      <c r="D56">
        <f t="array" ref="D56">_xlfn.IFNA(INDEX('cumulative-space-visits'!$C$2:$C$307,MATCH($A56&amp;D$1,'cumulative-space-visits'!$A$2:$A$307&amp;'cumulative-space-visits'!$B$2:$B$307,0)),D55)</f>
        <v>838</v>
      </c>
      <c r="E56">
        <f t="array" ref="E56">_xlfn.IFNA(INDEX('cumulative-space-visits'!$C$2:$C$307,MATCH($A56&amp;E$1,'cumulative-space-visits'!$A$2:$A$307&amp;'cumulative-space-visits'!$B$2:$B$307,0)),E55)</f>
        <v>251</v>
      </c>
      <c r="F56">
        <f t="shared" si="0"/>
        <v>126</v>
      </c>
    </row>
    <row r="57" spans="1:6" x14ac:dyDescent="0.25">
      <c r="A57">
        <v>2016</v>
      </c>
      <c r="B57">
        <f t="array" ref="B57">_xlfn.IFNA(INDEX('cumulative-space-visits'!$C$2:$C$307,MATCH($A57&amp;B$1,'cumulative-space-visits'!$A$2:$A$307&amp;'cumulative-space-visits'!$B$2:$B$307,0)),B56)</f>
        <v>1246</v>
      </c>
      <c r="C57">
        <f t="array" ref="C57">_xlfn.IFNA(INDEX('cumulative-space-visits'!$C$2:$C$307,MATCH($A57&amp;C$1,'cumulative-space-visits'!$A$2:$A$307&amp;'cumulative-space-visits'!$B$2:$B$307,0)),C56)</f>
        <v>18</v>
      </c>
      <c r="D57">
        <f t="array" ref="D57">_xlfn.IFNA(INDEX('cumulative-space-visits'!$C$2:$C$307,MATCH($A57&amp;D$1,'cumulative-space-visits'!$A$2:$A$307&amp;'cumulative-space-visits'!$B$2:$B$307,0)),D56)</f>
        <v>842</v>
      </c>
      <c r="E57">
        <f t="array" ref="E57">_xlfn.IFNA(INDEX('cumulative-space-visits'!$C$2:$C$307,MATCH($A57&amp;E$1,'cumulative-space-visits'!$A$2:$A$307&amp;'cumulative-space-visits'!$B$2:$B$307,0)),E56)</f>
        <v>257</v>
      </c>
      <c r="F57">
        <f t="shared" si="0"/>
        <v>129</v>
      </c>
    </row>
    <row r="58" spans="1:6" x14ac:dyDescent="0.25">
      <c r="A58">
        <v>2017</v>
      </c>
      <c r="B58">
        <f t="array" ref="B58">_xlfn.IFNA(INDEX('cumulative-space-visits'!$C$2:$C$307,MATCH($A58&amp;B$1,'cumulative-space-visits'!$A$2:$A$307&amp;'cumulative-space-visits'!$B$2:$B$307,0)),B57)</f>
        <v>1257</v>
      </c>
      <c r="C58">
        <f t="array" ref="C58">_xlfn.IFNA(INDEX('cumulative-space-visits'!$C$2:$C$307,MATCH($A58&amp;C$1,'cumulative-space-visits'!$A$2:$A$307&amp;'cumulative-space-visits'!$B$2:$B$307,0)),C57)</f>
        <v>19</v>
      </c>
      <c r="D58">
        <f t="array" ref="D58">_xlfn.IFNA(INDEX('cumulative-space-visits'!$C$2:$C$307,MATCH($A58&amp;D$1,'cumulative-space-visits'!$A$2:$A$307&amp;'cumulative-space-visits'!$B$2:$B$307,0)),D57)</f>
        <v>847</v>
      </c>
      <c r="E58">
        <f t="array" ref="E58">_xlfn.IFNA(INDEX('cumulative-space-visits'!$C$2:$C$307,MATCH($A58&amp;E$1,'cumulative-space-visits'!$A$2:$A$307&amp;'cumulative-space-visits'!$B$2:$B$307,0)),E57)</f>
        <v>261</v>
      </c>
      <c r="F58">
        <f t="shared" si="0"/>
        <v>130</v>
      </c>
    </row>
    <row r="59" spans="1:6" x14ac:dyDescent="0.25">
      <c r="A59">
        <v>2018</v>
      </c>
      <c r="B59">
        <f t="array" ref="B59">_xlfn.IFNA(INDEX('cumulative-space-visits'!$C$2:$C$307,MATCH($A59&amp;B$1,'cumulative-space-visits'!$A$2:$A$307&amp;'cumulative-space-visits'!$B$2:$B$307,0)),B58)</f>
        <v>1266</v>
      </c>
      <c r="C59">
        <f t="array" ref="C59">_xlfn.IFNA(INDEX('cumulative-space-visits'!$C$2:$C$307,MATCH($A59&amp;C$1,'cumulative-space-visits'!$A$2:$A$307&amp;'cumulative-space-visits'!$B$2:$B$307,0)),C58)</f>
        <v>19</v>
      </c>
      <c r="D59">
        <f t="array" ref="D59">_xlfn.IFNA(INDEX('cumulative-space-visits'!$C$2:$C$307,MATCH($A59&amp;D$1,'cumulative-space-visits'!$A$2:$A$307&amp;'cumulative-space-visits'!$B$2:$B$307,0)),D58)</f>
        <v>851</v>
      </c>
      <c r="E59">
        <f t="array" ref="E59">_xlfn.IFNA(INDEX('cumulative-space-visits'!$C$2:$C$307,MATCH($A59&amp;E$1,'cumulative-space-visits'!$A$2:$A$307&amp;'cumulative-space-visits'!$B$2:$B$307,0)),E58)</f>
        <v>264</v>
      </c>
      <c r="F59">
        <f t="shared" si="0"/>
        <v>132</v>
      </c>
    </row>
    <row r="60" spans="1:6" x14ac:dyDescent="0.25">
      <c r="A60">
        <v>2019</v>
      </c>
      <c r="B60">
        <f t="array" ref="B60">_xlfn.IFNA(INDEX('cumulative-space-visits'!$C$2:$C$307,MATCH($A60&amp;B$1,'cumulative-space-visits'!$A$2:$A$307&amp;'cumulative-space-visits'!$B$2:$B$307,0)),B59)</f>
        <v>1275</v>
      </c>
      <c r="C60">
        <f t="array" ref="C60">_xlfn.IFNA(INDEX('cumulative-space-visits'!$C$2:$C$307,MATCH($A60&amp;C$1,'cumulative-space-visits'!$A$2:$A$307&amp;'cumulative-space-visits'!$B$2:$B$307,0)),C59)</f>
        <v>19</v>
      </c>
      <c r="D60">
        <f t="array" ref="D60">_xlfn.IFNA(INDEX('cumulative-space-visits'!$C$2:$C$307,MATCH($A60&amp;D$1,'cumulative-space-visits'!$A$2:$A$307&amp;'cumulative-space-visits'!$B$2:$B$307,0)),D59)</f>
        <v>855</v>
      </c>
      <c r="E60">
        <f t="array" ref="E60">_xlfn.IFNA(INDEX('cumulative-space-visits'!$C$2:$C$307,MATCH($A60&amp;E$1,'cumulative-space-visits'!$A$2:$A$307&amp;'cumulative-space-visits'!$B$2:$B$307,0)),E59)</f>
        <v>267</v>
      </c>
      <c r="F60">
        <f t="shared" si="0"/>
        <v>134</v>
      </c>
    </row>
    <row r="61" spans="1:6" x14ac:dyDescent="0.25">
      <c r="A61">
        <v>2020</v>
      </c>
      <c r="B61">
        <f t="array" ref="B61">_xlfn.IFNA(INDEX('cumulative-space-visits'!$C$2:$C$307,MATCH($A61&amp;B$1,'cumulative-space-visits'!$A$2:$A$307&amp;'cumulative-space-visits'!$B$2:$B$307,0)),B60)</f>
        <v>1287</v>
      </c>
      <c r="C61">
        <f t="array" ref="C61">_xlfn.IFNA(INDEX('cumulative-space-visits'!$C$2:$C$307,MATCH($A61&amp;C$1,'cumulative-space-visits'!$A$2:$A$307&amp;'cumulative-space-visits'!$B$2:$B$307,0)),C60)</f>
        <v>20</v>
      </c>
      <c r="D61">
        <f t="array" ref="D61">_xlfn.IFNA(INDEX('cumulative-space-visits'!$C$2:$C$307,MATCH($A61&amp;D$1,'cumulative-space-visits'!$A$2:$A$307&amp;'cumulative-space-visits'!$B$2:$B$307,0)),D60)</f>
        <v>862</v>
      </c>
      <c r="E61">
        <f t="array" ref="E61">_xlfn.IFNA(INDEX('cumulative-space-visits'!$C$2:$C$307,MATCH($A61&amp;E$1,'cumulative-space-visits'!$A$2:$A$307&amp;'cumulative-space-visits'!$B$2:$B$307,0)),E60)</f>
        <v>271</v>
      </c>
      <c r="F61">
        <f t="shared" si="0"/>
        <v>134</v>
      </c>
    </row>
    <row r="62" spans="1:6" x14ac:dyDescent="0.25">
      <c r="A62">
        <v>2021</v>
      </c>
      <c r="B62">
        <f t="array" ref="B62">_xlfn.IFNA(INDEX('cumulative-space-visits'!$C$2:$C$307,MATCH($A62&amp;B$1,'cumulative-space-visits'!$A$2:$A$307&amp;'cumulative-space-visits'!$B$2:$B$307,0)),B61)</f>
        <v>1294</v>
      </c>
      <c r="C62">
        <f t="array" ref="C62">_xlfn.IFNA(INDEX('cumulative-space-visits'!$C$2:$C$307,MATCH($A62&amp;C$1,'cumulative-space-visits'!$A$2:$A$307&amp;'cumulative-space-visits'!$B$2:$B$307,0)),C61)</f>
        <v>21</v>
      </c>
      <c r="D62">
        <f t="array" ref="D62">_xlfn.IFNA(INDEX('cumulative-space-visits'!$C$2:$C$307,MATCH($A62&amp;D$1,'cumulative-space-visits'!$A$2:$A$307&amp;'cumulative-space-visits'!$B$2:$B$307,0)),D61)</f>
        <v>865</v>
      </c>
      <c r="E62">
        <f t="array" ref="E62">_xlfn.IFNA(INDEX('cumulative-space-visits'!$C$2:$C$307,MATCH($A62&amp;E$1,'cumulative-space-visits'!$A$2:$A$307&amp;'cumulative-space-visits'!$B$2:$B$307,0)),E61)</f>
        <v>273</v>
      </c>
      <c r="F62">
        <f t="shared" si="0"/>
        <v>135</v>
      </c>
    </row>
  </sheetData>
  <sortState xmlns:xlrd2="http://schemas.microsoft.com/office/spreadsheetml/2017/richdata2" ref="A2:A307">
    <sortCondition ref="A2:A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cumulative-space-visits</vt:lpstr>
      <vt:lpstr>cumulative-space-visits-process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P Air</dc:creator>
  <cp:lastModifiedBy>Lucky P Air</cp:lastModifiedBy>
  <dcterms:created xsi:type="dcterms:W3CDTF">2022-11-30T00:19:31Z</dcterms:created>
  <dcterms:modified xsi:type="dcterms:W3CDTF">2022-11-30T00:19:51Z</dcterms:modified>
</cp:coreProperties>
</file>