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hour\Desktop\Maven Projects\"/>
    </mc:Choice>
  </mc:AlternateContent>
  <xr:revisionPtr revIDLastSave="0" documentId="8_{B7ADCCE8-AD70-4C68-9893-D6FDD29D2E5E}" xr6:coauthVersionLast="47" xr6:coauthVersionMax="47" xr10:uidLastSave="{00000000-0000-0000-0000-000000000000}"/>
  <bookViews>
    <workbookView xWindow="-120" yWindow="-120" windowWidth="29040" windowHeight="15720" activeTab="3" xr2:uid="{9530BDCB-4E13-4924-AE12-09A760334EFF}"/>
  </bookViews>
  <sheets>
    <sheet name="Sales Data With Formulas" sheetId="2" r:id="rId1"/>
    <sheet name="Datasheet" sheetId="17" r:id="rId2"/>
    <sheet name="Data Analysis Sheet" sheetId="5" r:id="rId3"/>
    <sheet name="Dashboard" sheetId="12" r:id="rId4"/>
  </sheets>
  <definedNames>
    <definedName name="_xlcn.WorksheetConnection_Chp6.xlsxDatasheet1" hidden="1">Datasheet[]</definedName>
    <definedName name="ExternalData_1" localSheetId="1" hidden="1">Datasheet!$A$1:$J$541</definedName>
    <definedName name="Slicer_Country">#N/A</definedName>
    <definedName name="Slicer_Product">#N/A</definedName>
    <definedName name="Timeline_Date">#N/A</definedName>
  </definedNames>
  <calcPr calcId="191029"/>
  <pivotCaches>
    <pivotCache cacheId="9" r:id="rId5"/>
    <pivotCache cacheId="12" r:id="rId6"/>
    <pivotCache cacheId="15" r:id="rId7"/>
    <pivotCache cacheId="18" r:id="rId8"/>
    <pivotCache cacheId="21"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heet_efe09d89-727a-482e-9d9b-668c76060abc" name="Datasheet" connection="Query - Datasheet"/>
          <x15:modelTable id="Datasheet 1" name="Datasheet 1" connection="WorksheetConnection_Chp - 6.xlsx!Datasheet"/>
        </x15:modelTables>
        <x15:extLst>
          <ext xmlns:x16="http://schemas.microsoft.com/office/spreadsheetml/2014/11/main" uri="{9835A34E-60A6-4A7C-AAB8-D5F71C897F49}">
            <x16:modelTimeGroupings>
              <x16:modelTimeGrouping tableName="Datasheet 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1" i="2" l="1"/>
  <c r="E541" i="2" s="1"/>
  <c r="A541" i="2"/>
  <c r="D540" i="2"/>
  <c r="E540" i="2" s="1"/>
  <c r="A540" i="2"/>
  <c r="D539" i="2"/>
  <c r="E539" i="2" s="1"/>
  <c r="A539" i="2"/>
  <c r="D538" i="2"/>
  <c r="E538" i="2" s="1"/>
  <c r="A538" i="2"/>
  <c r="D537" i="2"/>
  <c r="E537" i="2" s="1"/>
  <c r="A537" i="2"/>
  <c r="D536" i="2"/>
  <c r="E536" i="2" s="1"/>
  <c r="A536" i="2"/>
  <c r="D535" i="2"/>
  <c r="E535" i="2" s="1"/>
  <c r="A535" i="2"/>
  <c r="D534" i="2"/>
  <c r="E534" i="2" s="1"/>
  <c r="A534" i="2"/>
  <c r="D533" i="2"/>
  <c r="E533" i="2" s="1"/>
  <c r="A533" i="2"/>
  <c r="D532" i="2"/>
  <c r="E532" i="2" s="1"/>
  <c r="A532" i="2"/>
  <c r="D531" i="2"/>
  <c r="E531" i="2" s="1"/>
  <c r="A531" i="2"/>
  <c r="D530" i="2"/>
  <c r="E530" i="2" s="1"/>
  <c r="A530" i="2"/>
  <c r="D529" i="2"/>
  <c r="E529" i="2" s="1"/>
  <c r="A529" i="2"/>
  <c r="D528" i="2"/>
  <c r="E528" i="2" s="1"/>
  <c r="A528" i="2"/>
  <c r="D527" i="2"/>
  <c r="E527" i="2" s="1"/>
  <c r="A527" i="2"/>
  <c r="D526" i="2"/>
  <c r="E526" i="2" s="1"/>
  <c r="A526" i="2"/>
  <c r="D525" i="2"/>
  <c r="E525" i="2" s="1"/>
  <c r="A525" i="2"/>
  <c r="D524" i="2"/>
  <c r="E524" i="2" s="1"/>
  <c r="A524" i="2"/>
  <c r="D523" i="2"/>
  <c r="E523" i="2" s="1"/>
  <c r="A523" i="2"/>
  <c r="D522" i="2"/>
  <c r="E522" i="2" s="1"/>
  <c r="A522" i="2"/>
  <c r="D521" i="2"/>
  <c r="E521" i="2" s="1"/>
  <c r="A521" i="2"/>
  <c r="D520" i="2"/>
  <c r="E520" i="2" s="1"/>
  <c r="A520" i="2"/>
  <c r="D519" i="2"/>
  <c r="E519" i="2" s="1"/>
  <c r="A519" i="2"/>
  <c r="D518" i="2"/>
  <c r="E518" i="2" s="1"/>
  <c r="A518" i="2"/>
  <c r="D517" i="2"/>
  <c r="E517" i="2" s="1"/>
  <c r="A517" i="2"/>
  <c r="D516" i="2"/>
  <c r="E516" i="2" s="1"/>
  <c r="A516" i="2"/>
  <c r="D515" i="2"/>
  <c r="E515" i="2" s="1"/>
  <c r="A515" i="2"/>
  <c r="D514" i="2"/>
  <c r="E514" i="2" s="1"/>
  <c r="A514" i="2"/>
  <c r="D513" i="2"/>
  <c r="E513" i="2" s="1"/>
  <c r="A513" i="2"/>
  <c r="D512" i="2"/>
  <c r="E512" i="2" s="1"/>
  <c r="A512" i="2"/>
  <c r="D511" i="2"/>
  <c r="E511" i="2" s="1"/>
  <c r="A511" i="2"/>
  <c r="D510" i="2"/>
  <c r="E510" i="2" s="1"/>
  <c r="A510" i="2"/>
  <c r="D509" i="2"/>
  <c r="E509" i="2" s="1"/>
  <c r="A509" i="2"/>
  <c r="D508" i="2"/>
  <c r="E508" i="2" s="1"/>
  <c r="A508" i="2"/>
  <c r="D507" i="2"/>
  <c r="E507" i="2" s="1"/>
  <c r="A507" i="2"/>
  <c r="D506" i="2"/>
  <c r="E506" i="2" s="1"/>
  <c r="A506" i="2"/>
  <c r="D505" i="2"/>
  <c r="E505" i="2" s="1"/>
  <c r="A505" i="2"/>
  <c r="D504" i="2"/>
  <c r="E504" i="2" s="1"/>
  <c r="A504" i="2"/>
  <c r="D503" i="2"/>
  <c r="E503" i="2" s="1"/>
  <c r="A503" i="2"/>
  <c r="D502" i="2"/>
  <c r="E502" i="2" s="1"/>
  <c r="A502" i="2"/>
  <c r="D501" i="2"/>
  <c r="E501" i="2" s="1"/>
  <c r="A501" i="2"/>
  <c r="D500" i="2"/>
  <c r="E500" i="2" s="1"/>
  <c r="A500" i="2"/>
  <c r="D499" i="2"/>
  <c r="E499" i="2" s="1"/>
  <c r="A499" i="2"/>
  <c r="D498" i="2"/>
  <c r="E498" i="2" s="1"/>
  <c r="A498" i="2"/>
  <c r="D497" i="2"/>
  <c r="E497" i="2" s="1"/>
  <c r="A497" i="2"/>
  <c r="D496" i="2"/>
  <c r="E496" i="2" s="1"/>
  <c r="A496" i="2"/>
  <c r="D495" i="2"/>
  <c r="E495" i="2" s="1"/>
  <c r="A495" i="2"/>
  <c r="D494" i="2"/>
  <c r="E494" i="2" s="1"/>
  <c r="A494" i="2"/>
  <c r="D493" i="2"/>
  <c r="E493" i="2" s="1"/>
  <c r="A493" i="2"/>
  <c r="D492" i="2"/>
  <c r="E492" i="2" s="1"/>
  <c r="A492" i="2"/>
  <c r="D491" i="2"/>
  <c r="E491" i="2" s="1"/>
  <c r="A491" i="2"/>
  <c r="D490" i="2"/>
  <c r="E490" i="2" s="1"/>
  <c r="A490" i="2"/>
  <c r="D489" i="2"/>
  <c r="E489" i="2" s="1"/>
  <c r="A489" i="2"/>
  <c r="D488" i="2"/>
  <c r="E488" i="2" s="1"/>
  <c r="A488" i="2"/>
  <c r="D487" i="2"/>
  <c r="E487" i="2" s="1"/>
  <c r="A487" i="2"/>
  <c r="D486" i="2"/>
  <c r="E486" i="2" s="1"/>
  <c r="A486" i="2"/>
  <c r="D485" i="2"/>
  <c r="E485" i="2" s="1"/>
  <c r="A485" i="2"/>
  <c r="D484" i="2"/>
  <c r="E484" i="2" s="1"/>
  <c r="A484" i="2"/>
  <c r="D483" i="2"/>
  <c r="E483" i="2" s="1"/>
  <c r="A483" i="2"/>
  <c r="D482" i="2"/>
  <c r="E482" i="2" s="1"/>
  <c r="A482" i="2"/>
  <c r="D481" i="2"/>
  <c r="E481" i="2" s="1"/>
  <c r="A481" i="2"/>
  <c r="D480" i="2"/>
  <c r="E480" i="2" s="1"/>
  <c r="A480" i="2"/>
  <c r="D479" i="2"/>
  <c r="E479" i="2" s="1"/>
  <c r="A479" i="2"/>
  <c r="D478" i="2"/>
  <c r="E478" i="2" s="1"/>
  <c r="A478" i="2"/>
  <c r="D477" i="2"/>
  <c r="E477" i="2" s="1"/>
  <c r="A477" i="2"/>
  <c r="D476" i="2"/>
  <c r="E476" i="2" s="1"/>
  <c r="A476" i="2"/>
  <c r="D475" i="2"/>
  <c r="E475" i="2" s="1"/>
  <c r="A475" i="2"/>
  <c r="D474" i="2"/>
  <c r="E474" i="2" s="1"/>
  <c r="A474" i="2"/>
  <c r="D473" i="2"/>
  <c r="E473" i="2" s="1"/>
  <c r="A473" i="2"/>
  <c r="D472" i="2"/>
  <c r="E472" i="2" s="1"/>
  <c r="A472" i="2"/>
  <c r="D471" i="2"/>
  <c r="E471" i="2" s="1"/>
  <c r="A471" i="2"/>
  <c r="D470" i="2"/>
  <c r="E470" i="2" s="1"/>
  <c r="A470" i="2"/>
  <c r="D469" i="2"/>
  <c r="E469" i="2" s="1"/>
  <c r="A469" i="2"/>
  <c r="D468" i="2"/>
  <c r="E468" i="2" s="1"/>
  <c r="A468" i="2"/>
  <c r="D467" i="2"/>
  <c r="E467" i="2" s="1"/>
  <c r="A467" i="2"/>
  <c r="D466" i="2"/>
  <c r="E466" i="2" s="1"/>
  <c r="A466" i="2"/>
  <c r="D465" i="2"/>
  <c r="E465" i="2" s="1"/>
  <c r="A465" i="2"/>
  <c r="D464" i="2"/>
  <c r="E464" i="2" s="1"/>
  <c r="A464" i="2"/>
  <c r="D463" i="2"/>
  <c r="E463" i="2" s="1"/>
  <c r="A463" i="2"/>
  <c r="D462" i="2"/>
  <c r="E462" i="2" s="1"/>
  <c r="A462" i="2"/>
  <c r="D461" i="2"/>
  <c r="E461" i="2" s="1"/>
  <c r="A461" i="2"/>
  <c r="D460" i="2"/>
  <c r="E460" i="2" s="1"/>
  <c r="A460" i="2"/>
  <c r="D459" i="2"/>
  <c r="E459" i="2" s="1"/>
  <c r="A459" i="2"/>
  <c r="D458" i="2"/>
  <c r="E458" i="2" s="1"/>
  <c r="A458" i="2"/>
  <c r="D457" i="2"/>
  <c r="E457" i="2" s="1"/>
  <c r="A457" i="2"/>
  <c r="D456" i="2"/>
  <c r="E456" i="2" s="1"/>
  <c r="A456" i="2"/>
  <c r="D455" i="2"/>
  <c r="E455" i="2" s="1"/>
  <c r="A455" i="2"/>
  <c r="D454" i="2"/>
  <c r="E454" i="2" s="1"/>
  <c r="A454" i="2"/>
  <c r="D453" i="2"/>
  <c r="E453" i="2" s="1"/>
  <c r="A453" i="2"/>
  <c r="D452" i="2"/>
  <c r="E452" i="2" s="1"/>
  <c r="A452" i="2"/>
  <c r="D451" i="2"/>
  <c r="E451" i="2" s="1"/>
  <c r="A451" i="2"/>
  <c r="D450" i="2"/>
  <c r="E450" i="2" s="1"/>
  <c r="A450" i="2"/>
  <c r="D449" i="2"/>
  <c r="E449" i="2" s="1"/>
  <c r="A449" i="2"/>
  <c r="D448" i="2"/>
  <c r="E448" i="2" s="1"/>
  <c r="A448" i="2"/>
  <c r="D447" i="2"/>
  <c r="E447" i="2" s="1"/>
  <c r="A447" i="2"/>
  <c r="D446" i="2"/>
  <c r="E446" i="2" s="1"/>
  <c r="A446" i="2"/>
  <c r="D445" i="2"/>
  <c r="E445" i="2" s="1"/>
  <c r="A445" i="2"/>
  <c r="D444" i="2"/>
  <c r="E444" i="2" s="1"/>
  <c r="A444" i="2"/>
  <c r="D443" i="2"/>
  <c r="E443" i="2" s="1"/>
  <c r="A443" i="2"/>
  <c r="D442" i="2"/>
  <c r="E442" i="2" s="1"/>
  <c r="A442" i="2"/>
  <c r="D441" i="2"/>
  <c r="E441" i="2" s="1"/>
  <c r="A441" i="2"/>
  <c r="D440" i="2"/>
  <c r="E440" i="2" s="1"/>
  <c r="A440" i="2"/>
  <c r="D439" i="2"/>
  <c r="E439" i="2" s="1"/>
  <c r="A439" i="2"/>
  <c r="D438" i="2"/>
  <c r="E438" i="2" s="1"/>
  <c r="A438" i="2"/>
  <c r="D437" i="2"/>
  <c r="E437" i="2" s="1"/>
  <c r="A437" i="2"/>
  <c r="D436" i="2"/>
  <c r="E436" i="2" s="1"/>
  <c r="A436" i="2"/>
  <c r="D435" i="2"/>
  <c r="E435" i="2" s="1"/>
  <c r="A435" i="2"/>
  <c r="D434" i="2"/>
  <c r="E434" i="2" s="1"/>
  <c r="A434" i="2"/>
  <c r="D433" i="2"/>
  <c r="E433" i="2" s="1"/>
  <c r="A433" i="2"/>
  <c r="D432" i="2"/>
  <c r="E432" i="2" s="1"/>
  <c r="A432" i="2"/>
  <c r="D431" i="2"/>
  <c r="E431" i="2" s="1"/>
  <c r="A431" i="2"/>
  <c r="D430" i="2"/>
  <c r="E430" i="2" s="1"/>
  <c r="A430" i="2"/>
  <c r="D429" i="2"/>
  <c r="E429" i="2" s="1"/>
  <c r="A429" i="2"/>
  <c r="D428" i="2"/>
  <c r="E428" i="2" s="1"/>
  <c r="A428" i="2"/>
  <c r="D427" i="2"/>
  <c r="E427" i="2" s="1"/>
  <c r="A427" i="2"/>
  <c r="D426" i="2"/>
  <c r="E426" i="2" s="1"/>
  <c r="A426" i="2"/>
  <c r="D425" i="2"/>
  <c r="E425" i="2" s="1"/>
  <c r="A425" i="2"/>
  <c r="D424" i="2"/>
  <c r="E424" i="2" s="1"/>
  <c r="A424" i="2"/>
  <c r="D423" i="2"/>
  <c r="E423" i="2" s="1"/>
  <c r="A423" i="2"/>
  <c r="D422" i="2"/>
  <c r="E422" i="2" s="1"/>
  <c r="A422" i="2"/>
  <c r="D421" i="2"/>
  <c r="E421" i="2" s="1"/>
  <c r="A421" i="2"/>
  <c r="D420" i="2"/>
  <c r="E420" i="2" s="1"/>
  <c r="A420" i="2"/>
  <c r="D419" i="2"/>
  <c r="E419" i="2" s="1"/>
  <c r="A419" i="2"/>
  <c r="D418" i="2"/>
  <c r="E418" i="2" s="1"/>
  <c r="A418" i="2"/>
  <c r="D417" i="2"/>
  <c r="E417" i="2" s="1"/>
  <c r="A417" i="2"/>
  <c r="D416" i="2"/>
  <c r="E416" i="2" s="1"/>
  <c r="A416" i="2"/>
  <c r="D415" i="2"/>
  <c r="E415" i="2" s="1"/>
  <c r="A415" i="2"/>
  <c r="D414" i="2"/>
  <c r="E414" i="2" s="1"/>
  <c r="A414" i="2"/>
  <c r="D413" i="2"/>
  <c r="E413" i="2" s="1"/>
  <c r="A413" i="2"/>
  <c r="D412" i="2"/>
  <c r="E412" i="2" s="1"/>
  <c r="A412" i="2"/>
  <c r="D411" i="2"/>
  <c r="E411" i="2" s="1"/>
  <c r="A411" i="2"/>
  <c r="D410" i="2"/>
  <c r="E410" i="2" s="1"/>
  <c r="A410" i="2"/>
  <c r="D409" i="2"/>
  <c r="E409" i="2" s="1"/>
  <c r="A409" i="2"/>
  <c r="D408" i="2"/>
  <c r="E408" i="2" s="1"/>
  <c r="A408" i="2"/>
  <c r="D407" i="2"/>
  <c r="E407" i="2" s="1"/>
  <c r="A407" i="2"/>
  <c r="D406" i="2"/>
  <c r="E406" i="2" s="1"/>
  <c r="A406" i="2"/>
  <c r="D405" i="2"/>
  <c r="E405" i="2" s="1"/>
  <c r="A405" i="2"/>
  <c r="D404" i="2"/>
  <c r="E404" i="2" s="1"/>
  <c r="A404" i="2"/>
  <c r="D403" i="2"/>
  <c r="E403" i="2" s="1"/>
  <c r="A403" i="2"/>
  <c r="D402" i="2"/>
  <c r="E402" i="2" s="1"/>
  <c r="A402" i="2"/>
  <c r="D401" i="2"/>
  <c r="E401" i="2" s="1"/>
  <c r="A401" i="2"/>
  <c r="D400" i="2"/>
  <c r="E400" i="2" s="1"/>
  <c r="A400" i="2"/>
  <c r="D399" i="2"/>
  <c r="E399" i="2" s="1"/>
  <c r="A399" i="2"/>
  <c r="D398" i="2"/>
  <c r="E398" i="2" s="1"/>
  <c r="A398" i="2"/>
  <c r="D397" i="2"/>
  <c r="E397" i="2" s="1"/>
  <c r="A397" i="2"/>
  <c r="D396" i="2"/>
  <c r="E396" i="2" s="1"/>
  <c r="A396" i="2"/>
  <c r="D395" i="2"/>
  <c r="E395" i="2" s="1"/>
  <c r="A395" i="2"/>
  <c r="D394" i="2"/>
  <c r="E394" i="2" s="1"/>
  <c r="A394" i="2"/>
  <c r="D393" i="2"/>
  <c r="E393" i="2" s="1"/>
  <c r="A393" i="2"/>
  <c r="D392" i="2"/>
  <c r="E392" i="2" s="1"/>
  <c r="A392" i="2"/>
  <c r="D391" i="2"/>
  <c r="E391" i="2" s="1"/>
  <c r="A391" i="2"/>
  <c r="D390" i="2"/>
  <c r="E390" i="2" s="1"/>
  <c r="A390" i="2"/>
  <c r="D389" i="2"/>
  <c r="E389" i="2" s="1"/>
  <c r="A389" i="2"/>
  <c r="D388" i="2"/>
  <c r="E388" i="2" s="1"/>
  <c r="A388" i="2"/>
  <c r="D387" i="2"/>
  <c r="E387" i="2" s="1"/>
  <c r="A387" i="2"/>
  <c r="D386" i="2"/>
  <c r="E386" i="2" s="1"/>
  <c r="A386" i="2"/>
  <c r="D385" i="2"/>
  <c r="E385" i="2" s="1"/>
  <c r="A385" i="2"/>
  <c r="D384" i="2"/>
  <c r="E384" i="2" s="1"/>
  <c r="A384" i="2"/>
  <c r="D383" i="2"/>
  <c r="E383" i="2" s="1"/>
  <c r="A383" i="2"/>
  <c r="D382" i="2"/>
  <c r="E382" i="2" s="1"/>
  <c r="A382" i="2"/>
  <c r="D381" i="2"/>
  <c r="E381" i="2" s="1"/>
  <c r="A381" i="2"/>
  <c r="D380" i="2"/>
  <c r="E380" i="2" s="1"/>
  <c r="A380" i="2"/>
  <c r="D379" i="2"/>
  <c r="E379" i="2" s="1"/>
  <c r="A379" i="2"/>
  <c r="D378" i="2"/>
  <c r="E378" i="2" s="1"/>
  <c r="A378" i="2"/>
  <c r="D377" i="2"/>
  <c r="E377" i="2" s="1"/>
  <c r="A377" i="2"/>
  <c r="D376" i="2"/>
  <c r="E376" i="2" s="1"/>
  <c r="A376" i="2"/>
  <c r="D375" i="2"/>
  <c r="E375" i="2" s="1"/>
  <c r="A375" i="2"/>
  <c r="D374" i="2"/>
  <c r="E374" i="2" s="1"/>
  <c r="A374" i="2"/>
  <c r="D373" i="2"/>
  <c r="E373" i="2" s="1"/>
  <c r="A373" i="2"/>
  <c r="D372" i="2"/>
  <c r="E372" i="2" s="1"/>
  <c r="A372" i="2"/>
  <c r="D371" i="2"/>
  <c r="E371" i="2" s="1"/>
  <c r="A371" i="2"/>
  <c r="D370" i="2"/>
  <c r="E370" i="2" s="1"/>
  <c r="A370" i="2"/>
  <c r="D369" i="2"/>
  <c r="E369" i="2" s="1"/>
  <c r="A369" i="2"/>
  <c r="D368" i="2"/>
  <c r="E368" i="2" s="1"/>
  <c r="A368" i="2"/>
  <c r="D367" i="2"/>
  <c r="E367" i="2" s="1"/>
  <c r="A367" i="2"/>
  <c r="D366" i="2"/>
  <c r="E366" i="2" s="1"/>
  <c r="A366" i="2"/>
  <c r="D365" i="2"/>
  <c r="E365" i="2" s="1"/>
  <c r="A365" i="2"/>
  <c r="D364" i="2"/>
  <c r="E364" i="2" s="1"/>
  <c r="A364" i="2"/>
  <c r="D363" i="2"/>
  <c r="E363" i="2" s="1"/>
  <c r="A363" i="2"/>
  <c r="D362" i="2"/>
  <c r="E362" i="2" s="1"/>
  <c r="A362" i="2"/>
  <c r="D361" i="2"/>
  <c r="E361" i="2" s="1"/>
  <c r="A361" i="2"/>
  <c r="D360" i="2"/>
  <c r="E360" i="2" s="1"/>
  <c r="A360" i="2"/>
  <c r="D359" i="2"/>
  <c r="E359" i="2" s="1"/>
  <c r="A359" i="2"/>
  <c r="D358" i="2"/>
  <c r="E358" i="2" s="1"/>
  <c r="A358" i="2"/>
  <c r="D357" i="2"/>
  <c r="E357" i="2" s="1"/>
  <c r="A357" i="2"/>
  <c r="D356" i="2"/>
  <c r="E356" i="2" s="1"/>
  <c r="A356" i="2"/>
  <c r="D355" i="2"/>
  <c r="E355" i="2" s="1"/>
  <c r="A355" i="2"/>
  <c r="D354" i="2"/>
  <c r="E354" i="2" s="1"/>
  <c r="A354" i="2"/>
  <c r="D353" i="2"/>
  <c r="E353" i="2" s="1"/>
  <c r="A353" i="2"/>
  <c r="D352" i="2"/>
  <c r="E352" i="2" s="1"/>
  <c r="A352" i="2"/>
  <c r="D351" i="2"/>
  <c r="E351" i="2" s="1"/>
  <c r="A351" i="2"/>
  <c r="D350" i="2"/>
  <c r="E350" i="2" s="1"/>
  <c r="A350" i="2"/>
  <c r="D349" i="2"/>
  <c r="E349" i="2" s="1"/>
  <c r="A349" i="2"/>
  <c r="D348" i="2"/>
  <c r="E348" i="2" s="1"/>
  <c r="A348" i="2"/>
  <c r="D347" i="2"/>
  <c r="E347" i="2" s="1"/>
  <c r="A347" i="2"/>
  <c r="D346" i="2"/>
  <c r="E346" i="2" s="1"/>
  <c r="A346" i="2"/>
  <c r="D345" i="2"/>
  <c r="E345" i="2" s="1"/>
  <c r="A345" i="2"/>
  <c r="D344" i="2"/>
  <c r="E344" i="2" s="1"/>
  <c r="A344" i="2"/>
  <c r="D343" i="2"/>
  <c r="E343" i="2" s="1"/>
  <c r="A343" i="2"/>
  <c r="D342" i="2"/>
  <c r="E342" i="2" s="1"/>
  <c r="A342" i="2"/>
  <c r="D341" i="2"/>
  <c r="E341" i="2" s="1"/>
  <c r="A341" i="2"/>
  <c r="D340" i="2"/>
  <c r="E340" i="2" s="1"/>
  <c r="A340" i="2"/>
  <c r="D339" i="2"/>
  <c r="E339" i="2" s="1"/>
  <c r="A339" i="2"/>
  <c r="D338" i="2"/>
  <c r="E338" i="2" s="1"/>
  <c r="A338" i="2"/>
  <c r="D337" i="2"/>
  <c r="E337" i="2" s="1"/>
  <c r="A337" i="2"/>
  <c r="D336" i="2"/>
  <c r="E336" i="2" s="1"/>
  <c r="A336" i="2"/>
  <c r="D335" i="2"/>
  <c r="E335" i="2" s="1"/>
  <c r="A335" i="2"/>
  <c r="D334" i="2"/>
  <c r="E334" i="2" s="1"/>
  <c r="A334" i="2"/>
  <c r="D333" i="2"/>
  <c r="E333" i="2" s="1"/>
  <c r="A333" i="2"/>
  <c r="D332" i="2"/>
  <c r="E332" i="2" s="1"/>
  <c r="A332" i="2"/>
  <c r="D331" i="2"/>
  <c r="E331" i="2" s="1"/>
  <c r="A331" i="2"/>
  <c r="D330" i="2"/>
  <c r="E330" i="2" s="1"/>
  <c r="A330" i="2"/>
  <c r="D329" i="2"/>
  <c r="E329" i="2" s="1"/>
  <c r="A329" i="2"/>
  <c r="D328" i="2"/>
  <c r="E328" i="2" s="1"/>
  <c r="A328" i="2"/>
  <c r="D327" i="2"/>
  <c r="E327" i="2" s="1"/>
  <c r="A327" i="2"/>
  <c r="D326" i="2"/>
  <c r="E326" i="2" s="1"/>
  <c r="A326" i="2"/>
  <c r="D325" i="2"/>
  <c r="E325" i="2" s="1"/>
  <c r="A325" i="2"/>
  <c r="D324" i="2"/>
  <c r="E324" i="2" s="1"/>
  <c r="A324" i="2"/>
  <c r="D323" i="2"/>
  <c r="E323" i="2" s="1"/>
  <c r="A323" i="2"/>
  <c r="D322" i="2"/>
  <c r="E322" i="2" s="1"/>
  <c r="A322" i="2"/>
  <c r="D321" i="2"/>
  <c r="E321" i="2" s="1"/>
  <c r="A321" i="2"/>
  <c r="D320" i="2"/>
  <c r="E320" i="2" s="1"/>
  <c r="A320" i="2"/>
  <c r="D319" i="2"/>
  <c r="E319" i="2" s="1"/>
  <c r="A319" i="2"/>
  <c r="D318" i="2"/>
  <c r="E318" i="2" s="1"/>
  <c r="A318" i="2"/>
  <c r="D317" i="2"/>
  <c r="E317" i="2" s="1"/>
  <c r="A317" i="2"/>
  <c r="D316" i="2"/>
  <c r="E316" i="2" s="1"/>
  <c r="A316" i="2"/>
  <c r="D315" i="2"/>
  <c r="E315" i="2" s="1"/>
  <c r="A315" i="2"/>
  <c r="D314" i="2"/>
  <c r="E314" i="2" s="1"/>
  <c r="A314" i="2"/>
  <c r="D313" i="2"/>
  <c r="E313" i="2" s="1"/>
  <c r="A313" i="2"/>
  <c r="D312" i="2"/>
  <c r="E312" i="2" s="1"/>
  <c r="A312" i="2"/>
  <c r="D311" i="2"/>
  <c r="E311" i="2" s="1"/>
  <c r="A311" i="2"/>
  <c r="D310" i="2"/>
  <c r="E310" i="2" s="1"/>
  <c r="A310" i="2"/>
  <c r="D309" i="2"/>
  <c r="E309" i="2" s="1"/>
  <c r="A309" i="2"/>
  <c r="D308" i="2"/>
  <c r="E308" i="2" s="1"/>
  <c r="A308" i="2"/>
  <c r="D307" i="2"/>
  <c r="E307" i="2" s="1"/>
  <c r="A307" i="2"/>
  <c r="D306" i="2"/>
  <c r="E306" i="2" s="1"/>
  <c r="A306" i="2"/>
  <c r="D305" i="2"/>
  <c r="E305" i="2" s="1"/>
  <c r="A305" i="2"/>
  <c r="D304" i="2"/>
  <c r="E304" i="2" s="1"/>
  <c r="A304" i="2"/>
  <c r="D303" i="2"/>
  <c r="E303" i="2" s="1"/>
  <c r="A303" i="2"/>
  <c r="D302" i="2"/>
  <c r="E302" i="2" s="1"/>
  <c r="A302" i="2"/>
  <c r="D301" i="2"/>
  <c r="E301" i="2" s="1"/>
  <c r="A301" i="2"/>
  <c r="D300" i="2"/>
  <c r="E300" i="2" s="1"/>
  <c r="A300" i="2"/>
  <c r="D299" i="2"/>
  <c r="E299" i="2" s="1"/>
  <c r="A299" i="2"/>
  <c r="D298" i="2"/>
  <c r="E298" i="2" s="1"/>
  <c r="A298" i="2"/>
  <c r="D297" i="2"/>
  <c r="E297" i="2" s="1"/>
  <c r="A297" i="2"/>
  <c r="D296" i="2"/>
  <c r="E296" i="2" s="1"/>
  <c r="A296" i="2"/>
  <c r="D295" i="2"/>
  <c r="E295" i="2" s="1"/>
  <c r="A295" i="2"/>
  <c r="D294" i="2"/>
  <c r="E294" i="2" s="1"/>
  <c r="A294" i="2"/>
  <c r="D293" i="2"/>
  <c r="E293" i="2" s="1"/>
  <c r="A293" i="2"/>
  <c r="D292" i="2"/>
  <c r="E292" i="2" s="1"/>
  <c r="A292" i="2"/>
  <c r="D291" i="2"/>
  <c r="E291" i="2" s="1"/>
  <c r="A291" i="2"/>
  <c r="D290" i="2"/>
  <c r="E290" i="2" s="1"/>
  <c r="A290" i="2"/>
  <c r="D289" i="2"/>
  <c r="E289" i="2" s="1"/>
  <c r="A289" i="2"/>
  <c r="D288" i="2"/>
  <c r="E288" i="2" s="1"/>
  <c r="A288" i="2"/>
  <c r="D287" i="2"/>
  <c r="E287" i="2" s="1"/>
  <c r="A287" i="2"/>
  <c r="D286" i="2"/>
  <c r="E286" i="2" s="1"/>
  <c r="A286" i="2"/>
  <c r="D285" i="2"/>
  <c r="E285" i="2" s="1"/>
  <c r="A285" i="2"/>
  <c r="D284" i="2"/>
  <c r="E284" i="2" s="1"/>
  <c r="A284" i="2"/>
  <c r="D283" i="2"/>
  <c r="E283" i="2" s="1"/>
  <c r="A283" i="2"/>
  <c r="D282" i="2"/>
  <c r="E282" i="2" s="1"/>
  <c r="A282" i="2"/>
  <c r="D281" i="2"/>
  <c r="E281" i="2" s="1"/>
  <c r="A281" i="2"/>
  <c r="D280" i="2"/>
  <c r="E280" i="2" s="1"/>
  <c r="A280" i="2"/>
  <c r="D279" i="2"/>
  <c r="E279" i="2" s="1"/>
  <c r="A279" i="2"/>
  <c r="D278" i="2"/>
  <c r="E278" i="2" s="1"/>
  <c r="A278" i="2"/>
  <c r="D277" i="2"/>
  <c r="E277" i="2" s="1"/>
  <c r="A277" i="2"/>
  <c r="D276" i="2"/>
  <c r="E276" i="2" s="1"/>
  <c r="A276" i="2"/>
  <c r="D275" i="2"/>
  <c r="E275" i="2" s="1"/>
  <c r="A275" i="2"/>
  <c r="D274" i="2"/>
  <c r="E274" i="2" s="1"/>
  <c r="A274" i="2"/>
  <c r="D273" i="2"/>
  <c r="E273" i="2" s="1"/>
  <c r="A273" i="2"/>
  <c r="D272" i="2"/>
  <c r="E272" i="2" s="1"/>
  <c r="A272" i="2"/>
  <c r="D271" i="2"/>
  <c r="E271" i="2" s="1"/>
  <c r="A271" i="2"/>
  <c r="D270" i="2"/>
  <c r="E270" i="2" s="1"/>
  <c r="A270" i="2"/>
  <c r="D269" i="2"/>
  <c r="E269" i="2" s="1"/>
  <c r="A269" i="2"/>
  <c r="D268" i="2"/>
  <c r="E268" i="2" s="1"/>
  <c r="A268" i="2"/>
  <c r="D267" i="2"/>
  <c r="E267" i="2" s="1"/>
  <c r="A267" i="2"/>
  <c r="D266" i="2"/>
  <c r="E266" i="2" s="1"/>
  <c r="A266" i="2"/>
  <c r="D265" i="2"/>
  <c r="E265" i="2" s="1"/>
  <c r="A265" i="2"/>
  <c r="D264" i="2"/>
  <c r="E264" i="2" s="1"/>
  <c r="A264" i="2"/>
  <c r="D263" i="2"/>
  <c r="E263" i="2" s="1"/>
  <c r="A263" i="2"/>
  <c r="D262" i="2"/>
  <c r="E262" i="2" s="1"/>
  <c r="A262" i="2"/>
  <c r="D261" i="2"/>
  <c r="E261" i="2" s="1"/>
  <c r="A261" i="2"/>
  <c r="D260" i="2"/>
  <c r="E260" i="2" s="1"/>
  <c r="A260" i="2"/>
  <c r="D259" i="2"/>
  <c r="E259" i="2" s="1"/>
  <c r="A259" i="2"/>
  <c r="D258" i="2"/>
  <c r="E258" i="2" s="1"/>
  <c r="A258" i="2"/>
  <c r="D257" i="2"/>
  <c r="E257" i="2" s="1"/>
  <c r="A257" i="2"/>
  <c r="D256" i="2"/>
  <c r="E256" i="2" s="1"/>
  <c r="A256" i="2"/>
  <c r="D255" i="2"/>
  <c r="E255" i="2" s="1"/>
  <c r="A255" i="2"/>
  <c r="D254" i="2"/>
  <c r="E254" i="2" s="1"/>
  <c r="A254" i="2"/>
  <c r="D253" i="2"/>
  <c r="E253" i="2" s="1"/>
  <c r="A253" i="2"/>
  <c r="D252" i="2"/>
  <c r="E252" i="2" s="1"/>
  <c r="A252" i="2"/>
  <c r="D251" i="2"/>
  <c r="E251" i="2" s="1"/>
  <c r="A251" i="2"/>
  <c r="D250" i="2"/>
  <c r="E250" i="2" s="1"/>
  <c r="A250" i="2"/>
  <c r="D249" i="2"/>
  <c r="E249" i="2" s="1"/>
  <c r="A249" i="2"/>
  <c r="D248" i="2"/>
  <c r="E248" i="2" s="1"/>
  <c r="A248" i="2"/>
  <c r="D247" i="2"/>
  <c r="E247" i="2" s="1"/>
  <c r="A247" i="2"/>
  <c r="D246" i="2"/>
  <c r="E246" i="2" s="1"/>
  <c r="A246" i="2"/>
  <c r="D245" i="2"/>
  <c r="E245" i="2" s="1"/>
  <c r="A245" i="2"/>
  <c r="D244" i="2"/>
  <c r="E244" i="2" s="1"/>
  <c r="A244" i="2"/>
  <c r="D243" i="2"/>
  <c r="E243" i="2" s="1"/>
  <c r="A243" i="2"/>
  <c r="D242" i="2"/>
  <c r="E242" i="2" s="1"/>
  <c r="A242" i="2"/>
  <c r="D241" i="2"/>
  <c r="E241" i="2" s="1"/>
  <c r="A241" i="2"/>
  <c r="D240" i="2"/>
  <c r="E240" i="2" s="1"/>
  <c r="A240" i="2"/>
  <c r="D239" i="2"/>
  <c r="E239" i="2" s="1"/>
  <c r="A239" i="2"/>
  <c r="D238" i="2"/>
  <c r="E238" i="2" s="1"/>
  <c r="A238" i="2"/>
  <c r="D237" i="2"/>
  <c r="E237" i="2" s="1"/>
  <c r="A237" i="2"/>
  <c r="D236" i="2"/>
  <c r="E236" i="2" s="1"/>
  <c r="A236" i="2"/>
  <c r="D235" i="2"/>
  <c r="E235" i="2" s="1"/>
  <c r="A235" i="2"/>
  <c r="D234" i="2"/>
  <c r="E234" i="2" s="1"/>
  <c r="A234" i="2"/>
  <c r="D233" i="2"/>
  <c r="E233" i="2" s="1"/>
  <c r="A233" i="2"/>
  <c r="D232" i="2"/>
  <c r="E232" i="2" s="1"/>
  <c r="A232" i="2"/>
  <c r="D231" i="2"/>
  <c r="E231" i="2" s="1"/>
  <c r="A231" i="2"/>
  <c r="D230" i="2"/>
  <c r="E230" i="2" s="1"/>
  <c r="A230" i="2"/>
  <c r="D229" i="2"/>
  <c r="E229" i="2" s="1"/>
  <c r="A229" i="2"/>
  <c r="D228" i="2"/>
  <c r="E228" i="2" s="1"/>
  <c r="A228" i="2"/>
  <c r="D227" i="2"/>
  <c r="E227" i="2" s="1"/>
  <c r="A227" i="2"/>
  <c r="D226" i="2"/>
  <c r="E226" i="2" s="1"/>
  <c r="A226" i="2"/>
  <c r="D225" i="2"/>
  <c r="E225" i="2" s="1"/>
  <c r="A225" i="2"/>
  <c r="D224" i="2"/>
  <c r="E224" i="2" s="1"/>
  <c r="A224" i="2"/>
  <c r="D223" i="2"/>
  <c r="E223" i="2" s="1"/>
  <c r="A223" i="2"/>
  <c r="D222" i="2"/>
  <c r="E222" i="2" s="1"/>
  <c r="A222" i="2"/>
  <c r="D221" i="2"/>
  <c r="E221" i="2" s="1"/>
  <c r="A221" i="2"/>
  <c r="D220" i="2"/>
  <c r="E220" i="2" s="1"/>
  <c r="A220" i="2"/>
  <c r="D219" i="2"/>
  <c r="E219" i="2" s="1"/>
  <c r="A219" i="2"/>
  <c r="D218" i="2"/>
  <c r="E218" i="2" s="1"/>
  <c r="A218" i="2"/>
  <c r="D217" i="2"/>
  <c r="E217" i="2" s="1"/>
  <c r="A217" i="2"/>
  <c r="D216" i="2"/>
  <c r="E216" i="2" s="1"/>
  <c r="A216" i="2"/>
  <c r="D215" i="2"/>
  <c r="E215" i="2" s="1"/>
  <c r="A215" i="2"/>
  <c r="D214" i="2"/>
  <c r="E214" i="2" s="1"/>
  <c r="A214" i="2"/>
  <c r="D213" i="2"/>
  <c r="E213" i="2" s="1"/>
  <c r="A213" i="2"/>
  <c r="D212" i="2"/>
  <c r="E212" i="2" s="1"/>
  <c r="A212" i="2"/>
  <c r="D211" i="2"/>
  <c r="E211" i="2" s="1"/>
  <c r="A211" i="2"/>
  <c r="D210" i="2"/>
  <c r="E210" i="2" s="1"/>
  <c r="A210" i="2"/>
  <c r="D209" i="2"/>
  <c r="E209" i="2" s="1"/>
  <c r="A209" i="2"/>
  <c r="D208" i="2"/>
  <c r="E208" i="2" s="1"/>
  <c r="A208" i="2"/>
  <c r="D207" i="2"/>
  <c r="E207" i="2" s="1"/>
  <c r="A207" i="2"/>
  <c r="D206" i="2"/>
  <c r="E206" i="2" s="1"/>
  <c r="A206" i="2"/>
  <c r="D205" i="2"/>
  <c r="E205" i="2" s="1"/>
  <c r="A205" i="2"/>
  <c r="D204" i="2"/>
  <c r="E204" i="2" s="1"/>
  <c r="A204" i="2"/>
  <c r="D203" i="2"/>
  <c r="E203" i="2" s="1"/>
  <c r="A203" i="2"/>
  <c r="D202" i="2"/>
  <c r="E202" i="2" s="1"/>
  <c r="A202" i="2"/>
  <c r="D201" i="2"/>
  <c r="E201" i="2" s="1"/>
  <c r="A201" i="2"/>
  <c r="D200" i="2"/>
  <c r="E200" i="2" s="1"/>
  <c r="A200" i="2"/>
  <c r="D199" i="2"/>
  <c r="E199" i="2" s="1"/>
  <c r="A199" i="2"/>
  <c r="D198" i="2"/>
  <c r="E198" i="2" s="1"/>
  <c r="A198" i="2"/>
  <c r="D197" i="2"/>
  <c r="E197" i="2" s="1"/>
  <c r="A197" i="2"/>
  <c r="D196" i="2"/>
  <c r="E196" i="2" s="1"/>
  <c r="A196" i="2"/>
  <c r="D195" i="2"/>
  <c r="E195" i="2" s="1"/>
  <c r="A195" i="2"/>
  <c r="D194" i="2"/>
  <c r="E194" i="2" s="1"/>
  <c r="A194" i="2"/>
  <c r="D193" i="2"/>
  <c r="E193" i="2" s="1"/>
  <c r="A193" i="2"/>
  <c r="D192" i="2"/>
  <c r="E192" i="2" s="1"/>
  <c r="A192" i="2"/>
  <c r="D191" i="2"/>
  <c r="E191" i="2" s="1"/>
  <c r="A191" i="2"/>
  <c r="D190" i="2"/>
  <c r="E190" i="2" s="1"/>
  <c r="A190" i="2"/>
  <c r="D189" i="2"/>
  <c r="E189" i="2" s="1"/>
  <c r="A189" i="2"/>
  <c r="D188" i="2"/>
  <c r="E188" i="2" s="1"/>
  <c r="A188" i="2"/>
  <c r="D187" i="2"/>
  <c r="E187" i="2" s="1"/>
  <c r="A187" i="2"/>
  <c r="D186" i="2"/>
  <c r="E186" i="2" s="1"/>
  <c r="A186" i="2"/>
  <c r="D185" i="2"/>
  <c r="E185" i="2" s="1"/>
  <c r="A185" i="2"/>
  <c r="D184" i="2"/>
  <c r="E184" i="2" s="1"/>
  <c r="A184" i="2"/>
  <c r="D183" i="2"/>
  <c r="E183" i="2" s="1"/>
  <c r="A183" i="2"/>
  <c r="D182" i="2"/>
  <c r="E182" i="2" s="1"/>
  <c r="A182" i="2"/>
  <c r="D181" i="2"/>
  <c r="E181" i="2" s="1"/>
  <c r="A181" i="2"/>
  <c r="D180" i="2"/>
  <c r="E180" i="2" s="1"/>
  <c r="A180" i="2"/>
  <c r="D179" i="2"/>
  <c r="E179" i="2" s="1"/>
  <c r="A179" i="2"/>
  <c r="D178" i="2"/>
  <c r="E178" i="2" s="1"/>
  <c r="A178" i="2"/>
  <c r="D177" i="2"/>
  <c r="E177" i="2" s="1"/>
  <c r="A177" i="2"/>
  <c r="D176" i="2"/>
  <c r="E176" i="2" s="1"/>
  <c r="A176" i="2"/>
  <c r="D175" i="2"/>
  <c r="E175" i="2" s="1"/>
  <c r="A175" i="2"/>
  <c r="D174" i="2"/>
  <c r="E174" i="2" s="1"/>
  <c r="A174" i="2"/>
  <c r="D173" i="2"/>
  <c r="E173" i="2" s="1"/>
  <c r="A173" i="2"/>
  <c r="D172" i="2"/>
  <c r="E172" i="2" s="1"/>
  <c r="A172" i="2"/>
  <c r="D171" i="2"/>
  <c r="E171" i="2" s="1"/>
  <c r="A171" i="2"/>
  <c r="D170" i="2"/>
  <c r="E170" i="2" s="1"/>
  <c r="A170" i="2"/>
  <c r="D169" i="2"/>
  <c r="E169" i="2" s="1"/>
  <c r="A169" i="2"/>
  <c r="D168" i="2"/>
  <c r="E168" i="2" s="1"/>
  <c r="A168" i="2"/>
  <c r="D167" i="2"/>
  <c r="E167" i="2" s="1"/>
  <c r="A167" i="2"/>
  <c r="D166" i="2"/>
  <c r="E166" i="2" s="1"/>
  <c r="A166" i="2"/>
  <c r="D165" i="2"/>
  <c r="E165" i="2" s="1"/>
  <c r="A165" i="2"/>
  <c r="D164" i="2"/>
  <c r="E164" i="2" s="1"/>
  <c r="A164" i="2"/>
  <c r="D163" i="2"/>
  <c r="E163" i="2" s="1"/>
  <c r="A163" i="2"/>
  <c r="D162" i="2"/>
  <c r="E162" i="2" s="1"/>
  <c r="A162" i="2"/>
  <c r="D161" i="2"/>
  <c r="E161" i="2" s="1"/>
  <c r="A161" i="2"/>
  <c r="D160" i="2"/>
  <c r="E160" i="2" s="1"/>
  <c r="A160" i="2"/>
  <c r="D159" i="2"/>
  <c r="E159" i="2" s="1"/>
  <c r="A159" i="2"/>
  <c r="D158" i="2"/>
  <c r="E158" i="2" s="1"/>
  <c r="A158" i="2"/>
  <c r="D157" i="2"/>
  <c r="E157" i="2" s="1"/>
  <c r="A157" i="2"/>
  <c r="D156" i="2"/>
  <c r="E156" i="2" s="1"/>
  <c r="A156" i="2"/>
  <c r="D155" i="2"/>
  <c r="E155" i="2" s="1"/>
  <c r="A155" i="2"/>
  <c r="D154" i="2"/>
  <c r="E154" i="2" s="1"/>
  <c r="A154" i="2"/>
  <c r="D153" i="2"/>
  <c r="E153" i="2" s="1"/>
  <c r="A153" i="2"/>
  <c r="D152" i="2"/>
  <c r="E152" i="2" s="1"/>
  <c r="A152" i="2"/>
  <c r="D151" i="2"/>
  <c r="E151" i="2" s="1"/>
  <c r="A151" i="2"/>
  <c r="D150" i="2"/>
  <c r="E150" i="2" s="1"/>
  <c r="A150" i="2"/>
  <c r="D149" i="2"/>
  <c r="E149" i="2" s="1"/>
  <c r="A149" i="2"/>
  <c r="D148" i="2"/>
  <c r="E148" i="2" s="1"/>
  <c r="A148" i="2"/>
  <c r="D147" i="2"/>
  <c r="E147" i="2" s="1"/>
  <c r="A147" i="2"/>
  <c r="D146" i="2"/>
  <c r="E146" i="2" s="1"/>
  <c r="A146" i="2"/>
  <c r="D145" i="2"/>
  <c r="E145" i="2" s="1"/>
  <c r="A145" i="2"/>
  <c r="D144" i="2"/>
  <c r="E144" i="2" s="1"/>
  <c r="A144" i="2"/>
  <c r="D143" i="2"/>
  <c r="E143" i="2" s="1"/>
  <c r="A143" i="2"/>
  <c r="D142" i="2"/>
  <c r="E142" i="2" s="1"/>
  <c r="A142" i="2"/>
  <c r="D141" i="2"/>
  <c r="E141" i="2" s="1"/>
  <c r="A141" i="2"/>
  <c r="D140" i="2"/>
  <c r="E140" i="2" s="1"/>
  <c r="A140" i="2"/>
  <c r="D139" i="2"/>
  <c r="E139" i="2" s="1"/>
  <c r="A139" i="2"/>
  <c r="D138" i="2"/>
  <c r="E138" i="2" s="1"/>
  <c r="A138" i="2"/>
  <c r="D137" i="2"/>
  <c r="E137" i="2" s="1"/>
  <c r="A137" i="2"/>
  <c r="D136" i="2"/>
  <c r="E136" i="2" s="1"/>
  <c r="A136" i="2"/>
  <c r="D135" i="2"/>
  <c r="E135" i="2" s="1"/>
  <c r="A135" i="2"/>
  <c r="D134" i="2"/>
  <c r="E134" i="2" s="1"/>
  <c r="A134" i="2"/>
  <c r="D133" i="2"/>
  <c r="E133" i="2" s="1"/>
  <c r="A133" i="2"/>
  <c r="D132" i="2"/>
  <c r="E132" i="2" s="1"/>
  <c r="A132" i="2"/>
  <c r="D131" i="2"/>
  <c r="E131" i="2" s="1"/>
  <c r="A131" i="2"/>
  <c r="D130" i="2"/>
  <c r="E130" i="2" s="1"/>
  <c r="A130" i="2"/>
  <c r="D129" i="2"/>
  <c r="E129" i="2" s="1"/>
  <c r="A129" i="2"/>
  <c r="D128" i="2"/>
  <c r="E128" i="2" s="1"/>
  <c r="A128" i="2"/>
  <c r="D127" i="2"/>
  <c r="E127" i="2" s="1"/>
  <c r="A127" i="2"/>
  <c r="D126" i="2"/>
  <c r="E126" i="2" s="1"/>
  <c r="A126" i="2"/>
  <c r="D125" i="2"/>
  <c r="E125" i="2" s="1"/>
  <c r="A125" i="2"/>
  <c r="D124" i="2"/>
  <c r="E124" i="2" s="1"/>
  <c r="A124" i="2"/>
  <c r="D123" i="2"/>
  <c r="E123" i="2" s="1"/>
  <c r="A123" i="2"/>
  <c r="D122" i="2"/>
  <c r="E122" i="2" s="1"/>
  <c r="A122" i="2"/>
  <c r="D121" i="2"/>
  <c r="E121" i="2" s="1"/>
  <c r="A121" i="2"/>
  <c r="D120" i="2"/>
  <c r="E120" i="2" s="1"/>
  <c r="A120" i="2"/>
  <c r="D119" i="2"/>
  <c r="E119" i="2" s="1"/>
  <c r="A119" i="2"/>
  <c r="D118" i="2"/>
  <c r="E118" i="2" s="1"/>
  <c r="A118" i="2"/>
  <c r="D117" i="2"/>
  <c r="E117" i="2" s="1"/>
  <c r="A117" i="2"/>
  <c r="D116" i="2"/>
  <c r="E116" i="2" s="1"/>
  <c r="A116" i="2"/>
  <c r="D115" i="2"/>
  <c r="E115" i="2" s="1"/>
  <c r="A115" i="2"/>
  <c r="D114" i="2"/>
  <c r="E114" i="2" s="1"/>
  <c r="A114" i="2"/>
  <c r="D113" i="2"/>
  <c r="E113" i="2" s="1"/>
  <c r="A113" i="2"/>
  <c r="D112" i="2"/>
  <c r="E112" i="2" s="1"/>
  <c r="A112" i="2"/>
  <c r="D111" i="2"/>
  <c r="E111" i="2" s="1"/>
  <c r="A111" i="2"/>
  <c r="D110" i="2"/>
  <c r="E110" i="2" s="1"/>
  <c r="A110" i="2"/>
  <c r="D109" i="2"/>
  <c r="E109" i="2" s="1"/>
  <c r="A109" i="2"/>
  <c r="D108" i="2"/>
  <c r="E108" i="2" s="1"/>
  <c r="A108" i="2"/>
  <c r="D107" i="2"/>
  <c r="E107" i="2" s="1"/>
  <c r="A107" i="2"/>
  <c r="D106" i="2"/>
  <c r="E106" i="2" s="1"/>
  <c r="A106" i="2"/>
  <c r="D105" i="2"/>
  <c r="E105" i="2" s="1"/>
  <c r="A105" i="2"/>
  <c r="D104" i="2"/>
  <c r="E104" i="2" s="1"/>
  <c r="A104" i="2"/>
  <c r="D103" i="2"/>
  <c r="E103" i="2" s="1"/>
  <c r="A103" i="2"/>
  <c r="D102" i="2"/>
  <c r="E102" i="2" s="1"/>
  <c r="A102" i="2"/>
  <c r="D101" i="2"/>
  <c r="E101" i="2" s="1"/>
  <c r="A101" i="2"/>
  <c r="D100" i="2"/>
  <c r="E100" i="2" s="1"/>
  <c r="A100" i="2"/>
  <c r="D99" i="2"/>
  <c r="E99" i="2" s="1"/>
  <c r="A99" i="2"/>
  <c r="D98" i="2"/>
  <c r="E98" i="2" s="1"/>
  <c r="A98" i="2"/>
  <c r="D97" i="2"/>
  <c r="E97" i="2" s="1"/>
  <c r="A97" i="2"/>
  <c r="D96" i="2"/>
  <c r="E96" i="2" s="1"/>
  <c r="A96" i="2"/>
  <c r="D95" i="2"/>
  <c r="E95" i="2" s="1"/>
  <c r="A95" i="2"/>
  <c r="D94" i="2"/>
  <c r="E94" i="2" s="1"/>
  <c r="A94" i="2"/>
  <c r="D93" i="2"/>
  <c r="E93" i="2" s="1"/>
  <c r="A93" i="2"/>
  <c r="D92" i="2"/>
  <c r="E92" i="2" s="1"/>
  <c r="A92" i="2"/>
  <c r="D91" i="2"/>
  <c r="E91" i="2" s="1"/>
  <c r="A91" i="2"/>
  <c r="D90" i="2"/>
  <c r="E90" i="2" s="1"/>
  <c r="A90" i="2"/>
  <c r="D89" i="2"/>
  <c r="E89" i="2" s="1"/>
  <c r="A89" i="2"/>
  <c r="D88" i="2"/>
  <c r="E88" i="2" s="1"/>
  <c r="A88" i="2"/>
  <c r="D87" i="2"/>
  <c r="E87" i="2" s="1"/>
  <c r="A87" i="2"/>
  <c r="D86" i="2"/>
  <c r="E86" i="2" s="1"/>
  <c r="A86" i="2"/>
  <c r="D85" i="2"/>
  <c r="E85" i="2" s="1"/>
  <c r="A85" i="2"/>
  <c r="D84" i="2"/>
  <c r="E84" i="2" s="1"/>
  <c r="A84" i="2"/>
  <c r="D83" i="2"/>
  <c r="E83" i="2" s="1"/>
  <c r="A83" i="2"/>
  <c r="D82" i="2"/>
  <c r="E82" i="2" s="1"/>
  <c r="A82" i="2"/>
  <c r="D81" i="2"/>
  <c r="E81" i="2" s="1"/>
  <c r="A81" i="2"/>
  <c r="D80" i="2"/>
  <c r="E80" i="2" s="1"/>
  <c r="A80" i="2"/>
  <c r="D79" i="2"/>
  <c r="E79" i="2" s="1"/>
  <c r="A79" i="2"/>
  <c r="D78" i="2"/>
  <c r="E78" i="2" s="1"/>
  <c r="A78" i="2"/>
  <c r="D77" i="2"/>
  <c r="E77" i="2" s="1"/>
  <c r="A77" i="2"/>
  <c r="D76" i="2"/>
  <c r="E76" i="2" s="1"/>
  <c r="A76" i="2"/>
  <c r="D75" i="2"/>
  <c r="E75" i="2" s="1"/>
  <c r="A75" i="2"/>
  <c r="D74" i="2"/>
  <c r="E74" i="2" s="1"/>
  <c r="A74" i="2"/>
  <c r="D73" i="2"/>
  <c r="E73" i="2" s="1"/>
  <c r="A73" i="2"/>
  <c r="D72" i="2"/>
  <c r="E72" i="2" s="1"/>
  <c r="A72" i="2"/>
  <c r="D71" i="2"/>
  <c r="E71" i="2" s="1"/>
  <c r="A71" i="2"/>
  <c r="D70" i="2"/>
  <c r="E70" i="2" s="1"/>
  <c r="A70" i="2"/>
  <c r="D69" i="2"/>
  <c r="E69" i="2" s="1"/>
  <c r="A69" i="2"/>
  <c r="D68" i="2"/>
  <c r="E68" i="2" s="1"/>
  <c r="A68" i="2"/>
  <c r="D67" i="2"/>
  <c r="E67" i="2" s="1"/>
  <c r="A67" i="2"/>
  <c r="D66" i="2"/>
  <c r="E66" i="2" s="1"/>
  <c r="A66" i="2"/>
  <c r="D65" i="2"/>
  <c r="E65" i="2" s="1"/>
  <c r="A65" i="2"/>
  <c r="D64" i="2"/>
  <c r="E64" i="2" s="1"/>
  <c r="A64" i="2"/>
  <c r="D63" i="2"/>
  <c r="E63" i="2" s="1"/>
  <c r="A63" i="2"/>
  <c r="D62" i="2"/>
  <c r="E62" i="2" s="1"/>
  <c r="A62" i="2"/>
  <c r="D61" i="2"/>
  <c r="E61" i="2" s="1"/>
  <c r="A61" i="2"/>
  <c r="D60" i="2"/>
  <c r="E60" i="2" s="1"/>
  <c r="A60" i="2"/>
  <c r="D59" i="2"/>
  <c r="E59" i="2" s="1"/>
  <c r="A59" i="2"/>
  <c r="D58" i="2"/>
  <c r="E58" i="2" s="1"/>
  <c r="A58" i="2"/>
  <c r="D57" i="2"/>
  <c r="E57" i="2" s="1"/>
  <c r="A57" i="2"/>
  <c r="D56" i="2"/>
  <c r="E56" i="2" s="1"/>
  <c r="A56" i="2"/>
  <c r="D55" i="2"/>
  <c r="E55" i="2" s="1"/>
  <c r="A55" i="2"/>
  <c r="D54" i="2"/>
  <c r="E54" i="2" s="1"/>
  <c r="A54" i="2"/>
  <c r="D53" i="2"/>
  <c r="E53" i="2" s="1"/>
  <c r="A53" i="2"/>
  <c r="D52" i="2"/>
  <c r="E52" i="2" s="1"/>
  <c r="A52" i="2"/>
  <c r="D51" i="2"/>
  <c r="E51" i="2" s="1"/>
  <c r="A51" i="2"/>
  <c r="D50" i="2"/>
  <c r="E50" i="2" s="1"/>
  <c r="A50" i="2"/>
  <c r="D49" i="2"/>
  <c r="E49" i="2" s="1"/>
  <c r="A49" i="2"/>
  <c r="D48" i="2"/>
  <c r="E48" i="2" s="1"/>
  <c r="A48" i="2"/>
  <c r="D47" i="2"/>
  <c r="E47" i="2" s="1"/>
  <c r="A47" i="2"/>
  <c r="D46" i="2"/>
  <c r="E46" i="2" s="1"/>
  <c r="A46" i="2"/>
  <c r="D45" i="2"/>
  <c r="E45" i="2" s="1"/>
  <c r="A45" i="2"/>
  <c r="D44" i="2"/>
  <c r="E44" i="2" s="1"/>
  <c r="A44" i="2"/>
  <c r="D43" i="2"/>
  <c r="E43" i="2" s="1"/>
  <c r="A43" i="2"/>
  <c r="D42" i="2"/>
  <c r="E42" i="2" s="1"/>
  <c r="A42" i="2"/>
  <c r="D41" i="2"/>
  <c r="E41" i="2" s="1"/>
  <c r="A41" i="2"/>
  <c r="D40" i="2"/>
  <c r="E40" i="2" s="1"/>
  <c r="A40" i="2"/>
  <c r="D39" i="2"/>
  <c r="E39" i="2" s="1"/>
  <c r="A39" i="2"/>
  <c r="D38" i="2"/>
  <c r="E38" i="2" s="1"/>
  <c r="A38" i="2"/>
  <c r="D37" i="2"/>
  <c r="E37" i="2" s="1"/>
  <c r="A37" i="2"/>
  <c r="D36" i="2"/>
  <c r="E36" i="2" s="1"/>
  <c r="A36" i="2"/>
  <c r="D35" i="2"/>
  <c r="E35" i="2" s="1"/>
  <c r="A35" i="2"/>
  <c r="D34" i="2"/>
  <c r="E34" i="2" s="1"/>
  <c r="A34" i="2"/>
  <c r="D33" i="2"/>
  <c r="E33" i="2" s="1"/>
  <c r="A33" i="2"/>
  <c r="D32" i="2"/>
  <c r="E32" i="2" s="1"/>
  <c r="A32" i="2"/>
  <c r="D31" i="2"/>
  <c r="E31" i="2" s="1"/>
  <c r="A31" i="2"/>
  <c r="D30" i="2"/>
  <c r="E30" i="2" s="1"/>
  <c r="A30" i="2"/>
  <c r="D29" i="2"/>
  <c r="E29" i="2" s="1"/>
  <c r="A29" i="2"/>
  <c r="D28" i="2"/>
  <c r="E28" i="2" s="1"/>
  <c r="A28" i="2"/>
  <c r="D27" i="2"/>
  <c r="E27" i="2" s="1"/>
  <c r="A27" i="2"/>
  <c r="D26" i="2"/>
  <c r="E26" i="2" s="1"/>
  <c r="A26" i="2"/>
  <c r="D25" i="2"/>
  <c r="E25" i="2" s="1"/>
  <c r="A25" i="2"/>
  <c r="D24" i="2"/>
  <c r="E24" i="2" s="1"/>
  <c r="A24" i="2"/>
  <c r="D23" i="2"/>
  <c r="E23" i="2" s="1"/>
  <c r="A23" i="2"/>
  <c r="D22" i="2"/>
  <c r="E22" i="2" s="1"/>
  <c r="A22" i="2"/>
  <c r="D21" i="2"/>
  <c r="E21" i="2" s="1"/>
  <c r="A21" i="2"/>
  <c r="D20" i="2"/>
  <c r="E20" i="2" s="1"/>
  <c r="A20" i="2"/>
  <c r="D19" i="2"/>
  <c r="E19" i="2" s="1"/>
  <c r="A19" i="2"/>
  <c r="D18" i="2"/>
  <c r="E18" i="2" s="1"/>
  <c r="A18" i="2"/>
  <c r="D17" i="2"/>
  <c r="E17" i="2" s="1"/>
  <c r="A17" i="2"/>
  <c r="D16" i="2"/>
  <c r="E16" i="2" s="1"/>
  <c r="A16" i="2"/>
  <c r="D15" i="2"/>
  <c r="E15" i="2" s="1"/>
  <c r="A15" i="2"/>
  <c r="D14" i="2"/>
  <c r="E14" i="2" s="1"/>
  <c r="A14" i="2"/>
  <c r="D13" i="2"/>
  <c r="E13" i="2" s="1"/>
  <c r="A13" i="2"/>
  <c r="D12" i="2"/>
  <c r="E12" i="2" s="1"/>
  <c r="A12" i="2"/>
  <c r="D11" i="2"/>
  <c r="E11" i="2" s="1"/>
  <c r="A11" i="2"/>
  <c r="D10" i="2"/>
  <c r="E10" i="2" s="1"/>
  <c r="A10" i="2"/>
  <c r="D9" i="2"/>
  <c r="E9" i="2" s="1"/>
  <c r="A9" i="2"/>
  <c r="D8" i="2"/>
  <c r="E8" i="2" s="1"/>
  <c r="A8" i="2"/>
  <c r="D7" i="2"/>
  <c r="E7" i="2" s="1"/>
  <c r="A7" i="2"/>
  <c r="D6" i="2"/>
  <c r="E6" i="2" s="1"/>
  <c r="A6" i="2"/>
  <c r="D5" i="2"/>
  <c r="E5" i="2" s="1"/>
  <c r="A5" i="2"/>
  <c r="D4" i="2"/>
  <c r="E4" i="2" s="1"/>
  <c r="A4" i="2"/>
  <c r="D3" i="2"/>
  <c r="E3" i="2" s="1"/>
  <c r="A3" i="2"/>
  <c r="D2" i="2"/>
  <c r="E2" i="2" s="1"/>
  <c r="H12" i="5"/>
  <c r="C16" i="5"/>
  <c r="B22" i="5"/>
  <c r="B16" i="5"/>
  <c r="B18" i="5"/>
  <c r="B24" i="5"/>
  <c r="H11" i="5"/>
  <c r="J12" i="5"/>
  <c r="B23" i="5"/>
  <c r="J11" i="5"/>
  <c r="I11" i="5" l="1"/>
  <c r="I12" i="5"/>
  <c r="C23" i="5"/>
  <c r="C24" i="5"/>
  <c r="C22" i="5"/>
  <c r="E22" i="5" s="1"/>
  <c r="D23" i="5" l="1"/>
  <c r="E24" i="5"/>
  <c r="E23" i="5"/>
  <c r="D22" i="5"/>
  <c r="D2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6F5283-47D2-4CA4-8EAE-E91A8EF8709F}" keepAlive="1" name="ModelConnection_ExternalData_1" description="Data Model" type="5" refreshedVersion="7" minRefreshableVersion="5" saveData="1">
    <dbPr connection="Data Model Connection" command="Datasheet" commandType="3"/>
    <extLst>
      <ext xmlns:x15="http://schemas.microsoft.com/office/spreadsheetml/2010/11/main" uri="{DE250136-89BD-433C-8126-D09CA5730AF9}">
        <x15:connection id="" model="1"/>
      </ext>
    </extLst>
  </connection>
  <connection id="2" xr16:uid="{26E70E4C-BEF5-4166-993F-2CA4EC83E8DD}" name="Query - Datasheet" description="Connection to the 'Datasheet' query in the workbook." type="100" refreshedVersion="7" minRefreshableVersion="5">
    <extLst>
      <ext xmlns:x15="http://schemas.microsoft.com/office/spreadsheetml/2010/11/main" uri="{DE250136-89BD-433C-8126-D09CA5730AF9}">
        <x15:connection id="5d2bbb06-0469-4122-a974-bc91e2daf1c9"/>
      </ext>
    </extLst>
  </connection>
  <connection id="3" xr16:uid="{33D82CE7-CEB9-4AD1-84B9-B5355012965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4C01948A-3307-4E7F-9FBF-556050F3FF06}" name="WorksheetConnection_Chp - 6.xlsx!Datasheet" type="102" refreshedVersion="7" minRefreshableVersion="5">
    <extLst>
      <ext xmlns:x15="http://schemas.microsoft.com/office/spreadsheetml/2010/11/main" uri="{DE250136-89BD-433C-8126-D09CA5730AF9}">
        <x15:connection id="Datasheet 1" autoDelete="1">
          <x15:rangePr sourceName="_xlcn.WorksheetConnection_Chp6.xlsxDatashee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asheet 1].[Month Name].[All]}"/>
    <s v="{[Datasheet 1].[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<sst xmlns="http://schemas.openxmlformats.org/spreadsheetml/2006/main" count="3306" uniqueCount="39">
  <si>
    <t>Date</t>
  </si>
  <si>
    <t>Row Labels</t>
  </si>
  <si>
    <t>Product</t>
  </si>
  <si>
    <t>Quantity</t>
  </si>
  <si>
    <t>iPhone</t>
  </si>
  <si>
    <t>iPad</t>
  </si>
  <si>
    <t>Mac mini</t>
  </si>
  <si>
    <t>Total Sales ($)</t>
  </si>
  <si>
    <t>Sum of Total Sales ($)</t>
  </si>
  <si>
    <t>UnitPrice</t>
  </si>
  <si>
    <t>Country</t>
  </si>
  <si>
    <t>India</t>
  </si>
  <si>
    <t>USA</t>
  </si>
  <si>
    <t>Data Analysis Sheet</t>
  </si>
  <si>
    <t>Month Name</t>
  </si>
  <si>
    <t>Day Name</t>
  </si>
  <si>
    <t>Hour</t>
  </si>
  <si>
    <t>Day of Week</t>
  </si>
  <si>
    <t>Month</t>
  </si>
  <si>
    <t>January</t>
  </si>
  <si>
    <t>Sunday</t>
  </si>
  <si>
    <t>Monday</t>
  </si>
  <si>
    <t>Tuesday</t>
  </si>
  <si>
    <t>Wednesday</t>
  </si>
  <si>
    <t>Thursday</t>
  </si>
  <si>
    <t>Friday</t>
  </si>
  <si>
    <t>Saturday</t>
  </si>
  <si>
    <t>February</t>
  </si>
  <si>
    <t>March</t>
  </si>
  <si>
    <t>All</t>
  </si>
  <si>
    <t>Others</t>
  </si>
  <si>
    <t>Per%</t>
  </si>
  <si>
    <t>Total Sales</t>
  </si>
  <si>
    <t>Oth%</t>
  </si>
  <si>
    <t>Sum of Quantity</t>
  </si>
  <si>
    <r>
      <rPr>
        <sz val="36"/>
        <color theme="0"/>
        <rFont val="Lato Black"/>
        <family val="2"/>
      </rPr>
      <t xml:space="preserve">          </t>
    </r>
    <r>
      <rPr>
        <sz val="72"/>
        <color theme="0"/>
        <rFont val="Lato Black"/>
        <family val="2"/>
      </rPr>
      <t>croma</t>
    </r>
    <r>
      <rPr>
        <sz val="36"/>
        <color theme="0"/>
        <rFont val="Lato Black"/>
        <family val="2"/>
      </rPr>
      <t xml:space="preserve"> </t>
    </r>
    <r>
      <rPr>
        <sz val="36"/>
        <color theme="1"/>
        <rFont val="Lato Black"/>
        <family val="2"/>
      </rPr>
      <t xml:space="preserve">                Product And Sales Report</t>
    </r>
  </si>
  <si>
    <t>INDIA</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</si>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</sst>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quot;M&quot;"/>
    <numFmt numFmtId="165" formatCode="0.0,&quot;K&quot;"/>
  </numFmts>
  <fonts count="6" x14ac:knownFonts="1">
    <font>
      <sz val="11"/>
      <color theme="1"/>
      <name val="Calibri"/>
      <family val="2"/>
      <scheme val="minor"/>
    </font>
    <font>
      <sz val="26"/>
      <color theme="1"/>
      <name val="Amasis MT Pro Black"/>
      <family val="1"/>
    </font>
    <font>
      <sz val="36"/>
      <color theme="1"/>
      <name val="Lato Black"/>
      <family val="2"/>
    </font>
    <font>
      <sz val="11"/>
      <color theme="1"/>
      <name val="Calibri"/>
      <family val="2"/>
      <scheme val="minor"/>
    </font>
    <font>
      <sz val="36"/>
      <color theme="0"/>
      <name val="Lato Black"/>
      <family val="2"/>
    </font>
    <font>
      <sz val="72"/>
      <color theme="0"/>
      <name val="Lato Black"/>
      <family val="2"/>
    </font>
  </fonts>
  <fills count="9">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
      <patternFill patternType="solid">
        <fgColor rgb="FF000000"/>
        <bgColor indexed="64"/>
      </patternFill>
    </fill>
    <fill>
      <patternFill patternType="solid">
        <fgColor rgb="FF005C31"/>
        <bgColor indexed="64"/>
      </patternFill>
    </fill>
    <fill>
      <patternFill patternType="solid">
        <fgColor rgb="FF007D3A"/>
        <bgColor indexed="64"/>
      </patternFill>
    </fill>
    <fill>
      <patternFill patternType="solid">
        <fgColor rgb="FF00A562"/>
        <bgColor indexed="64"/>
      </patternFill>
    </fill>
    <fill>
      <patternFill patternType="solid">
        <fgColor rgb="FF00C57E"/>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6" fontId="0" fillId="0" borderId="0" xfId="0" applyNumberFormat="1"/>
    <xf numFmtId="0" fontId="0" fillId="2" borderId="0" xfId="0" applyFill="1"/>
    <xf numFmtId="0" fontId="0" fillId="0" borderId="0" xfId="0" applyNumberFormat="1"/>
    <xf numFmtId="0" fontId="0" fillId="0" borderId="0" xfId="0" applyFill="1"/>
    <xf numFmtId="14" fontId="0" fillId="0" borderId="0" xfId="0" applyNumberFormat="1"/>
    <xf numFmtId="164" fontId="0" fillId="0" borderId="0" xfId="0" applyNumberForma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9" fontId="0" fillId="0" borderId="0" xfId="1" applyFont="1" applyFill="1"/>
    <xf numFmtId="165" fontId="0" fillId="0" borderId="0" xfId="0" applyNumberFormat="1"/>
    <xf numFmtId="9" fontId="0" fillId="0" borderId="0" xfId="1" applyFont="1"/>
    <xf numFmtId="164" fontId="0" fillId="0" borderId="0" xfId="0" applyNumberFormat="1" applyFill="1"/>
    <xf numFmtId="165" fontId="0" fillId="0" borderId="0" xfId="0" applyNumberFormat="1" applyFill="1"/>
    <xf numFmtId="0" fontId="1" fillId="3" borderId="0" xfId="0" applyFont="1" applyFill="1" applyAlignment="1">
      <alignment horizontal="center" vertical="center"/>
    </xf>
    <xf numFmtId="0" fontId="2" fillId="8" borderId="0" xfId="0" applyFont="1" applyFill="1" applyAlignment="1">
      <alignment horizontal="left"/>
    </xf>
  </cellXfs>
  <cellStyles count="2">
    <cellStyle name="Normal" xfId="0" builtinId="0"/>
    <cellStyle name="Percent" xfId="1" builtinId="5"/>
  </cellStyles>
  <dxfs count="16">
    <dxf>
      <numFmt numFmtId="165" formatCode="0.0,&quot;K&quot;"/>
    </dxf>
    <dxf>
      <numFmt numFmtId="164" formatCode="0.0,,&quot;M&quot;"/>
    </dxf>
    <dxf>
      <numFmt numFmtId="165" formatCode="0.0,&quot;K&quot;"/>
    </dxf>
    <dxf>
      <numFmt numFmtId="165" formatCode="0.0,&quot;K&quot;"/>
    </dxf>
    <dxf>
      <numFmt numFmtId="164" formatCode="0.0,,&quot;M&quot;"/>
    </dxf>
    <dxf>
      <numFmt numFmtId="164" formatCode="0.0,,&quot;M&quot;"/>
    </dxf>
    <dxf>
      <numFmt numFmtId="0" formatCode="General"/>
    </dxf>
    <dxf>
      <numFmt numFmtId="0" formatCode="General"/>
    </dxf>
    <dxf>
      <numFmt numFmtId="0" formatCode="General"/>
    </dxf>
    <dxf>
      <numFmt numFmtId="0" formatCode="General"/>
    </dxf>
    <dxf>
      <numFmt numFmtId="19" formatCode="m/d/yyyy"/>
    </dxf>
    <dxf>
      <numFmt numFmtId="21" formatCode="d\-mmm"/>
    </dxf>
    <dxf>
      <fill>
        <patternFill patternType="solid">
          <fgColor indexed="64"/>
          <bgColor theme="7" tint="0.59999389629810485"/>
        </patternFill>
      </fill>
    </dxf>
    <dxf>
      <font>
        <b/>
        <sz val="11"/>
        <color theme="1"/>
      </font>
      <border>
        <vertical/>
        <horizontal/>
      </border>
    </dxf>
    <dxf>
      <font>
        <color theme="1"/>
      </font>
      <fill>
        <patternFill>
          <bgColor theme="1"/>
        </patternFill>
      </fill>
      <border>
        <left style="thin">
          <color theme="9"/>
        </left>
        <right style="thin">
          <color theme="9"/>
        </right>
        <top style="thin">
          <color theme="9"/>
        </top>
        <bottom style="thin">
          <color theme="9"/>
        </bottom>
        <vertical/>
        <horizontal/>
      </border>
    </dxf>
    <dxf>
      <font>
        <color theme="0"/>
      </font>
      <fill>
        <patternFill>
          <bgColor theme="1"/>
        </patternFill>
      </fill>
      <border>
        <left style="thin">
          <color rgb="FF007D3A"/>
        </left>
        <right style="thin">
          <color rgb="FF007D3A"/>
        </right>
        <top style="thin">
          <color rgb="FF007D3A"/>
        </top>
        <bottom style="thin">
          <color rgb="FF007D3A"/>
        </bottom>
      </border>
    </dxf>
  </dxfs>
  <tableStyles count="2" defaultTableStyle="TableStyleMedium2" defaultPivotStyle="PivotStyleLight16">
    <tableStyle name="Slicer Style 1" pivot="0" table="0" count="1" xr9:uid="{952F3C43-9C2C-41DB-935F-E26A8E76A7F2}">
      <tableStyleElement type="wholeTable" dxfId="15"/>
    </tableStyle>
    <tableStyle name="TimeSlicerStyleDark6 2" pivot="0" table="0" count="9" xr9:uid="{8F847E66-47CB-4C3A-8220-69277392382C}">
      <tableStyleElement type="wholeTable" dxfId="14"/>
      <tableStyleElement type="headerRow" dxfId="13"/>
    </tableStyle>
  </tableStyles>
  <colors>
    <mruColors>
      <color rgb="FF007D3A"/>
      <color rgb="FF00C57E"/>
      <color rgb="FF005C31"/>
      <color rgb="FF000000"/>
      <color rgb="FF00A56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11/relationships/timelineCache" Target="timelineCaches/timeline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solidFill>
              <a:ln w="19050">
                <a:noFill/>
              </a:ln>
              <a:effectLst/>
            </c:spPr>
            <c:extLst>
              <c:ext xmlns:c16="http://schemas.microsoft.com/office/drawing/2014/chart" uri="{C3380CC4-5D6E-409C-BE32-E72D297353CC}">
                <c16:uniqueId val="{00000001-6852-439E-8838-BE7B8585EA2B}"/>
              </c:ext>
            </c:extLst>
          </c:dPt>
          <c:dPt>
            <c:idx val="1"/>
            <c:bubble3D val="0"/>
            <c:spPr>
              <a:solidFill>
                <a:srgbClr val="00C57E"/>
              </a:solidFill>
              <a:ln w="19050">
                <a:noFill/>
              </a:ln>
              <a:effectLst/>
            </c:spPr>
            <c:extLst>
              <c:ext xmlns:c16="http://schemas.microsoft.com/office/drawing/2014/chart" uri="{C3380CC4-5D6E-409C-BE32-E72D297353CC}">
                <c16:uniqueId val="{00000003-6852-439E-8838-BE7B8585EA2B}"/>
              </c:ext>
            </c:extLst>
          </c:dPt>
          <c:val>
            <c:numRef>
              <c:f>'Data Analysis Sheet'!$H$11:$H$12</c:f>
              <c:numCache>
                <c:formatCode>0.0,"K"</c:formatCode>
                <c:ptCount val="2"/>
                <c:pt idx="0">
                  <c:v>14643</c:v>
                </c:pt>
                <c:pt idx="1">
                  <c:v>15140</c:v>
                </c:pt>
              </c:numCache>
            </c:numRef>
          </c:val>
          <c:extLst>
            <c:ext xmlns:c16="http://schemas.microsoft.com/office/drawing/2014/chart" uri="{C3380CC4-5D6E-409C-BE32-E72D297353CC}">
              <c16:uniqueId val="{00000004-6852-439E-8838-BE7B8585EA2B}"/>
            </c:ext>
          </c:extLst>
        </c:ser>
        <c:dLbls>
          <c:showLegendKey val="0"/>
          <c:showVal val="0"/>
          <c:showCatName val="0"/>
          <c:showSerName val="0"/>
          <c:showPercent val="0"/>
          <c:showBubbleSize val="0"/>
          <c:showLeaderLines val="1"/>
        </c:dLbls>
        <c:firstSliceAng val="0"/>
        <c:holeSize val="7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B3F1-4C3A-86A0-61AEE4738FE1}"/>
              </c:ext>
            </c:extLst>
          </c:dPt>
          <c:dPt>
            <c:idx val="1"/>
            <c:bubble3D val="0"/>
            <c:spPr>
              <a:solidFill>
                <a:srgbClr val="00C57E"/>
              </a:solidFill>
              <a:ln w="19050">
                <a:noFill/>
              </a:ln>
              <a:effectLst/>
            </c:spPr>
            <c:extLst>
              <c:ext xmlns:c16="http://schemas.microsoft.com/office/drawing/2014/chart" uri="{C3380CC4-5D6E-409C-BE32-E72D297353CC}">
                <c16:uniqueId val="{00000003-B3F1-4C3A-86A0-61AEE4738FE1}"/>
              </c:ext>
            </c:extLst>
          </c:dPt>
          <c:val>
            <c:numRef>
              <c:f>'Data Analysis Sheet'!$J$11:$J$12</c:f>
              <c:numCache>
                <c:formatCode>0.0,,"M"</c:formatCode>
                <c:ptCount val="2"/>
                <c:pt idx="0">
                  <c:v>17867400</c:v>
                </c:pt>
                <c:pt idx="1">
                  <c:v>18175600</c:v>
                </c:pt>
              </c:numCache>
            </c:numRef>
          </c:val>
          <c:extLst>
            <c:ext xmlns:c16="http://schemas.microsoft.com/office/drawing/2014/chart" uri="{C3380CC4-5D6E-409C-BE32-E72D297353CC}">
              <c16:uniqueId val="{00000004-B3F1-4C3A-86A0-61AEE4738FE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[Croma Dashboard.xlsx]Data Analysis Sheet!PivotTable1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C5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762189209107481E-2"/>
          <c:y val="0.2169525638563472"/>
          <c:w val="0.93178852643419574"/>
          <c:h val="0.65830254145061151"/>
        </c:manualLayout>
      </c:layout>
      <c:barChart>
        <c:barDir val="col"/>
        <c:grouping val="clustered"/>
        <c:varyColors val="0"/>
        <c:ser>
          <c:idx val="0"/>
          <c:order val="0"/>
          <c:tx>
            <c:strRef>
              <c:f>'Data Analysis Sheet'!$D$6:$D$7</c:f>
              <c:strCache>
                <c:ptCount val="1"/>
                <c:pt idx="0">
                  <c:v>February</c:v>
                </c:pt>
              </c:strCache>
            </c:strRef>
          </c:tx>
          <c:spPr>
            <a:solidFill>
              <a:schemeClr val="bg1"/>
            </a:solidFill>
            <a:ln>
              <a:noFill/>
            </a:ln>
            <a:effectLst/>
          </c:spPr>
          <c:invertIfNegative val="0"/>
          <c:cat>
            <c:strRef>
              <c:f>'Data Analysis Sheet'!$C$8:$C$11</c:f>
              <c:strCache>
                <c:ptCount val="3"/>
                <c:pt idx="0">
                  <c:v>iPad</c:v>
                </c:pt>
                <c:pt idx="1">
                  <c:v>iPhone</c:v>
                </c:pt>
                <c:pt idx="2">
                  <c:v>Mac mini</c:v>
                </c:pt>
              </c:strCache>
            </c:strRef>
          </c:cat>
          <c:val>
            <c:numRef>
              <c:f>'Data Analysis Sheet'!$D$8:$D$11</c:f>
              <c:numCache>
                <c:formatCode>0.0,"K"</c:formatCode>
                <c:ptCount val="3"/>
                <c:pt idx="0">
                  <c:v>2888</c:v>
                </c:pt>
                <c:pt idx="1">
                  <c:v>3235</c:v>
                </c:pt>
                <c:pt idx="2">
                  <c:v>3108</c:v>
                </c:pt>
              </c:numCache>
            </c:numRef>
          </c:val>
          <c:extLst>
            <c:ext xmlns:c16="http://schemas.microsoft.com/office/drawing/2014/chart" uri="{C3380CC4-5D6E-409C-BE32-E72D297353CC}">
              <c16:uniqueId val="{00000000-9519-42C0-9DE9-BEE5B31BFF1A}"/>
            </c:ext>
          </c:extLst>
        </c:ser>
        <c:ser>
          <c:idx val="1"/>
          <c:order val="1"/>
          <c:tx>
            <c:strRef>
              <c:f>'Data Analysis Sheet'!$E$6:$E$7</c:f>
              <c:strCache>
                <c:ptCount val="1"/>
                <c:pt idx="0">
                  <c:v>January</c:v>
                </c:pt>
              </c:strCache>
            </c:strRef>
          </c:tx>
          <c:spPr>
            <a:solidFill>
              <a:srgbClr val="00C57E"/>
            </a:solidFill>
            <a:ln>
              <a:noFill/>
            </a:ln>
            <a:effectLst/>
          </c:spPr>
          <c:invertIfNegative val="0"/>
          <c:cat>
            <c:strRef>
              <c:f>'Data Analysis Sheet'!$C$8:$C$11</c:f>
              <c:strCache>
                <c:ptCount val="3"/>
                <c:pt idx="0">
                  <c:v>iPad</c:v>
                </c:pt>
                <c:pt idx="1">
                  <c:v>iPhone</c:v>
                </c:pt>
                <c:pt idx="2">
                  <c:v>Mac mini</c:v>
                </c:pt>
              </c:strCache>
            </c:strRef>
          </c:cat>
          <c:val>
            <c:numRef>
              <c:f>'Data Analysis Sheet'!$E$8:$E$11</c:f>
              <c:numCache>
                <c:formatCode>0.0,"K"</c:formatCode>
                <c:ptCount val="3"/>
                <c:pt idx="0">
                  <c:v>3200</c:v>
                </c:pt>
                <c:pt idx="1">
                  <c:v>3664</c:v>
                </c:pt>
                <c:pt idx="2">
                  <c:v>3596</c:v>
                </c:pt>
              </c:numCache>
            </c:numRef>
          </c:val>
          <c:extLst>
            <c:ext xmlns:c16="http://schemas.microsoft.com/office/drawing/2014/chart" uri="{C3380CC4-5D6E-409C-BE32-E72D297353CC}">
              <c16:uniqueId val="{00000001-0B9C-443E-953D-2F92C74B9FD5}"/>
            </c:ext>
          </c:extLst>
        </c:ser>
        <c:ser>
          <c:idx val="2"/>
          <c:order val="2"/>
          <c:tx>
            <c:strRef>
              <c:f>'Data Analysis Sheet'!$F$6:$F$7</c:f>
              <c:strCache>
                <c:ptCount val="1"/>
                <c:pt idx="0">
                  <c:v>March</c:v>
                </c:pt>
              </c:strCache>
            </c:strRef>
          </c:tx>
          <c:spPr>
            <a:solidFill>
              <a:schemeClr val="tx1"/>
            </a:solidFill>
            <a:ln>
              <a:noFill/>
            </a:ln>
            <a:effectLst/>
          </c:spPr>
          <c:invertIfNegative val="0"/>
          <c:cat>
            <c:strRef>
              <c:f>'Data Analysis Sheet'!$C$8:$C$11</c:f>
              <c:strCache>
                <c:ptCount val="3"/>
                <c:pt idx="0">
                  <c:v>iPad</c:v>
                </c:pt>
                <c:pt idx="1">
                  <c:v>iPhone</c:v>
                </c:pt>
                <c:pt idx="2">
                  <c:v>Mac mini</c:v>
                </c:pt>
              </c:strCache>
            </c:strRef>
          </c:cat>
          <c:val>
            <c:numRef>
              <c:f>'Data Analysis Sheet'!$F$8:$F$11</c:f>
              <c:numCache>
                <c:formatCode>0.0,"K"</c:formatCode>
                <c:ptCount val="3"/>
                <c:pt idx="0">
                  <c:v>3345</c:v>
                </c:pt>
                <c:pt idx="1">
                  <c:v>3516</c:v>
                </c:pt>
                <c:pt idx="2">
                  <c:v>3231</c:v>
                </c:pt>
              </c:numCache>
            </c:numRef>
          </c:val>
          <c:extLst>
            <c:ext xmlns:c16="http://schemas.microsoft.com/office/drawing/2014/chart" uri="{C3380CC4-5D6E-409C-BE32-E72D297353CC}">
              <c16:uniqueId val="{00000002-0B9C-443E-953D-2F92C74B9FD5}"/>
            </c:ext>
          </c:extLst>
        </c:ser>
        <c:dLbls>
          <c:showLegendKey val="0"/>
          <c:showVal val="0"/>
          <c:showCatName val="0"/>
          <c:showSerName val="0"/>
          <c:showPercent val="0"/>
          <c:showBubbleSize val="0"/>
        </c:dLbls>
        <c:gapWidth val="219"/>
        <c:overlap val="-27"/>
        <c:axId val="714892272"/>
        <c:axId val="714882288"/>
      </c:barChart>
      <c:catAx>
        <c:axId val="7148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4882288"/>
        <c:crosses val="autoZero"/>
        <c:auto val="1"/>
        <c:lblAlgn val="ctr"/>
        <c:lblOffset val="100"/>
        <c:noMultiLvlLbl val="0"/>
      </c:catAx>
      <c:valAx>
        <c:axId val="714882288"/>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4892272"/>
        <c:crosses val="autoZero"/>
        <c:crossBetween val="between"/>
      </c:valAx>
      <c:spPr>
        <a:noFill/>
        <a:ln>
          <a:noFill/>
        </a:ln>
        <a:effectLst/>
      </c:spPr>
    </c:plotArea>
    <c:legend>
      <c:legendPos val="r"/>
      <c:layout>
        <c:manualLayout>
          <c:xMode val="edge"/>
          <c:yMode val="edge"/>
          <c:x val="3.8971852656348978E-3"/>
          <c:y val="3.5238169486241281E-4"/>
          <c:w val="7.9846657098897114E-2"/>
          <c:h val="0.329270597272901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D3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[Croma Dashboard.xlsx]Data Analysis Sheet!PivotTable2</c:name>
    <c:fmtId val="3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 Sheet'!$I$14</c:f>
              <c:strCache>
                <c:ptCount val="1"/>
                <c:pt idx="0">
                  <c:v>Sum of Total Sales ($)</c:v>
                </c:pt>
              </c:strCache>
            </c:strRef>
          </c:tx>
          <c:spPr>
            <a:solidFill>
              <a:schemeClr val="bg1"/>
            </a:solidFill>
            <a:ln>
              <a:noFill/>
            </a:ln>
            <a:effectLst/>
          </c:spPr>
          <c:invertIfNegative val="0"/>
          <c:cat>
            <c:strRef>
              <c:f>'Data Analysis Sheet'!$H$15:$H$21</c:f>
              <c:strCache>
                <c:ptCount val="7"/>
                <c:pt idx="0">
                  <c:v>Sunday</c:v>
                </c:pt>
                <c:pt idx="1">
                  <c:v>Monday</c:v>
                </c:pt>
                <c:pt idx="2">
                  <c:v>Tuesday</c:v>
                </c:pt>
                <c:pt idx="3">
                  <c:v>Wednesday</c:v>
                </c:pt>
                <c:pt idx="4">
                  <c:v>Thursday</c:v>
                </c:pt>
                <c:pt idx="5">
                  <c:v>Friday</c:v>
                </c:pt>
                <c:pt idx="6">
                  <c:v>Saturday</c:v>
                </c:pt>
              </c:strCache>
            </c:strRef>
          </c:cat>
          <c:val>
            <c:numRef>
              <c:f>'Data Analysis Sheet'!$I$15:$I$21</c:f>
              <c:numCache>
                <c:formatCode>0.0,,"M"</c:formatCode>
                <c:ptCount val="7"/>
                <c:pt idx="0">
                  <c:v>5746300</c:v>
                </c:pt>
                <c:pt idx="1">
                  <c:v>5179700</c:v>
                </c:pt>
                <c:pt idx="2">
                  <c:v>5248700</c:v>
                </c:pt>
                <c:pt idx="3">
                  <c:v>4542600</c:v>
                </c:pt>
                <c:pt idx="4">
                  <c:v>5584100</c:v>
                </c:pt>
                <c:pt idx="5">
                  <c:v>5076400</c:v>
                </c:pt>
                <c:pt idx="6">
                  <c:v>4665200</c:v>
                </c:pt>
              </c:numCache>
            </c:numRef>
          </c:val>
          <c:extLst>
            <c:ext xmlns:c16="http://schemas.microsoft.com/office/drawing/2014/chart" uri="{C3380CC4-5D6E-409C-BE32-E72D297353CC}">
              <c16:uniqueId val="{00000000-7D6E-4E58-BDB9-62BEF6E3AD5A}"/>
            </c:ext>
          </c:extLst>
        </c:ser>
        <c:ser>
          <c:idx val="1"/>
          <c:order val="1"/>
          <c:tx>
            <c:strRef>
              <c:f>'Data Analysis Sheet'!$J$14</c:f>
              <c:strCache>
                <c:ptCount val="1"/>
                <c:pt idx="0">
                  <c:v>Sum of Quantity</c:v>
                </c:pt>
              </c:strCache>
            </c:strRef>
          </c:tx>
          <c:spPr>
            <a:solidFill>
              <a:schemeClr val="accent2"/>
            </a:solidFill>
            <a:ln>
              <a:noFill/>
            </a:ln>
            <a:effectLst/>
          </c:spPr>
          <c:invertIfNegative val="0"/>
          <c:cat>
            <c:strRef>
              <c:f>'Data Analysis Sheet'!$H$15:$H$21</c:f>
              <c:strCache>
                <c:ptCount val="7"/>
                <c:pt idx="0">
                  <c:v>Sunday</c:v>
                </c:pt>
                <c:pt idx="1">
                  <c:v>Monday</c:v>
                </c:pt>
                <c:pt idx="2">
                  <c:v>Tuesday</c:v>
                </c:pt>
                <c:pt idx="3">
                  <c:v>Wednesday</c:v>
                </c:pt>
                <c:pt idx="4">
                  <c:v>Thursday</c:v>
                </c:pt>
                <c:pt idx="5">
                  <c:v>Friday</c:v>
                </c:pt>
                <c:pt idx="6">
                  <c:v>Saturday</c:v>
                </c:pt>
              </c:strCache>
            </c:strRef>
          </c:cat>
          <c:val>
            <c:numRef>
              <c:f>'Data Analysis Sheet'!$J$15:$J$21</c:f>
              <c:numCache>
                <c:formatCode>0.0,"K"</c:formatCode>
                <c:ptCount val="7"/>
                <c:pt idx="0">
                  <c:v>4493</c:v>
                </c:pt>
                <c:pt idx="1">
                  <c:v>4186</c:v>
                </c:pt>
                <c:pt idx="2">
                  <c:v>4309</c:v>
                </c:pt>
                <c:pt idx="3">
                  <c:v>3879</c:v>
                </c:pt>
                <c:pt idx="4">
                  <c:v>4681</c:v>
                </c:pt>
                <c:pt idx="5">
                  <c:v>4403</c:v>
                </c:pt>
                <c:pt idx="6">
                  <c:v>3832</c:v>
                </c:pt>
              </c:numCache>
            </c:numRef>
          </c:val>
          <c:extLst>
            <c:ext xmlns:c16="http://schemas.microsoft.com/office/drawing/2014/chart" uri="{C3380CC4-5D6E-409C-BE32-E72D297353CC}">
              <c16:uniqueId val="{00000001-7D6E-4E58-BDB9-62BEF6E3AD5A}"/>
            </c:ext>
          </c:extLst>
        </c:ser>
        <c:dLbls>
          <c:showLegendKey val="0"/>
          <c:showVal val="0"/>
          <c:showCatName val="0"/>
          <c:showSerName val="0"/>
          <c:showPercent val="0"/>
          <c:showBubbleSize val="0"/>
        </c:dLbls>
        <c:gapWidth val="182"/>
        <c:axId val="2117816752"/>
        <c:axId val="2117806768"/>
      </c:barChart>
      <c:catAx>
        <c:axId val="211781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7806768"/>
        <c:crosses val="autoZero"/>
        <c:auto val="1"/>
        <c:lblAlgn val="ctr"/>
        <c:lblOffset val="100"/>
        <c:noMultiLvlLbl val="0"/>
      </c:catAx>
      <c:valAx>
        <c:axId val="2117806768"/>
        <c:scaling>
          <c:orientation val="minMax"/>
        </c:scaling>
        <c:delete val="0"/>
        <c:axPos val="b"/>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781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D3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28575</xdr:rowOff>
    </xdr:from>
    <xdr:to>
      <xdr:col>1</xdr:col>
      <xdr:colOff>295275</xdr:colOff>
      <xdr:row>3</xdr:row>
      <xdr:rowOff>180975</xdr:rowOff>
    </xdr:to>
    <xdr:pic>
      <xdr:nvPicPr>
        <xdr:cNvPr id="6" name="Graphic 5" descr="Document with solid fill">
          <a:extLst>
            <a:ext uri="{FF2B5EF4-FFF2-40B4-BE49-F238E27FC236}">
              <a16:creationId xmlns:a16="http://schemas.microsoft.com/office/drawing/2014/main" id="{C07A399B-6957-4CD5-88FD-F90FE21009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0975" y="28575"/>
          <a:ext cx="723900" cy="723900"/>
        </a:xfrm>
        <a:prstGeom prst="rect">
          <a:avLst/>
        </a:prstGeom>
      </xdr:spPr>
    </xdr:pic>
    <xdr:clientData/>
  </xdr:twoCellAnchor>
  <xdr:oneCellAnchor>
    <xdr:from>
      <xdr:col>4</xdr:col>
      <xdr:colOff>57150</xdr:colOff>
      <xdr:row>10</xdr:row>
      <xdr:rowOff>114300</xdr:rowOff>
    </xdr:from>
    <xdr:ext cx="184731" cy="264560"/>
    <xdr:sp macro="" textlink="">
      <xdr:nvSpPr>
        <xdr:cNvPr id="7" name="TextBox 6">
          <a:extLst>
            <a:ext uri="{FF2B5EF4-FFF2-40B4-BE49-F238E27FC236}">
              <a16:creationId xmlns:a16="http://schemas.microsoft.com/office/drawing/2014/main" id="{AE475BE7-B2D5-4371-93A8-495E8858C70F}"/>
            </a:ext>
          </a:extLst>
        </xdr:cNvPr>
        <xdr:cNvSpPr txBox="1"/>
      </xdr:nvSpPr>
      <xdr:spPr>
        <a:xfrm>
          <a:off x="2495550" y="2019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18</xdr:col>
      <xdr:colOff>133350</xdr:colOff>
      <xdr:row>0</xdr:row>
      <xdr:rowOff>19050</xdr:rowOff>
    </xdr:from>
    <xdr:to>
      <xdr:col>21</xdr:col>
      <xdr:colOff>409575</xdr:colOff>
      <xdr:row>3</xdr:row>
      <xdr:rowOff>104775</xdr:rowOff>
    </xdr:to>
    <xdr:sp macro="" textlink="">
      <xdr:nvSpPr>
        <xdr:cNvPr id="2" name="Rectangle: Top Corners Rounded 1">
          <a:extLst>
            <a:ext uri="{FF2B5EF4-FFF2-40B4-BE49-F238E27FC236}">
              <a16:creationId xmlns:a16="http://schemas.microsoft.com/office/drawing/2014/main" id="{3DA29E40-FD17-4ADB-A2E0-B72AE6ABA480}"/>
            </a:ext>
          </a:extLst>
        </xdr:cNvPr>
        <xdr:cNvSpPr/>
      </xdr:nvSpPr>
      <xdr:spPr>
        <a:xfrm>
          <a:off x="11106150" y="19050"/>
          <a:ext cx="2105025" cy="657225"/>
        </a:xfrm>
        <a:prstGeom prst="round2SameRect">
          <a:avLst/>
        </a:prstGeom>
        <a:solidFill>
          <a:srgbClr val="00C57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chemeClr val="bg2">
                  <a:lumMod val="25000"/>
                </a:schemeClr>
              </a:solidFill>
              <a:latin typeface="Lato Black" panose="020F0A02020204030203" pitchFamily="34" charset="0"/>
            </a:rPr>
            <a:t>Total Sales</a:t>
          </a:r>
        </a:p>
        <a:p>
          <a:pPr algn="l"/>
          <a:endParaRPr lang="en-IN" sz="2400">
            <a:solidFill>
              <a:schemeClr val="bg2">
                <a:lumMod val="25000"/>
              </a:schemeClr>
            </a:solidFill>
            <a:latin typeface="Lato Black" panose="020F0A02020204030203" pitchFamily="34" charset="0"/>
          </a:endParaRPr>
        </a:p>
      </xdr:txBody>
    </xdr:sp>
    <xdr:clientData/>
  </xdr:twoCellAnchor>
  <xdr:twoCellAnchor>
    <xdr:from>
      <xdr:col>21</xdr:col>
      <xdr:colOff>9525</xdr:colOff>
      <xdr:row>0</xdr:row>
      <xdr:rowOff>133350</xdr:rowOff>
    </xdr:from>
    <xdr:to>
      <xdr:col>23</xdr:col>
      <xdr:colOff>542925</xdr:colOff>
      <xdr:row>3</xdr:row>
      <xdr:rowOff>19050</xdr:rowOff>
    </xdr:to>
    <xdr:sp macro="" textlink="'Data Analysis Sheet'!B18">
      <xdr:nvSpPr>
        <xdr:cNvPr id="3" name="Rectangle 2">
          <a:extLst>
            <a:ext uri="{FF2B5EF4-FFF2-40B4-BE49-F238E27FC236}">
              <a16:creationId xmlns:a16="http://schemas.microsoft.com/office/drawing/2014/main" id="{F938B1D2-CD62-4CB8-AE34-346D4CBFFCA3}"/>
            </a:ext>
          </a:extLst>
        </xdr:cNvPr>
        <xdr:cNvSpPr/>
      </xdr:nvSpPr>
      <xdr:spPr>
        <a:xfrm>
          <a:off x="12811125" y="133350"/>
          <a:ext cx="175260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09E3E41-B0C9-4DB3-A996-72CC3121214B}" type="TxLink">
            <a:rPr lang="en-US" sz="2400" b="0" i="0" u="none" strike="noStrike">
              <a:solidFill>
                <a:schemeClr val="bg2">
                  <a:lumMod val="25000"/>
                </a:schemeClr>
              </a:solidFill>
              <a:latin typeface="Lato Black" panose="020F0A02020204030203" pitchFamily="34" charset="0"/>
              <a:ea typeface="Calibri"/>
              <a:cs typeface="Calibri"/>
            </a:rPr>
            <a:pPr algn="ctr"/>
            <a:t>36043000</a:t>
          </a:fld>
          <a:endParaRPr lang="en-IN" sz="2400">
            <a:solidFill>
              <a:schemeClr val="bg2">
                <a:lumMod val="25000"/>
              </a:schemeClr>
            </a:solidFill>
            <a:latin typeface="Lato Black" panose="020F0A02020204030203" pitchFamily="34" charset="0"/>
          </a:endParaRPr>
        </a:p>
      </xdr:txBody>
    </xdr:sp>
    <xdr:clientData/>
  </xdr:twoCellAnchor>
  <xdr:twoCellAnchor editAs="oneCell">
    <xdr:from>
      <xdr:col>11</xdr:col>
      <xdr:colOff>590550</xdr:colOff>
      <xdr:row>4</xdr:row>
      <xdr:rowOff>152400</xdr:rowOff>
    </xdr:from>
    <xdr:to>
      <xdr:col>23</xdr:col>
      <xdr:colOff>571500</xdr:colOff>
      <xdr:row>12</xdr:row>
      <xdr:rowOff>66676</xdr:rowOff>
    </xdr:to>
    <mc:AlternateContent xmlns:mc="http://schemas.openxmlformats.org/markup-compatibility/2006">
      <mc:Choice xmlns:tsle="http://schemas.microsoft.com/office/drawing/2012/timeslicer" Requires="tsle">
        <xdr:graphicFrame macro="">
          <xdr:nvGraphicFramePr>
            <xdr:cNvPr id="13" name="Date">
              <a:extLst>
                <a:ext uri="{FF2B5EF4-FFF2-40B4-BE49-F238E27FC236}">
                  <a16:creationId xmlns:a16="http://schemas.microsoft.com/office/drawing/2014/main" id="{46167057-BBDD-4AD6-988B-754DC8BEDF1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289280" y="964367"/>
              <a:ext cx="7288654" cy="14132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0</xdr:col>
      <xdr:colOff>0</xdr:colOff>
      <xdr:row>14</xdr:row>
      <xdr:rowOff>123825</xdr:rowOff>
    </xdr:from>
    <xdr:to>
      <xdr:col>2</xdr:col>
      <xdr:colOff>542925</xdr:colOff>
      <xdr:row>18</xdr:row>
      <xdr:rowOff>142874</xdr:rowOff>
    </xdr:to>
    <xdr:sp macro="" textlink="'Data Analysis Sheet'!AH22">
      <xdr:nvSpPr>
        <xdr:cNvPr id="18" name="Rectangle 17">
          <a:extLst>
            <a:ext uri="{FF2B5EF4-FFF2-40B4-BE49-F238E27FC236}">
              <a16:creationId xmlns:a16="http://schemas.microsoft.com/office/drawing/2014/main" id="{2ED295FB-6140-42E1-8DC8-4F724F08CA05}"/>
            </a:ext>
          </a:extLst>
        </xdr:cNvPr>
        <xdr:cNvSpPr/>
      </xdr:nvSpPr>
      <xdr:spPr>
        <a:xfrm>
          <a:off x="0" y="2847975"/>
          <a:ext cx="1762125" cy="7810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3CDE12D-417E-43D2-A520-DD62A81886EC}" type="TxLink">
            <a:rPr lang="en-US" sz="2800" b="0" i="0" u="none" strike="noStrike">
              <a:solidFill>
                <a:schemeClr val="bg1"/>
              </a:solidFill>
              <a:latin typeface="Lato Black" panose="020F0A02020204030203" pitchFamily="34" charset="0"/>
              <a:ea typeface="Calibri"/>
              <a:cs typeface="Calibri"/>
            </a:rPr>
            <a:pPr marL="0" indent="0" algn="ctr"/>
            <a:t> </a:t>
          </a:fld>
          <a:endParaRPr lang="en-IN" sz="2800" b="0" i="0" u="none" strike="noStrike">
            <a:solidFill>
              <a:schemeClr val="bg1"/>
            </a:solidFill>
            <a:latin typeface="Lato Black" panose="020F0A02020204030203" pitchFamily="34" charset="0"/>
            <a:ea typeface="Calibri"/>
            <a:cs typeface="Calibri"/>
          </a:endParaRPr>
        </a:p>
      </xdr:txBody>
    </xdr:sp>
    <xdr:clientData/>
  </xdr:twoCellAnchor>
  <xdr:twoCellAnchor editAs="oneCell">
    <xdr:from>
      <xdr:col>0</xdr:col>
      <xdr:colOff>9526</xdr:colOff>
      <xdr:row>24</xdr:row>
      <xdr:rowOff>19050</xdr:rowOff>
    </xdr:from>
    <xdr:to>
      <xdr:col>11</xdr:col>
      <xdr:colOff>285750</xdr:colOff>
      <xdr:row>36</xdr:row>
      <xdr:rowOff>133350</xdr:rowOff>
    </xdr:to>
    <mc:AlternateContent xmlns:mc="http://schemas.openxmlformats.org/markup-compatibility/2006">
      <mc:Choice xmlns:a14="http://schemas.microsoft.com/office/drawing/2010/main" Requires="a14">
        <xdr:graphicFrame macro="">
          <xdr:nvGraphicFramePr>
            <xdr:cNvPr id="34" name="Country">
              <a:extLst>
                <a:ext uri="{FF2B5EF4-FFF2-40B4-BE49-F238E27FC236}">
                  <a16:creationId xmlns:a16="http://schemas.microsoft.com/office/drawing/2014/main" id="{216EA8DC-860D-446B-BB91-69B248785AD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526" y="4578558"/>
              <a:ext cx="6974954" cy="2362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13</xdr:col>
      <xdr:colOff>476250</xdr:colOff>
      <xdr:row>27</xdr:row>
      <xdr:rowOff>95250</xdr:rowOff>
    </xdr:from>
    <xdr:to>
      <xdr:col>15</xdr:col>
      <xdr:colOff>447675</xdr:colOff>
      <xdr:row>30</xdr:row>
      <xdr:rowOff>142875</xdr:rowOff>
    </xdr:to>
    <xdr:sp macro="" textlink="">
      <xdr:nvSpPr>
        <xdr:cNvPr id="36" name="TextBox 35">
          <a:extLst>
            <a:ext uri="{FF2B5EF4-FFF2-40B4-BE49-F238E27FC236}">
              <a16:creationId xmlns:a16="http://schemas.microsoft.com/office/drawing/2014/main" id="{394A4092-4851-4D02-86CE-1437485BCE12}"/>
            </a:ext>
          </a:extLst>
        </xdr:cNvPr>
        <xdr:cNvSpPr txBox="1"/>
      </xdr:nvSpPr>
      <xdr:spPr>
        <a:xfrm>
          <a:off x="8401050" y="5295900"/>
          <a:ext cx="119062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b="0" i="0" u="none" strike="noStrike">
              <a:ea typeface="Calibri"/>
              <a:cs typeface="Calibri"/>
            </a:rPr>
            <a:t> </a:t>
          </a:r>
        </a:p>
      </xdr:txBody>
    </xdr:sp>
    <xdr:clientData/>
  </xdr:twoCellAnchor>
  <xdr:twoCellAnchor>
    <xdr:from>
      <xdr:col>14</xdr:col>
      <xdr:colOff>152400</xdr:colOff>
      <xdr:row>32</xdr:row>
      <xdr:rowOff>152400</xdr:rowOff>
    </xdr:from>
    <xdr:to>
      <xdr:col>16</xdr:col>
      <xdr:colOff>123825</xdr:colOff>
      <xdr:row>36</xdr:row>
      <xdr:rowOff>9525</xdr:rowOff>
    </xdr:to>
    <xdr:sp macro="" textlink="">
      <xdr:nvSpPr>
        <xdr:cNvPr id="42" name="TextBox 41">
          <a:extLst>
            <a:ext uri="{FF2B5EF4-FFF2-40B4-BE49-F238E27FC236}">
              <a16:creationId xmlns:a16="http://schemas.microsoft.com/office/drawing/2014/main" id="{636EB66B-96E2-4E6F-9215-1EE28B2C9FF9}"/>
            </a:ext>
          </a:extLst>
        </xdr:cNvPr>
        <xdr:cNvSpPr txBox="1"/>
      </xdr:nvSpPr>
      <xdr:spPr>
        <a:xfrm>
          <a:off x="8686800" y="6305550"/>
          <a:ext cx="119062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b="0" i="0" u="none" strike="noStrike">
              <a:ea typeface="Calibri"/>
              <a:cs typeface="Calibri"/>
            </a:rPr>
            <a:t> </a:t>
          </a:r>
        </a:p>
      </xdr:txBody>
    </xdr:sp>
    <xdr:clientData/>
  </xdr:twoCellAnchor>
  <xdr:twoCellAnchor>
    <xdr:from>
      <xdr:col>14</xdr:col>
      <xdr:colOff>19050</xdr:colOff>
      <xdr:row>28</xdr:row>
      <xdr:rowOff>57150</xdr:rowOff>
    </xdr:from>
    <xdr:to>
      <xdr:col>15</xdr:col>
      <xdr:colOff>600075</xdr:colOff>
      <xdr:row>31</xdr:row>
      <xdr:rowOff>104775</xdr:rowOff>
    </xdr:to>
    <xdr:sp macro="" textlink="">
      <xdr:nvSpPr>
        <xdr:cNvPr id="43" name="TextBox 42">
          <a:extLst>
            <a:ext uri="{FF2B5EF4-FFF2-40B4-BE49-F238E27FC236}">
              <a16:creationId xmlns:a16="http://schemas.microsoft.com/office/drawing/2014/main" id="{1B812C75-7532-48C9-8368-7FCA2752BC2F}"/>
            </a:ext>
          </a:extLst>
        </xdr:cNvPr>
        <xdr:cNvSpPr txBox="1"/>
      </xdr:nvSpPr>
      <xdr:spPr>
        <a:xfrm>
          <a:off x="8553450" y="5448300"/>
          <a:ext cx="119062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b="0" i="0" u="none" strike="noStrike">
              <a:ea typeface="Calibri"/>
              <a:cs typeface="Calibri"/>
            </a:rPr>
            <a:t> </a:t>
          </a:r>
        </a:p>
      </xdr:txBody>
    </xdr:sp>
    <xdr:clientData/>
  </xdr:twoCellAnchor>
  <xdr:twoCellAnchor>
    <xdr:from>
      <xdr:col>4</xdr:col>
      <xdr:colOff>47625</xdr:colOff>
      <xdr:row>12</xdr:row>
      <xdr:rowOff>104774</xdr:rowOff>
    </xdr:from>
    <xdr:to>
      <xdr:col>6</xdr:col>
      <xdr:colOff>88425</xdr:colOff>
      <xdr:row>19</xdr:row>
      <xdr:rowOff>31274</xdr:rowOff>
    </xdr:to>
    <xdr:graphicFrame macro="">
      <xdr:nvGraphicFramePr>
        <xdr:cNvPr id="35" name="Chart 34">
          <a:extLst>
            <a:ext uri="{FF2B5EF4-FFF2-40B4-BE49-F238E27FC236}">
              <a16:creationId xmlns:a16="http://schemas.microsoft.com/office/drawing/2014/main" id="{1D8BFCE8-AC08-4EEC-8DCC-B5C7201DA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4</xdr:row>
      <xdr:rowOff>133349</xdr:rowOff>
    </xdr:from>
    <xdr:to>
      <xdr:col>11</xdr:col>
      <xdr:colOff>513450</xdr:colOff>
      <xdr:row>12</xdr:row>
      <xdr:rowOff>85725</xdr:rowOff>
    </xdr:to>
    <xdr:sp macro="" textlink="'Data Analysis Sheet'!H7">
      <xdr:nvSpPr>
        <xdr:cNvPr id="54" name="Rectangle 53">
          <a:extLst>
            <a:ext uri="{FF2B5EF4-FFF2-40B4-BE49-F238E27FC236}">
              <a16:creationId xmlns:a16="http://schemas.microsoft.com/office/drawing/2014/main" id="{33C0FD34-8B86-439B-A9E5-223426626D68}"/>
            </a:ext>
          </a:extLst>
        </xdr:cNvPr>
        <xdr:cNvSpPr/>
      </xdr:nvSpPr>
      <xdr:spPr>
        <a:xfrm>
          <a:off x="19050" y="952499"/>
          <a:ext cx="7200000" cy="1476376"/>
        </a:xfrm>
        <a:prstGeom prst="rect">
          <a:avLst/>
        </a:prstGeom>
        <a:solidFill>
          <a:srgbClr val="007D3A"/>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US" sz="7200" b="0" i="0" u="none" strike="noStrike">
              <a:solidFill>
                <a:schemeClr val="bg1"/>
              </a:solidFill>
              <a:latin typeface="Lato Black" panose="020F0A02020204030203" pitchFamily="34" charset="0"/>
              <a:ea typeface="Calibri"/>
              <a:cs typeface="Calibri"/>
            </a:rPr>
            <a:t> </a:t>
          </a:r>
          <a:fld id="{3620875C-1402-4C78-9617-E5983C8E4AC1}" type="TxLink">
            <a:rPr lang="en-US" sz="7200" b="0" i="0" u="none" strike="noStrike">
              <a:solidFill>
                <a:schemeClr val="bg1"/>
              </a:solidFill>
              <a:latin typeface="Lato Black" panose="020F0A02020204030203" pitchFamily="34" charset="0"/>
              <a:ea typeface="Calibri"/>
              <a:cs typeface="Calibri"/>
            </a:rPr>
            <a:pPr marL="0" indent="0" algn="l"/>
            <a:t>USA</a:t>
          </a:fld>
          <a:endParaRPr lang="en-US" sz="7200">
            <a:solidFill>
              <a:schemeClr val="bg1"/>
            </a:solidFill>
            <a:latin typeface="Lato Black" panose="020F0A02020204030203" pitchFamily="34" charset="0"/>
          </a:endParaRPr>
        </a:p>
      </xdr:txBody>
    </xdr:sp>
    <xdr:clientData/>
  </xdr:twoCellAnchor>
  <xdr:twoCellAnchor>
    <xdr:from>
      <xdr:col>6</xdr:col>
      <xdr:colOff>180975</xdr:colOff>
      <xdr:row>4</xdr:row>
      <xdr:rowOff>57150</xdr:rowOff>
    </xdr:from>
    <xdr:to>
      <xdr:col>8</xdr:col>
      <xdr:colOff>485775</xdr:colOff>
      <xdr:row>7</xdr:row>
      <xdr:rowOff>9525</xdr:rowOff>
    </xdr:to>
    <xdr:sp macro="" textlink="">
      <xdr:nvSpPr>
        <xdr:cNvPr id="55" name="TextBox 54">
          <a:extLst>
            <a:ext uri="{FF2B5EF4-FFF2-40B4-BE49-F238E27FC236}">
              <a16:creationId xmlns:a16="http://schemas.microsoft.com/office/drawing/2014/main" id="{1EDA777A-19D3-4B27-A7CD-464F89F21854}"/>
            </a:ext>
          </a:extLst>
        </xdr:cNvPr>
        <xdr:cNvSpPr txBox="1"/>
      </xdr:nvSpPr>
      <xdr:spPr>
        <a:xfrm>
          <a:off x="3838575" y="876300"/>
          <a:ext cx="15240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a:solidFill>
                <a:schemeClr val="bg1"/>
              </a:solidFill>
              <a:latin typeface="Lato Black" panose="020F0A02020204030203" pitchFamily="34" charset="0"/>
              <a:ea typeface="+mn-ea"/>
              <a:cs typeface="+mn-cs"/>
            </a:rPr>
            <a:t>Quantity</a:t>
          </a:r>
        </a:p>
      </xdr:txBody>
    </xdr:sp>
    <xdr:clientData/>
  </xdr:twoCellAnchor>
  <xdr:twoCellAnchor>
    <xdr:from>
      <xdr:col>8</xdr:col>
      <xdr:colOff>542925</xdr:colOff>
      <xdr:row>4</xdr:row>
      <xdr:rowOff>28575</xdr:rowOff>
    </xdr:from>
    <xdr:to>
      <xdr:col>11</xdr:col>
      <xdr:colOff>238125</xdr:colOff>
      <xdr:row>6</xdr:row>
      <xdr:rowOff>171450</xdr:rowOff>
    </xdr:to>
    <xdr:sp macro="" textlink="">
      <xdr:nvSpPr>
        <xdr:cNvPr id="56" name="TextBox 55">
          <a:extLst>
            <a:ext uri="{FF2B5EF4-FFF2-40B4-BE49-F238E27FC236}">
              <a16:creationId xmlns:a16="http://schemas.microsoft.com/office/drawing/2014/main" id="{176EFAF5-26B2-4ED2-A4AF-06C9F0AD84AF}"/>
            </a:ext>
          </a:extLst>
        </xdr:cNvPr>
        <xdr:cNvSpPr txBox="1"/>
      </xdr:nvSpPr>
      <xdr:spPr>
        <a:xfrm>
          <a:off x="5419725" y="847725"/>
          <a:ext cx="15240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a:solidFill>
                <a:schemeClr val="bg1"/>
              </a:solidFill>
              <a:latin typeface="Lato Black" panose="020F0A02020204030203" pitchFamily="34" charset="0"/>
              <a:ea typeface="+mn-ea"/>
              <a:cs typeface="+mn-cs"/>
            </a:rPr>
            <a:t>Sales</a:t>
          </a:r>
        </a:p>
      </xdr:txBody>
    </xdr:sp>
    <xdr:clientData/>
  </xdr:twoCellAnchor>
  <xdr:twoCellAnchor>
    <xdr:from>
      <xdr:col>6</xdr:col>
      <xdr:colOff>180975</xdr:colOff>
      <xdr:row>6</xdr:row>
      <xdr:rowOff>38099</xdr:rowOff>
    </xdr:from>
    <xdr:to>
      <xdr:col>8</xdr:col>
      <xdr:colOff>390525</xdr:colOff>
      <xdr:row>12</xdr:row>
      <xdr:rowOff>142875</xdr:rowOff>
    </xdr:to>
    <xdr:graphicFrame macro="">
      <xdr:nvGraphicFramePr>
        <xdr:cNvPr id="57" name="Chart 56">
          <a:extLst>
            <a:ext uri="{FF2B5EF4-FFF2-40B4-BE49-F238E27FC236}">
              <a16:creationId xmlns:a16="http://schemas.microsoft.com/office/drawing/2014/main" id="{28859A4E-70C3-4CD6-BEFE-62B17AE2C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6</xdr:row>
      <xdr:rowOff>9524</xdr:rowOff>
    </xdr:from>
    <xdr:to>
      <xdr:col>11</xdr:col>
      <xdr:colOff>180975</xdr:colOff>
      <xdr:row>12</xdr:row>
      <xdr:rowOff>152399</xdr:rowOff>
    </xdr:to>
    <xdr:graphicFrame macro="">
      <xdr:nvGraphicFramePr>
        <xdr:cNvPr id="58" name="Chart 57">
          <a:extLst>
            <a:ext uri="{FF2B5EF4-FFF2-40B4-BE49-F238E27FC236}">
              <a16:creationId xmlns:a16="http://schemas.microsoft.com/office/drawing/2014/main" id="{F2C92B8C-9337-4FAF-9A63-FEBE1D534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304800</xdr:colOff>
      <xdr:row>8</xdr:row>
      <xdr:rowOff>0</xdr:rowOff>
    </xdr:from>
    <xdr:to>
      <xdr:col>8</xdr:col>
      <xdr:colOff>276225</xdr:colOff>
      <xdr:row>11</xdr:row>
      <xdr:rowOff>47625</xdr:rowOff>
    </xdr:to>
    <xdr:sp macro="" textlink="'Data Analysis Sheet'!B16">
      <xdr:nvSpPr>
        <xdr:cNvPr id="59" name="TextBox 58">
          <a:extLst>
            <a:ext uri="{FF2B5EF4-FFF2-40B4-BE49-F238E27FC236}">
              <a16:creationId xmlns:a16="http://schemas.microsoft.com/office/drawing/2014/main" id="{4252CC2E-F474-4F11-AD0A-DA9D3632F740}"/>
            </a:ext>
          </a:extLst>
        </xdr:cNvPr>
        <xdr:cNvSpPr txBox="1"/>
      </xdr:nvSpPr>
      <xdr:spPr>
        <a:xfrm>
          <a:off x="3962400" y="1581150"/>
          <a:ext cx="119062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F6D70E-D6D7-40E8-BB30-1A69489F572C}" type="TxLink">
            <a:rPr lang="en-US" sz="1600" b="0" i="0" u="none" strike="noStrike">
              <a:solidFill>
                <a:schemeClr val="bg1"/>
              </a:solidFill>
              <a:latin typeface="Lato Black" panose="020F0A02020204030203" pitchFamily="34" charset="0"/>
              <a:ea typeface="Calibri"/>
              <a:cs typeface="Calibri"/>
            </a:rPr>
            <a:pPr marL="0" indent="0" algn="ctr"/>
            <a:t>29.8K</a:t>
          </a:fld>
          <a:endParaRPr lang="en-US" sz="2000" b="0" i="0" u="none" strike="noStrike">
            <a:solidFill>
              <a:schemeClr val="bg1"/>
            </a:solidFill>
            <a:latin typeface="Lato Black" panose="020F0A02020204030203" pitchFamily="34" charset="0"/>
            <a:ea typeface="Calibri"/>
            <a:cs typeface="Calibri"/>
          </a:endParaRPr>
        </a:p>
      </xdr:txBody>
    </xdr:sp>
    <xdr:clientData/>
  </xdr:twoCellAnchor>
  <xdr:twoCellAnchor>
    <xdr:from>
      <xdr:col>9</xdr:col>
      <xdr:colOff>123825</xdr:colOff>
      <xdr:row>7</xdr:row>
      <xdr:rowOff>157162</xdr:rowOff>
    </xdr:from>
    <xdr:to>
      <xdr:col>11</xdr:col>
      <xdr:colOff>95250</xdr:colOff>
      <xdr:row>11</xdr:row>
      <xdr:rowOff>14287</xdr:rowOff>
    </xdr:to>
    <xdr:sp macro="" textlink="'Data Analysis Sheet'!C16">
      <xdr:nvSpPr>
        <xdr:cNvPr id="60" name="TextBox 59">
          <a:extLst>
            <a:ext uri="{FF2B5EF4-FFF2-40B4-BE49-F238E27FC236}">
              <a16:creationId xmlns:a16="http://schemas.microsoft.com/office/drawing/2014/main" id="{1B5C1012-C839-4E46-839D-E38ED757E8A4}"/>
            </a:ext>
          </a:extLst>
        </xdr:cNvPr>
        <xdr:cNvSpPr txBox="1"/>
      </xdr:nvSpPr>
      <xdr:spPr>
        <a:xfrm>
          <a:off x="5610225" y="1547812"/>
          <a:ext cx="119062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8C73A1-AD2F-4D92-B958-89818B3FB1E7}" type="TxLink">
            <a:rPr lang="en-US" sz="1600" b="0" i="0" u="none" strike="noStrike">
              <a:solidFill>
                <a:schemeClr val="bg1"/>
              </a:solidFill>
              <a:latin typeface="Lato Black" panose="020F0A02020204030203" pitchFamily="34" charset="0"/>
              <a:ea typeface="Calibri"/>
              <a:cs typeface="Calibri"/>
            </a:rPr>
            <a:pPr marL="0" indent="0" algn="ctr"/>
            <a:t>36.0M</a:t>
          </a:fld>
          <a:endParaRPr lang="en-US" sz="1600" b="0" i="0" u="none" strike="noStrike">
            <a:solidFill>
              <a:schemeClr val="bg1"/>
            </a:solidFill>
            <a:latin typeface="Lato Black" panose="020F0A02020204030203" pitchFamily="34" charset="0"/>
            <a:ea typeface="Calibri"/>
            <a:cs typeface="Calibri"/>
          </a:endParaRPr>
        </a:p>
      </xdr:txBody>
    </xdr:sp>
    <xdr:clientData/>
  </xdr:twoCellAnchor>
  <xdr:twoCellAnchor>
    <xdr:from>
      <xdr:col>11</xdr:col>
      <xdr:colOff>419100</xdr:colOff>
      <xdr:row>13</xdr:row>
      <xdr:rowOff>66675</xdr:rowOff>
    </xdr:from>
    <xdr:to>
      <xdr:col>24</xdr:col>
      <xdr:colOff>228600</xdr:colOff>
      <xdr:row>23</xdr:row>
      <xdr:rowOff>114300</xdr:rowOff>
    </xdr:to>
    <xdr:graphicFrame macro="">
      <xdr:nvGraphicFramePr>
        <xdr:cNvPr id="61" name="Chart 60">
          <a:extLst>
            <a:ext uri="{FF2B5EF4-FFF2-40B4-BE49-F238E27FC236}">
              <a16:creationId xmlns:a16="http://schemas.microsoft.com/office/drawing/2014/main" id="{D4FEF241-2F11-4486-B934-690E7643E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438150</xdr:colOff>
      <xdr:row>24</xdr:row>
      <xdr:rowOff>38100</xdr:rowOff>
    </xdr:from>
    <xdr:to>
      <xdr:col>24</xdr:col>
      <xdr:colOff>190500</xdr:colOff>
      <xdr:row>36</xdr:row>
      <xdr:rowOff>157800</xdr:rowOff>
    </xdr:to>
    <mc:AlternateContent xmlns:mc="http://schemas.openxmlformats.org/markup-compatibility/2006">
      <mc:Choice xmlns:a14="http://schemas.microsoft.com/office/drawing/2010/main" Requires="a14">
        <xdr:graphicFrame macro="">
          <xdr:nvGraphicFramePr>
            <xdr:cNvPr id="50" name="Product">
              <a:extLst>
                <a:ext uri="{FF2B5EF4-FFF2-40B4-BE49-F238E27FC236}">
                  <a16:creationId xmlns:a16="http://schemas.microsoft.com/office/drawing/2014/main" id="{53E8C5C3-3605-4020-A392-FB28B4B8875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136880" y="4597608"/>
              <a:ext cx="7669030" cy="236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13</xdr:row>
      <xdr:rowOff>66675</xdr:rowOff>
    </xdr:from>
    <xdr:to>
      <xdr:col>11</xdr:col>
      <xdr:colOff>287337</xdr:colOff>
      <xdr:row>23</xdr:row>
      <xdr:rowOff>85725</xdr:rowOff>
    </xdr:to>
    <xdr:graphicFrame macro="">
      <xdr:nvGraphicFramePr>
        <xdr:cNvPr id="68" name="Chart 67">
          <a:extLst>
            <a:ext uri="{FF2B5EF4-FFF2-40B4-BE49-F238E27FC236}">
              <a16:creationId xmlns:a16="http://schemas.microsoft.com/office/drawing/2014/main" id="{DEAB8C95-8FD2-46DC-B9F3-3265EA518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cky Chourasiya" refreshedDate="45421.618718634258" backgroundQuery="1" createdVersion="7" refreshedVersion="7" minRefreshableVersion="3" recordCount="0" supportSubquery="1" supportAdvancedDrill="1" xr:uid="{72173EDE-FA41-45F8-80F3-91C699BE7605}">
  <cacheSource type="external" connectionId="3"/>
  <cacheFields count="3">
    <cacheField name="[Measures].[Sum of Total Sales ($)]" caption="Sum of Total Sales ($)" numFmtId="0" hierarchy="28" level="32767"/>
    <cacheField name="[Measures].[Sum of Quantity]" caption="Sum of Quantity" numFmtId="0" hierarchy="29" level="32767"/>
    <cacheField name="[Datasheet 1].[Country].[Country]" caption="Country" numFmtId="0" hierarchy="14" level="1">
      <sharedItems count="2">
        <s v="India"/>
        <s v="USA"/>
      </sharedItems>
    </cacheField>
  </cacheFields>
  <cacheHierarchies count="33">
    <cacheHierarchy uniqueName="[Datasheet].[Date]" caption="Date" attribute="1" time="1" defaultMemberUniqueName="[Datasheet].[Date].[All]" allUniqueName="[Datasheet].[Date].[All]" dimensionUniqueName="[Datasheet]" displayFolder="" count="2" memberValueDatatype="7" unbalanced="0"/>
    <cacheHierarchy uniqueName="[Datasheet].[Time]" caption="Time" attribute="1" time="1" defaultMemberUniqueName="[Datasheet].[Time].[All]" allUniqueName="[Datasheet].[Time].[All]" dimensionUniqueName="[Datasheet]" displayFolder="" count="2" memberValueDatatype="7" unbalanced="0"/>
    <cacheHierarchy uniqueName="[Datasheet].[Product]" caption="Product" attribute="1" defaultMemberUniqueName="[Datasheet].[Product].[All]" allUniqueName="[Datasheet].[Product].[All]" dimensionUniqueName="[Datasheet]" displayFolder="" count="2" memberValueDatatype="130" unbalanced="0"/>
    <cacheHierarchy uniqueName="[Datasheet].[Country]" caption="Country" attribute="1" defaultMemberUniqueName="[Datasheet].[Country].[All]" allUniqueName="[Datasheet].[Country].[All]" dimensionUniqueName="[Datasheet]" displayFolder="" count="2" memberValueDatatype="130" unbalanced="0"/>
    <cacheHierarchy uniqueName="[Datasheet].[Quantity]" caption="Quantity" attribute="1" defaultMemberUniqueName="[Datasheet].[Quantity].[All]" allUniqueName="[Datasheet].[Quantity].[All]" dimensionUniqueName="[Datasheet]" displayFolder="" count="2" memberValueDatatype="20" unbalanced="0"/>
    <cacheHierarchy uniqueName="[Datasheet].[Total Sales ($)]" caption="Total Sales ($)" attribute="1" defaultMemberUniqueName="[Datasheet].[Total Sales ($)].[All]" allUniqueName="[Datasheet].[Total Sales ($)].[All]" dimensionUniqueName="[Datasheet]" displayFolder="" count="2" memberValueDatatype="20" unbalanced="0"/>
    <cacheHierarchy uniqueName="[Datasheet].[Month Name]" caption="Month Name" attribute="1" defaultMemberUniqueName="[Datasheet].[Month Name].[All]" allUniqueName="[Datasheet].[Month Name].[All]" dimensionUniqueName="[Datasheet]" displayFolder="" count="2" memberValueDatatype="130" unbalanced="0"/>
    <cacheHierarchy uniqueName="[Datasheet].[Day Name]" caption="Day Name" attribute="1" defaultMemberUniqueName="[Datasheet].[Day Name].[All]" allUniqueName="[Datasheet].[Day Name].[All]" dimensionUniqueName="[Datasheet]" displayFolder="" count="2" memberValueDatatype="130" unbalanced="0"/>
    <cacheHierarchy uniqueName="[Datasheet].[Hour]" caption="Hour" attribute="1" defaultMemberUniqueName="[Datasheet].[Hour].[All]" allUniqueName="[Datasheet].[Hour].[All]" dimensionUniqueName="[Datasheet]" displayFolder="" count="2" memberValueDatatype="20" unbalanced="0"/>
    <cacheHierarchy uniqueName="[Datasheet].[Day of Week]" caption="Day of Week" attribute="1" defaultMemberUniqueName="[Datasheet].[Day of Week].[All]" allUniqueName="[Datasheet].[Day of Week].[All]" dimensionUniqueName="[Datasheet]" displayFolder="" count="2" memberValueDatatype="20" unbalanced="0"/>
    <cacheHierarchy uniqueName="[Datasheet].[Month]" caption="Month" attribute="1" defaultMemberUniqueName="[Datasheet].[Month].[All]" allUniqueName="[Datasheet].[Month].[All]" dimensionUniqueName="[Datasheet]" displayFolder="" count="2" memberValueDatatype="20" unbalanced="0"/>
    <cacheHierarchy uniqueName="[Datasheet 1].[Date]" caption="Date" attribute="1" time="1" defaultMemberUniqueName="[Datasheet 1].[Date].[All]" allUniqueName="[Datasheet 1].[Date].[All]" dimensionUniqueName="[Datasheet 1]" displayFolder="" count="2" memberValueDatatype="7" unbalanced="0"/>
    <cacheHierarchy uniqueName="[Datasheet 1].[Time]" caption="Time" attribute="1" time="1" defaultMemberUniqueName="[Datasheet 1].[Time].[All]" allUniqueName="[Datasheet 1].[Time].[All]" dimensionUniqueName="[Datasheet 1]" displayFolder="" count="2" memberValueDatatype="7" unbalanced="0"/>
    <cacheHierarchy uniqueName="[Datasheet 1].[Product]" caption="Product" attribute="1" defaultMemberUniqueName="[Datasheet 1].[Product].[All]" allUniqueName="[Datasheet 1].[Product].[All]" dimensionUniqueName="[Datasheet 1]" displayFolder="" count="2" memberValueDatatype="130" unbalanced="0"/>
    <cacheHierarchy uniqueName="[Datasheet 1].[Country]" caption="Country" attribute="1" defaultMemberUniqueName="[Datasheet 1].[Country].[All]" allUniqueName="[Datasheet 1].[Country].[All]" dimensionUniqueName="[Datasheet 1]" displayFolder="" count="2" memberValueDatatype="130" unbalanced="0">
      <fieldsUsage count="2">
        <fieldUsage x="-1"/>
        <fieldUsage x="2"/>
      </fieldsUsage>
    </cacheHierarchy>
    <cacheHierarchy uniqueName="[Datasheet 1].[Quantity]" caption="Quantity" attribute="1" defaultMemberUniqueName="[Datasheet 1].[Quantity].[All]" allUniqueName="[Datasheet 1].[Quantity].[All]" dimensionUniqueName="[Datasheet 1]" displayFolder="" count="2" memberValueDatatype="20" unbalanced="0"/>
    <cacheHierarchy uniqueName="[Datasheet 1].[Total Sales ($)]" caption="Total Sales ($)" attribute="1" defaultMemberUniqueName="[Datasheet 1].[Total Sales ($)].[All]" allUniqueName="[Datasheet 1].[Total Sales ($)].[All]" dimensionUniqueName="[Datasheet 1]" displayFolder="" count="2" memberValueDatatype="20" unbalanced="0"/>
    <cacheHierarchy uniqueName="[Datasheet 1].[Month Name]" caption="Month Name" attribute="1" defaultMemberUniqueName="[Datasheet 1].[Month Name].[All]" allUniqueName="[Datasheet 1].[Month Name].[All]" dimensionUniqueName="[Datasheet 1]" displayFolder="" count="2" memberValueDatatype="130" unbalanced="0"/>
    <cacheHierarchy uniqueName="[Datasheet 1].[Day Name]" caption="Day Name" attribute="1" defaultMemberUniqueName="[Datasheet 1].[Day Name].[All]" allUniqueName="[Datasheet 1].[Day Name].[All]" dimensionUniqueName="[Datasheet 1]" displayFolder="" count="2" memberValueDatatype="130" unbalanced="0"/>
    <cacheHierarchy uniqueName="[Datasheet 1].[Hour]" caption="Hour" attribute="1" defaultMemberUniqueName="[Datasheet 1].[Hour].[All]" allUniqueName="[Datasheet 1].[Hour].[All]" dimensionUniqueName="[Datasheet 1]" displayFolder="" count="2" memberValueDatatype="20" unbalanced="0"/>
    <cacheHierarchy uniqueName="[Datasheet 1].[Day of Week]" caption="Day of Week" attribute="1" defaultMemberUniqueName="[Datasheet 1].[Day of Week].[All]" allUniqueName="[Datasheet 1].[Day of Week].[All]" dimensionUniqueName="[Datasheet 1]" displayFolder="" count="2" memberValueDatatype="20" unbalanced="0"/>
    <cacheHierarchy uniqueName="[Datasheet 1].[Month]" caption="Month" attribute="1" defaultMemberUniqueName="[Datasheet 1].[Month].[All]" allUniqueName="[Datasheet 1].[Month].[All]" dimensionUniqueName="[Datasheet 1]" displayFolder="" count="2" memberValueDatatype="20" unbalanced="0"/>
    <cacheHierarchy uniqueName="[Datasheet 1].[Date (Month)]" caption="Date (Month)" attribute="1" defaultMemberUniqueName="[Datasheet 1].[Date (Month)].[All]" allUniqueName="[Datasheet 1].[Date (Month)].[All]" dimensionUniqueName="[Datasheet 1]" displayFolder="" count="2" memberValueDatatype="130" unbalanced="0"/>
    <cacheHierarchy uniqueName="[Datasheet 1].[Date (Month Index)]" caption="Date (Month Index)" attribute="1" defaultMemberUniqueName="[Datasheet 1].[Date (Month Index)].[All]" allUniqueName="[Datasheet 1].[Date (Month Index)].[All]" dimensionUniqueName="[Datasheet 1]" displayFolder="" count="2" memberValueDatatype="20" unbalanced="0" hidden="1"/>
    <cacheHierarchy uniqueName="[Measures].[__XL_Count Datasheet]" caption="__XL_Count Datasheet" measure="1" displayFolder="" measureGroup="Datasheet" count="0" hidden="1"/>
    <cacheHierarchy uniqueName="[Measures].[__XL_Count Datasheet 1]" caption="__XL_Count Datasheet 1" measure="1" displayFolder="" measureGroup="Datasheet 1" count="0" hidden="1"/>
    <cacheHierarchy uniqueName="[Measures].[__No measures defined]" caption="__No measures defined" measure="1" displayFolder="" count="0" hidden="1"/>
    <cacheHierarchy uniqueName="[Measures].[Sum of Day of Week]" caption="Sum of Day of Week" measure="1" displayFolder="" measureGroup="Datasheet 1" count="0" hidden="1">
      <extLst>
        <ext xmlns:x15="http://schemas.microsoft.com/office/spreadsheetml/2010/11/main" uri="{B97F6D7D-B522-45F9-BDA1-12C45D357490}">
          <x15:cacheHierarchy aggregatedColumn="20"/>
        </ext>
      </extLst>
    </cacheHierarchy>
    <cacheHierarchy uniqueName="[Measures].[Sum of Total Sales ($)]" caption="Sum of Total Sales ($)" measure="1" displayFolder="" measureGroup="Datasheet 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Datasheet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Quantity]" caption="Count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Product]" caption="Count of Product" measure="1" displayFolder="" measureGroup="Datasheet 1"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Datasheet 1" count="0" hidden="1">
      <extLst>
        <ext xmlns:x15="http://schemas.microsoft.com/office/spreadsheetml/2010/11/main" uri="{B97F6D7D-B522-45F9-BDA1-12C45D357490}">
          <x15:cacheHierarchy aggregatedColumn="19"/>
        </ext>
      </extLst>
    </cacheHierarchy>
  </cacheHierarchies>
  <kpis count="0"/>
  <dimensions count="3">
    <dimension name="Datasheet" uniqueName="[Datasheet]" caption="Datasheet"/>
    <dimension name="Datasheet 1" uniqueName="[Datasheet 1]" caption="Datasheet 1"/>
    <dimension measure="1" name="Measures" uniqueName="[Measures]" caption="Measures"/>
  </dimensions>
  <measureGroups count="2">
    <measureGroup name="Datasheet" caption="Datasheet"/>
    <measureGroup name="Datasheet 1" caption="Datasheet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cky Chourasiya" refreshedDate="45421.618721064813" backgroundQuery="1" createdVersion="7" refreshedVersion="7" minRefreshableVersion="3" recordCount="0" supportSubquery="1" supportAdvancedDrill="1" xr:uid="{28B747FB-27D7-41A1-9B01-6629AF7C229C}">
  <cacheSource type="external" connectionId="3"/>
  <cacheFields count="4">
    <cacheField name="[Measures].[Sum of Total Sales ($)]" caption="Sum of Total Sales ($)" numFmtId="0" hierarchy="28" level="32767"/>
    <cacheField name="[Datasheet 1].[Month Name].[Month Name]" caption="Month Name" numFmtId="0" hierarchy="17" level="1">
      <sharedItems containsSemiMixedTypes="0" containsNonDate="0" containsString="0"/>
    </cacheField>
    <cacheField name="[Datasheet 1].[Product].[Product]" caption="Product" numFmtId="0" hierarchy="13" level="1">
      <sharedItems count="3">
        <s v="iPad"/>
        <s v="iPhone"/>
        <s v="Mac mini"/>
      </sharedItems>
    </cacheField>
    <cacheField name="[Datasheet 1].[Country].[Country]" caption="Country" numFmtId="0" hierarchy="14" level="1">
      <sharedItems containsSemiMixedTypes="0" containsNonDate="0" containsString="0"/>
    </cacheField>
  </cacheFields>
  <cacheHierarchies count="33">
    <cacheHierarchy uniqueName="[Datasheet].[Date]" caption="Date" attribute="1" time="1" defaultMemberUniqueName="[Datasheet].[Date].[All]" allUniqueName="[Datasheet].[Date].[All]" dimensionUniqueName="[Datasheet]" displayFolder="" count="2" memberValueDatatype="7" unbalanced="0"/>
    <cacheHierarchy uniqueName="[Datasheet].[Time]" caption="Time" attribute="1" time="1" defaultMemberUniqueName="[Datasheet].[Time].[All]" allUniqueName="[Datasheet].[Time].[All]" dimensionUniqueName="[Datasheet]" displayFolder="" count="2" memberValueDatatype="7" unbalanced="0"/>
    <cacheHierarchy uniqueName="[Datasheet].[Product]" caption="Product" attribute="1" defaultMemberUniqueName="[Datasheet].[Product].[All]" allUniqueName="[Datasheet].[Product].[All]" dimensionUniqueName="[Datasheet]" displayFolder="" count="2" memberValueDatatype="130" unbalanced="0"/>
    <cacheHierarchy uniqueName="[Datasheet].[Country]" caption="Country" attribute="1" defaultMemberUniqueName="[Datasheet].[Country].[All]" allUniqueName="[Datasheet].[Country].[All]" dimensionUniqueName="[Datasheet]" displayFolder="" count="2" memberValueDatatype="130" unbalanced="0"/>
    <cacheHierarchy uniqueName="[Datasheet].[Quantity]" caption="Quantity" attribute="1" defaultMemberUniqueName="[Datasheet].[Quantity].[All]" allUniqueName="[Datasheet].[Quantity].[All]" dimensionUniqueName="[Datasheet]" displayFolder="" count="2" memberValueDatatype="20" unbalanced="0"/>
    <cacheHierarchy uniqueName="[Datasheet].[Total Sales ($)]" caption="Total Sales ($)" attribute="1" defaultMemberUniqueName="[Datasheet].[Total Sales ($)].[All]" allUniqueName="[Datasheet].[Total Sales ($)].[All]" dimensionUniqueName="[Datasheet]" displayFolder="" count="2" memberValueDatatype="20" unbalanced="0"/>
    <cacheHierarchy uniqueName="[Datasheet].[Month Name]" caption="Month Name" attribute="1" defaultMemberUniqueName="[Datasheet].[Month Name].[All]" allUniqueName="[Datasheet].[Month Name].[All]" dimensionUniqueName="[Datasheet]" displayFolder="" count="2" memberValueDatatype="130" unbalanced="0"/>
    <cacheHierarchy uniqueName="[Datasheet].[Day Name]" caption="Day Name" attribute="1" defaultMemberUniqueName="[Datasheet].[Day Name].[All]" allUniqueName="[Datasheet].[Day Name].[All]" dimensionUniqueName="[Datasheet]" displayFolder="" count="2" memberValueDatatype="130" unbalanced="0"/>
    <cacheHierarchy uniqueName="[Datasheet].[Hour]" caption="Hour" attribute="1" defaultMemberUniqueName="[Datasheet].[Hour].[All]" allUniqueName="[Datasheet].[Hour].[All]" dimensionUniqueName="[Datasheet]" displayFolder="" count="2" memberValueDatatype="20" unbalanced="0"/>
    <cacheHierarchy uniqueName="[Datasheet].[Day of Week]" caption="Day of Week" attribute="1" defaultMemberUniqueName="[Datasheet].[Day of Week].[All]" allUniqueName="[Datasheet].[Day of Week].[All]" dimensionUniqueName="[Datasheet]" displayFolder="" count="2" memberValueDatatype="20" unbalanced="0"/>
    <cacheHierarchy uniqueName="[Datasheet].[Month]" caption="Month" attribute="1" defaultMemberUniqueName="[Datasheet].[Month].[All]" allUniqueName="[Datasheet].[Month].[All]" dimensionUniqueName="[Datasheet]" displayFolder="" count="2" memberValueDatatype="20" unbalanced="0"/>
    <cacheHierarchy uniqueName="[Datasheet 1].[Date]" caption="Date" attribute="1" time="1" defaultMemberUniqueName="[Datasheet 1].[Date].[All]" allUniqueName="[Datasheet 1].[Date].[All]" dimensionUniqueName="[Datasheet 1]" displayFolder="" count="2" memberValueDatatype="7" unbalanced="0"/>
    <cacheHierarchy uniqueName="[Datasheet 1].[Time]" caption="Time" attribute="1" time="1" defaultMemberUniqueName="[Datasheet 1].[Time].[All]" allUniqueName="[Datasheet 1].[Time].[All]" dimensionUniqueName="[Datasheet 1]" displayFolder="" count="2" memberValueDatatype="7" unbalanced="0"/>
    <cacheHierarchy uniqueName="[Datasheet 1].[Product]" caption="Product" attribute="1" defaultMemberUniqueName="[Datasheet 1].[Product].[All]" allUniqueName="[Datasheet 1].[Product].[All]" dimensionUniqueName="[Datasheet 1]" displayFolder="" count="2" memberValueDatatype="130" unbalanced="0">
      <fieldsUsage count="2">
        <fieldUsage x="-1"/>
        <fieldUsage x="2"/>
      </fieldsUsage>
    </cacheHierarchy>
    <cacheHierarchy uniqueName="[Datasheet 1].[Country]" caption="Country" attribute="1" defaultMemberUniqueName="[Datasheet 1].[Country].[All]" allUniqueName="[Datasheet 1].[Country].[All]" dimensionUniqueName="[Datasheet 1]" displayFolder="" count="2" memberValueDatatype="130" unbalanced="0">
      <fieldsUsage count="2">
        <fieldUsage x="-1"/>
        <fieldUsage x="3"/>
      </fieldsUsage>
    </cacheHierarchy>
    <cacheHierarchy uniqueName="[Datasheet 1].[Quantity]" caption="Quantity" attribute="1" defaultMemberUniqueName="[Datasheet 1].[Quantity].[All]" allUniqueName="[Datasheet 1].[Quantity].[All]" dimensionUniqueName="[Datasheet 1]" displayFolder="" count="2" memberValueDatatype="20" unbalanced="0"/>
    <cacheHierarchy uniqueName="[Datasheet 1].[Total Sales ($)]" caption="Total Sales ($)" attribute="1" defaultMemberUniqueName="[Datasheet 1].[Total Sales ($)].[All]" allUniqueName="[Datasheet 1].[Total Sales ($)].[All]" dimensionUniqueName="[Datasheet 1]" displayFolder="" count="2" memberValueDatatype="20" unbalanced="0"/>
    <cacheHierarchy uniqueName="[Datasheet 1].[Month Name]" caption="Month Name" attribute="1" defaultMemberUniqueName="[Datasheet 1].[Month Name].[All]" allUniqueName="[Datasheet 1].[Month Name].[All]" dimensionUniqueName="[Datasheet 1]" displayFolder="" count="2" memberValueDatatype="130" unbalanced="0">
      <fieldsUsage count="2">
        <fieldUsage x="-1"/>
        <fieldUsage x="1"/>
      </fieldsUsage>
    </cacheHierarchy>
    <cacheHierarchy uniqueName="[Datasheet 1].[Day Name]" caption="Day Name" attribute="1" defaultMemberUniqueName="[Datasheet 1].[Day Name].[All]" allUniqueName="[Datasheet 1].[Day Name].[All]" dimensionUniqueName="[Datasheet 1]" displayFolder="" count="2" memberValueDatatype="130" unbalanced="0"/>
    <cacheHierarchy uniqueName="[Datasheet 1].[Hour]" caption="Hour" attribute="1" defaultMemberUniqueName="[Datasheet 1].[Hour].[All]" allUniqueName="[Datasheet 1].[Hour].[All]" dimensionUniqueName="[Datasheet 1]" displayFolder="" count="2" memberValueDatatype="20" unbalanced="0"/>
    <cacheHierarchy uniqueName="[Datasheet 1].[Day of Week]" caption="Day of Week" attribute="1" defaultMemberUniqueName="[Datasheet 1].[Day of Week].[All]" allUniqueName="[Datasheet 1].[Day of Week].[All]" dimensionUniqueName="[Datasheet 1]" displayFolder="" count="2" memberValueDatatype="20" unbalanced="0"/>
    <cacheHierarchy uniqueName="[Datasheet 1].[Month]" caption="Month" attribute="1" defaultMemberUniqueName="[Datasheet 1].[Month].[All]" allUniqueName="[Datasheet 1].[Month].[All]" dimensionUniqueName="[Datasheet 1]" displayFolder="" count="2" memberValueDatatype="20" unbalanced="0"/>
    <cacheHierarchy uniqueName="[Datasheet 1].[Date (Month)]" caption="Date (Month)" attribute="1" defaultMemberUniqueName="[Datasheet 1].[Date (Month)].[All]" allUniqueName="[Datasheet 1].[Date (Month)].[All]" dimensionUniqueName="[Datasheet 1]" displayFolder="" count="2" memberValueDatatype="130" unbalanced="0"/>
    <cacheHierarchy uniqueName="[Datasheet 1].[Date (Month Index)]" caption="Date (Month Index)" attribute="1" defaultMemberUniqueName="[Datasheet 1].[Date (Month Index)].[All]" allUniqueName="[Datasheet 1].[Date (Month Index)].[All]" dimensionUniqueName="[Datasheet 1]" displayFolder="" count="2" memberValueDatatype="20" unbalanced="0" hidden="1"/>
    <cacheHierarchy uniqueName="[Measures].[__XL_Count Datasheet]" caption="__XL_Count Datasheet" measure="1" displayFolder="" measureGroup="Datasheet" count="0" hidden="1"/>
    <cacheHierarchy uniqueName="[Measures].[__XL_Count Datasheet 1]" caption="__XL_Count Datasheet 1" measure="1" displayFolder="" measureGroup="Datasheet 1" count="0" hidden="1"/>
    <cacheHierarchy uniqueName="[Measures].[__No measures defined]" caption="__No measures defined" measure="1" displayFolder="" count="0" hidden="1"/>
    <cacheHierarchy uniqueName="[Measures].[Sum of Day of Week]" caption="Sum of Day of Week" measure="1" displayFolder="" measureGroup="Datasheet 1" count="0" hidden="1">
      <extLst>
        <ext xmlns:x15="http://schemas.microsoft.com/office/spreadsheetml/2010/11/main" uri="{B97F6D7D-B522-45F9-BDA1-12C45D357490}">
          <x15:cacheHierarchy aggregatedColumn="20"/>
        </ext>
      </extLst>
    </cacheHierarchy>
    <cacheHierarchy uniqueName="[Measures].[Sum of Total Sales ($)]" caption="Sum of Total Sales ($)" measure="1" displayFolder="" measureGroup="Datasheet 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Quantity]" caption="Count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Product]" caption="Count of Product" measure="1" displayFolder="" measureGroup="Datasheet 1"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Datasheet 1" count="0" hidden="1">
      <extLst>
        <ext xmlns:x15="http://schemas.microsoft.com/office/spreadsheetml/2010/11/main" uri="{B97F6D7D-B522-45F9-BDA1-12C45D357490}">
          <x15:cacheHierarchy aggregatedColumn="19"/>
        </ext>
      </extLst>
    </cacheHierarchy>
  </cacheHierarchies>
  <kpis count="0"/>
  <dimensions count="3">
    <dimension name="Datasheet" uniqueName="[Datasheet]" caption="Datasheet"/>
    <dimension name="Datasheet 1" uniqueName="[Datasheet 1]" caption="Datasheet 1"/>
    <dimension measure="1" name="Measures" uniqueName="[Measures]" caption="Measures"/>
  </dimensions>
  <measureGroups count="2">
    <measureGroup name="Datasheet" caption="Datasheet"/>
    <measureGroup name="Datasheet 1" caption="Datasheet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cky Chourasiya" refreshedDate="45421.618722453706" backgroundQuery="1" createdVersion="7" refreshedVersion="7" minRefreshableVersion="3" recordCount="0" supportSubquery="1" supportAdvancedDrill="1" xr:uid="{5041C114-5B53-4BD1-8471-C1BF2B2F17E3}">
  <cacheSource type="external" connectionId="3"/>
  <cacheFields count="2">
    <cacheField name="[Measures].[Sum of Total Sales ($)]" caption="Sum of Total Sales ($)" numFmtId="0" hierarchy="28" level="32767"/>
    <cacheField name="[Datasheet 1].[Country].[Country]" caption="Country" numFmtId="0" hierarchy="14" level="1">
      <sharedItems containsSemiMixedTypes="0" containsNonDate="0" containsString="0"/>
    </cacheField>
  </cacheFields>
  <cacheHierarchies count="33">
    <cacheHierarchy uniqueName="[Datasheet].[Date]" caption="Date" attribute="1" time="1" defaultMemberUniqueName="[Datasheet].[Date].[All]" allUniqueName="[Datasheet].[Date].[All]" dimensionUniqueName="[Datasheet]" displayFolder="" count="0" memberValueDatatype="7" unbalanced="0"/>
    <cacheHierarchy uniqueName="[Datasheet].[Time]" caption="Time" attribute="1" time="1" defaultMemberUniqueName="[Datasheet].[Time].[All]" allUniqueName="[Datasheet].[Time].[All]" dimensionUniqueName="[Datasheet]" displayFolder="" count="0" memberValueDatatype="7" unbalanced="0"/>
    <cacheHierarchy uniqueName="[Datasheet].[Product]" caption="Product" attribute="1" defaultMemberUniqueName="[Datasheet].[Product].[All]" allUniqueName="[Datasheet].[Product].[All]" dimensionUniqueName="[Datasheet]" displayFolder="" count="0" memberValueDatatype="130" unbalanced="0"/>
    <cacheHierarchy uniqueName="[Datasheet].[Country]" caption="Country" attribute="1" defaultMemberUniqueName="[Datasheet].[Country].[All]" allUniqueName="[Datasheet].[Country].[All]" dimensionUniqueName="[Datasheet]" displayFolder="" count="0" memberValueDatatype="130" unbalanced="0"/>
    <cacheHierarchy uniqueName="[Datasheet].[Quantity]" caption="Quantity" attribute="1" defaultMemberUniqueName="[Datasheet].[Quantity].[All]" allUniqueName="[Datasheet].[Quantity].[All]" dimensionUniqueName="[Datasheet]" displayFolder="" count="0" memberValueDatatype="20" unbalanced="0"/>
    <cacheHierarchy uniqueName="[Datasheet].[Total Sales ($)]" caption="Total Sales ($)" attribute="1" defaultMemberUniqueName="[Datasheet].[Total Sales ($)].[All]" allUniqueName="[Datasheet].[Total Sales ($)].[All]" dimensionUniqueName="[Datasheet]" displayFolder="" count="0" memberValueDatatype="20" unbalanced="0"/>
    <cacheHierarchy uniqueName="[Datasheet].[Month Name]" caption="Month Name" attribute="1" defaultMemberUniqueName="[Datasheet].[Month Name].[All]" allUniqueName="[Datasheet].[Month Name].[All]" dimensionUniqueName="[Datasheet]" displayFolder="" count="0" memberValueDatatype="130" unbalanced="0"/>
    <cacheHierarchy uniqueName="[Datasheet].[Day Name]" caption="Day Name" attribute="1" defaultMemberUniqueName="[Datasheet].[Day Name].[All]" allUniqueName="[Datasheet].[Day Name].[All]" dimensionUniqueName="[Datasheet]" displayFolder="" count="0" memberValueDatatype="130" unbalanced="0"/>
    <cacheHierarchy uniqueName="[Datasheet].[Hour]" caption="Hour" attribute="1" defaultMemberUniqueName="[Datasheet].[Hour].[All]" allUniqueName="[Datasheet].[Hour].[All]" dimensionUniqueName="[Datasheet]" displayFolder="" count="0" memberValueDatatype="20" unbalanced="0"/>
    <cacheHierarchy uniqueName="[Datasheet].[Day of Week]" caption="Day of Week" attribute="1" defaultMemberUniqueName="[Datasheet].[Day of Week].[All]" allUniqueName="[Datasheet].[Day of Week].[All]" dimensionUniqueName="[Datasheet]" displayFolder="" count="0" memberValueDatatype="20" unbalanced="0"/>
    <cacheHierarchy uniqueName="[Datasheet].[Month]" caption="Month" attribute="1" defaultMemberUniqueName="[Datasheet].[Month].[All]" allUniqueName="[Datasheet].[Month].[All]" dimensionUniqueName="[Datasheet]" displayFolder="" count="0" memberValueDatatype="20" unbalanced="0"/>
    <cacheHierarchy uniqueName="[Datasheet 1].[Date]" caption="Date" attribute="1" time="1" defaultMemberUniqueName="[Datasheet 1].[Date].[All]" allUniqueName="[Datasheet 1].[Date].[All]" dimensionUniqueName="[Datasheet 1]" displayFolder="" count="2" memberValueDatatype="7" unbalanced="0"/>
    <cacheHierarchy uniqueName="[Datasheet 1].[Time]" caption="Time" attribute="1" time="1" defaultMemberUniqueName="[Datasheet 1].[Time].[All]" allUniqueName="[Datasheet 1].[Time].[All]" dimensionUniqueName="[Datasheet 1]" displayFolder="" count="0" memberValueDatatype="7" unbalanced="0"/>
    <cacheHierarchy uniqueName="[Datasheet 1].[Product]" caption="Product" attribute="1" defaultMemberUniqueName="[Datasheet 1].[Product].[All]" allUniqueName="[Datasheet 1].[Product].[All]" dimensionUniqueName="[Datasheet 1]" displayFolder="" count="2" memberValueDatatype="130" unbalanced="0"/>
    <cacheHierarchy uniqueName="[Datasheet 1].[Country]" caption="Country" attribute="1" defaultMemberUniqueName="[Datasheet 1].[Country].[All]" allUniqueName="[Datasheet 1].[Country].[All]" dimensionUniqueName="[Datasheet 1]" displayFolder="" count="2" memberValueDatatype="130" unbalanced="0">
      <fieldsUsage count="2">
        <fieldUsage x="-1"/>
        <fieldUsage x="1"/>
      </fieldsUsage>
    </cacheHierarchy>
    <cacheHierarchy uniqueName="[Datasheet 1].[Quantity]" caption="Quantity" attribute="1" defaultMemberUniqueName="[Datasheet 1].[Quantity].[All]" allUniqueName="[Datasheet 1].[Quantity].[All]" dimensionUniqueName="[Datasheet 1]" displayFolder="" count="0" memberValueDatatype="20" unbalanced="0"/>
    <cacheHierarchy uniqueName="[Datasheet 1].[Total Sales ($)]" caption="Total Sales ($)" attribute="1" defaultMemberUniqueName="[Datasheet 1].[Total Sales ($)].[All]" allUniqueName="[Datasheet 1].[Total Sales ($)].[All]" dimensionUniqueName="[Datasheet 1]" displayFolder="" count="0" memberValueDatatype="20" unbalanced="0"/>
    <cacheHierarchy uniqueName="[Datasheet 1].[Month Name]" caption="Month Name" attribute="1" defaultMemberUniqueName="[Datasheet 1].[Month Name].[All]" allUniqueName="[Datasheet 1].[Month Name].[All]" dimensionUniqueName="[Datasheet 1]" displayFolder="" count="0" memberValueDatatype="130" unbalanced="0"/>
    <cacheHierarchy uniqueName="[Datasheet 1].[Day Name]" caption="Day Name" attribute="1" defaultMemberUniqueName="[Datasheet 1].[Day Name].[All]" allUniqueName="[Datasheet 1].[Day Name].[All]" dimensionUniqueName="[Datasheet 1]" displayFolder="" count="0" memberValueDatatype="130" unbalanced="0"/>
    <cacheHierarchy uniqueName="[Datasheet 1].[Hour]" caption="Hour" attribute="1" defaultMemberUniqueName="[Datasheet 1].[Hour].[All]" allUniqueName="[Datasheet 1].[Hour].[All]" dimensionUniqueName="[Datasheet 1]" displayFolder="" count="0" memberValueDatatype="20" unbalanced="0"/>
    <cacheHierarchy uniqueName="[Datasheet 1].[Day of Week]" caption="Day of Week" attribute="1" defaultMemberUniqueName="[Datasheet 1].[Day of Week].[All]" allUniqueName="[Datasheet 1].[Day of Week].[All]" dimensionUniqueName="[Datasheet 1]" displayFolder="" count="0" memberValueDatatype="20" unbalanced="0"/>
    <cacheHierarchy uniqueName="[Datasheet 1].[Month]" caption="Month" attribute="1" defaultMemberUniqueName="[Datasheet 1].[Month].[All]" allUniqueName="[Datasheet 1].[Month].[All]" dimensionUniqueName="[Datasheet 1]" displayFolder="" count="0" memberValueDatatype="20" unbalanced="0"/>
    <cacheHierarchy uniqueName="[Datasheet 1].[Date (Month)]" caption="Date (Month)" attribute="1" defaultMemberUniqueName="[Datasheet 1].[Date (Month)].[All]" allUniqueName="[Datasheet 1].[Date (Month)].[All]" dimensionUniqueName="[Datasheet 1]" displayFolder="" count="0" memberValueDatatype="130" unbalanced="0"/>
    <cacheHierarchy uniqueName="[Datasheet 1].[Date (Month Index)]" caption="Date (Month Index)" attribute="1" defaultMemberUniqueName="[Datasheet 1].[Date (Month Index)].[All]" allUniqueName="[Datasheet 1].[Date (Month Index)].[All]" dimensionUniqueName="[Datasheet 1]" displayFolder="" count="0" memberValueDatatype="20" unbalanced="0" hidden="1"/>
    <cacheHierarchy uniqueName="[Measures].[__XL_Count Datasheet]" caption="__XL_Count Datasheet" measure="1" displayFolder="" measureGroup="Datasheet" count="0" hidden="1"/>
    <cacheHierarchy uniqueName="[Measures].[__XL_Count Datasheet 1]" caption="__XL_Count Datasheet 1" measure="1" displayFolder="" measureGroup="Datasheet 1" count="0" hidden="1"/>
    <cacheHierarchy uniqueName="[Measures].[__No measures defined]" caption="__No measures defined" measure="1" displayFolder="" count="0" hidden="1"/>
    <cacheHierarchy uniqueName="[Measures].[Sum of Day of Week]" caption="Sum of Day of Week" measure="1" displayFolder="" measureGroup="Datasheet 1" count="0" hidden="1">
      <extLst>
        <ext xmlns:x15="http://schemas.microsoft.com/office/spreadsheetml/2010/11/main" uri="{B97F6D7D-B522-45F9-BDA1-12C45D357490}">
          <x15:cacheHierarchy aggregatedColumn="20"/>
        </ext>
      </extLst>
    </cacheHierarchy>
    <cacheHierarchy uniqueName="[Measures].[Sum of Total Sales ($)]" caption="Sum of Total Sales ($)" measure="1" displayFolder="" measureGroup="Datasheet 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Quantity]" caption="Count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Product]" caption="Count of Product" measure="1" displayFolder="" measureGroup="Datasheet 1"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Datasheet 1" count="0" hidden="1">
      <extLst>
        <ext xmlns:x15="http://schemas.microsoft.com/office/spreadsheetml/2010/11/main" uri="{B97F6D7D-B522-45F9-BDA1-12C45D357490}">
          <x15:cacheHierarchy aggregatedColumn="19"/>
        </ext>
      </extLst>
    </cacheHierarchy>
  </cacheHierarchies>
  <kpis count="0"/>
  <dimensions count="3">
    <dimension name="Datasheet" uniqueName="[Datasheet]" caption="Datasheet"/>
    <dimension name="Datasheet 1" uniqueName="[Datasheet 1]" caption="Datasheet 1"/>
    <dimension measure="1" name="Measures" uniqueName="[Measures]" caption="Measures"/>
  </dimensions>
  <measureGroups count="2">
    <measureGroup name="Datasheet" caption="Datasheet"/>
    <measureGroup name="Datasheet 1" caption="Datasheet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cky Chourasiya" refreshedDate="45421.618722916668" backgroundQuery="1" createdVersion="7" refreshedVersion="7" minRefreshableVersion="3" recordCount="0" supportSubquery="1" supportAdvancedDrill="1" xr:uid="{6538DA46-B7E7-44DD-9B70-0E4B0452A431}">
  <cacheSource type="external" connectionId="3"/>
  <cacheFields count="4">
    <cacheField name="[Datasheet 1].[Product].[Product]" caption="Product" numFmtId="0" hierarchy="13" level="1">
      <sharedItems count="3">
        <s v="iPad"/>
        <s v="iPhone"/>
        <s v="Mac mini"/>
      </sharedItems>
    </cacheField>
    <cacheField name="[Measures].[Sum of Quantity]" caption="Sum of Quantity" numFmtId="0" hierarchy="29" level="32767"/>
    <cacheField name="[Datasheet 1].[Country].[Country]" caption="Country" numFmtId="0" hierarchy="14" level="1">
      <sharedItems containsSemiMixedTypes="0" containsNonDate="0" containsString="0"/>
    </cacheField>
    <cacheField name="[Datasheet 1].[Month Name].[Month Name]" caption="Month Name" numFmtId="0" hierarchy="17" level="1">
      <sharedItems count="3">
        <s v="February"/>
        <s v="January"/>
        <s v="March"/>
      </sharedItems>
    </cacheField>
  </cacheFields>
  <cacheHierarchies count="33">
    <cacheHierarchy uniqueName="[Datasheet].[Date]" caption="Date" attribute="1" time="1" defaultMemberUniqueName="[Datasheet].[Date].[All]" allUniqueName="[Datasheet].[Date].[All]" dimensionUniqueName="[Datasheet]" displayFolder="" count="0" memberValueDatatype="7" unbalanced="0"/>
    <cacheHierarchy uniqueName="[Datasheet].[Time]" caption="Time" attribute="1" time="1" defaultMemberUniqueName="[Datasheet].[Time].[All]" allUniqueName="[Datasheet].[Time].[All]" dimensionUniqueName="[Datasheet]" displayFolder="" count="0" memberValueDatatype="7" unbalanced="0"/>
    <cacheHierarchy uniqueName="[Datasheet].[Product]" caption="Product" attribute="1" defaultMemberUniqueName="[Datasheet].[Product].[All]" allUniqueName="[Datasheet].[Product].[All]" dimensionUniqueName="[Datasheet]" displayFolder="" count="0" memberValueDatatype="130" unbalanced="0"/>
    <cacheHierarchy uniqueName="[Datasheet].[Country]" caption="Country" attribute="1" defaultMemberUniqueName="[Datasheet].[Country].[All]" allUniqueName="[Datasheet].[Country].[All]" dimensionUniqueName="[Datasheet]" displayFolder="" count="0" memberValueDatatype="130" unbalanced="0"/>
    <cacheHierarchy uniqueName="[Datasheet].[Quantity]" caption="Quantity" attribute="1" defaultMemberUniqueName="[Datasheet].[Quantity].[All]" allUniqueName="[Datasheet].[Quantity].[All]" dimensionUniqueName="[Datasheet]" displayFolder="" count="0" memberValueDatatype="20" unbalanced="0"/>
    <cacheHierarchy uniqueName="[Datasheet].[Total Sales ($)]" caption="Total Sales ($)" attribute="1" defaultMemberUniqueName="[Datasheet].[Total Sales ($)].[All]" allUniqueName="[Datasheet].[Total Sales ($)].[All]" dimensionUniqueName="[Datasheet]" displayFolder="" count="0" memberValueDatatype="20" unbalanced="0"/>
    <cacheHierarchy uniqueName="[Datasheet].[Month Name]" caption="Month Name" attribute="1" defaultMemberUniqueName="[Datasheet].[Month Name].[All]" allUniqueName="[Datasheet].[Month Name].[All]" dimensionUniqueName="[Datasheet]" displayFolder="" count="0" memberValueDatatype="130" unbalanced="0"/>
    <cacheHierarchy uniqueName="[Datasheet].[Day Name]" caption="Day Name" attribute="1" defaultMemberUniqueName="[Datasheet].[Day Name].[All]" allUniqueName="[Datasheet].[Day Name].[All]" dimensionUniqueName="[Datasheet]" displayFolder="" count="0" memberValueDatatype="130" unbalanced="0"/>
    <cacheHierarchy uniqueName="[Datasheet].[Hour]" caption="Hour" attribute="1" defaultMemberUniqueName="[Datasheet].[Hour].[All]" allUniqueName="[Datasheet].[Hour].[All]" dimensionUniqueName="[Datasheet]" displayFolder="" count="0" memberValueDatatype="20" unbalanced="0"/>
    <cacheHierarchy uniqueName="[Datasheet].[Day of Week]" caption="Day of Week" attribute="1" defaultMemberUniqueName="[Datasheet].[Day of Week].[All]" allUniqueName="[Datasheet].[Day of Week].[All]" dimensionUniqueName="[Datasheet]" displayFolder="" count="0" memberValueDatatype="20" unbalanced="0"/>
    <cacheHierarchy uniqueName="[Datasheet].[Month]" caption="Month" attribute="1" defaultMemberUniqueName="[Datasheet].[Month].[All]" allUniqueName="[Datasheet].[Month].[All]" dimensionUniqueName="[Datasheet]" displayFolder="" count="0" memberValueDatatype="20" unbalanced="0"/>
    <cacheHierarchy uniqueName="[Datasheet 1].[Date]" caption="Date" attribute="1" time="1" defaultMemberUniqueName="[Datasheet 1].[Date].[All]" allUniqueName="[Datasheet 1].[Date].[All]" dimensionUniqueName="[Datasheet 1]" displayFolder="" count="2" memberValueDatatype="7" unbalanced="0"/>
    <cacheHierarchy uniqueName="[Datasheet 1].[Time]" caption="Time" attribute="1" time="1" defaultMemberUniqueName="[Datasheet 1].[Time].[All]" allUniqueName="[Datasheet 1].[Time].[All]" dimensionUniqueName="[Datasheet 1]" displayFolder="" count="2" memberValueDatatype="7" unbalanced="0"/>
    <cacheHierarchy uniqueName="[Datasheet 1].[Product]" caption="Product" attribute="1" defaultMemberUniqueName="[Datasheet 1].[Product].[All]" allUniqueName="[Datasheet 1].[Product].[All]" dimensionUniqueName="[Datasheet 1]" displayFolder="" count="2" memberValueDatatype="130" unbalanced="0">
      <fieldsUsage count="2">
        <fieldUsage x="-1"/>
        <fieldUsage x="0"/>
      </fieldsUsage>
    </cacheHierarchy>
    <cacheHierarchy uniqueName="[Datasheet 1].[Country]" caption="Country" attribute="1" defaultMemberUniqueName="[Datasheet 1].[Country].[All]" allUniqueName="[Datasheet 1].[Country].[All]" dimensionUniqueName="[Datasheet 1]" displayFolder="" count="2" memberValueDatatype="130" unbalanced="0">
      <fieldsUsage count="2">
        <fieldUsage x="-1"/>
        <fieldUsage x="2"/>
      </fieldsUsage>
    </cacheHierarchy>
    <cacheHierarchy uniqueName="[Datasheet 1].[Quantity]" caption="Quantity" attribute="1" defaultMemberUniqueName="[Datasheet 1].[Quantity].[All]" allUniqueName="[Datasheet 1].[Quantity].[All]" dimensionUniqueName="[Datasheet 1]" displayFolder="" count="2" memberValueDatatype="20" unbalanced="0"/>
    <cacheHierarchy uniqueName="[Datasheet 1].[Total Sales ($)]" caption="Total Sales ($)" attribute="1" defaultMemberUniqueName="[Datasheet 1].[Total Sales ($)].[All]" allUniqueName="[Datasheet 1].[Total Sales ($)].[All]" dimensionUniqueName="[Datasheet 1]" displayFolder="" count="0" memberValueDatatype="20" unbalanced="0"/>
    <cacheHierarchy uniqueName="[Datasheet 1].[Month Name]" caption="Month Name" attribute="1" defaultMemberUniqueName="[Datasheet 1].[Month Name].[All]" allUniqueName="[Datasheet 1].[Month Name].[All]" dimensionUniqueName="[Datasheet 1]" displayFolder="" count="2" memberValueDatatype="130" unbalanced="0">
      <fieldsUsage count="2">
        <fieldUsage x="-1"/>
        <fieldUsage x="3"/>
      </fieldsUsage>
    </cacheHierarchy>
    <cacheHierarchy uniqueName="[Datasheet 1].[Day Name]" caption="Day Name" attribute="1" defaultMemberUniqueName="[Datasheet 1].[Day Name].[All]" allUniqueName="[Datasheet 1].[Day Name].[All]" dimensionUniqueName="[Datasheet 1]" displayFolder="" count="2" memberValueDatatype="130" unbalanced="0"/>
    <cacheHierarchy uniqueName="[Datasheet 1].[Hour]" caption="Hour" attribute="1" defaultMemberUniqueName="[Datasheet 1].[Hour].[All]" allUniqueName="[Datasheet 1].[Hour].[All]" dimensionUniqueName="[Datasheet 1]" displayFolder="" count="0" memberValueDatatype="20" unbalanced="0"/>
    <cacheHierarchy uniqueName="[Datasheet 1].[Day of Week]" caption="Day of Week" attribute="1" defaultMemberUniqueName="[Datasheet 1].[Day of Week].[All]" allUniqueName="[Datasheet 1].[Day of Week].[All]" dimensionUniqueName="[Datasheet 1]" displayFolder="" count="0" memberValueDatatype="20" unbalanced="0"/>
    <cacheHierarchy uniqueName="[Datasheet 1].[Month]" caption="Month" attribute="1" defaultMemberUniqueName="[Datasheet 1].[Month].[All]" allUniqueName="[Datasheet 1].[Month].[All]" dimensionUniqueName="[Datasheet 1]" displayFolder="" count="0" memberValueDatatype="20" unbalanced="0"/>
    <cacheHierarchy uniqueName="[Datasheet 1].[Date (Month)]" caption="Date (Month)" attribute="1" defaultMemberUniqueName="[Datasheet 1].[Date (Month)].[All]" allUniqueName="[Datasheet 1].[Date (Month)].[All]" dimensionUniqueName="[Datasheet 1]" displayFolder="" count="0" memberValueDatatype="130" unbalanced="0"/>
    <cacheHierarchy uniqueName="[Datasheet 1].[Date (Month Index)]" caption="Date (Month Index)" attribute="1" defaultMemberUniqueName="[Datasheet 1].[Date (Month Index)].[All]" allUniqueName="[Datasheet 1].[Date (Month Index)].[All]" dimensionUniqueName="[Datasheet 1]" displayFolder="" count="0" memberValueDatatype="20" unbalanced="0" hidden="1"/>
    <cacheHierarchy uniqueName="[Measures].[__XL_Count Datasheet]" caption="__XL_Count Datasheet" measure="1" displayFolder="" measureGroup="Datasheet" count="0" hidden="1"/>
    <cacheHierarchy uniqueName="[Measures].[__XL_Count Datasheet 1]" caption="__XL_Count Datasheet 1" measure="1" displayFolder="" measureGroup="Datasheet 1" count="0" hidden="1"/>
    <cacheHierarchy uniqueName="[Measures].[__No measures defined]" caption="__No measures defined" measure="1" displayFolder="" count="0" hidden="1"/>
    <cacheHierarchy uniqueName="[Measures].[Sum of Day of Week]" caption="Sum of Day of Week" measure="1" displayFolder="" measureGroup="Datasheet 1" count="0" hidden="1">
      <extLst>
        <ext xmlns:x15="http://schemas.microsoft.com/office/spreadsheetml/2010/11/main" uri="{B97F6D7D-B522-45F9-BDA1-12C45D357490}">
          <x15:cacheHierarchy aggregatedColumn="20"/>
        </ext>
      </extLst>
    </cacheHierarchy>
    <cacheHierarchy uniqueName="[Measures].[Sum of Total Sales ($)]" caption="Sum of Total Sales ($)" measure="1" displayFolder="" measureGroup="Datasheet 1"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Datasheet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Quantity]" caption="Count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Product]" caption="Count of Product" measure="1" displayFolder="" measureGroup="Datasheet 1"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Datasheet 1" count="0" hidden="1">
      <extLst>
        <ext xmlns:x15="http://schemas.microsoft.com/office/spreadsheetml/2010/11/main" uri="{B97F6D7D-B522-45F9-BDA1-12C45D357490}">
          <x15:cacheHierarchy aggregatedColumn="19"/>
        </ext>
      </extLst>
    </cacheHierarchy>
  </cacheHierarchies>
  <kpis count="0"/>
  <dimensions count="3">
    <dimension name="Datasheet" uniqueName="[Datasheet]" caption="Datasheet"/>
    <dimension name="Datasheet 1" uniqueName="[Datasheet 1]" caption="Datasheet 1"/>
    <dimension measure="1" name="Measures" uniqueName="[Measures]" caption="Measures"/>
  </dimensions>
  <measureGroups count="2">
    <measureGroup name="Datasheet" caption="Datasheet"/>
    <measureGroup name="Datasheet 1" caption="Datasheet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cky Chourasiya" refreshedDate="45421.618724537038" backgroundQuery="1" createdVersion="7" refreshedVersion="7" minRefreshableVersion="3" recordCount="0" supportSubquery="1" supportAdvancedDrill="1" xr:uid="{9F1389B4-B9AD-41E6-B5F2-34296FCCDC96}">
  <cacheSource type="external" connectionId="3"/>
  <cacheFields count="4">
    <cacheField name="[Measures].[Sum of Total Sales ($)]" caption="Sum of Total Sales ($)" numFmtId="0" hierarchy="28" level="32767"/>
    <cacheField name="[Datasheet 1].[Day Name].[Day Name]" caption="Day Name" numFmtId="0" hierarchy="18" level="1">
      <sharedItems count="7">
        <s v="Sunday"/>
        <s v="Monday"/>
        <s v="Tuesday"/>
        <s v="Wednesday"/>
        <s v="Thursday"/>
        <s v="Friday"/>
        <s v="Saturday"/>
      </sharedItems>
    </cacheField>
    <cacheField name="[Measures].[Sum of Quantity]" caption="Sum of Quantity" numFmtId="0" hierarchy="29" level="32767"/>
    <cacheField name="[Datasheet 1].[Country].[Country]" caption="Country" numFmtId="0" hierarchy="14" level="1">
      <sharedItems containsSemiMixedTypes="0" containsNonDate="0" containsString="0"/>
    </cacheField>
  </cacheFields>
  <cacheHierarchies count="33">
    <cacheHierarchy uniqueName="[Datasheet].[Date]" caption="Date" attribute="1" time="1" defaultMemberUniqueName="[Datasheet].[Date].[All]" allUniqueName="[Datasheet].[Date].[All]" dimensionUniqueName="[Datasheet]" displayFolder="" count="2" memberValueDatatype="7" unbalanced="0"/>
    <cacheHierarchy uniqueName="[Datasheet].[Time]" caption="Time" attribute="1" time="1" defaultMemberUniqueName="[Datasheet].[Time].[All]" allUniqueName="[Datasheet].[Time].[All]" dimensionUniqueName="[Datasheet]" displayFolder="" count="2" memberValueDatatype="7" unbalanced="0"/>
    <cacheHierarchy uniqueName="[Datasheet].[Product]" caption="Product" attribute="1" defaultMemberUniqueName="[Datasheet].[Product].[All]" allUniqueName="[Datasheet].[Product].[All]" dimensionUniqueName="[Datasheet]" displayFolder="" count="2" memberValueDatatype="130" unbalanced="0"/>
    <cacheHierarchy uniqueName="[Datasheet].[Country]" caption="Country" attribute="1" defaultMemberUniqueName="[Datasheet].[Country].[All]" allUniqueName="[Datasheet].[Country].[All]" dimensionUniqueName="[Datasheet]" displayFolder="" count="2" memberValueDatatype="130" unbalanced="0"/>
    <cacheHierarchy uniqueName="[Datasheet].[Quantity]" caption="Quantity" attribute="1" defaultMemberUniqueName="[Datasheet].[Quantity].[All]" allUniqueName="[Datasheet].[Quantity].[All]" dimensionUniqueName="[Datasheet]" displayFolder="" count="2" memberValueDatatype="20" unbalanced="0"/>
    <cacheHierarchy uniqueName="[Datasheet].[Total Sales ($)]" caption="Total Sales ($)" attribute="1" defaultMemberUniqueName="[Datasheet].[Total Sales ($)].[All]" allUniqueName="[Datasheet].[Total Sales ($)].[All]" dimensionUniqueName="[Datasheet]" displayFolder="" count="2" memberValueDatatype="20" unbalanced="0"/>
    <cacheHierarchy uniqueName="[Datasheet].[Month Name]" caption="Month Name" attribute="1" defaultMemberUniqueName="[Datasheet].[Month Name].[All]" allUniqueName="[Datasheet].[Month Name].[All]" dimensionUniqueName="[Datasheet]" displayFolder="" count="2" memberValueDatatype="130" unbalanced="0"/>
    <cacheHierarchy uniqueName="[Datasheet].[Day Name]" caption="Day Name" attribute="1" defaultMemberUniqueName="[Datasheet].[Day Name].[All]" allUniqueName="[Datasheet].[Day Name].[All]" dimensionUniqueName="[Datasheet]" displayFolder="" count="2" memberValueDatatype="130" unbalanced="0"/>
    <cacheHierarchy uniqueName="[Datasheet].[Hour]" caption="Hour" attribute="1" defaultMemberUniqueName="[Datasheet].[Hour].[All]" allUniqueName="[Datasheet].[Hour].[All]" dimensionUniqueName="[Datasheet]" displayFolder="" count="2" memberValueDatatype="20" unbalanced="0"/>
    <cacheHierarchy uniqueName="[Datasheet].[Day of Week]" caption="Day of Week" attribute="1" defaultMemberUniqueName="[Datasheet].[Day of Week].[All]" allUniqueName="[Datasheet].[Day of Week].[All]" dimensionUniqueName="[Datasheet]" displayFolder="" count="2" memberValueDatatype="20" unbalanced="0"/>
    <cacheHierarchy uniqueName="[Datasheet].[Month]" caption="Month" attribute="1" defaultMemberUniqueName="[Datasheet].[Month].[All]" allUniqueName="[Datasheet].[Month].[All]" dimensionUniqueName="[Datasheet]" displayFolder="" count="2" memberValueDatatype="20" unbalanced="0"/>
    <cacheHierarchy uniqueName="[Datasheet 1].[Date]" caption="Date" attribute="1" time="1" defaultMemberUniqueName="[Datasheet 1].[Date].[All]" allUniqueName="[Datasheet 1].[Date].[All]" dimensionUniqueName="[Datasheet 1]" displayFolder="" count="2" memberValueDatatype="7" unbalanced="0"/>
    <cacheHierarchy uniqueName="[Datasheet 1].[Time]" caption="Time" attribute="1" time="1" defaultMemberUniqueName="[Datasheet 1].[Time].[All]" allUniqueName="[Datasheet 1].[Time].[All]" dimensionUniqueName="[Datasheet 1]" displayFolder="" count="2" memberValueDatatype="7" unbalanced="0"/>
    <cacheHierarchy uniqueName="[Datasheet 1].[Product]" caption="Product" attribute="1" defaultMemberUniqueName="[Datasheet 1].[Product].[All]" allUniqueName="[Datasheet 1].[Product].[All]" dimensionUniqueName="[Datasheet 1]" displayFolder="" count="2" memberValueDatatype="130" unbalanced="0"/>
    <cacheHierarchy uniqueName="[Datasheet 1].[Country]" caption="Country" attribute="1" defaultMemberUniqueName="[Datasheet 1].[Country].[All]" allUniqueName="[Datasheet 1].[Country].[All]" dimensionUniqueName="[Datasheet 1]" displayFolder="" count="2" memberValueDatatype="130" unbalanced="0">
      <fieldsUsage count="2">
        <fieldUsage x="-1"/>
        <fieldUsage x="3"/>
      </fieldsUsage>
    </cacheHierarchy>
    <cacheHierarchy uniqueName="[Datasheet 1].[Quantity]" caption="Quantity" attribute="1" defaultMemberUniqueName="[Datasheet 1].[Quantity].[All]" allUniqueName="[Datasheet 1].[Quantity].[All]" dimensionUniqueName="[Datasheet 1]" displayFolder="" count="2" memberValueDatatype="20" unbalanced="0"/>
    <cacheHierarchy uniqueName="[Datasheet 1].[Total Sales ($)]" caption="Total Sales ($)" attribute="1" defaultMemberUniqueName="[Datasheet 1].[Total Sales ($)].[All]" allUniqueName="[Datasheet 1].[Total Sales ($)].[All]" dimensionUniqueName="[Datasheet 1]" displayFolder="" count="2" memberValueDatatype="20" unbalanced="0"/>
    <cacheHierarchy uniqueName="[Datasheet 1].[Month Name]" caption="Month Name" attribute="1" defaultMemberUniqueName="[Datasheet 1].[Month Name].[All]" allUniqueName="[Datasheet 1].[Month Name].[All]" dimensionUniqueName="[Datasheet 1]" displayFolder="" count="2" memberValueDatatype="130" unbalanced="0"/>
    <cacheHierarchy uniqueName="[Datasheet 1].[Day Name]" caption="Day Name" attribute="1" defaultMemberUniqueName="[Datasheet 1].[Day Name].[All]" allUniqueName="[Datasheet 1].[Day Name].[All]" dimensionUniqueName="[Datasheet 1]" displayFolder="" count="2" memberValueDatatype="130" unbalanced="0">
      <fieldsUsage count="2">
        <fieldUsage x="-1"/>
        <fieldUsage x="1"/>
      </fieldsUsage>
    </cacheHierarchy>
    <cacheHierarchy uniqueName="[Datasheet 1].[Hour]" caption="Hour" attribute="1" defaultMemberUniqueName="[Datasheet 1].[Hour].[All]" allUniqueName="[Datasheet 1].[Hour].[All]" dimensionUniqueName="[Datasheet 1]" displayFolder="" count="2" memberValueDatatype="20" unbalanced="0"/>
    <cacheHierarchy uniqueName="[Datasheet 1].[Day of Week]" caption="Day of Week" attribute="1" defaultMemberUniqueName="[Datasheet 1].[Day of Week].[All]" allUniqueName="[Datasheet 1].[Day of Week].[All]" dimensionUniqueName="[Datasheet 1]" displayFolder="" count="2" memberValueDatatype="20" unbalanced="0"/>
    <cacheHierarchy uniqueName="[Datasheet 1].[Month]" caption="Month" attribute="1" defaultMemberUniqueName="[Datasheet 1].[Month].[All]" allUniqueName="[Datasheet 1].[Month].[All]" dimensionUniqueName="[Datasheet 1]" displayFolder="" count="2" memberValueDatatype="20" unbalanced="0"/>
    <cacheHierarchy uniqueName="[Datasheet 1].[Date (Month)]" caption="Date (Month)" attribute="1" defaultMemberUniqueName="[Datasheet 1].[Date (Month)].[All]" allUniqueName="[Datasheet 1].[Date (Month)].[All]" dimensionUniqueName="[Datasheet 1]" displayFolder="" count="2" memberValueDatatype="130" unbalanced="0"/>
    <cacheHierarchy uniqueName="[Datasheet 1].[Date (Month Index)]" caption="Date (Month Index)" attribute="1" defaultMemberUniqueName="[Datasheet 1].[Date (Month Index)].[All]" allUniqueName="[Datasheet 1].[Date (Month Index)].[All]" dimensionUniqueName="[Datasheet 1]" displayFolder="" count="2" memberValueDatatype="20" unbalanced="0" hidden="1"/>
    <cacheHierarchy uniqueName="[Measures].[__XL_Count Datasheet]" caption="__XL_Count Datasheet" measure="1" displayFolder="" measureGroup="Datasheet" count="0" hidden="1"/>
    <cacheHierarchy uniqueName="[Measures].[__XL_Count Datasheet 1]" caption="__XL_Count Datasheet 1" measure="1" displayFolder="" measureGroup="Datasheet 1" count="0" hidden="1"/>
    <cacheHierarchy uniqueName="[Measures].[__No measures defined]" caption="__No measures defined" measure="1" displayFolder="" count="0" hidden="1"/>
    <cacheHierarchy uniqueName="[Measures].[Sum of Day of Week]" caption="Sum of Day of Week" measure="1" displayFolder="" measureGroup="Datasheet 1" count="0" hidden="1">
      <extLst>
        <ext xmlns:x15="http://schemas.microsoft.com/office/spreadsheetml/2010/11/main" uri="{B97F6D7D-B522-45F9-BDA1-12C45D357490}">
          <x15:cacheHierarchy aggregatedColumn="20"/>
        </ext>
      </extLst>
    </cacheHierarchy>
    <cacheHierarchy uniqueName="[Measures].[Sum of Total Sales ($)]" caption="Sum of Total Sales ($)" measure="1" displayFolder="" measureGroup="Datasheet 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Datasheet 1"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Quantity]" caption="Count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Product]" caption="Count of Product" measure="1" displayFolder="" measureGroup="Datasheet 1"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Datasheet 1" count="0" hidden="1">
      <extLst>
        <ext xmlns:x15="http://schemas.microsoft.com/office/spreadsheetml/2010/11/main" uri="{B97F6D7D-B522-45F9-BDA1-12C45D357490}">
          <x15:cacheHierarchy aggregatedColumn="19"/>
        </ext>
      </extLst>
    </cacheHierarchy>
  </cacheHierarchies>
  <kpis count="0"/>
  <dimensions count="3">
    <dimension name="Datasheet" uniqueName="[Datasheet]" caption="Datasheet"/>
    <dimension name="Datasheet 1" uniqueName="[Datasheet 1]" caption="Datasheet 1"/>
    <dimension measure="1" name="Measures" uniqueName="[Measures]" caption="Measures"/>
  </dimensions>
  <measureGroups count="2">
    <measureGroup name="Datasheet" caption="Datasheet"/>
    <measureGroup name="Datasheet 1" caption="Datasheet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cky Chourasiya" refreshedDate="45420.602270717594" backgroundQuery="1" createdVersion="3" refreshedVersion="7" minRefreshableVersion="3" recordCount="0" supportSubquery="1" supportAdvancedDrill="1" xr:uid="{4C3DB607-2BFB-4A20-9C4F-8BEBC5FD96AA}">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Datasheet].[Date]" caption="Date" attribute="1" time="1" defaultMemberUniqueName="[Datasheet].[Date].[All]" allUniqueName="[Datasheet].[Date].[All]" dimensionUniqueName="[Datasheet]" displayFolder="" count="0" memberValueDatatype="7" unbalanced="0"/>
    <cacheHierarchy uniqueName="[Datasheet].[Time]" caption="Time" attribute="1" time="1" defaultMemberUniqueName="[Datasheet].[Time].[All]" allUniqueName="[Datasheet].[Time].[All]" dimensionUniqueName="[Datasheet]" displayFolder="" count="0" memberValueDatatype="7" unbalanced="0"/>
    <cacheHierarchy uniqueName="[Datasheet].[Product]" caption="Product" attribute="1" defaultMemberUniqueName="[Datasheet].[Product].[All]" allUniqueName="[Datasheet].[Product].[All]" dimensionUniqueName="[Datasheet]" displayFolder="" count="0" memberValueDatatype="130" unbalanced="0"/>
    <cacheHierarchy uniqueName="[Datasheet].[Country]" caption="Country" attribute="1" defaultMemberUniqueName="[Datasheet].[Country].[All]" allUniqueName="[Datasheet].[Country].[All]" dimensionUniqueName="[Datasheet]" displayFolder="" count="0" memberValueDatatype="130" unbalanced="0"/>
    <cacheHierarchy uniqueName="[Datasheet].[Quantity]" caption="Quantity" attribute="1" defaultMemberUniqueName="[Datasheet].[Quantity].[All]" allUniqueName="[Datasheet].[Quantity].[All]" dimensionUniqueName="[Datasheet]" displayFolder="" count="0" memberValueDatatype="20" unbalanced="0"/>
    <cacheHierarchy uniqueName="[Datasheet].[Total Sales ($)]" caption="Total Sales ($)" attribute="1" defaultMemberUniqueName="[Datasheet].[Total Sales ($)].[All]" allUniqueName="[Datasheet].[Total Sales ($)].[All]" dimensionUniqueName="[Datasheet]" displayFolder="" count="0" memberValueDatatype="20" unbalanced="0"/>
    <cacheHierarchy uniqueName="[Datasheet].[Month Name]" caption="Month Name" attribute="1" defaultMemberUniqueName="[Datasheet].[Month Name].[All]" allUniqueName="[Datasheet].[Month Name].[All]" dimensionUniqueName="[Datasheet]" displayFolder="" count="0" memberValueDatatype="130" unbalanced="0"/>
    <cacheHierarchy uniqueName="[Datasheet].[Day Name]" caption="Day Name" attribute="1" defaultMemberUniqueName="[Datasheet].[Day Name].[All]" allUniqueName="[Datasheet].[Day Name].[All]" dimensionUniqueName="[Datasheet]" displayFolder="" count="0" memberValueDatatype="130" unbalanced="0"/>
    <cacheHierarchy uniqueName="[Datasheet].[Hour]" caption="Hour" attribute="1" defaultMemberUniqueName="[Datasheet].[Hour].[All]" allUniqueName="[Datasheet].[Hour].[All]" dimensionUniqueName="[Datasheet]" displayFolder="" count="0" memberValueDatatype="20" unbalanced="0"/>
    <cacheHierarchy uniqueName="[Datasheet].[Day of Week]" caption="Day of Week" attribute="1" defaultMemberUniqueName="[Datasheet].[Day of Week].[All]" allUniqueName="[Datasheet].[Day of Week].[All]" dimensionUniqueName="[Datasheet]" displayFolder="" count="0" memberValueDatatype="20" unbalanced="0"/>
    <cacheHierarchy uniqueName="[Datasheet].[Month]" caption="Month" attribute="1" defaultMemberUniqueName="[Datasheet].[Month].[All]" allUniqueName="[Datasheet].[Month].[All]" dimensionUniqueName="[Datasheet]" displayFolder="" count="0" memberValueDatatype="20" unbalanced="0"/>
    <cacheHierarchy uniqueName="[Datasheet 1].[Date]" caption="Date" attribute="1" time="1" defaultMemberUniqueName="[Datasheet 1].[Date].[All]" allUniqueName="[Datasheet 1].[Date].[All]" dimensionUniqueName="[Datasheet 1]" displayFolder="" count="0" memberValueDatatype="7" unbalanced="0"/>
    <cacheHierarchy uniqueName="[Datasheet 1].[Time]" caption="Time" attribute="1" time="1" defaultMemberUniqueName="[Datasheet 1].[Time].[All]" allUniqueName="[Datasheet 1].[Time].[All]" dimensionUniqueName="[Datasheet 1]" displayFolder="" count="0" memberValueDatatype="7" unbalanced="0"/>
    <cacheHierarchy uniqueName="[Datasheet 1].[Product]" caption="Product" attribute="1" defaultMemberUniqueName="[Datasheet 1].[Product].[All]" allUniqueName="[Datasheet 1].[Product].[All]" dimensionUniqueName="[Datasheet 1]" displayFolder="" count="2" memberValueDatatype="130" unbalanced="0"/>
    <cacheHierarchy uniqueName="[Datasheet 1].[Country]" caption="Country" attribute="1" defaultMemberUniqueName="[Datasheet 1].[Country].[All]" allUniqueName="[Datasheet 1].[Country].[All]" dimensionUniqueName="[Datasheet 1]" displayFolder="" count="2" memberValueDatatype="130" unbalanced="0"/>
    <cacheHierarchy uniqueName="[Datasheet 1].[Quantity]" caption="Quantity" attribute="1" defaultMemberUniqueName="[Datasheet 1].[Quantity].[All]" allUniqueName="[Datasheet 1].[Quantity].[All]" dimensionUniqueName="[Datasheet 1]" displayFolder="" count="2" memberValueDatatype="20" unbalanced="0"/>
    <cacheHierarchy uniqueName="[Datasheet 1].[Total Sales ($)]" caption="Total Sales ($)" attribute="1" defaultMemberUniqueName="[Datasheet 1].[Total Sales ($)].[All]" allUniqueName="[Datasheet 1].[Total Sales ($)].[All]" dimensionUniqueName="[Datasheet 1]" displayFolder="" count="0" memberValueDatatype="20" unbalanced="0"/>
    <cacheHierarchy uniqueName="[Datasheet 1].[Month Name]" caption="Month Name" attribute="1" defaultMemberUniqueName="[Datasheet 1].[Month Name].[All]" allUniqueName="[Datasheet 1].[Month Name].[All]" dimensionUniqueName="[Datasheet 1]" displayFolder="" count="0" memberValueDatatype="130" unbalanced="0"/>
    <cacheHierarchy uniqueName="[Datasheet 1].[Day Name]" caption="Day Name" attribute="1" defaultMemberUniqueName="[Datasheet 1].[Day Name].[All]" allUniqueName="[Datasheet 1].[Day Name].[All]" dimensionUniqueName="[Datasheet 1]" displayFolder="" count="0" memberValueDatatype="130" unbalanced="0"/>
    <cacheHierarchy uniqueName="[Datasheet 1].[Hour]" caption="Hour" attribute="1" defaultMemberUniqueName="[Datasheet 1].[Hour].[All]" allUniqueName="[Datasheet 1].[Hour].[All]" dimensionUniqueName="[Datasheet 1]" displayFolder="" count="0" memberValueDatatype="20" unbalanced="0"/>
    <cacheHierarchy uniqueName="[Datasheet 1].[Day of Week]" caption="Day of Week" attribute="1" defaultMemberUniqueName="[Datasheet 1].[Day of Week].[All]" allUniqueName="[Datasheet 1].[Day of Week].[All]" dimensionUniqueName="[Datasheet 1]" displayFolder="" count="0" memberValueDatatype="20" unbalanced="0"/>
    <cacheHierarchy uniqueName="[Datasheet 1].[Month]" caption="Month" attribute="1" defaultMemberUniqueName="[Datasheet 1].[Month].[All]" allUniqueName="[Datasheet 1].[Month].[All]" dimensionUniqueName="[Datasheet 1]" displayFolder="" count="0" memberValueDatatype="20" unbalanced="0"/>
    <cacheHierarchy uniqueName="[Datasheet 1].[Date (Month)]" caption="Date (Month)" attribute="1" defaultMemberUniqueName="[Datasheet 1].[Date (Month)].[All]" allUniqueName="[Datasheet 1].[Date (Month)].[All]" dimensionUniqueName="[Datasheet 1]" displayFolder="" count="0" memberValueDatatype="130" unbalanced="0"/>
    <cacheHierarchy uniqueName="[Datasheet 1].[Date (Month Index)]" caption="Date (Month Index)" attribute="1" defaultMemberUniqueName="[Datasheet 1].[Date (Month Index)].[All]" allUniqueName="[Datasheet 1].[Date (Month Index)].[All]" dimensionUniqueName="[Datasheet 1]" displayFolder="" count="0" memberValueDatatype="20" unbalanced="0" hidden="1"/>
    <cacheHierarchy uniqueName="[Measures].[__XL_Count Datasheet]" caption="__XL_Count Datasheet" measure="1" displayFolder="" measureGroup="Datasheet" count="0" hidden="1"/>
    <cacheHierarchy uniqueName="[Measures].[__XL_Count Datasheet 1]" caption="__XL_Count Datasheet 1" measure="1" displayFolder="" measureGroup="Datasheet 1" count="0" hidden="1"/>
    <cacheHierarchy uniqueName="[Measures].[__No measures defined]" caption="__No measures defined" measure="1" displayFolder="" count="0" hidden="1"/>
    <cacheHierarchy uniqueName="[Measures].[Sum of Day of Week]" caption="Sum of Day of Week" measure="1" displayFolder="" measureGroup="Datasheet 1" count="0" hidden="1">
      <extLst>
        <ext xmlns:x15="http://schemas.microsoft.com/office/spreadsheetml/2010/11/main" uri="{B97F6D7D-B522-45F9-BDA1-12C45D357490}">
          <x15:cacheHierarchy aggregatedColumn="20"/>
        </ext>
      </extLst>
    </cacheHierarchy>
    <cacheHierarchy uniqueName="[Measures].[Sum of Total Sales ($)]" caption="Sum of Total Sales ($)" measure="1" displayFolder="" measureGroup="Datasheet 1"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Quantity]" caption="Count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Product]" caption="Count of Product" measure="1" displayFolder="" measureGroup="Datasheet 1"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Datasheet 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212214923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cky Chourasiya" refreshedDate="45419.74320300926" backgroundQuery="1" createdVersion="3" refreshedVersion="7" minRefreshableVersion="3" recordCount="0" supportSubquery="1" supportAdvancedDrill="1" xr:uid="{3E1F0C98-CC2A-48F9-A9E2-9B884BC2372A}">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Datasheet].[Date]" caption="Date" attribute="1" time="1" defaultMemberUniqueName="[Datasheet].[Date].[All]" allUniqueName="[Datasheet].[Date].[All]" dimensionUniqueName="[Datasheet]" displayFolder="" count="0" memberValueDatatype="7" unbalanced="0"/>
    <cacheHierarchy uniqueName="[Datasheet].[Time]" caption="Time" attribute="1" time="1" defaultMemberUniqueName="[Datasheet].[Time].[All]" allUniqueName="[Datasheet].[Time].[All]" dimensionUniqueName="[Datasheet]" displayFolder="" count="0" memberValueDatatype="7" unbalanced="0"/>
    <cacheHierarchy uniqueName="[Datasheet].[Product]" caption="Product" attribute="1" defaultMemberUniqueName="[Datasheet].[Product].[All]" allUniqueName="[Datasheet].[Product].[All]" dimensionUniqueName="[Datasheet]" displayFolder="" count="0" memberValueDatatype="130" unbalanced="0"/>
    <cacheHierarchy uniqueName="[Datasheet].[Country]" caption="Country" attribute="1" defaultMemberUniqueName="[Datasheet].[Country].[All]" allUniqueName="[Datasheet].[Country].[All]" dimensionUniqueName="[Datasheet]" displayFolder="" count="0" memberValueDatatype="130" unbalanced="0"/>
    <cacheHierarchy uniqueName="[Datasheet].[Quantity]" caption="Quantity" attribute="1" defaultMemberUniqueName="[Datasheet].[Quantity].[All]" allUniqueName="[Datasheet].[Quantity].[All]" dimensionUniqueName="[Datasheet]" displayFolder="" count="0" memberValueDatatype="20" unbalanced="0"/>
    <cacheHierarchy uniqueName="[Datasheet].[Total Sales ($)]" caption="Total Sales ($)" attribute="1" defaultMemberUniqueName="[Datasheet].[Total Sales ($)].[All]" allUniqueName="[Datasheet].[Total Sales ($)].[All]" dimensionUniqueName="[Datasheet]" displayFolder="" count="0" memberValueDatatype="20" unbalanced="0"/>
    <cacheHierarchy uniqueName="[Datasheet].[Month Name]" caption="Month Name" attribute="1" defaultMemberUniqueName="[Datasheet].[Month Name].[All]" allUniqueName="[Datasheet].[Month Name].[All]" dimensionUniqueName="[Datasheet]" displayFolder="" count="0" memberValueDatatype="130" unbalanced="0"/>
    <cacheHierarchy uniqueName="[Datasheet].[Day Name]" caption="Day Name" attribute="1" defaultMemberUniqueName="[Datasheet].[Day Name].[All]" allUniqueName="[Datasheet].[Day Name].[All]" dimensionUniqueName="[Datasheet]" displayFolder="" count="0" memberValueDatatype="130" unbalanced="0"/>
    <cacheHierarchy uniqueName="[Datasheet].[Hour]" caption="Hour" attribute="1" defaultMemberUniqueName="[Datasheet].[Hour].[All]" allUniqueName="[Datasheet].[Hour].[All]" dimensionUniqueName="[Datasheet]" displayFolder="" count="0" memberValueDatatype="20" unbalanced="0"/>
    <cacheHierarchy uniqueName="[Datasheet].[Day of Week]" caption="Day of Week" attribute="1" defaultMemberUniqueName="[Datasheet].[Day of Week].[All]" allUniqueName="[Datasheet].[Day of Week].[All]" dimensionUniqueName="[Datasheet]" displayFolder="" count="0" memberValueDatatype="20" unbalanced="0"/>
    <cacheHierarchy uniqueName="[Datasheet].[Month]" caption="Month" attribute="1" defaultMemberUniqueName="[Datasheet].[Month].[All]" allUniqueName="[Datasheet].[Month].[All]" dimensionUniqueName="[Datasheet]" displayFolder="" count="0" memberValueDatatype="20" unbalanced="0"/>
    <cacheHierarchy uniqueName="[Datasheet 1].[Date]" caption="Date" attribute="1" time="1" defaultMemberUniqueName="[Datasheet 1].[Date].[All]" allUniqueName="[Datasheet 1].[Date].[All]" dimensionUniqueName="[Datasheet 1]" displayFolder="" count="2" memberValueDatatype="7" unbalanced="0"/>
    <cacheHierarchy uniqueName="[Datasheet 1].[Time]" caption="Time" attribute="1" time="1" defaultMemberUniqueName="[Datasheet 1].[Time].[All]" allUniqueName="[Datasheet 1].[Time].[All]" dimensionUniqueName="[Datasheet 1]" displayFolder="" count="0" memberValueDatatype="7" unbalanced="0"/>
    <cacheHierarchy uniqueName="[Datasheet 1].[Product]" caption="Product" attribute="1" defaultMemberUniqueName="[Datasheet 1].[Product].[All]" allUniqueName="[Datasheet 1].[Product].[All]" dimensionUniqueName="[Datasheet 1]" displayFolder="" count="0" memberValueDatatype="130" unbalanced="0"/>
    <cacheHierarchy uniqueName="[Datasheet 1].[Country]" caption="Country" attribute="1" defaultMemberUniqueName="[Datasheet 1].[Country].[All]" allUniqueName="[Datasheet 1].[Country].[All]" dimensionUniqueName="[Datasheet 1]" displayFolder="" count="0" memberValueDatatype="130" unbalanced="0"/>
    <cacheHierarchy uniqueName="[Datasheet 1].[Quantity]" caption="Quantity" attribute="1" defaultMemberUniqueName="[Datasheet 1].[Quantity].[All]" allUniqueName="[Datasheet 1].[Quantity].[All]" dimensionUniqueName="[Datasheet 1]" displayFolder="" count="0" memberValueDatatype="20" unbalanced="0"/>
    <cacheHierarchy uniqueName="[Datasheet 1].[Total Sales ($)]" caption="Total Sales ($)" attribute="1" defaultMemberUniqueName="[Datasheet 1].[Total Sales ($)].[All]" allUniqueName="[Datasheet 1].[Total Sales ($)].[All]" dimensionUniqueName="[Datasheet 1]" displayFolder="" count="0" memberValueDatatype="20" unbalanced="0"/>
    <cacheHierarchy uniqueName="[Datasheet 1].[Month Name]" caption="Month Name" attribute="1" defaultMemberUniqueName="[Datasheet 1].[Month Name].[All]" allUniqueName="[Datasheet 1].[Month Name].[All]" dimensionUniqueName="[Datasheet 1]" displayFolder="" count="0" memberValueDatatype="130" unbalanced="0"/>
    <cacheHierarchy uniqueName="[Datasheet 1].[Day Name]" caption="Day Name" attribute="1" defaultMemberUniqueName="[Datasheet 1].[Day Name].[All]" allUniqueName="[Datasheet 1].[Day Name].[All]" dimensionUniqueName="[Datasheet 1]" displayFolder="" count="0" memberValueDatatype="130" unbalanced="0"/>
    <cacheHierarchy uniqueName="[Datasheet 1].[Hour]" caption="Hour" attribute="1" defaultMemberUniqueName="[Datasheet 1].[Hour].[All]" allUniqueName="[Datasheet 1].[Hour].[All]" dimensionUniqueName="[Datasheet 1]" displayFolder="" count="0" memberValueDatatype="20" unbalanced="0"/>
    <cacheHierarchy uniqueName="[Datasheet 1].[Day of Week]" caption="Day of Week" attribute="1" defaultMemberUniqueName="[Datasheet 1].[Day of Week].[All]" allUniqueName="[Datasheet 1].[Day of Week].[All]" dimensionUniqueName="[Datasheet 1]" displayFolder="" count="0" memberValueDatatype="20" unbalanced="0"/>
    <cacheHierarchy uniqueName="[Datasheet 1].[Month]" caption="Month" attribute="1" defaultMemberUniqueName="[Datasheet 1].[Month].[All]" allUniqueName="[Datasheet 1].[Month].[All]" dimensionUniqueName="[Datasheet 1]" displayFolder="" count="0" memberValueDatatype="20" unbalanced="0"/>
    <cacheHierarchy uniqueName="[Datasheet 1].[Date (Month)]" caption="Date (Month)" attribute="1" defaultMemberUniqueName="[Datasheet 1].[Date (Month)].[All]" allUniqueName="[Datasheet 1].[Date (Month)].[All]" dimensionUniqueName="[Datasheet 1]" displayFolder="" count="0" memberValueDatatype="130" unbalanced="0"/>
    <cacheHierarchy uniqueName="[Datasheet 1].[Date (Month Index)]" caption="Date (Month Index)" attribute="1" defaultMemberUniqueName="[Datasheet 1].[Date (Month Index)].[All]" allUniqueName="[Datasheet 1].[Date (Month Index)].[All]" dimensionUniqueName="[Datasheet 1]" displayFolder="" count="0" memberValueDatatype="20" unbalanced="0" hidden="1"/>
    <cacheHierarchy uniqueName="[Measures].[__XL_Count Datasheet]" caption="__XL_Count Datasheet" measure="1" displayFolder="" measureGroup="Datasheet" count="0" hidden="1"/>
    <cacheHierarchy uniqueName="[Measures].[__XL_Count Datasheet 1]" caption="__XL_Count Datasheet 1" measure="1" displayFolder="" measureGroup="Datasheet 1" count="0" hidden="1"/>
    <cacheHierarchy uniqueName="[Measures].[__No measures defined]" caption="__No measures defined" measure="1" displayFolder="" count="0" hidden="1"/>
    <cacheHierarchy uniqueName="[Measures].[Sum of Day of Week]" caption="Sum of Day of Week" measure="1" displayFolder="" measureGroup="Datasheet 1" count="0" hidden="1">
      <extLst>
        <ext xmlns:x15="http://schemas.microsoft.com/office/spreadsheetml/2010/11/main" uri="{B97F6D7D-B522-45F9-BDA1-12C45D357490}">
          <x15:cacheHierarchy aggregatedColumn="20"/>
        </ext>
      </extLst>
    </cacheHierarchy>
    <cacheHierarchy uniqueName="[Measures].[Sum of Total Sales ($)]" caption="Sum of Total Sales ($)" measure="1" displayFolder="" measureGroup="Datasheet 1"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Quantity]" caption="Count of Quantity" measure="1" displayFolder="" measureGroup="Datasheet 1" count="0" hidden="1">
      <extLst>
        <ext xmlns:x15="http://schemas.microsoft.com/office/spreadsheetml/2010/11/main" uri="{B97F6D7D-B522-45F9-BDA1-12C45D357490}">
          <x15:cacheHierarchy aggregatedColumn="15"/>
        </ext>
      </extLst>
    </cacheHierarchy>
    <cacheHierarchy uniqueName="[Measures].[Count of Product]" caption="Count of Product" measure="1" displayFolder="" measureGroup="Datasheet 1"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Datasheet 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pivotCacheId="7128182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0E62A4-E11C-479A-8706-1A9BF6649E82}" name="PivotTable17" cacheId="12" applyNumberFormats="0" applyBorderFormats="0" applyFontFormats="0" applyPatternFormats="0" applyAlignmentFormats="0" applyWidthHeightFormats="1" dataCaption="Values" tag="fb6172bf-e50e-4ce7-ab9b-23bdbd5ca890" updatedVersion="7" minRefreshableVersion="5" useAutoFormatting="1" subtotalHiddenItems="1" rowGrandTotals="0" colGrandTotals="0" itemPrintTitles="1" createdVersion="7" indent="0" outline="1" outlineData="1" multipleFieldFilters="0" chartFormat="20">
  <location ref="A6:B9"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Items count="1">
    <i/>
  </colItems>
  <pageFields count="1">
    <pageField fld="1" hier="17" name="[Datasheet 1].[Month Name].[All]" cap="All"/>
  </pageFields>
  <dataFields count="1">
    <dataField name="Sum of Total Sales ($)" fld="0"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p - 6.xlsx!Datasheet">
        <x15:activeTabTopLevelEntity name="[Datashe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28CEC-1955-465D-A70F-0604699D598A}" name="PivotTable2" cacheId="21" applyNumberFormats="0" applyBorderFormats="0" applyFontFormats="0" applyPatternFormats="0" applyAlignmentFormats="0" applyWidthHeightFormats="1" dataCaption="Values" tag="f986862c-92fa-44e2-a2b4-c40d1eea6091" updatedVersion="7" minRefreshableVersion="5" useAutoFormatting="1" subtotalHiddenItems="1" rowGrandTotals="0" colGrandTotals="0" itemPrintTitles="1" createdVersion="7" indent="0" outline="1" outlineData="1" multipleFieldFilters="0" chartFormat="39">
  <location ref="H14:J21"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x v="6"/>
    </i>
  </rowItems>
  <colFields count="1">
    <field x="-2"/>
  </colFields>
  <colItems count="2">
    <i>
      <x/>
    </i>
    <i i="1">
      <x v="1"/>
    </i>
  </colItems>
  <dataFields count="2">
    <dataField name="Sum of Total Sales ($)" fld="0" baseField="0" baseItem="0" numFmtId="164"/>
    <dataField name="Sum of Quantity" fld="2" baseField="0" baseItem="0" numFmtId="165"/>
  </dataFields>
  <formats count="2">
    <format dxfId="1">
      <pivotArea outline="0" collapsedLevelsAreSubtotals="1" fieldPosition="0"/>
    </format>
    <format dxfId="0">
      <pivotArea outline="0" collapsedLevelsAreSubtotals="1" fieldPosition="0">
        <references count="1">
          <reference field="4294967294" count="1" selected="0">
            <x v="1"/>
          </reference>
        </references>
      </pivotArea>
    </format>
  </formats>
  <chartFormats count="11">
    <chartFormat chart="4"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8" format="1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 chart="28" format="1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p - 6.xlsx!Datasheet">
        <x15:activeTabTopLevelEntity name="[Datashe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2BCF36-FE50-405B-999D-46F87D6E014A}" name="PivotTable1" cacheId="18" applyNumberFormats="0" applyBorderFormats="0" applyFontFormats="0" applyPatternFormats="0" applyAlignmentFormats="0" applyWidthHeightFormats="1" dataCaption="Values" tag="f627ab51-01dc-4222-96b8-8ab398094564" updatedVersion="7" minRefreshableVersion="5" useAutoFormatting="1" subtotalHiddenItems="1" colGrandTotals="0" itemPrintTitles="1" createdVersion="7" indent="0" outline="1" outlineData="1" multipleFieldFilters="0" chartFormat="3">
  <location ref="C6:F11" firstHeaderRow="1" firstDataRow="2" firstDataCol="1" rowPageCount="1" colPageCount="1"/>
  <pivotFields count="4">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3">
        <item x="0"/>
        <item x="1"/>
        <item x="2"/>
      </items>
    </pivotField>
  </pivotFields>
  <rowFields count="1">
    <field x="0"/>
  </rowFields>
  <rowItems count="4">
    <i>
      <x/>
    </i>
    <i>
      <x v="1"/>
    </i>
    <i>
      <x v="2"/>
    </i>
    <i t="grand">
      <x/>
    </i>
  </rowItems>
  <colFields count="1">
    <field x="3"/>
  </colFields>
  <colItems count="3">
    <i>
      <x/>
    </i>
    <i>
      <x v="1"/>
    </i>
    <i>
      <x v="2"/>
    </i>
  </colItems>
  <pageFields count="1">
    <pageField fld="2" hier="14" name="[Datasheet 1].[Country].[All]" cap="All"/>
  </pageFields>
  <dataFields count="1">
    <dataField name="Sum of Quantity" fld="1" baseField="0" baseItem="0" numFmtId="165"/>
  </dataFields>
  <formats count="1">
    <format dxfId="2">
      <pivotArea outline="0" collapsedLevelsAreSubtotals="1" fieldPosition="0"/>
    </format>
  </format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p - 6.xlsx!Datasheet">
        <x15:activeTabTopLevelEntity name="[Datashe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43A74C-C7AF-4FFC-973D-6AAAD26169D5}" name="PivotTable3" cacheId="9" applyNumberFormats="0" applyBorderFormats="0" applyFontFormats="0" applyPatternFormats="0" applyAlignmentFormats="0" applyWidthHeightFormats="1" dataCaption="Values" tag="6478d616-5869-4737-97c0-08fec9ab6b81" updatedVersion="7" minRefreshableVersion="5" useAutoFormatting="1" subtotalHiddenItems="1" colGrandTotals="0" itemPrintTitles="1" createdVersion="7" indent="0" outline="1" outlineData="1" multipleFieldFilters="0" chartFormat="12">
  <location ref="H6:J9"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2"/>
  </colFields>
  <colItems count="2">
    <i>
      <x/>
    </i>
    <i i="1">
      <x v="1"/>
    </i>
  </colItems>
  <dataFields count="2">
    <dataField name="Sum of Quantity" fld="1" baseField="0" baseItem="0" numFmtId="165"/>
    <dataField name="Sum of Total Sales ($)" fld="0" baseField="0" baseItem="0" numFmtId="164"/>
  </dataFields>
  <formats count="2">
    <format dxfId="4">
      <pivotArea outline="0" collapsedLevelsAreSubtotals="1" fieldPosition="0"/>
    </format>
    <format dxfId="3">
      <pivotArea outline="0" fieldPosition="0">
        <references count="1">
          <reference field="4294967294" count="1">
            <x v="0"/>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p - 6.xlsx!Datasheet">
        <x15:activeTabTopLevelEntity name="[Datashe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833266-70ED-4860-8126-5F43C5FCD628}" name="PivotTable18" cacheId="15" applyNumberFormats="0" applyBorderFormats="0" applyFontFormats="0" applyPatternFormats="0" applyAlignmentFormats="0" applyWidthHeightFormats="1" dataCaption="Values" tag="a097804e-2689-47a7-881f-d0e1e78b1dff" updatedVersion="7" minRefreshableVersion="5" useAutoFormatting="1" subtotalHiddenItems="1" rowGrandTotals="0" colGrandTotals="0" itemPrintTitles="1" createdVersion="7" indent="0" outline="1" outlineData="1" multipleFieldFilters="0">
  <location ref="A17:A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Sales ($)" fld="0" baseField="0" baseItem="0" numFmtId="164"/>
  </dataFields>
  <formats count="1">
    <format dxfId="5">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p - 6.xlsx!Datasheet">
        <x15:activeTabTopLevelEntity name="[Datasheet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2EC5834-B4E3-4CD2-B74E-3C592D7C8118}" autoFormatId="16" applyNumberFormats="0" applyBorderFormats="0" applyFontFormats="0" applyPatternFormats="0" applyAlignmentFormats="0" applyWidthHeightFormats="0">
  <queryTableRefresh nextId="12">
    <queryTableFields count="10">
      <queryTableField id="1" name="Date" tableColumnId="1"/>
      <queryTableField id="3" name="Product" tableColumnId="3"/>
      <queryTableField id="4" name="Country" tableColumnId="4"/>
      <queryTableField id="5" name="Quantity" tableColumnId="5"/>
      <queryTableField id="6" name="Total Sales ($)" tableColumnId="6"/>
      <queryTableField id="7" name="Month Name" tableColumnId="7"/>
      <queryTableField id="8" name="Day Name" tableColumnId="8"/>
      <queryTableField id="9" name="Hour" tableColumnId="9"/>
      <queryTableField id="10" name="Day of Week" tableColumnId="10"/>
      <queryTableField id="11" name="Month" tableColumnId="11"/>
    </queryTableFields>
    <queryTableDeletedFields count="1">
      <deletedField name="Time"/>
    </queryTableDeletedFields>
  </queryTableRefresh>
  <extLst>
    <ext xmlns:x15="http://schemas.microsoft.com/office/spreadsheetml/2010/11/main" uri="{883FBD77-0823-4a55-B5E3-86C4891E6966}">
      <x15:queryTable sourceDataName="Query - Datashe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0AE1A8D-8D9B-4667-80DE-332D31B12EDC}" sourceName="[Datasheet 1].[Product]">
  <pivotTables>
    <pivotTable tabId="5" name="PivotTable2"/>
    <pivotTable tabId="5" name="PivotTable1"/>
    <pivotTable tabId="5" name="PivotTable17"/>
    <pivotTable tabId="5" name="PivotTable18"/>
    <pivotTable tabId="5" name="PivotTable3"/>
  </pivotTables>
  <data>
    <olap pivotCacheId="2122149236">
      <levels count="2">
        <level uniqueName="[Datasheet 1].[Product].[(All)]" sourceCaption="(All)" count="0"/>
        <level uniqueName="[Datasheet 1].[Product].[Product]" sourceCaption="Product" count="3">
          <ranges>
            <range startItem="0">
              <i n="[Datasheet 1].[Product].&amp;[iPad]" c="iPad"/>
              <i n="[Datasheet 1].[Product].&amp;[iPhone]" c="iPhone"/>
              <i n="[Datasheet 1].[Product].&amp;[Mac mini]" c="Mac mini"/>
            </range>
          </ranges>
        </level>
      </levels>
      <selections count="1">
        <selection n="[Datasheet 1].[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D1DC409-5609-4A36-91B1-D7A3FFC16EA5}" sourceName="[Datasheet 1].[Country]">
  <pivotTables>
    <pivotTable tabId="5" name="PivotTable3"/>
    <pivotTable tabId="5" name="PivotTable17"/>
    <pivotTable tabId="5" name="PivotTable18"/>
    <pivotTable tabId="5" name="PivotTable1"/>
    <pivotTable tabId="5" name="PivotTable2"/>
  </pivotTables>
  <data>
    <olap pivotCacheId="2122149236">
      <levels count="2">
        <level uniqueName="[Datasheet 1].[Country].[(All)]" sourceCaption="(All)" count="0"/>
        <level uniqueName="[Datasheet 1].[Country].[Country]" sourceCaption="Country" count="2">
          <ranges>
            <range startItem="0">
              <i n="[Datasheet 1].[Country].&amp;[India]" c="India"/>
              <i n="[Datasheet 1].[Country].&amp;[USA]" c="USA"/>
            </range>
          </ranges>
        </level>
      </levels>
      <selections count="1">
        <selection n="[Datasheet 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432AB1B-9CF5-4735-8CC2-67092BC07D9A}" cache="Slicer_Product" caption="Product" level="1" style="Slicer Style 1" rowHeight="640080"/>
  <slicer name="Country" xr10:uid="{1CAD5414-59F1-40A0-90DE-FE3A588B94F6}" cache="Slicer_Country" caption="Country" level="1" style="Slicer Style 1" rowHeight="64008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E98174-008A-4408-A65E-E6F23BF0DE0F}" name="Prices" displayName="Prices" ref="H1:I4" totalsRowShown="0">
  <autoFilter ref="H1:I4" xr:uid="{BDE98174-008A-4408-A65E-E6F23BF0DE0F}"/>
  <tableColumns count="2">
    <tableColumn id="1" xr3:uid="{EED05AAE-790C-4418-A496-8CDD740F134C}" name="Product"/>
    <tableColumn id="2" xr3:uid="{E8382D5F-7317-4E00-BA92-B2D315DC21D2}" name="Unit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FDC06C-0EDA-4638-8F3F-FE8B81950C5B}" name="Table1" displayName="Table1" ref="A1:E541" totalsRowShown="0" headerRowDxfId="12">
  <autoFilter ref="A1:E541" xr:uid="{A6FDC06C-0EDA-4638-8F3F-FE8B81950C5B}"/>
  <tableColumns count="5">
    <tableColumn id="1" xr3:uid="{3FDECDE1-D7DC-4B50-8096-FD66D5A0D7B1}" name="Date" dataDxfId="11">
      <calculatedColumnFormula>IF(MOD(ROW()-2,6)=0, A1+1, A1)</calculatedColumnFormula>
    </tableColumn>
    <tableColumn id="2" xr3:uid="{E24BC099-4D2B-4FF0-A04F-B48BBBF37B2F}" name="Product"/>
    <tableColumn id="3" xr3:uid="{75E63376-245B-496E-BE7C-FC6085FAEE3E}" name="Country"/>
    <tableColumn id="4" xr3:uid="{3A5D5D1B-417B-4027-A615-766EC86F28AE}" name="Quantity">
      <calculatedColumnFormula>RANDBETWEEN(10,100)</calculatedColumnFormula>
    </tableColumn>
    <tableColumn id="5" xr3:uid="{C97E3834-793B-4D66-8AF5-7AFCE26AC9F9}" name="Total Sales ($)">
      <calculatedColumnFormula>D2*VLOOKUP(B2,Prices[#All],2,FALSE)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BA8FC40-B754-4C1E-8C43-3EE50EB935E6}" name="Datasheet" displayName="Datasheet" ref="A1:J541" tableType="queryTable" totalsRowShown="0">
  <autoFilter ref="A1:J541" xr:uid="{1BA8FC40-B754-4C1E-8C43-3EE50EB935E6}"/>
  <tableColumns count="10">
    <tableColumn id="1" xr3:uid="{E7962911-1467-4D21-8342-C7034C938C43}" uniqueName="1" name="Date" queryTableFieldId="1" dataDxfId="10"/>
    <tableColumn id="3" xr3:uid="{22C3B2AE-3F7B-4AF3-A290-B76C2C600411}" uniqueName="3" name="Product" queryTableFieldId="3" dataDxfId="9"/>
    <tableColumn id="4" xr3:uid="{5125D8A7-02E0-4CCC-9D4E-FDB568CB57F3}" uniqueName="4" name="Country" queryTableFieldId="4" dataDxfId="8"/>
    <tableColumn id="5" xr3:uid="{250EAA05-34B2-4E4B-A2D4-9BC6391C27ED}" uniqueName="5" name="Quantity" queryTableFieldId="5"/>
    <tableColumn id="6" xr3:uid="{4DF0EA3D-7A9B-46B8-8556-EAA8209CDFA0}" uniqueName="6" name="Total Sales ($)" queryTableFieldId="6"/>
    <tableColumn id="7" xr3:uid="{4D97E62F-65E6-4FF9-91C8-57F2C76A7E0C}" uniqueName="7" name="Month Name" queryTableFieldId="7" dataDxfId="7"/>
    <tableColumn id="8" xr3:uid="{09C322BD-7603-4397-BB62-ADE4421A3C70}" uniqueName="8" name="Day Name" queryTableFieldId="8" dataDxfId="6"/>
    <tableColumn id="9" xr3:uid="{20534777-3B88-4326-BD7E-58CCDB7F9D13}" uniqueName="9" name="Hour" queryTableFieldId="9"/>
    <tableColumn id="10" xr3:uid="{2063B63F-3B4D-4F8C-B21E-8569D0496A25}" uniqueName="10" name="Day of Week" queryTableFieldId="10"/>
    <tableColumn id="11" xr3:uid="{6734AA2F-6F13-4EC7-BF44-1AEB7CB9D925}" uniqueName="11" name="Month"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83D9B54A-7796-4043-9454-F5208879BA55}" sourceName="[Datasheet 1].[Date]">
  <pivotTables>
    <pivotTable tabId="5" name="PivotTable17"/>
    <pivotTable tabId="5" name="PivotTable18"/>
    <pivotTable tabId="5" name="PivotTable3"/>
    <pivotTable tabId="5" name="PivotTable1"/>
    <pivotTable tabId="5" name="PivotTable2"/>
  </pivotTables>
  <state minimalRefreshVersion="6" lastRefreshVersion="6" pivotCacheId="71281829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C6E6B1-D1E6-4199-861C-F52363DFE2EB}" cache="Timeline_Date" caption="Date" level="2" selectionLevel="2" scrollPosition="2023-01-01T00:00:00" style="TimeSlicerStyleDark6 2"/>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0A681-0711-4BB4-8064-F007C13DFC22}">
  <dimension ref="A1:I620"/>
  <sheetViews>
    <sheetView zoomScale="162" zoomScaleNormal="370" workbookViewId="0">
      <selection activeCell="F3" sqref="F3"/>
    </sheetView>
  </sheetViews>
  <sheetFormatPr defaultRowHeight="15" x14ac:dyDescent="0.25"/>
  <cols>
    <col min="1" max="1" width="12.140625" customWidth="1"/>
    <col min="2" max="3" width="10.28515625" customWidth="1"/>
    <col min="4" max="4" width="9.5703125" customWidth="1"/>
    <col min="5" max="5" width="14.140625" customWidth="1"/>
    <col min="6" max="6" width="11.7109375" customWidth="1"/>
    <col min="8" max="8" width="11.140625" customWidth="1"/>
    <col min="9" max="9" width="14.85546875" customWidth="1"/>
  </cols>
  <sheetData>
    <row r="1" spans="1:9" x14ac:dyDescent="0.25">
      <c r="A1" s="4" t="s">
        <v>0</v>
      </c>
      <c r="B1" s="4" t="s">
        <v>2</v>
      </c>
      <c r="C1" s="4" t="s">
        <v>10</v>
      </c>
      <c r="D1" s="4" t="s">
        <v>3</v>
      </c>
      <c r="E1" s="4" t="s">
        <v>7</v>
      </c>
      <c r="H1" t="s">
        <v>2</v>
      </c>
      <c r="I1" t="s">
        <v>9</v>
      </c>
    </row>
    <row r="2" spans="1:9" x14ac:dyDescent="0.25">
      <c r="A2" s="3">
        <v>44927</v>
      </c>
      <c r="B2" t="s">
        <v>4</v>
      </c>
      <c r="C2" t="s">
        <v>11</v>
      </c>
      <c r="D2">
        <f ca="1">RANDBETWEEN(10,100)</f>
        <v>97</v>
      </c>
      <c r="E2">
        <f ca="1">D2*VLOOKUP(B2,Prices[#All],2,FALSE)</f>
        <v>106700</v>
      </c>
      <c r="H2" t="s">
        <v>4</v>
      </c>
      <c r="I2">
        <v>1100</v>
      </c>
    </row>
    <row r="3" spans="1:9" x14ac:dyDescent="0.25">
      <c r="A3" s="3">
        <f>IF(MOD(ROW()-2,6)=0, A2+1, A2)</f>
        <v>44927</v>
      </c>
      <c r="B3" t="s">
        <v>5</v>
      </c>
      <c r="C3" t="s">
        <v>11</v>
      </c>
      <c r="D3">
        <f t="shared" ref="D3:D66" ca="1" si="0">RANDBETWEEN(10,100)</f>
        <v>72</v>
      </c>
      <c r="E3">
        <f ca="1">D3*VLOOKUP(B3,Prices[#All],2,FALSE)</f>
        <v>36000</v>
      </c>
      <c r="H3" t="s">
        <v>5</v>
      </c>
      <c r="I3">
        <v>500</v>
      </c>
    </row>
    <row r="4" spans="1:9" x14ac:dyDescent="0.25">
      <c r="A4" s="3">
        <f t="shared" ref="A4:A67" si="1">IF(MOD(ROW()-2,6)=0, A3+1, A3)</f>
        <v>44927</v>
      </c>
      <c r="B4" t="s">
        <v>6</v>
      </c>
      <c r="C4" t="s">
        <v>11</v>
      </c>
      <c r="D4">
        <f t="shared" ca="1" si="0"/>
        <v>37</v>
      </c>
      <c r="E4">
        <f ca="1">D4*VLOOKUP(B4,Prices[#All],2,FALSE)</f>
        <v>74000</v>
      </c>
      <c r="H4" t="s">
        <v>6</v>
      </c>
      <c r="I4">
        <v>2000</v>
      </c>
    </row>
    <row r="5" spans="1:9" x14ac:dyDescent="0.25">
      <c r="A5" s="3">
        <f t="shared" si="1"/>
        <v>44927</v>
      </c>
      <c r="B5" t="s">
        <v>4</v>
      </c>
      <c r="C5" t="s">
        <v>12</v>
      </c>
      <c r="D5">
        <f t="shared" ca="1" si="0"/>
        <v>71</v>
      </c>
      <c r="E5">
        <f ca="1">D5*VLOOKUP(B5,Prices[#All],2,FALSE)</f>
        <v>78100</v>
      </c>
    </row>
    <row r="6" spans="1:9" x14ac:dyDescent="0.25">
      <c r="A6" s="3">
        <f t="shared" si="1"/>
        <v>44927</v>
      </c>
      <c r="B6" t="s">
        <v>5</v>
      </c>
      <c r="C6" t="s">
        <v>12</v>
      </c>
      <c r="D6">
        <f t="shared" ca="1" si="0"/>
        <v>69</v>
      </c>
      <c r="E6">
        <f ca="1">D6*VLOOKUP(B6,Prices[#All],2,FALSE)</f>
        <v>34500</v>
      </c>
    </row>
    <row r="7" spans="1:9" x14ac:dyDescent="0.25">
      <c r="A7" s="3">
        <f t="shared" si="1"/>
        <v>44927</v>
      </c>
      <c r="B7" t="s">
        <v>6</v>
      </c>
      <c r="C7" t="s">
        <v>12</v>
      </c>
      <c r="D7">
        <f t="shared" ca="1" si="0"/>
        <v>79</v>
      </c>
      <c r="E7">
        <f ca="1">D7*VLOOKUP(B7,Prices[#All],2,FALSE)</f>
        <v>158000</v>
      </c>
    </row>
    <row r="8" spans="1:9" x14ac:dyDescent="0.25">
      <c r="A8" s="3">
        <f t="shared" si="1"/>
        <v>44928</v>
      </c>
      <c r="B8" t="s">
        <v>4</v>
      </c>
      <c r="C8" t="s">
        <v>11</v>
      </c>
      <c r="D8">
        <f t="shared" ca="1" si="0"/>
        <v>12</v>
      </c>
      <c r="E8">
        <f ca="1">D8*VLOOKUP(B8,Prices[#All],2,FALSE)</f>
        <v>13200</v>
      </c>
    </row>
    <row r="9" spans="1:9" x14ac:dyDescent="0.25">
      <c r="A9" s="3">
        <f t="shared" si="1"/>
        <v>44928</v>
      </c>
      <c r="B9" t="s">
        <v>5</v>
      </c>
      <c r="C9" t="s">
        <v>11</v>
      </c>
      <c r="D9">
        <f t="shared" ca="1" si="0"/>
        <v>97</v>
      </c>
      <c r="E9">
        <f ca="1">D9*VLOOKUP(B9,Prices[#All],2,FALSE)</f>
        <v>48500</v>
      </c>
    </row>
    <row r="10" spans="1:9" x14ac:dyDescent="0.25">
      <c r="A10" s="3">
        <f t="shared" si="1"/>
        <v>44928</v>
      </c>
      <c r="B10" t="s">
        <v>6</v>
      </c>
      <c r="C10" t="s">
        <v>11</v>
      </c>
      <c r="D10">
        <f t="shared" ca="1" si="0"/>
        <v>84</v>
      </c>
      <c r="E10">
        <f ca="1">D10*VLOOKUP(B10,Prices[#All],2,FALSE)</f>
        <v>168000</v>
      </c>
    </row>
    <row r="11" spans="1:9" x14ac:dyDescent="0.25">
      <c r="A11" s="3">
        <f>IF(MOD(ROW()-2,6)=0, A10+1, A10)</f>
        <v>44928</v>
      </c>
      <c r="B11" t="s">
        <v>4</v>
      </c>
      <c r="C11" t="s">
        <v>12</v>
      </c>
      <c r="D11">
        <f t="shared" ca="1" si="0"/>
        <v>74</v>
      </c>
      <c r="E11">
        <f ca="1">D11*VLOOKUP(B11,Prices[#All],2,FALSE)</f>
        <v>81400</v>
      </c>
    </row>
    <row r="12" spans="1:9" x14ac:dyDescent="0.25">
      <c r="A12" s="3">
        <f t="shared" si="1"/>
        <v>44928</v>
      </c>
      <c r="B12" t="s">
        <v>5</v>
      </c>
      <c r="C12" t="s">
        <v>12</v>
      </c>
      <c r="D12">
        <f t="shared" ca="1" si="0"/>
        <v>34</v>
      </c>
      <c r="E12">
        <f ca="1">D12*VLOOKUP(B12,Prices[#All],2,FALSE)</f>
        <v>17000</v>
      </c>
    </row>
    <row r="13" spans="1:9" x14ac:dyDescent="0.25">
      <c r="A13" s="3">
        <f t="shared" si="1"/>
        <v>44928</v>
      </c>
      <c r="B13" t="s">
        <v>6</v>
      </c>
      <c r="C13" t="s">
        <v>12</v>
      </c>
      <c r="D13">
        <f t="shared" ca="1" si="0"/>
        <v>52</v>
      </c>
      <c r="E13">
        <f ca="1">D13*VLOOKUP(B13,Prices[#All],2,FALSE)</f>
        <v>104000</v>
      </c>
    </row>
    <row r="14" spans="1:9" x14ac:dyDescent="0.25">
      <c r="A14" s="3">
        <f t="shared" si="1"/>
        <v>44929</v>
      </c>
      <c r="B14" t="s">
        <v>4</v>
      </c>
      <c r="C14" t="s">
        <v>11</v>
      </c>
      <c r="D14">
        <f t="shared" ca="1" si="0"/>
        <v>47</v>
      </c>
      <c r="E14">
        <f ca="1">D14*VLOOKUP(B14,Prices[#All],2,FALSE)</f>
        <v>51700</v>
      </c>
    </row>
    <row r="15" spans="1:9" x14ac:dyDescent="0.25">
      <c r="A15" s="3">
        <f t="shared" si="1"/>
        <v>44929</v>
      </c>
      <c r="B15" t="s">
        <v>5</v>
      </c>
      <c r="C15" t="s">
        <v>11</v>
      </c>
      <c r="D15">
        <f t="shared" ca="1" si="0"/>
        <v>73</v>
      </c>
      <c r="E15">
        <f ca="1">D15*VLOOKUP(B15,Prices[#All],2,FALSE)</f>
        <v>36500</v>
      </c>
    </row>
    <row r="16" spans="1:9" x14ac:dyDescent="0.25">
      <c r="A16" s="3">
        <f t="shared" si="1"/>
        <v>44929</v>
      </c>
      <c r="B16" t="s">
        <v>6</v>
      </c>
      <c r="C16" t="s">
        <v>11</v>
      </c>
      <c r="D16">
        <f t="shared" ca="1" si="0"/>
        <v>80</v>
      </c>
      <c r="E16">
        <f ca="1">D16*VLOOKUP(B16,Prices[#All],2,FALSE)</f>
        <v>160000</v>
      </c>
    </row>
    <row r="17" spans="1:5" x14ac:dyDescent="0.25">
      <c r="A17" s="3">
        <f t="shared" si="1"/>
        <v>44929</v>
      </c>
      <c r="B17" t="s">
        <v>4</v>
      </c>
      <c r="C17" t="s">
        <v>12</v>
      </c>
      <c r="D17">
        <f t="shared" ca="1" si="0"/>
        <v>60</v>
      </c>
      <c r="E17">
        <f ca="1">D17*VLOOKUP(B17,Prices[#All],2,FALSE)</f>
        <v>66000</v>
      </c>
    </row>
    <row r="18" spans="1:5" x14ac:dyDescent="0.25">
      <c r="A18" s="3">
        <f t="shared" si="1"/>
        <v>44929</v>
      </c>
      <c r="B18" t="s">
        <v>5</v>
      </c>
      <c r="C18" t="s">
        <v>12</v>
      </c>
      <c r="D18">
        <f t="shared" ca="1" si="0"/>
        <v>37</v>
      </c>
      <c r="E18">
        <f ca="1">D18*VLOOKUP(B18,Prices[#All],2,FALSE)</f>
        <v>18500</v>
      </c>
    </row>
    <row r="19" spans="1:5" x14ac:dyDescent="0.25">
      <c r="A19" s="3">
        <f t="shared" si="1"/>
        <v>44929</v>
      </c>
      <c r="B19" t="s">
        <v>6</v>
      </c>
      <c r="C19" t="s">
        <v>12</v>
      </c>
      <c r="D19">
        <f t="shared" ca="1" si="0"/>
        <v>18</v>
      </c>
      <c r="E19">
        <f ca="1">D19*VLOOKUP(B19,Prices[#All],2,FALSE)</f>
        <v>36000</v>
      </c>
    </row>
    <row r="20" spans="1:5" x14ac:dyDescent="0.25">
      <c r="A20" s="3">
        <f t="shared" si="1"/>
        <v>44930</v>
      </c>
      <c r="B20" t="s">
        <v>4</v>
      </c>
      <c r="C20" t="s">
        <v>11</v>
      </c>
      <c r="D20">
        <f t="shared" ca="1" si="0"/>
        <v>40</v>
      </c>
      <c r="E20">
        <f ca="1">D20*VLOOKUP(B20,Prices[#All],2,FALSE)</f>
        <v>44000</v>
      </c>
    </row>
    <row r="21" spans="1:5" x14ac:dyDescent="0.25">
      <c r="A21" s="3">
        <f t="shared" si="1"/>
        <v>44930</v>
      </c>
      <c r="B21" t="s">
        <v>5</v>
      </c>
      <c r="C21" t="s">
        <v>11</v>
      </c>
      <c r="D21">
        <f t="shared" ca="1" si="0"/>
        <v>54</v>
      </c>
      <c r="E21">
        <f ca="1">D21*VLOOKUP(B21,Prices[#All],2,FALSE)</f>
        <v>27000</v>
      </c>
    </row>
    <row r="22" spans="1:5" x14ac:dyDescent="0.25">
      <c r="A22" s="3">
        <f t="shared" si="1"/>
        <v>44930</v>
      </c>
      <c r="B22" t="s">
        <v>6</v>
      </c>
      <c r="C22" t="s">
        <v>11</v>
      </c>
      <c r="D22">
        <f t="shared" ca="1" si="0"/>
        <v>66</v>
      </c>
      <c r="E22">
        <f ca="1">D22*VLOOKUP(B22,Prices[#All],2,FALSE)</f>
        <v>132000</v>
      </c>
    </row>
    <row r="23" spans="1:5" x14ac:dyDescent="0.25">
      <c r="A23" s="3">
        <f t="shared" si="1"/>
        <v>44930</v>
      </c>
      <c r="B23" t="s">
        <v>4</v>
      </c>
      <c r="C23" t="s">
        <v>12</v>
      </c>
      <c r="D23">
        <f t="shared" ca="1" si="0"/>
        <v>91</v>
      </c>
      <c r="E23">
        <f ca="1">D23*VLOOKUP(B23,Prices[#All],2,FALSE)</f>
        <v>100100</v>
      </c>
    </row>
    <row r="24" spans="1:5" x14ac:dyDescent="0.25">
      <c r="A24" s="3">
        <f t="shared" si="1"/>
        <v>44930</v>
      </c>
      <c r="B24" t="s">
        <v>5</v>
      </c>
      <c r="C24" t="s">
        <v>12</v>
      </c>
      <c r="D24">
        <f t="shared" ca="1" si="0"/>
        <v>59</v>
      </c>
      <c r="E24">
        <f ca="1">D24*VLOOKUP(B24,Prices[#All],2,FALSE)</f>
        <v>29500</v>
      </c>
    </row>
    <row r="25" spans="1:5" x14ac:dyDescent="0.25">
      <c r="A25" s="3">
        <f t="shared" si="1"/>
        <v>44930</v>
      </c>
      <c r="B25" t="s">
        <v>6</v>
      </c>
      <c r="C25" t="s">
        <v>12</v>
      </c>
      <c r="D25">
        <f t="shared" ca="1" si="0"/>
        <v>17</v>
      </c>
      <c r="E25">
        <f ca="1">D25*VLOOKUP(B25,Prices[#All],2,FALSE)</f>
        <v>34000</v>
      </c>
    </row>
    <row r="26" spans="1:5" x14ac:dyDescent="0.25">
      <c r="A26" s="3">
        <f t="shared" si="1"/>
        <v>44931</v>
      </c>
      <c r="B26" t="s">
        <v>4</v>
      </c>
      <c r="C26" t="s">
        <v>11</v>
      </c>
      <c r="D26">
        <f t="shared" ca="1" si="0"/>
        <v>22</v>
      </c>
      <c r="E26">
        <f ca="1">D26*VLOOKUP(B26,Prices[#All],2,FALSE)</f>
        <v>24200</v>
      </c>
    </row>
    <row r="27" spans="1:5" x14ac:dyDescent="0.25">
      <c r="A27" s="3">
        <f t="shared" si="1"/>
        <v>44931</v>
      </c>
      <c r="B27" t="s">
        <v>5</v>
      </c>
      <c r="C27" t="s">
        <v>11</v>
      </c>
      <c r="D27">
        <f t="shared" ca="1" si="0"/>
        <v>32</v>
      </c>
      <c r="E27">
        <f ca="1">D27*VLOOKUP(B27,Prices[#All],2,FALSE)</f>
        <v>16000</v>
      </c>
    </row>
    <row r="28" spans="1:5" x14ac:dyDescent="0.25">
      <c r="A28" s="3">
        <f t="shared" si="1"/>
        <v>44931</v>
      </c>
      <c r="B28" t="s">
        <v>6</v>
      </c>
      <c r="C28" t="s">
        <v>11</v>
      </c>
      <c r="D28">
        <f t="shared" ca="1" si="0"/>
        <v>39</v>
      </c>
      <c r="E28">
        <f ca="1">D28*VLOOKUP(B28,Prices[#All],2,FALSE)</f>
        <v>78000</v>
      </c>
    </row>
    <row r="29" spans="1:5" x14ac:dyDescent="0.25">
      <c r="A29" s="3">
        <f t="shared" si="1"/>
        <v>44931</v>
      </c>
      <c r="B29" t="s">
        <v>4</v>
      </c>
      <c r="C29" t="s">
        <v>12</v>
      </c>
      <c r="D29">
        <f t="shared" ca="1" si="0"/>
        <v>74</v>
      </c>
      <c r="E29">
        <f ca="1">D29*VLOOKUP(B29,Prices[#All],2,FALSE)</f>
        <v>81400</v>
      </c>
    </row>
    <row r="30" spans="1:5" x14ac:dyDescent="0.25">
      <c r="A30" s="3">
        <f t="shared" si="1"/>
        <v>44931</v>
      </c>
      <c r="B30" t="s">
        <v>5</v>
      </c>
      <c r="C30" t="s">
        <v>12</v>
      </c>
      <c r="D30">
        <f t="shared" ca="1" si="0"/>
        <v>94</v>
      </c>
      <c r="E30">
        <f ca="1">D30*VLOOKUP(B30,Prices[#All],2,FALSE)</f>
        <v>47000</v>
      </c>
    </row>
    <row r="31" spans="1:5" x14ac:dyDescent="0.25">
      <c r="A31" s="3">
        <f t="shared" si="1"/>
        <v>44931</v>
      </c>
      <c r="B31" t="s">
        <v>6</v>
      </c>
      <c r="C31" t="s">
        <v>12</v>
      </c>
      <c r="D31">
        <f t="shared" ca="1" si="0"/>
        <v>24</v>
      </c>
      <c r="E31">
        <f ca="1">D31*VLOOKUP(B31,Prices[#All],2,FALSE)</f>
        <v>48000</v>
      </c>
    </row>
    <row r="32" spans="1:5" x14ac:dyDescent="0.25">
      <c r="A32" s="3">
        <f t="shared" si="1"/>
        <v>44932</v>
      </c>
      <c r="B32" t="s">
        <v>4</v>
      </c>
      <c r="C32" t="s">
        <v>11</v>
      </c>
      <c r="D32">
        <f t="shared" ca="1" si="0"/>
        <v>64</v>
      </c>
      <c r="E32">
        <f ca="1">D32*VLOOKUP(B32,Prices[#All],2,FALSE)</f>
        <v>70400</v>
      </c>
    </row>
    <row r="33" spans="1:5" x14ac:dyDescent="0.25">
      <c r="A33" s="3">
        <f t="shared" si="1"/>
        <v>44932</v>
      </c>
      <c r="B33" t="s">
        <v>5</v>
      </c>
      <c r="C33" t="s">
        <v>11</v>
      </c>
      <c r="D33">
        <f t="shared" ca="1" si="0"/>
        <v>60</v>
      </c>
      <c r="E33">
        <f ca="1">D33*VLOOKUP(B33,Prices[#All],2,FALSE)</f>
        <v>30000</v>
      </c>
    </row>
    <row r="34" spans="1:5" x14ac:dyDescent="0.25">
      <c r="A34" s="3">
        <f t="shared" si="1"/>
        <v>44932</v>
      </c>
      <c r="B34" t="s">
        <v>6</v>
      </c>
      <c r="C34" t="s">
        <v>11</v>
      </c>
      <c r="D34">
        <f t="shared" ca="1" si="0"/>
        <v>18</v>
      </c>
      <c r="E34">
        <f ca="1">D34*VLOOKUP(B34,Prices[#All],2,FALSE)</f>
        <v>36000</v>
      </c>
    </row>
    <row r="35" spans="1:5" x14ac:dyDescent="0.25">
      <c r="A35" s="3">
        <f t="shared" si="1"/>
        <v>44932</v>
      </c>
      <c r="B35" t="s">
        <v>4</v>
      </c>
      <c r="C35" t="s">
        <v>12</v>
      </c>
      <c r="D35">
        <f t="shared" ca="1" si="0"/>
        <v>44</v>
      </c>
      <c r="E35">
        <f ca="1">D35*VLOOKUP(B35,Prices[#All],2,FALSE)</f>
        <v>48400</v>
      </c>
    </row>
    <row r="36" spans="1:5" x14ac:dyDescent="0.25">
      <c r="A36" s="3">
        <f t="shared" si="1"/>
        <v>44932</v>
      </c>
      <c r="B36" t="s">
        <v>5</v>
      </c>
      <c r="C36" t="s">
        <v>12</v>
      </c>
      <c r="D36">
        <f t="shared" ca="1" si="0"/>
        <v>31</v>
      </c>
      <c r="E36">
        <f ca="1">D36*VLOOKUP(B36,Prices[#All],2,FALSE)</f>
        <v>15500</v>
      </c>
    </row>
    <row r="37" spans="1:5" x14ac:dyDescent="0.25">
      <c r="A37" s="3">
        <f t="shared" si="1"/>
        <v>44932</v>
      </c>
      <c r="B37" t="s">
        <v>6</v>
      </c>
      <c r="C37" t="s">
        <v>12</v>
      </c>
      <c r="D37">
        <f t="shared" ca="1" si="0"/>
        <v>97</v>
      </c>
      <c r="E37">
        <f ca="1">D37*VLOOKUP(B37,Prices[#All],2,FALSE)</f>
        <v>194000</v>
      </c>
    </row>
    <row r="38" spans="1:5" x14ac:dyDescent="0.25">
      <c r="A38" s="3">
        <f t="shared" si="1"/>
        <v>44933</v>
      </c>
      <c r="B38" t="s">
        <v>4</v>
      </c>
      <c r="C38" t="s">
        <v>11</v>
      </c>
      <c r="D38">
        <f t="shared" ca="1" si="0"/>
        <v>11</v>
      </c>
      <c r="E38">
        <f ca="1">D38*VLOOKUP(B38,Prices[#All],2,FALSE)</f>
        <v>12100</v>
      </c>
    </row>
    <row r="39" spans="1:5" x14ac:dyDescent="0.25">
      <c r="A39" s="3">
        <f t="shared" si="1"/>
        <v>44933</v>
      </c>
      <c r="B39" t="s">
        <v>5</v>
      </c>
      <c r="C39" t="s">
        <v>11</v>
      </c>
      <c r="D39">
        <f t="shared" ca="1" si="0"/>
        <v>18</v>
      </c>
      <c r="E39">
        <f ca="1">D39*VLOOKUP(B39,Prices[#All],2,FALSE)</f>
        <v>9000</v>
      </c>
    </row>
    <row r="40" spans="1:5" x14ac:dyDescent="0.25">
      <c r="A40" s="3">
        <f t="shared" si="1"/>
        <v>44933</v>
      </c>
      <c r="B40" t="s">
        <v>6</v>
      </c>
      <c r="C40" t="s">
        <v>11</v>
      </c>
      <c r="D40">
        <f t="shared" ca="1" si="0"/>
        <v>81</v>
      </c>
      <c r="E40">
        <f ca="1">D40*VLOOKUP(B40,Prices[#All],2,FALSE)</f>
        <v>162000</v>
      </c>
    </row>
    <row r="41" spans="1:5" x14ac:dyDescent="0.25">
      <c r="A41" s="3">
        <f t="shared" si="1"/>
        <v>44933</v>
      </c>
      <c r="B41" t="s">
        <v>4</v>
      </c>
      <c r="C41" t="s">
        <v>12</v>
      </c>
      <c r="D41">
        <f t="shared" ca="1" si="0"/>
        <v>51</v>
      </c>
      <c r="E41">
        <f ca="1">D41*VLOOKUP(B41,Prices[#All],2,FALSE)</f>
        <v>56100</v>
      </c>
    </row>
    <row r="42" spans="1:5" x14ac:dyDescent="0.25">
      <c r="A42" s="3">
        <f t="shared" si="1"/>
        <v>44933</v>
      </c>
      <c r="B42" t="s">
        <v>5</v>
      </c>
      <c r="C42" t="s">
        <v>12</v>
      </c>
      <c r="D42">
        <f t="shared" ca="1" si="0"/>
        <v>83</v>
      </c>
      <c r="E42">
        <f ca="1">D42*VLOOKUP(B42,Prices[#All],2,FALSE)</f>
        <v>41500</v>
      </c>
    </row>
    <row r="43" spans="1:5" x14ac:dyDescent="0.25">
      <c r="A43" s="3">
        <f t="shared" si="1"/>
        <v>44933</v>
      </c>
      <c r="B43" t="s">
        <v>6</v>
      </c>
      <c r="C43" t="s">
        <v>12</v>
      </c>
      <c r="D43">
        <f t="shared" ca="1" si="0"/>
        <v>74</v>
      </c>
      <c r="E43">
        <f ca="1">D43*VLOOKUP(B43,Prices[#All],2,FALSE)</f>
        <v>148000</v>
      </c>
    </row>
    <row r="44" spans="1:5" x14ac:dyDescent="0.25">
      <c r="A44" s="3">
        <f t="shared" si="1"/>
        <v>44934</v>
      </c>
      <c r="B44" t="s">
        <v>4</v>
      </c>
      <c r="C44" t="s">
        <v>11</v>
      </c>
      <c r="D44">
        <f t="shared" ca="1" si="0"/>
        <v>60</v>
      </c>
      <c r="E44">
        <f ca="1">D44*VLOOKUP(B44,Prices[#All],2,FALSE)</f>
        <v>66000</v>
      </c>
    </row>
    <row r="45" spans="1:5" x14ac:dyDescent="0.25">
      <c r="A45" s="3">
        <f t="shared" si="1"/>
        <v>44934</v>
      </c>
      <c r="B45" t="s">
        <v>5</v>
      </c>
      <c r="C45" t="s">
        <v>11</v>
      </c>
      <c r="D45">
        <f t="shared" ca="1" si="0"/>
        <v>17</v>
      </c>
      <c r="E45">
        <f ca="1">D45*VLOOKUP(B45,Prices[#All],2,FALSE)</f>
        <v>8500</v>
      </c>
    </row>
    <row r="46" spans="1:5" x14ac:dyDescent="0.25">
      <c r="A46" s="3">
        <f t="shared" si="1"/>
        <v>44934</v>
      </c>
      <c r="B46" t="s">
        <v>6</v>
      </c>
      <c r="C46" t="s">
        <v>11</v>
      </c>
      <c r="D46">
        <f t="shared" ca="1" si="0"/>
        <v>87</v>
      </c>
      <c r="E46">
        <f ca="1">D46*VLOOKUP(B46,Prices[#All],2,FALSE)</f>
        <v>174000</v>
      </c>
    </row>
    <row r="47" spans="1:5" x14ac:dyDescent="0.25">
      <c r="A47" s="3">
        <f t="shared" si="1"/>
        <v>44934</v>
      </c>
      <c r="B47" t="s">
        <v>4</v>
      </c>
      <c r="C47" t="s">
        <v>12</v>
      </c>
      <c r="D47">
        <f t="shared" ca="1" si="0"/>
        <v>24</v>
      </c>
      <c r="E47">
        <f ca="1">D47*VLOOKUP(B47,Prices[#All],2,FALSE)</f>
        <v>26400</v>
      </c>
    </row>
    <row r="48" spans="1:5" x14ac:dyDescent="0.25">
      <c r="A48" s="3">
        <f t="shared" si="1"/>
        <v>44934</v>
      </c>
      <c r="B48" t="s">
        <v>5</v>
      </c>
      <c r="C48" t="s">
        <v>12</v>
      </c>
      <c r="D48">
        <f t="shared" ca="1" si="0"/>
        <v>56</v>
      </c>
      <c r="E48">
        <f ca="1">D48*VLOOKUP(B48,Prices[#All],2,FALSE)</f>
        <v>28000</v>
      </c>
    </row>
    <row r="49" spans="1:5" x14ac:dyDescent="0.25">
      <c r="A49" s="3">
        <f t="shared" si="1"/>
        <v>44934</v>
      </c>
      <c r="B49" t="s">
        <v>6</v>
      </c>
      <c r="C49" t="s">
        <v>12</v>
      </c>
      <c r="D49">
        <f t="shared" ca="1" si="0"/>
        <v>42</v>
      </c>
      <c r="E49">
        <f ca="1">D49*VLOOKUP(B49,Prices[#All],2,FALSE)</f>
        <v>84000</v>
      </c>
    </row>
    <row r="50" spans="1:5" x14ac:dyDescent="0.25">
      <c r="A50" s="3">
        <f t="shared" si="1"/>
        <v>44935</v>
      </c>
      <c r="B50" t="s">
        <v>4</v>
      </c>
      <c r="C50" t="s">
        <v>11</v>
      </c>
      <c r="D50">
        <f t="shared" ca="1" si="0"/>
        <v>83</v>
      </c>
      <c r="E50">
        <f ca="1">D50*VLOOKUP(B50,Prices[#All],2,FALSE)</f>
        <v>91300</v>
      </c>
    </row>
    <row r="51" spans="1:5" x14ac:dyDescent="0.25">
      <c r="A51" s="3">
        <f t="shared" si="1"/>
        <v>44935</v>
      </c>
      <c r="B51" t="s">
        <v>5</v>
      </c>
      <c r="C51" t="s">
        <v>11</v>
      </c>
      <c r="D51">
        <f t="shared" ca="1" si="0"/>
        <v>32</v>
      </c>
      <c r="E51">
        <f ca="1">D51*VLOOKUP(B51,Prices[#All],2,FALSE)</f>
        <v>16000</v>
      </c>
    </row>
    <row r="52" spans="1:5" x14ac:dyDescent="0.25">
      <c r="A52" s="3">
        <f t="shared" si="1"/>
        <v>44935</v>
      </c>
      <c r="B52" t="s">
        <v>6</v>
      </c>
      <c r="C52" t="s">
        <v>11</v>
      </c>
      <c r="D52">
        <f t="shared" ca="1" si="0"/>
        <v>29</v>
      </c>
      <c r="E52">
        <f ca="1">D52*VLOOKUP(B52,Prices[#All],2,FALSE)</f>
        <v>58000</v>
      </c>
    </row>
    <row r="53" spans="1:5" x14ac:dyDescent="0.25">
      <c r="A53" s="3">
        <f t="shared" si="1"/>
        <v>44935</v>
      </c>
      <c r="B53" t="s">
        <v>4</v>
      </c>
      <c r="C53" t="s">
        <v>12</v>
      </c>
      <c r="D53">
        <f t="shared" ca="1" si="0"/>
        <v>73</v>
      </c>
      <c r="E53">
        <f ca="1">D53*VLOOKUP(B53,Prices[#All],2,FALSE)</f>
        <v>80300</v>
      </c>
    </row>
    <row r="54" spans="1:5" x14ac:dyDescent="0.25">
      <c r="A54" s="3">
        <f t="shared" si="1"/>
        <v>44935</v>
      </c>
      <c r="B54" t="s">
        <v>5</v>
      </c>
      <c r="C54" t="s">
        <v>12</v>
      </c>
      <c r="D54">
        <f t="shared" ca="1" si="0"/>
        <v>75</v>
      </c>
      <c r="E54">
        <f ca="1">D54*VLOOKUP(B54,Prices[#All],2,FALSE)</f>
        <v>37500</v>
      </c>
    </row>
    <row r="55" spans="1:5" x14ac:dyDescent="0.25">
      <c r="A55" s="3">
        <f t="shared" si="1"/>
        <v>44935</v>
      </c>
      <c r="B55" t="s">
        <v>6</v>
      </c>
      <c r="C55" t="s">
        <v>12</v>
      </c>
      <c r="D55">
        <f t="shared" ca="1" si="0"/>
        <v>85</v>
      </c>
      <c r="E55">
        <f ca="1">D55*VLOOKUP(B55,Prices[#All],2,FALSE)</f>
        <v>170000</v>
      </c>
    </row>
    <row r="56" spans="1:5" x14ac:dyDescent="0.25">
      <c r="A56" s="3">
        <f t="shared" si="1"/>
        <v>44936</v>
      </c>
      <c r="B56" t="s">
        <v>4</v>
      </c>
      <c r="C56" t="s">
        <v>11</v>
      </c>
      <c r="D56">
        <f t="shared" ca="1" si="0"/>
        <v>54</v>
      </c>
      <c r="E56">
        <f ca="1">D56*VLOOKUP(B56,Prices[#All],2,FALSE)</f>
        <v>59400</v>
      </c>
    </row>
    <row r="57" spans="1:5" x14ac:dyDescent="0.25">
      <c r="A57" s="3">
        <f t="shared" si="1"/>
        <v>44936</v>
      </c>
      <c r="B57" t="s">
        <v>5</v>
      </c>
      <c r="C57" t="s">
        <v>11</v>
      </c>
      <c r="D57">
        <f t="shared" ca="1" si="0"/>
        <v>24</v>
      </c>
      <c r="E57">
        <f ca="1">D57*VLOOKUP(B57,Prices[#All],2,FALSE)</f>
        <v>12000</v>
      </c>
    </row>
    <row r="58" spans="1:5" x14ac:dyDescent="0.25">
      <c r="A58" s="3">
        <f t="shared" si="1"/>
        <v>44936</v>
      </c>
      <c r="B58" t="s">
        <v>6</v>
      </c>
      <c r="C58" t="s">
        <v>11</v>
      </c>
      <c r="D58">
        <f t="shared" ca="1" si="0"/>
        <v>46</v>
      </c>
      <c r="E58">
        <f ca="1">D58*VLOOKUP(B58,Prices[#All],2,FALSE)</f>
        <v>92000</v>
      </c>
    </row>
    <row r="59" spans="1:5" x14ac:dyDescent="0.25">
      <c r="A59" s="3">
        <f t="shared" si="1"/>
        <v>44936</v>
      </c>
      <c r="B59" t="s">
        <v>4</v>
      </c>
      <c r="C59" t="s">
        <v>12</v>
      </c>
      <c r="D59">
        <f t="shared" ca="1" si="0"/>
        <v>51</v>
      </c>
      <c r="E59">
        <f ca="1">D59*VLOOKUP(B59,Prices[#All],2,FALSE)</f>
        <v>56100</v>
      </c>
    </row>
    <row r="60" spans="1:5" x14ac:dyDescent="0.25">
      <c r="A60" s="3">
        <f t="shared" si="1"/>
        <v>44936</v>
      </c>
      <c r="B60" t="s">
        <v>5</v>
      </c>
      <c r="C60" t="s">
        <v>12</v>
      </c>
      <c r="D60">
        <f t="shared" ca="1" si="0"/>
        <v>34</v>
      </c>
      <c r="E60">
        <f ca="1">D60*VLOOKUP(B60,Prices[#All],2,FALSE)</f>
        <v>17000</v>
      </c>
    </row>
    <row r="61" spans="1:5" x14ac:dyDescent="0.25">
      <c r="A61" s="3">
        <f t="shared" si="1"/>
        <v>44936</v>
      </c>
      <c r="B61" t="s">
        <v>6</v>
      </c>
      <c r="C61" t="s">
        <v>12</v>
      </c>
      <c r="D61">
        <f t="shared" ca="1" si="0"/>
        <v>73</v>
      </c>
      <c r="E61">
        <f ca="1">D61*VLOOKUP(B61,Prices[#All],2,FALSE)</f>
        <v>146000</v>
      </c>
    </row>
    <row r="62" spans="1:5" x14ac:dyDescent="0.25">
      <c r="A62" s="3">
        <f t="shared" si="1"/>
        <v>44937</v>
      </c>
      <c r="B62" t="s">
        <v>4</v>
      </c>
      <c r="C62" t="s">
        <v>11</v>
      </c>
      <c r="D62">
        <f t="shared" ca="1" si="0"/>
        <v>41</v>
      </c>
      <c r="E62">
        <f ca="1">D62*VLOOKUP(B62,Prices[#All],2,FALSE)</f>
        <v>45100</v>
      </c>
    </row>
    <row r="63" spans="1:5" x14ac:dyDescent="0.25">
      <c r="A63" s="3">
        <f t="shared" si="1"/>
        <v>44937</v>
      </c>
      <c r="B63" t="s">
        <v>5</v>
      </c>
      <c r="C63" t="s">
        <v>11</v>
      </c>
      <c r="D63">
        <f t="shared" ca="1" si="0"/>
        <v>94</v>
      </c>
      <c r="E63">
        <f ca="1">D63*VLOOKUP(B63,Prices[#All],2,FALSE)</f>
        <v>47000</v>
      </c>
    </row>
    <row r="64" spans="1:5" x14ac:dyDescent="0.25">
      <c r="A64" s="3">
        <f t="shared" si="1"/>
        <v>44937</v>
      </c>
      <c r="B64" t="s">
        <v>6</v>
      </c>
      <c r="C64" t="s">
        <v>11</v>
      </c>
      <c r="D64">
        <f t="shared" ca="1" si="0"/>
        <v>31</v>
      </c>
      <c r="E64">
        <f ca="1">D64*VLOOKUP(B64,Prices[#All],2,FALSE)</f>
        <v>62000</v>
      </c>
    </row>
    <row r="65" spans="1:5" x14ac:dyDescent="0.25">
      <c r="A65" s="3">
        <f t="shared" si="1"/>
        <v>44937</v>
      </c>
      <c r="B65" t="s">
        <v>4</v>
      </c>
      <c r="C65" t="s">
        <v>12</v>
      </c>
      <c r="D65">
        <f t="shared" ca="1" si="0"/>
        <v>24</v>
      </c>
      <c r="E65">
        <f ca="1">D65*VLOOKUP(B65,Prices[#All],2,FALSE)</f>
        <v>26400</v>
      </c>
    </row>
    <row r="66" spans="1:5" x14ac:dyDescent="0.25">
      <c r="A66" s="3">
        <f t="shared" si="1"/>
        <v>44937</v>
      </c>
      <c r="B66" t="s">
        <v>5</v>
      </c>
      <c r="C66" t="s">
        <v>12</v>
      </c>
      <c r="D66">
        <f t="shared" ca="1" si="0"/>
        <v>55</v>
      </c>
      <c r="E66">
        <f ca="1">D66*VLOOKUP(B66,Prices[#All],2,FALSE)</f>
        <v>27500</v>
      </c>
    </row>
    <row r="67" spans="1:5" x14ac:dyDescent="0.25">
      <c r="A67" s="3">
        <f t="shared" si="1"/>
        <v>44937</v>
      </c>
      <c r="B67" t="s">
        <v>6</v>
      </c>
      <c r="C67" t="s">
        <v>12</v>
      </c>
      <c r="D67">
        <f t="shared" ref="D67:D130" ca="1" si="2">RANDBETWEEN(10,100)</f>
        <v>70</v>
      </c>
      <c r="E67">
        <f ca="1">D67*VLOOKUP(B67,Prices[#All],2,FALSE)</f>
        <v>140000</v>
      </c>
    </row>
    <row r="68" spans="1:5" x14ac:dyDescent="0.25">
      <c r="A68" s="3">
        <f t="shared" ref="A68:A131" si="3">IF(MOD(ROW()-2,6)=0, A67+1, A67)</f>
        <v>44938</v>
      </c>
      <c r="B68" t="s">
        <v>4</v>
      </c>
      <c r="C68" t="s">
        <v>11</v>
      </c>
      <c r="D68">
        <f t="shared" ca="1" si="2"/>
        <v>56</v>
      </c>
      <c r="E68">
        <f ca="1">D68*VLOOKUP(B68,Prices[#All],2,FALSE)</f>
        <v>61600</v>
      </c>
    </row>
    <row r="69" spans="1:5" x14ac:dyDescent="0.25">
      <c r="A69" s="3">
        <f t="shared" si="3"/>
        <v>44938</v>
      </c>
      <c r="B69" t="s">
        <v>5</v>
      </c>
      <c r="C69" t="s">
        <v>11</v>
      </c>
      <c r="D69">
        <f t="shared" ca="1" si="2"/>
        <v>100</v>
      </c>
      <c r="E69">
        <f ca="1">D69*VLOOKUP(B69,Prices[#All],2,FALSE)</f>
        <v>50000</v>
      </c>
    </row>
    <row r="70" spans="1:5" x14ac:dyDescent="0.25">
      <c r="A70" s="3">
        <f t="shared" si="3"/>
        <v>44938</v>
      </c>
      <c r="B70" t="s">
        <v>6</v>
      </c>
      <c r="C70" t="s">
        <v>11</v>
      </c>
      <c r="D70">
        <f t="shared" ca="1" si="2"/>
        <v>94</v>
      </c>
      <c r="E70">
        <f ca="1">D70*VLOOKUP(B70,Prices[#All],2,FALSE)</f>
        <v>188000</v>
      </c>
    </row>
    <row r="71" spans="1:5" x14ac:dyDescent="0.25">
      <c r="A71" s="3">
        <f t="shared" si="3"/>
        <v>44938</v>
      </c>
      <c r="B71" t="s">
        <v>4</v>
      </c>
      <c r="C71" t="s">
        <v>12</v>
      </c>
      <c r="D71">
        <f t="shared" ca="1" si="2"/>
        <v>56</v>
      </c>
      <c r="E71">
        <f ca="1">D71*VLOOKUP(B71,Prices[#All],2,FALSE)</f>
        <v>61600</v>
      </c>
    </row>
    <row r="72" spans="1:5" x14ac:dyDescent="0.25">
      <c r="A72" s="3">
        <f t="shared" si="3"/>
        <v>44938</v>
      </c>
      <c r="B72" t="s">
        <v>5</v>
      </c>
      <c r="C72" t="s">
        <v>12</v>
      </c>
      <c r="D72">
        <f t="shared" ca="1" si="2"/>
        <v>48</v>
      </c>
      <c r="E72">
        <f ca="1">D72*VLOOKUP(B72,Prices[#All],2,FALSE)</f>
        <v>24000</v>
      </c>
    </row>
    <row r="73" spans="1:5" x14ac:dyDescent="0.25">
      <c r="A73" s="3">
        <f t="shared" si="3"/>
        <v>44938</v>
      </c>
      <c r="B73" t="s">
        <v>6</v>
      </c>
      <c r="C73" t="s">
        <v>12</v>
      </c>
      <c r="D73">
        <f t="shared" ca="1" si="2"/>
        <v>85</v>
      </c>
      <c r="E73">
        <f ca="1">D73*VLOOKUP(B73,Prices[#All],2,FALSE)</f>
        <v>170000</v>
      </c>
    </row>
    <row r="74" spans="1:5" x14ac:dyDescent="0.25">
      <c r="A74" s="3">
        <f t="shared" si="3"/>
        <v>44939</v>
      </c>
      <c r="B74" t="s">
        <v>4</v>
      </c>
      <c r="C74" t="s">
        <v>11</v>
      </c>
      <c r="D74">
        <f t="shared" ca="1" si="2"/>
        <v>41</v>
      </c>
      <c r="E74">
        <f ca="1">D74*VLOOKUP(B74,Prices[#All],2,FALSE)</f>
        <v>45100</v>
      </c>
    </row>
    <row r="75" spans="1:5" x14ac:dyDescent="0.25">
      <c r="A75" s="3">
        <f t="shared" si="3"/>
        <v>44939</v>
      </c>
      <c r="B75" t="s">
        <v>5</v>
      </c>
      <c r="C75" t="s">
        <v>11</v>
      </c>
      <c r="D75">
        <f t="shared" ca="1" si="2"/>
        <v>80</v>
      </c>
      <c r="E75">
        <f ca="1">D75*VLOOKUP(B75,Prices[#All],2,FALSE)</f>
        <v>40000</v>
      </c>
    </row>
    <row r="76" spans="1:5" x14ac:dyDescent="0.25">
      <c r="A76" s="3">
        <f t="shared" si="3"/>
        <v>44939</v>
      </c>
      <c r="B76" t="s">
        <v>6</v>
      </c>
      <c r="C76" t="s">
        <v>11</v>
      </c>
      <c r="D76">
        <f t="shared" ca="1" si="2"/>
        <v>34</v>
      </c>
      <c r="E76">
        <f ca="1">D76*VLOOKUP(B76,Prices[#All],2,FALSE)</f>
        <v>68000</v>
      </c>
    </row>
    <row r="77" spans="1:5" x14ac:dyDescent="0.25">
      <c r="A77" s="3">
        <f t="shared" si="3"/>
        <v>44939</v>
      </c>
      <c r="B77" t="s">
        <v>4</v>
      </c>
      <c r="C77" t="s">
        <v>12</v>
      </c>
      <c r="D77">
        <f t="shared" ca="1" si="2"/>
        <v>21</v>
      </c>
      <c r="E77">
        <f ca="1">D77*VLOOKUP(B77,Prices[#All],2,FALSE)</f>
        <v>23100</v>
      </c>
    </row>
    <row r="78" spans="1:5" x14ac:dyDescent="0.25">
      <c r="A78" s="3">
        <f t="shared" si="3"/>
        <v>44939</v>
      </c>
      <c r="B78" t="s">
        <v>5</v>
      </c>
      <c r="C78" t="s">
        <v>12</v>
      </c>
      <c r="D78">
        <f t="shared" ca="1" si="2"/>
        <v>49</v>
      </c>
      <c r="E78">
        <f ca="1">D78*VLOOKUP(B78,Prices[#All],2,FALSE)</f>
        <v>24500</v>
      </c>
    </row>
    <row r="79" spans="1:5" x14ac:dyDescent="0.25">
      <c r="A79" s="3">
        <f t="shared" si="3"/>
        <v>44939</v>
      </c>
      <c r="B79" t="s">
        <v>6</v>
      </c>
      <c r="C79" t="s">
        <v>12</v>
      </c>
      <c r="D79">
        <f t="shared" ca="1" si="2"/>
        <v>38</v>
      </c>
      <c r="E79">
        <f ca="1">D79*VLOOKUP(B79,Prices[#All],2,FALSE)</f>
        <v>76000</v>
      </c>
    </row>
    <row r="80" spans="1:5" x14ac:dyDescent="0.25">
      <c r="A80" s="3">
        <f t="shared" si="3"/>
        <v>44940</v>
      </c>
      <c r="B80" t="s">
        <v>4</v>
      </c>
      <c r="C80" t="s">
        <v>11</v>
      </c>
      <c r="D80">
        <f t="shared" ca="1" si="2"/>
        <v>59</v>
      </c>
      <c r="E80">
        <f ca="1">D80*VLOOKUP(B80,Prices[#All],2,FALSE)</f>
        <v>64900</v>
      </c>
    </row>
    <row r="81" spans="1:5" x14ac:dyDescent="0.25">
      <c r="A81" s="3">
        <f t="shared" si="3"/>
        <v>44940</v>
      </c>
      <c r="B81" t="s">
        <v>5</v>
      </c>
      <c r="C81" t="s">
        <v>11</v>
      </c>
      <c r="D81">
        <f t="shared" ca="1" si="2"/>
        <v>52</v>
      </c>
      <c r="E81">
        <f ca="1">D81*VLOOKUP(B81,Prices[#All],2,FALSE)</f>
        <v>26000</v>
      </c>
    </row>
    <row r="82" spans="1:5" x14ac:dyDescent="0.25">
      <c r="A82" s="3">
        <f t="shared" si="3"/>
        <v>44940</v>
      </c>
      <c r="B82" t="s">
        <v>6</v>
      </c>
      <c r="C82" t="s">
        <v>11</v>
      </c>
      <c r="D82">
        <f t="shared" ca="1" si="2"/>
        <v>34</v>
      </c>
      <c r="E82">
        <f ca="1">D82*VLOOKUP(B82,Prices[#All],2,FALSE)</f>
        <v>68000</v>
      </c>
    </row>
    <row r="83" spans="1:5" x14ac:dyDescent="0.25">
      <c r="A83" s="3">
        <f t="shared" si="3"/>
        <v>44940</v>
      </c>
      <c r="B83" t="s">
        <v>4</v>
      </c>
      <c r="C83" t="s">
        <v>12</v>
      </c>
      <c r="D83">
        <f t="shared" ca="1" si="2"/>
        <v>97</v>
      </c>
      <c r="E83">
        <f ca="1">D83*VLOOKUP(B83,Prices[#All],2,FALSE)</f>
        <v>106700</v>
      </c>
    </row>
    <row r="84" spans="1:5" x14ac:dyDescent="0.25">
      <c r="A84" s="3">
        <f t="shared" si="3"/>
        <v>44940</v>
      </c>
      <c r="B84" t="s">
        <v>5</v>
      </c>
      <c r="C84" t="s">
        <v>12</v>
      </c>
      <c r="D84">
        <f t="shared" ca="1" si="2"/>
        <v>90</v>
      </c>
      <c r="E84">
        <f ca="1">D84*VLOOKUP(B84,Prices[#All],2,FALSE)</f>
        <v>45000</v>
      </c>
    </row>
    <row r="85" spans="1:5" x14ac:dyDescent="0.25">
      <c r="A85" s="3">
        <f t="shared" si="3"/>
        <v>44940</v>
      </c>
      <c r="B85" t="s">
        <v>6</v>
      </c>
      <c r="C85" t="s">
        <v>12</v>
      </c>
      <c r="D85">
        <f t="shared" ca="1" si="2"/>
        <v>82</v>
      </c>
      <c r="E85">
        <f ca="1">D85*VLOOKUP(B85,Prices[#All],2,FALSE)</f>
        <v>164000</v>
      </c>
    </row>
    <row r="86" spans="1:5" x14ac:dyDescent="0.25">
      <c r="A86" s="3">
        <f t="shared" si="3"/>
        <v>44941</v>
      </c>
      <c r="B86" t="s">
        <v>4</v>
      </c>
      <c r="C86" t="s">
        <v>11</v>
      </c>
      <c r="D86">
        <f t="shared" ca="1" si="2"/>
        <v>19</v>
      </c>
      <c r="E86">
        <f ca="1">D86*VLOOKUP(B86,Prices[#All],2,FALSE)</f>
        <v>20900</v>
      </c>
    </row>
    <row r="87" spans="1:5" x14ac:dyDescent="0.25">
      <c r="A87" s="3">
        <f t="shared" si="3"/>
        <v>44941</v>
      </c>
      <c r="B87" t="s">
        <v>5</v>
      </c>
      <c r="C87" t="s">
        <v>11</v>
      </c>
      <c r="D87">
        <f t="shared" ca="1" si="2"/>
        <v>37</v>
      </c>
      <c r="E87">
        <f ca="1">D87*VLOOKUP(B87,Prices[#All],2,FALSE)</f>
        <v>18500</v>
      </c>
    </row>
    <row r="88" spans="1:5" x14ac:dyDescent="0.25">
      <c r="A88" s="3">
        <f t="shared" si="3"/>
        <v>44941</v>
      </c>
      <c r="B88" t="s">
        <v>6</v>
      </c>
      <c r="C88" t="s">
        <v>11</v>
      </c>
      <c r="D88">
        <f t="shared" ca="1" si="2"/>
        <v>34</v>
      </c>
      <c r="E88">
        <f ca="1">D88*VLOOKUP(B88,Prices[#All],2,FALSE)</f>
        <v>68000</v>
      </c>
    </row>
    <row r="89" spans="1:5" x14ac:dyDescent="0.25">
      <c r="A89" s="3">
        <f t="shared" si="3"/>
        <v>44941</v>
      </c>
      <c r="B89" t="s">
        <v>4</v>
      </c>
      <c r="C89" t="s">
        <v>12</v>
      </c>
      <c r="D89">
        <f t="shared" ca="1" si="2"/>
        <v>23</v>
      </c>
      <c r="E89">
        <f ca="1">D89*VLOOKUP(B89,Prices[#All],2,FALSE)</f>
        <v>25300</v>
      </c>
    </row>
    <row r="90" spans="1:5" x14ac:dyDescent="0.25">
      <c r="A90" s="3">
        <f t="shared" si="3"/>
        <v>44941</v>
      </c>
      <c r="B90" t="s">
        <v>5</v>
      </c>
      <c r="C90" t="s">
        <v>12</v>
      </c>
      <c r="D90">
        <f t="shared" ca="1" si="2"/>
        <v>36</v>
      </c>
      <c r="E90">
        <f ca="1">D90*VLOOKUP(B90,Prices[#All],2,FALSE)</f>
        <v>18000</v>
      </c>
    </row>
    <row r="91" spans="1:5" x14ac:dyDescent="0.25">
      <c r="A91" s="3">
        <f t="shared" si="3"/>
        <v>44941</v>
      </c>
      <c r="B91" t="s">
        <v>6</v>
      </c>
      <c r="C91" t="s">
        <v>12</v>
      </c>
      <c r="D91">
        <f t="shared" ca="1" si="2"/>
        <v>14</v>
      </c>
      <c r="E91">
        <f ca="1">D91*VLOOKUP(B91,Prices[#All],2,FALSE)</f>
        <v>28000</v>
      </c>
    </row>
    <row r="92" spans="1:5" x14ac:dyDescent="0.25">
      <c r="A92" s="3">
        <f t="shared" si="3"/>
        <v>44942</v>
      </c>
      <c r="B92" t="s">
        <v>4</v>
      </c>
      <c r="C92" t="s">
        <v>11</v>
      </c>
      <c r="D92">
        <f t="shared" ca="1" si="2"/>
        <v>22</v>
      </c>
      <c r="E92">
        <f ca="1">D92*VLOOKUP(B92,Prices[#All],2,FALSE)</f>
        <v>24200</v>
      </c>
    </row>
    <row r="93" spans="1:5" x14ac:dyDescent="0.25">
      <c r="A93" s="3">
        <f t="shared" si="3"/>
        <v>44942</v>
      </c>
      <c r="B93" t="s">
        <v>5</v>
      </c>
      <c r="C93" t="s">
        <v>11</v>
      </c>
      <c r="D93">
        <f t="shared" ca="1" si="2"/>
        <v>30</v>
      </c>
      <c r="E93">
        <f ca="1">D93*VLOOKUP(B93,Prices[#All],2,FALSE)</f>
        <v>15000</v>
      </c>
    </row>
    <row r="94" spans="1:5" x14ac:dyDescent="0.25">
      <c r="A94" s="3">
        <f t="shared" si="3"/>
        <v>44942</v>
      </c>
      <c r="B94" t="s">
        <v>6</v>
      </c>
      <c r="C94" t="s">
        <v>11</v>
      </c>
      <c r="D94">
        <f t="shared" ca="1" si="2"/>
        <v>38</v>
      </c>
      <c r="E94">
        <f ca="1">D94*VLOOKUP(B94,Prices[#All],2,FALSE)</f>
        <v>76000</v>
      </c>
    </row>
    <row r="95" spans="1:5" x14ac:dyDescent="0.25">
      <c r="A95" s="3">
        <f t="shared" si="3"/>
        <v>44942</v>
      </c>
      <c r="B95" t="s">
        <v>4</v>
      </c>
      <c r="C95" t="s">
        <v>12</v>
      </c>
      <c r="D95">
        <f t="shared" ca="1" si="2"/>
        <v>21</v>
      </c>
      <c r="E95">
        <f ca="1">D95*VLOOKUP(B95,Prices[#All],2,FALSE)</f>
        <v>23100</v>
      </c>
    </row>
    <row r="96" spans="1:5" x14ac:dyDescent="0.25">
      <c r="A96" s="3">
        <f t="shared" si="3"/>
        <v>44942</v>
      </c>
      <c r="B96" t="s">
        <v>5</v>
      </c>
      <c r="C96" t="s">
        <v>12</v>
      </c>
      <c r="D96">
        <f t="shared" ca="1" si="2"/>
        <v>25</v>
      </c>
      <c r="E96">
        <f ca="1">D96*VLOOKUP(B96,Prices[#All],2,FALSE)</f>
        <v>12500</v>
      </c>
    </row>
    <row r="97" spans="1:5" x14ac:dyDescent="0.25">
      <c r="A97" s="3">
        <f t="shared" si="3"/>
        <v>44942</v>
      </c>
      <c r="B97" t="s">
        <v>6</v>
      </c>
      <c r="C97" t="s">
        <v>12</v>
      </c>
      <c r="D97">
        <f t="shared" ca="1" si="2"/>
        <v>82</v>
      </c>
      <c r="E97">
        <f ca="1">D97*VLOOKUP(B97,Prices[#All],2,FALSE)</f>
        <v>164000</v>
      </c>
    </row>
    <row r="98" spans="1:5" x14ac:dyDescent="0.25">
      <c r="A98" s="3">
        <f t="shared" si="3"/>
        <v>44943</v>
      </c>
      <c r="B98" t="s">
        <v>4</v>
      </c>
      <c r="C98" t="s">
        <v>11</v>
      </c>
      <c r="D98">
        <f t="shared" ca="1" si="2"/>
        <v>54</v>
      </c>
      <c r="E98">
        <f ca="1">D98*VLOOKUP(B98,Prices[#All],2,FALSE)</f>
        <v>59400</v>
      </c>
    </row>
    <row r="99" spans="1:5" x14ac:dyDescent="0.25">
      <c r="A99" s="3">
        <f t="shared" si="3"/>
        <v>44943</v>
      </c>
      <c r="B99" t="s">
        <v>5</v>
      </c>
      <c r="C99" t="s">
        <v>11</v>
      </c>
      <c r="D99">
        <f t="shared" ca="1" si="2"/>
        <v>56</v>
      </c>
      <c r="E99">
        <f ca="1">D99*VLOOKUP(B99,Prices[#All],2,FALSE)</f>
        <v>28000</v>
      </c>
    </row>
    <row r="100" spans="1:5" x14ac:dyDescent="0.25">
      <c r="A100" s="3">
        <f t="shared" si="3"/>
        <v>44943</v>
      </c>
      <c r="B100" t="s">
        <v>6</v>
      </c>
      <c r="C100" t="s">
        <v>11</v>
      </c>
      <c r="D100">
        <f t="shared" ca="1" si="2"/>
        <v>16</v>
      </c>
      <c r="E100">
        <f ca="1">D100*VLOOKUP(B100,Prices[#All],2,FALSE)</f>
        <v>32000</v>
      </c>
    </row>
    <row r="101" spans="1:5" x14ac:dyDescent="0.25">
      <c r="A101" s="3">
        <f t="shared" si="3"/>
        <v>44943</v>
      </c>
      <c r="B101" t="s">
        <v>4</v>
      </c>
      <c r="C101" t="s">
        <v>12</v>
      </c>
      <c r="D101">
        <f t="shared" ca="1" si="2"/>
        <v>63</v>
      </c>
      <c r="E101">
        <f ca="1">D101*VLOOKUP(B101,Prices[#All],2,FALSE)</f>
        <v>69300</v>
      </c>
    </row>
    <row r="102" spans="1:5" x14ac:dyDescent="0.25">
      <c r="A102" s="3">
        <f t="shared" si="3"/>
        <v>44943</v>
      </c>
      <c r="B102" t="s">
        <v>5</v>
      </c>
      <c r="C102" t="s">
        <v>12</v>
      </c>
      <c r="D102">
        <f t="shared" ca="1" si="2"/>
        <v>40</v>
      </c>
      <c r="E102">
        <f ca="1">D102*VLOOKUP(B102,Prices[#All],2,FALSE)</f>
        <v>20000</v>
      </c>
    </row>
    <row r="103" spans="1:5" x14ac:dyDescent="0.25">
      <c r="A103" s="3">
        <f t="shared" si="3"/>
        <v>44943</v>
      </c>
      <c r="B103" t="s">
        <v>6</v>
      </c>
      <c r="C103" t="s">
        <v>12</v>
      </c>
      <c r="D103">
        <f t="shared" ca="1" si="2"/>
        <v>89</v>
      </c>
      <c r="E103">
        <f ca="1">D103*VLOOKUP(B103,Prices[#All],2,FALSE)</f>
        <v>178000</v>
      </c>
    </row>
    <row r="104" spans="1:5" x14ac:dyDescent="0.25">
      <c r="A104" s="3">
        <f t="shared" si="3"/>
        <v>44944</v>
      </c>
      <c r="B104" t="s">
        <v>4</v>
      </c>
      <c r="C104" t="s">
        <v>11</v>
      </c>
      <c r="D104">
        <f t="shared" ca="1" si="2"/>
        <v>23</v>
      </c>
      <c r="E104">
        <f ca="1">D104*VLOOKUP(B104,Prices[#All],2,FALSE)</f>
        <v>25300</v>
      </c>
    </row>
    <row r="105" spans="1:5" x14ac:dyDescent="0.25">
      <c r="A105" s="3">
        <f t="shared" si="3"/>
        <v>44944</v>
      </c>
      <c r="B105" t="s">
        <v>5</v>
      </c>
      <c r="C105" t="s">
        <v>11</v>
      </c>
      <c r="D105">
        <f t="shared" ca="1" si="2"/>
        <v>12</v>
      </c>
      <c r="E105">
        <f ca="1">D105*VLOOKUP(B105,Prices[#All],2,FALSE)</f>
        <v>6000</v>
      </c>
    </row>
    <row r="106" spans="1:5" x14ac:dyDescent="0.25">
      <c r="A106" s="3">
        <f t="shared" si="3"/>
        <v>44944</v>
      </c>
      <c r="B106" t="s">
        <v>6</v>
      </c>
      <c r="C106" t="s">
        <v>11</v>
      </c>
      <c r="D106">
        <f t="shared" ca="1" si="2"/>
        <v>57</v>
      </c>
      <c r="E106">
        <f ca="1">D106*VLOOKUP(B106,Prices[#All],2,FALSE)</f>
        <v>114000</v>
      </c>
    </row>
    <row r="107" spans="1:5" x14ac:dyDescent="0.25">
      <c r="A107" s="3">
        <f t="shared" si="3"/>
        <v>44944</v>
      </c>
      <c r="B107" t="s">
        <v>4</v>
      </c>
      <c r="C107" t="s">
        <v>12</v>
      </c>
      <c r="D107">
        <f t="shared" ca="1" si="2"/>
        <v>95</v>
      </c>
      <c r="E107">
        <f ca="1">D107*VLOOKUP(B107,Prices[#All],2,FALSE)</f>
        <v>104500</v>
      </c>
    </row>
    <row r="108" spans="1:5" x14ac:dyDescent="0.25">
      <c r="A108" s="3">
        <f t="shared" si="3"/>
        <v>44944</v>
      </c>
      <c r="B108" t="s">
        <v>5</v>
      </c>
      <c r="C108" t="s">
        <v>12</v>
      </c>
      <c r="D108">
        <f t="shared" ca="1" si="2"/>
        <v>35</v>
      </c>
      <c r="E108">
        <f ca="1">D108*VLOOKUP(B108,Prices[#All],2,FALSE)</f>
        <v>17500</v>
      </c>
    </row>
    <row r="109" spans="1:5" x14ac:dyDescent="0.25">
      <c r="A109" s="3">
        <f t="shared" si="3"/>
        <v>44944</v>
      </c>
      <c r="B109" t="s">
        <v>6</v>
      </c>
      <c r="C109" t="s">
        <v>12</v>
      </c>
      <c r="D109">
        <f t="shared" ca="1" si="2"/>
        <v>76</v>
      </c>
      <c r="E109">
        <f ca="1">D109*VLOOKUP(B109,Prices[#All],2,FALSE)</f>
        <v>152000</v>
      </c>
    </row>
    <row r="110" spans="1:5" x14ac:dyDescent="0.25">
      <c r="A110" s="3">
        <f t="shared" si="3"/>
        <v>44945</v>
      </c>
      <c r="B110" t="s">
        <v>4</v>
      </c>
      <c r="C110" t="s">
        <v>11</v>
      </c>
      <c r="D110">
        <f t="shared" ca="1" si="2"/>
        <v>73</v>
      </c>
      <c r="E110">
        <f ca="1">D110*VLOOKUP(B110,Prices[#All],2,FALSE)</f>
        <v>80300</v>
      </c>
    </row>
    <row r="111" spans="1:5" x14ac:dyDescent="0.25">
      <c r="A111" s="3">
        <f t="shared" si="3"/>
        <v>44945</v>
      </c>
      <c r="B111" t="s">
        <v>5</v>
      </c>
      <c r="C111" t="s">
        <v>11</v>
      </c>
      <c r="D111">
        <f t="shared" ca="1" si="2"/>
        <v>54</v>
      </c>
      <c r="E111">
        <f ca="1">D111*VLOOKUP(B111,Prices[#All],2,FALSE)</f>
        <v>27000</v>
      </c>
    </row>
    <row r="112" spans="1:5" x14ac:dyDescent="0.25">
      <c r="A112" s="3">
        <f t="shared" si="3"/>
        <v>44945</v>
      </c>
      <c r="B112" t="s">
        <v>6</v>
      </c>
      <c r="C112" t="s">
        <v>11</v>
      </c>
      <c r="D112">
        <f t="shared" ca="1" si="2"/>
        <v>69</v>
      </c>
      <c r="E112">
        <f ca="1">D112*VLOOKUP(B112,Prices[#All],2,FALSE)</f>
        <v>138000</v>
      </c>
    </row>
    <row r="113" spans="1:5" x14ac:dyDescent="0.25">
      <c r="A113" s="3">
        <f t="shared" si="3"/>
        <v>44945</v>
      </c>
      <c r="B113" t="s">
        <v>4</v>
      </c>
      <c r="C113" t="s">
        <v>12</v>
      </c>
      <c r="D113">
        <f t="shared" ca="1" si="2"/>
        <v>30</v>
      </c>
      <c r="E113">
        <f ca="1">D113*VLOOKUP(B113,Prices[#All],2,FALSE)</f>
        <v>33000</v>
      </c>
    </row>
    <row r="114" spans="1:5" x14ac:dyDescent="0.25">
      <c r="A114" s="3">
        <f t="shared" si="3"/>
        <v>44945</v>
      </c>
      <c r="B114" t="s">
        <v>5</v>
      </c>
      <c r="C114" t="s">
        <v>12</v>
      </c>
      <c r="D114">
        <f t="shared" ca="1" si="2"/>
        <v>28</v>
      </c>
      <c r="E114">
        <f ca="1">D114*VLOOKUP(B114,Prices[#All],2,FALSE)</f>
        <v>14000</v>
      </c>
    </row>
    <row r="115" spans="1:5" x14ac:dyDescent="0.25">
      <c r="A115" s="3">
        <f t="shared" si="3"/>
        <v>44945</v>
      </c>
      <c r="B115" t="s">
        <v>6</v>
      </c>
      <c r="C115" t="s">
        <v>12</v>
      </c>
      <c r="D115">
        <f t="shared" ca="1" si="2"/>
        <v>20</v>
      </c>
      <c r="E115">
        <f ca="1">D115*VLOOKUP(B115,Prices[#All],2,FALSE)</f>
        <v>40000</v>
      </c>
    </row>
    <row r="116" spans="1:5" x14ac:dyDescent="0.25">
      <c r="A116" s="3">
        <f t="shared" si="3"/>
        <v>44946</v>
      </c>
      <c r="B116" t="s">
        <v>4</v>
      </c>
      <c r="C116" t="s">
        <v>11</v>
      </c>
      <c r="D116">
        <f t="shared" ca="1" si="2"/>
        <v>72</v>
      </c>
      <c r="E116">
        <f ca="1">D116*VLOOKUP(B116,Prices[#All],2,FALSE)</f>
        <v>79200</v>
      </c>
    </row>
    <row r="117" spans="1:5" x14ac:dyDescent="0.25">
      <c r="A117" s="3">
        <f t="shared" si="3"/>
        <v>44946</v>
      </c>
      <c r="B117" t="s">
        <v>5</v>
      </c>
      <c r="C117" t="s">
        <v>11</v>
      </c>
      <c r="D117">
        <f t="shared" ca="1" si="2"/>
        <v>56</v>
      </c>
      <c r="E117">
        <f ca="1">D117*VLOOKUP(B117,Prices[#All],2,FALSE)</f>
        <v>28000</v>
      </c>
    </row>
    <row r="118" spans="1:5" x14ac:dyDescent="0.25">
      <c r="A118" s="3">
        <f t="shared" si="3"/>
        <v>44946</v>
      </c>
      <c r="B118" t="s">
        <v>6</v>
      </c>
      <c r="C118" t="s">
        <v>11</v>
      </c>
      <c r="D118">
        <f t="shared" ca="1" si="2"/>
        <v>32</v>
      </c>
      <c r="E118">
        <f ca="1">D118*VLOOKUP(B118,Prices[#All],2,FALSE)</f>
        <v>64000</v>
      </c>
    </row>
    <row r="119" spans="1:5" x14ac:dyDescent="0.25">
      <c r="A119" s="3">
        <f t="shared" si="3"/>
        <v>44946</v>
      </c>
      <c r="B119" t="s">
        <v>4</v>
      </c>
      <c r="C119" t="s">
        <v>12</v>
      </c>
      <c r="D119">
        <f t="shared" ca="1" si="2"/>
        <v>87</v>
      </c>
      <c r="E119">
        <f ca="1">D119*VLOOKUP(B119,Prices[#All],2,FALSE)</f>
        <v>95700</v>
      </c>
    </row>
    <row r="120" spans="1:5" x14ac:dyDescent="0.25">
      <c r="A120" s="3">
        <f t="shared" si="3"/>
        <v>44946</v>
      </c>
      <c r="B120" t="s">
        <v>5</v>
      </c>
      <c r="C120" t="s">
        <v>12</v>
      </c>
      <c r="D120">
        <f t="shared" ca="1" si="2"/>
        <v>49</v>
      </c>
      <c r="E120">
        <f ca="1">D120*VLOOKUP(B120,Prices[#All],2,FALSE)</f>
        <v>24500</v>
      </c>
    </row>
    <row r="121" spans="1:5" x14ac:dyDescent="0.25">
      <c r="A121" s="3">
        <f t="shared" si="3"/>
        <v>44946</v>
      </c>
      <c r="B121" t="s">
        <v>6</v>
      </c>
      <c r="C121" t="s">
        <v>12</v>
      </c>
      <c r="D121">
        <f t="shared" ca="1" si="2"/>
        <v>27</v>
      </c>
      <c r="E121">
        <f ca="1">D121*VLOOKUP(B121,Prices[#All],2,FALSE)</f>
        <v>54000</v>
      </c>
    </row>
    <row r="122" spans="1:5" x14ac:dyDescent="0.25">
      <c r="A122" s="3">
        <f t="shared" si="3"/>
        <v>44947</v>
      </c>
      <c r="B122" t="s">
        <v>4</v>
      </c>
      <c r="C122" t="s">
        <v>11</v>
      </c>
      <c r="D122">
        <f t="shared" ca="1" si="2"/>
        <v>97</v>
      </c>
      <c r="E122">
        <f ca="1">D122*VLOOKUP(B122,Prices[#All],2,FALSE)</f>
        <v>106700</v>
      </c>
    </row>
    <row r="123" spans="1:5" x14ac:dyDescent="0.25">
      <c r="A123" s="3">
        <f t="shared" si="3"/>
        <v>44947</v>
      </c>
      <c r="B123" t="s">
        <v>5</v>
      </c>
      <c r="C123" t="s">
        <v>11</v>
      </c>
      <c r="D123">
        <f t="shared" ca="1" si="2"/>
        <v>41</v>
      </c>
      <c r="E123">
        <f ca="1">D123*VLOOKUP(B123,Prices[#All],2,FALSE)</f>
        <v>20500</v>
      </c>
    </row>
    <row r="124" spans="1:5" x14ac:dyDescent="0.25">
      <c r="A124" s="3">
        <f t="shared" si="3"/>
        <v>44947</v>
      </c>
      <c r="B124" t="s">
        <v>6</v>
      </c>
      <c r="C124" t="s">
        <v>11</v>
      </c>
      <c r="D124">
        <f t="shared" ca="1" si="2"/>
        <v>56</v>
      </c>
      <c r="E124">
        <f ca="1">D124*VLOOKUP(B124,Prices[#All],2,FALSE)</f>
        <v>112000</v>
      </c>
    </row>
    <row r="125" spans="1:5" x14ac:dyDescent="0.25">
      <c r="A125" s="3">
        <f t="shared" si="3"/>
        <v>44947</v>
      </c>
      <c r="B125" t="s">
        <v>4</v>
      </c>
      <c r="C125" t="s">
        <v>12</v>
      </c>
      <c r="D125">
        <f t="shared" ca="1" si="2"/>
        <v>77</v>
      </c>
      <c r="E125">
        <f ca="1">D125*VLOOKUP(B125,Prices[#All],2,FALSE)</f>
        <v>84700</v>
      </c>
    </row>
    <row r="126" spans="1:5" x14ac:dyDescent="0.25">
      <c r="A126" s="3">
        <f t="shared" si="3"/>
        <v>44947</v>
      </c>
      <c r="B126" t="s">
        <v>5</v>
      </c>
      <c r="C126" t="s">
        <v>12</v>
      </c>
      <c r="D126">
        <f t="shared" ca="1" si="2"/>
        <v>83</v>
      </c>
      <c r="E126">
        <f ca="1">D126*VLOOKUP(B126,Prices[#All],2,FALSE)</f>
        <v>41500</v>
      </c>
    </row>
    <row r="127" spans="1:5" x14ac:dyDescent="0.25">
      <c r="A127" s="3">
        <f t="shared" si="3"/>
        <v>44947</v>
      </c>
      <c r="B127" t="s">
        <v>6</v>
      </c>
      <c r="C127" t="s">
        <v>12</v>
      </c>
      <c r="D127">
        <f t="shared" ca="1" si="2"/>
        <v>41</v>
      </c>
      <c r="E127">
        <f ca="1">D127*VLOOKUP(B127,Prices[#All],2,FALSE)</f>
        <v>82000</v>
      </c>
    </row>
    <row r="128" spans="1:5" x14ac:dyDescent="0.25">
      <c r="A128" s="3">
        <f t="shared" si="3"/>
        <v>44948</v>
      </c>
      <c r="B128" t="s">
        <v>4</v>
      </c>
      <c r="C128" t="s">
        <v>11</v>
      </c>
      <c r="D128">
        <f t="shared" ca="1" si="2"/>
        <v>44</v>
      </c>
      <c r="E128">
        <f ca="1">D128*VLOOKUP(B128,Prices[#All],2,FALSE)</f>
        <v>48400</v>
      </c>
    </row>
    <row r="129" spans="1:5" x14ac:dyDescent="0.25">
      <c r="A129" s="3">
        <f t="shared" si="3"/>
        <v>44948</v>
      </c>
      <c r="B129" t="s">
        <v>5</v>
      </c>
      <c r="C129" t="s">
        <v>11</v>
      </c>
      <c r="D129">
        <f t="shared" ca="1" si="2"/>
        <v>49</v>
      </c>
      <c r="E129">
        <f ca="1">D129*VLOOKUP(B129,Prices[#All],2,FALSE)</f>
        <v>24500</v>
      </c>
    </row>
    <row r="130" spans="1:5" x14ac:dyDescent="0.25">
      <c r="A130" s="3">
        <f t="shared" si="3"/>
        <v>44948</v>
      </c>
      <c r="B130" t="s">
        <v>6</v>
      </c>
      <c r="C130" t="s">
        <v>11</v>
      </c>
      <c r="D130">
        <f t="shared" ca="1" si="2"/>
        <v>28</v>
      </c>
      <c r="E130">
        <f ca="1">D130*VLOOKUP(B130,Prices[#All],2,FALSE)</f>
        <v>56000</v>
      </c>
    </row>
    <row r="131" spans="1:5" x14ac:dyDescent="0.25">
      <c r="A131" s="3">
        <f t="shared" si="3"/>
        <v>44948</v>
      </c>
      <c r="B131" t="s">
        <v>4</v>
      </c>
      <c r="C131" t="s">
        <v>12</v>
      </c>
      <c r="D131">
        <f t="shared" ref="D131:D194" ca="1" si="4">RANDBETWEEN(10,100)</f>
        <v>36</v>
      </c>
      <c r="E131">
        <f ca="1">D131*VLOOKUP(B131,Prices[#All],2,FALSE)</f>
        <v>39600</v>
      </c>
    </row>
    <row r="132" spans="1:5" x14ac:dyDescent="0.25">
      <c r="A132" s="3">
        <f t="shared" ref="A132:A195" si="5">IF(MOD(ROW()-2,6)=0, A131+1, A131)</f>
        <v>44948</v>
      </c>
      <c r="B132" t="s">
        <v>5</v>
      </c>
      <c r="C132" t="s">
        <v>12</v>
      </c>
      <c r="D132">
        <f t="shared" ca="1" si="4"/>
        <v>26</v>
      </c>
      <c r="E132">
        <f ca="1">D132*VLOOKUP(B132,Prices[#All],2,FALSE)</f>
        <v>13000</v>
      </c>
    </row>
    <row r="133" spans="1:5" x14ac:dyDescent="0.25">
      <c r="A133" s="3">
        <f t="shared" si="5"/>
        <v>44948</v>
      </c>
      <c r="B133" t="s">
        <v>6</v>
      </c>
      <c r="C133" t="s">
        <v>12</v>
      </c>
      <c r="D133">
        <f t="shared" ca="1" si="4"/>
        <v>51</v>
      </c>
      <c r="E133">
        <f ca="1">D133*VLOOKUP(B133,Prices[#All],2,FALSE)</f>
        <v>102000</v>
      </c>
    </row>
    <row r="134" spans="1:5" x14ac:dyDescent="0.25">
      <c r="A134" s="3">
        <f t="shared" si="5"/>
        <v>44949</v>
      </c>
      <c r="B134" t="s">
        <v>4</v>
      </c>
      <c r="C134" t="s">
        <v>11</v>
      </c>
      <c r="D134">
        <f t="shared" ca="1" si="4"/>
        <v>12</v>
      </c>
      <c r="E134">
        <f ca="1">D134*VLOOKUP(B134,Prices[#All],2,FALSE)</f>
        <v>13200</v>
      </c>
    </row>
    <row r="135" spans="1:5" x14ac:dyDescent="0.25">
      <c r="A135" s="3">
        <f t="shared" si="5"/>
        <v>44949</v>
      </c>
      <c r="B135" t="s">
        <v>5</v>
      </c>
      <c r="C135" t="s">
        <v>11</v>
      </c>
      <c r="D135">
        <f t="shared" ca="1" si="4"/>
        <v>94</v>
      </c>
      <c r="E135">
        <f ca="1">D135*VLOOKUP(B135,Prices[#All],2,FALSE)</f>
        <v>47000</v>
      </c>
    </row>
    <row r="136" spans="1:5" x14ac:dyDescent="0.25">
      <c r="A136" s="3">
        <f t="shared" si="5"/>
        <v>44949</v>
      </c>
      <c r="B136" t="s">
        <v>6</v>
      </c>
      <c r="C136" t="s">
        <v>11</v>
      </c>
      <c r="D136">
        <f t="shared" ca="1" si="4"/>
        <v>34</v>
      </c>
      <c r="E136">
        <f ca="1">D136*VLOOKUP(B136,Prices[#All],2,FALSE)</f>
        <v>68000</v>
      </c>
    </row>
    <row r="137" spans="1:5" x14ac:dyDescent="0.25">
      <c r="A137" s="3">
        <f t="shared" si="5"/>
        <v>44949</v>
      </c>
      <c r="B137" t="s">
        <v>4</v>
      </c>
      <c r="C137" t="s">
        <v>12</v>
      </c>
      <c r="D137">
        <f t="shared" ca="1" si="4"/>
        <v>62</v>
      </c>
      <c r="E137">
        <f ca="1">D137*VLOOKUP(B137,Prices[#All],2,FALSE)</f>
        <v>68200</v>
      </c>
    </row>
    <row r="138" spans="1:5" x14ac:dyDescent="0.25">
      <c r="A138" s="3">
        <f t="shared" si="5"/>
        <v>44949</v>
      </c>
      <c r="B138" t="s">
        <v>5</v>
      </c>
      <c r="C138" t="s">
        <v>12</v>
      </c>
      <c r="D138">
        <f t="shared" ca="1" si="4"/>
        <v>22</v>
      </c>
      <c r="E138">
        <f ca="1">D138*VLOOKUP(B138,Prices[#All],2,FALSE)</f>
        <v>11000</v>
      </c>
    </row>
    <row r="139" spans="1:5" x14ac:dyDescent="0.25">
      <c r="A139" s="3">
        <f t="shared" si="5"/>
        <v>44949</v>
      </c>
      <c r="B139" t="s">
        <v>6</v>
      </c>
      <c r="C139" t="s">
        <v>12</v>
      </c>
      <c r="D139">
        <f t="shared" ca="1" si="4"/>
        <v>21</v>
      </c>
      <c r="E139">
        <f ca="1">D139*VLOOKUP(B139,Prices[#All],2,FALSE)</f>
        <v>42000</v>
      </c>
    </row>
    <row r="140" spans="1:5" x14ac:dyDescent="0.25">
      <c r="A140" s="3">
        <f t="shared" si="5"/>
        <v>44950</v>
      </c>
      <c r="B140" t="s">
        <v>4</v>
      </c>
      <c r="C140" t="s">
        <v>11</v>
      </c>
      <c r="D140">
        <f t="shared" ca="1" si="4"/>
        <v>71</v>
      </c>
      <c r="E140">
        <f ca="1">D140*VLOOKUP(B140,Prices[#All],2,FALSE)</f>
        <v>78100</v>
      </c>
    </row>
    <row r="141" spans="1:5" x14ac:dyDescent="0.25">
      <c r="A141" s="3">
        <f t="shared" si="5"/>
        <v>44950</v>
      </c>
      <c r="B141" t="s">
        <v>5</v>
      </c>
      <c r="C141" t="s">
        <v>11</v>
      </c>
      <c r="D141">
        <f t="shared" ca="1" si="4"/>
        <v>54</v>
      </c>
      <c r="E141">
        <f ca="1">D141*VLOOKUP(B141,Prices[#All],2,FALSE)</f>
        <v>27000</v>
      </c>
    </row>
    <row r="142" spans="1:5" x14ac:dyDescent="0.25">
      <c r="A142" s="3">
        <f t="shared" si="5"/>
        <v>44950</v>
      </c>
      <c r="B142" t="s">
        <v>6</v>
      </c>
      <c r="C142" t="s">
        <v>11</v>
      </c>
      <c r="D142">
        <f t="shared" ca="1" si="4"/>
        <v>43</v>
      </c>
      <c r="E142">
        <f ca="1">D142*VLOOKUP(B142,Prices[#All],2,FALSE)</f>
        <v>86000</v>
      </c>
    </row>
    <row r="143" spans="1:5" x14ac:dyDescent="0.25">
      <c r="A143" s="3">
        <f t="shared" si="5"/>
        <v>44950</v>
      </c>
      <c r="B143" t="s">
        <v>4</v>
      </c>
      <c r="C143" t="s">
        <v>12</v>
      </c>
      <c r="D143">
        <f t="shared" ca="1" si="4"/>
        <v>73</v>
      </c>
      <c r="E143">
        <f ca="1">D143*VLOOKUP(B143,Prices[#All],2,FALSE)</f>
        <v>80300</v>
      </c>
    </row>
    <row r="144" spans="1:5" x14ac:dyDescent="0.25">
      <c r="A144" s="3">
        <f t="shared" si="5"/>
        <v>44950</v>
      </c>
      <c r="B144" t="s">
        <v>5</v>
      </c>
      <c r="C144" t="s">
        <v>12</v>
      </c>
      <c r="D144">
        <f t="shared" ca="1" si="4"/>
        <v>90</v>
      </c>
      <c r="E144">
        <f ca="1">D144*VLOOKUP(B144,Prices[#All],2,FALSE)</f>
        <v>45000</v>
      </c>
    </row>
    <row r="145" spans="1:5" x14ac:dyDescent="0.25">
      <c r="A145" s="3">
        <f t="shared" si="5"/>
        <v>44950</v>
      </c>
      <c r="B145" t="s">
        <v>6</v>
      </c>
      <c r="C145" t="s">
        <v>12</v>
      </c>
      <c r="D145">
        <f t="shared" ca="1" si="4"/>
        <v>31</v>
      </c>
      <c r="E145">
        <f ca="1">D145*VLOOKUP(B145,Prices[#All],2,FALSE)</f>
        <v>62000</v>
      </c>
    </row>
    <row r="146" spans="1:5" x14ac:dyDescent="0.25">
      <c r="A146" s="3">
        <f t="shared" si="5"/>
        <v>44951</v>
      </c>
      <c r="B146" t="s">
        <v>4</v>
      </c>
      <c r="C146" t="s">
        <v>11</v>
      </c>
      <c r="D146">
        <f t="shared" ca="1" si="4"/>
        <v>39</v>
      </c>
      <c r="E146">
        <f ca="1">D146*VLOOKUP(B146,Prices[#All],2,FALSE)</f>
        <v>42900</v>
      </c>
    </row>
    <row r="147" spans="1:5" x14ac:dyDescent="0.25">
      <c r="A147" s="3">
        <f t="shared" si="5"/>
        <v>44951</v>
      </c>
      <c r="B147" t="s">
        <v>5</v>
      </c>
      <c r="C147" t="s">
        <v>11</v>
      </c>
      <c r="D147">
        <f t="shared" ca="1" si="4"/>
        <v>16</v>
      </c>
      <c r="E147">
        <f ca="1">D147*VLOOKUP(B147,Prices[#All],2,FALSE)</f>
        <v>8000</v>
      </c>
    </row>
    <row r="148" spans="1:5" x14ac:dyDescent="0.25">
      <c r="A148" s="3">
        <f t="shared" si="5"/>
        <v>44951</v>
      </c>
      <c r="B148" t="s">
        <v>6</v>
      </c>
      <c r="C148" t="s">
        <v>11</v>
      </c>
      <c r="D148">
        <f t="shared" ca="1" si="4"/>
        <v>93</v>
      </c>
      <c r="E148">
        <f ca="1">D148*VLOOKUP(B148,Prices[#All],2,FALSE)</f>
        <v>186000</v>
      </c>
    </row>
    <row r="149" spans="1:5" x14ac:dyDescent="0.25">
      <c r="A149" s="3">
        <f t="shared" si="5"/>
        <v>44951</v>
      </c>
      <c r="B149" t="s">
        <v>4</v>
      </c>
      <c r="C149" t="s">
        <v>12</v>
      </c>
      <c r="D149">
        <f t="shared" ca="1" si="4"/>
        <v>23</v>
      </c>
      <c r="E149">
        <f ca="1">D149*VLOOKUP(B149,Prices[#All],2,FALSE)</f>
        <v>25300</v>
      </c>
    </row>
    <row r="150" spans="1:5" x14ac:dyDescent="0.25">
      <c r="A150" s="3">
        <f t="shared" si="5"/>
        <v>44951</v>
      </c>
      <c r="B150" t="s">
        <v>5</v>
      </c>
      <c r="C150" t="s">
        <v>12</v>
      </c>
      <c r="D150">
        <f t="shared" ca="1" si="4"/>
        <v>88</v>
      </c>
      <c r="E150">
        <f ca="1">D150*VLOOKUP(B150,Prices[#All],2,FALSE)</f>
        <v>44000</v>
      </c>
    </row>
    <row r="151" spans="1:5" x14ac:dyDescent="0.25">
      <c r="A151" s="3">
        <f t="shared" si="5"/>
        <v>44951</v>
      </c>
      <c r="B151" t="s">
        <v>6</v>
      </c>
      <c r="C151" t="s">
        <v>12</v>
      </c>
      <c r="D151">
        <f t="shared" ca="1" si="4"/>
        <v>59</v>
      </c>
      <c r="E151">
        <f ca="1">D151*VLOOKUP(B151,Prices[#All],2,FALSE)</f>
        <v>118000</v>
      </c>
    </row>
    <row r="152" spans="1:5" x14ac:dyDescent="0.25">
      <c r="A152" s="3">
        <f t="shared" si="5"/>
        <v>44952</v>
      </c>
      <c r="B152" t="s">
        <v>4</v>
      </c>
      <c r="C152" t="s">
        <v>11</v>
      </c>
      <c r="D152">
        <f t="shared" ca="1" si="4"/>
        <v>81</v>
      </c>
      <c r="E152">
        <f ca="1">D152*VLOOKUP(B152,Prices[#All],2,FALSE)</f>
        <v>89100</v>
      </c>
    </row>
    <row r="153" spans="1:5" x14ac:dyDescent="0.25">
      <c r="A153" s="3">
        <f t="shared" si="5"/>
        <v>44952</v>
      </c>
      <c r="B153" t="s">
        <v>5</v>
      </c>
      <c r="C153" t="s">
        <v>11</v>
      </c>
      <c r="D153">
        <f t="shared" ca="1" si="4"/>
        <v>96</v>
      </c>
      <c r="E153">
        <f ca="1">D153*VLOOKUP(B153,Prices[#All],2,FALSE)</f>
        <v>48000</v>
      </c>
    </row>
    <row r="154" spans="1:5" x14ac:dyDescent="0.25">
      <c r="A154" s="3">
        <f t="shared" si="5"/>
        <v>44952</v>
      </c>
      <c r="B154" t="s">
        <v>6</v>
      </c>
      <c r="C154" t="s">
        <v>11</v>
      </c>
      <c r="D154">
        <f t="shared" ca="1" si="4"/>
        <v>45</v>
      </c>
      <c r="E154">
        <f ca="1">D154*VLOOKUP(B154,Prices[#All],2,FALSE)</f>
        <v>90000</v>
      </c>
    </row>
    <row r="155" spans="1:5" x14ac:dyDescent="0.25">
      <c r="A155" s="3">
        <f t="shared" si="5"/>
        <v>44952</v>
      </c>
      <c r="B155" t="s">
        <v>4</v>
      </c>
      <c r="C155" t="s">
        <v>12</v>
      </c>
      <c r="D155">
        <f t="shared" ca="1" si="4"/>
        <v>14</v>
      </c>
      <c r="E155">
        <f ca="1">D155*VLOOKUP(B155,Prices[#All],2,FALSE)</f>
        <v>15400</v>
      </c>
    </row>
    <row r="156" spans="1:5" x14ac:dyDescent="0.25">
      <c r="A156" s="3">
        <f t="shared" si="5"/>
        <v>44952</v>
      </c>
      <c r="B156" t="s">
        <v>5</v>
      </c>
      <c r="C156" t="s">
        <v>12</v>
      </c>
      <c r="D156">
        <f t="shared" ca="1" si="4"/>
        <v>92</v>
      </c>
      <c r="E156">
        <f ca="1">D156*VLOOKUP(B156,Prices[#All],2,FALSE)</f>
        <v>46000</v>
      </c>
    </row>
    <row r="157" spans="1:5" x14ac:dyDescent="0.25">
      <c r="A157" s="3">
        <f t="shared" si="5"/>
        <v>44952</v>
      </c>
      <c r="B157" t="s">
        <v>6</v>
      </c>
      <c r="C157" t="s">
        <v>12</v>
      </c>
      <c r="D157">
        <f t="shared" ca="1" si="4"/>
        <v>72</v>
      </c>
      <c r="E157">
        <f ca="1">D157*VLOOKUP(B157,Prices[#All],2,FALSE)</f>
        <v>144000</v>
      </c>
    </row>
    <row r="158" spans="1:5" x14ac:dyDescent="0.25">
      <c r="A158" s="3">
        <f t="shared" si="5"/>
        <v>44953</v>
      </c>
      <c r="B158" t="s">
        <v>4</v>
      </c>
      <c r="C158" t="s">
        <v>11</v>
      </c>
      <c r="D158">
        <f t="shared" ca="1" si="4"/>
        <v>59</v>
      </c>
      <c r="E158">
        <f ca="1">D158*VLOOKUP(B158,Prices[#All],2,FALSE)</f>
        <v>64900</v>
      </c>
    </row>
    <row r="159" spans="1:5" x14ac:dyDescent="0.25">
      <c r="A159" s="3">
        <f t="shared" si="5"/>
        <v>44953</v>
      </c>
      <c r="B159" t="s">
        <v>5</v>
      </c>
      <c r="C159" t="s">
        <v>11</v>
      </c>
      <c r="D159">
        <f t="shared" ca="1" si="4"/>
        <v>71</v>
      </c>
      <c r="E159">
        <f ca="1">D159*VLOOKUP(B159,Prices[#All],2,FALSE)</f>
        <v>35500</v>
      </c>
    </row>
    <row r="160" spans="1:5" x14ac:dyDescent="0.25">
      <c r="A160" s="3">
        <f t="shared" si="5"/>
        <v>44953</v>
      </c>
      <c r="B160" t="s">
        <v>6</v>
      </c>
      <c r="C160" t="s">
        <v>11</v>
      </c>
      <c r="D160">
        <f t="shared" ca="1" si="4"/>
        <v>73</v>
      </c>
      <c r="E160">
        <f ca="1">D160*VLOOKUP(B160,Prices[#All],2,FALSE)</f>
        <v>146000</v>
      </c>
    </row>
    <row r="161" spans="1:5" x14ac:dyDescent="0.25">
      <c r="A161" s="3">
        <f t="shared" si="5"/>
        <v>44953</v>
      </c>
      <c r="B161" t="s">
        <v>4</v>
      </c>
      <c r="C161" t="s">
        <v>12</v>
      </c>
      <c r="D161">
        <f t="shared" ca="1" si="4"/>
        <v>35</v>
      </c>
      <c r="E161">
        <f ca="1">D161*VLOOKUP(B161,Prices[#All],2,FALSE)</f>
        <v>38500</v>
      </c>
    </row>
    <row r="162" spans="1:5" x14ac:dyDescent="0.25">
      <c r="A162" s="3">
        <f t="shared" si="5"/>
        <v>44953</v>
      </c>
      <c r="B162" t="s">
        <v>5</v>
      </c>
      <c r="C162" t="s">
        <v>12</v>
      </c>
      <c r="D162">
        <f t="shared" ca="1" si="4"/>
        <v>22</v>
      </c>
      <c r="E162">
        <f ca="1">D162*VLOOKUP(B162,Prices[#All],2,FALSE)</f>
        <v>11000</v>
      </c>
    </row>
    <row r="163" spans="1:5" x14ac:dyDescent="0.25">
      <c r="A163" s="3">
        <f t="shared" si="5"/>
        <v>44953</v>
      </c>
      <c r="B163" t="s">
        <v>6</v>
      </c>
      <c r="C163" t="s">
        <v>12</v>
      </c>
      <c r="D163">
        <f t="shared" ca="1" si="4"/>
        <v>21</v>
      </c>
      <c r="E163">
        <f ca="1">D163*VLOOKUP(B163,Prices[#All],2,FALSE)</f>
        <v>42000</v>
      </c>
    </row>
    <row r="164" spans="1:5" x14ac:dyDescent="0.25">
      <c r="A164" s="3">
        <f t="shared" si="5"/>
        <v>44954</v>
      </c>
      <c r="B164" t="s">
        <v>4</v>
      </c>
      <c r="C164" t="s">
        <v>11</v>
      </c>
      <c r="D164">
        <f t="shared" ca="1" si="4"/>
        <v>16</v>
      </c>
      <c r="E164">
        <f ca="1">D164*VLOOKUP(B164,Prices[#All],2,FALSE)</f>
        <v>17600</v>
      </c>
    </row>
    <row r="165" spans="1:5" x14ac:dyDescent="0.25">
      <c r="A165" s="3">
        <f t="shared" si="5"/>
        <v>44954</v>
      </c>
      <c r="B165" t="s">
        <v>5</v>
      </c>
      <c r="C165" t="s">
        <v>11</v>
      </c>
      <c r="D165">
        <f t="shared" ca="1" si="4"/>
        <v>12</v>
      </c>
      <c r="E165">
        <f ca="1">D165*VLOOKUP(B165,Prices[#All],2,FALSE)</f>
        <v>6000</v>
      </c>
    </row>
    <row r="166" spans="1:5" x14ac:dyDescent="0.25">
      <c r="A166" s="3">
        <f t="shared" si="5"/>
        <v>44954</v>
      </c>
      <c r="B166" t="s">
        <v>6</v>
      </c>
      <c r="C166" t="s">
        <v>11</v>
      </c>
      <c r="D166">
        <f t="shared" ca="1" si="4"/>
        <v>25</v>
      </c>
      <c r="E166">
        <f ca="1">D166*VLOOKUP(B166,Prices[#All],2,FALSE)</f>
        <v>50000</v>
      </c>
    </row>
    <row r="167" spans="1:5" x14ac:dyDescent="0.25">
      <c r="A167" s="3">
        <f t="shared" si="5"/>
        <v>44954</v>
      </c>
      <c r="B167" t="s">
        <v>4</v>
      </c>
      <c r="C167" t="s">
        <v>12</v>
      </c>
      <c r="D167">
        <f t="shared" ca="1" si="4"/>
        <v>27</v>
      </c>
      <c r="E167">
        <f ca="1">D167*VLOOKUP(B167,Prices[#All],2,FALSE)</f>
        <v>29700</v>
      </c>
    </row>
    <row r="168" spans="1:5" x14ac:dyDescent="0.25">
      <c r="A168" s="3">
        <f t="shared" si="5"/>
        <v>44954</v>
      </c>
      <c r="B168" t="s">
        <v>5</v>
      </c>
      <c r="C168" t="s">
        <v>12</v>
      </c>
      <c r="D168">
        <f t="shared" ca="1" si="4"/>
        <v>10</v>
      </c>
      <c r="E168">
        <f ca="1">D168*VLOOKUP(B168,Prices[#All],2,FALSE)</f>
        <v>5000</v>
      </c>
    </row>
    <row r="169" spans="1:5" x14ac:dyDescent="0.25">
      <c r="A169" s="3">
        <f t="shared" si="5"/>
        <v>44954</v>
      </c>
      <c r="B169" t="s">
        <v>6</v>
      </c>
      <c r="C169" t="s">
        <v>12</v>
      </c>
      <c r="D169">
        <f t="shared" ca="1" si="4"/>
        <v>46</v>
      </c>
      <c r="E169">
        <f ca="1">D169*VLOOKUP(B169,Prices[#All],2,FALSE)</f>
        <v>92000</v>
      </c>
    </row>
    <row r="170" spans="1:5" x14ac:dyDescent="0.25">
      <c r="A170" s="3">
        <f t="shared" si="5"/>
        <v>44955</v>
      </c>
      <c r="B170" t="s">
        <v>4</v>
      </c>
      <c r="C170" t="s">
        <v>11</v>
      </c>
      <c r="D170">
        <f t="shared" ca="1" si="4"/>
        <v>70</v>
      </c>
      <c r="E170">
        <f ca="1">D170*VLOOKUP(B170,Prices[#All],2,FALSE)</f>
        <v>77000</v>
      </c>
    </row>
    <row r="171" spans="1:5" x14ac:dyDescent="0.25">
      <c r="A171" s="3">
        <f t="shared" si="5"/>
        <v>44955</v>
      </c>
      <c r="B171" t="s">
        <v>5</v>
      </c>
      <c r="C171" t="s">
        <v>11</v>
      </c>
      <c r="D171">
        <f t="shared" ca="1" si="4"/>
        <v>26</v>
      </c>
      <c r="E171">
        <f ca="1">D171*VLOOKUP(B171,Prices[#All],2,FALSE)</f>
        <v>13000</v>
      </c>
    </row>
    <row r="172" spans="1:5" x14ac:dyDescent="0.25">
      <c r="A172" s="3">
        <f t="shared" si="5"/>
        <v>44955</v>
      </c>
      <c r="B172" t="s">
        <v>6</v>
      </c>
      <c r="C172" t="s">
        <v>11</v>
      </c>
      <c r="D172">
        <f t="shared" ca="1" si="4"/>
        <v>89</v>
      </c>
      <c r="E172">
        <f ca="1">D172*VLOOKUP(B172,Prices[#All],2,FALSE)</f>
        <v>178000</v>
      </c>
    </row>
    <row r="173" spans="1:5" x14ac:dyDescent="0.25">
      <c r="A173" s="3">
        <f t="shared" si="5"/>
        <v>44955</v>
      </c>
      <c r="B173" t="s">
        <v>4</v>
      </c>
      <c r="C173" t="s">
        <v>12</v>
      </c>
      <c r="D173">
        <f t="shared" ca="1" si="4"/>
        <v>34</v>
      </c>
      <c r="E173">
        <f ca="1">D173*VLOOKUP(B173,Prices[#All],2,FALSE)</f>
        <v>37400</v>
      </c>
    </row>
    <row r="174" spans="1:5" x14ac:dyDescent="0.25">
      <c r="A174" s="3">
        <f t="shared" si="5"/>
        <v>44955</v>
      </c>
      <c r="B174" t="s">
        <v>5</v>
      </c>
      <c r="C174" t="s">
        <v>12</v>
      </c>
      <c r="D174">
        <f t="shared" ca="1" si="4"/>
        <v>44</v>
      </c>
      <c r="E174">
        <f ca="1">D174*VLOOKUP(B174,Prices[#All],2,FALSE)</f>
        <v>22000</v>
      </c>
    </row>
    <row r="175" spans="1:5" x14ac:dyDescent="0.25">
      <c r="A175" s="3">
        <f t="shared" si="5"/>
        <v>44955</v>
      </c>
      <c r="B175" t="s">
        <v>6</v>
      </c>
      <c r="C175" t="s">
        <v>12</v>
      </c>
      <c r="D175">
        <f t="shared" ca="1" si="4"/>
        <v>97</v>
      </c>
      <c r="E175">
        <f ca="1">D175*VLOOKUP(B175,Prices[#All],2,FALSE)</f>
        <v>194000</v>
      </c>
    </row>
    <row r="176" spans="1:5" x14ac:dyDescent="0.25">
      <c r="A176" s="3">
        <f t="shared" si="5"/>
        <v>44956</v>
      </c>
      <c r="B176" t="s">
        <v>4</v>
      </c>
      <c r="C176" t="s">
        <v>11</v>
      </c>
      <c r="D176">
        <f t="shared" ca="1" si="4"/>
        <v>78</v>
      </c>
      <c r="E176">
        <f ca="1">D176*VLOOKUP(B176,Prices[#All],2,FALSE)</f>
        <v>85800</v>
      </c>
    </row>
    <row r="177" spans="1:5" x14ac:dyDescent="0.25">
      <c r="A177" s="3">
        <f t="shared" si="5"/>
        <v>44956</v>
      </c>
      <c r="B177" t="s">
        <v>5</v>
      </c>
      <c r="C177" t="s">
        <v>11</v>
      </c>
      <c r="D177">
        <f t="shared" ca="1" si="4"/>
        <v>55</v>
      </c>
      <c r="E177">
        <f ca="1">D177*VLOOKUP(B177,Prices[#All],2,FALSE)</f>
        <v>27500</v>
      </c>
    </row>
    <row r="178" spans="1:5" x14ac:dyDescent="0.25">
      <c r="A178" s="3">
        <f t="shared" si="5"/>
        <v>44956</v>
      </c>
      <c r="B178" t="s">
        <v>6</v>
      </c>
      <c r="C178" t="s">
        <v>11</v>
      </c>
      <c r="D178">
        <f t="shared" ca="1" si="4"/>
        <v>14</v>
      </c>
      <c r="E178">
        <f ca="1">D178*VLOOKUP(B178,Prices[#All],2,FALSE)</f>
        <v>28000</v>
      </c>
    </row>
    <row r="179" spans="1:5" x14ac:dyDescent="0.25">
      <c r="A179" s="3">
        <f t="shared" si="5"/>
        <v>44956</v>
      </c>
      <c r="B179" t="s">
        <v>4</v>
      </c>
      <c r="C179" t="s">
        <v>12</v>
      </c>
      <c r="D179">
        <f t="shared" ca="1" si="4"/>
        <v>86</v>
      </c>
      <c r="E179">
        <f ca="1">D179*VLOOKUP(B179,Prices[#All],2,FALSE)</f>
        <v>94600</v>
      </c>
    </row>
    <row r="180" spans="1:5" x14ac:dyDescent="0.25">
      <c r="A180" s="3">
        <f t="shared" si="5"/>
        <v>44956</v>
      </c>
      <c r="B180" t="s">
        <v>5</v>
      </c>
      <c r="C180" t="s">
        <v>12</v>
      </c>
      <c r="D180">
        <f t="shared" ca="1" si="4"/>
        <v>43</v>
      </c>
      <c r="E180">
        <f ca="1">D180*VLOOKUP(B180,Prices[#All],2,FALSE)</f>
        <v>21500</v>
      </c>
    </row>
    <row r="181" spans="1:5" x14ac:dyDescent="0.25">
      <c r="A181" s="3">
        <f t="shared" si="5"/>
        <v>44956</v>
      </c>
      <c r="B181" t="s">
        <v>6</v>
      </c>
      <c r="C181" t="s">
        <v>12</v>
      </c>
      <c r="D181">
        <f t="shared" ca="1" si="4"/>
        <v>91</v>
      </c>
      <c r="E181">
        <f ca="1">D181*VLOOKUP(B181,Prices[#All],2,FALSE)</f>
        <v>182000</v>
      </c>
    </row>
    <row r="182" spans="1:5" x14ac:dyDescent="0.25">
      <c r="A182" s="3">
        <f t="shared" si="5"/>
        <v>44957</v>
      </c>
      <c r="B182" t="s">
        <v>4</v>
      </c>
      <c r="C182" t="s">
        <v>11</v>
      </c>
      <c r="D182">
        <f t="shared" ca="1" si="4"/>
        <v>42</v>
      </c>
      <c r="E182">
        <f ca="1">D182*VLOOKUP(B182,Prices[#All],2,FALSE)</f>
        <v>46200</v>
      </c>
    </row>
    <row r="183" spans="1:5" x14ac:dyDescent="0.25">
      <c r="A183" s="3">
        <f t="shared" si="5"/>
        <v>44957</v>
      </c>
      <c r="B183" t="s">
        <v>5</v>
      </c>
      <c r="C183" t="s">
        <v>11</v>
      </c>
      <c r="D183">
        <f t="shared" ca="1" si="4"/>
        <v>32</v>
      </c>
      <c r="E183">
        <f ca="1">D183*VLOOKUP(B183,Prices[#All],2,FALSE)</f>
        <v>16000</v>
      </c>
    </row>
    <row r="184" spans="1:5" x14ac:dyDescent="0.25">
      <c r="A184" s="3">
        <f t="shared" si="5"/>
        <v>44957</v>
      </c>
      <c r="B184" t="s">
        <v>6</v>
      </c>
      <c r="C184" t="s">
        <v>11</v>
      </c>
      <c r="D184">
        <f t="shared" ca="1" si="4"/>
        <v>55</v>
      </c>
      <c r="E184">
        <f ca="1">D184*VLOOKUP(B184,Prices[#All],2,FALSE)</f>
        <v>110000</v>
      </c>
    </row>
    <row r="185" spans="1:5" x14ac:dyDescent="0.25">
      <c r="A185" s="3">
        <f t="shared" si="5"/>
        <v>44957</v>
      </c>
      <c r="B185" t="s">
        <v>4</v>
      </c>
      <c r="C185" t="s">
        <v>12</v>
      </c>
      <c r="D185">
        <f t="shared" ca="1" si="4"/>
        <v>14</v>
      </c>
      <c r="E185">
        <f ca="1">D185*VLOOKUP(B185,Prices[#All],2,FALSE)</f>
        <v>15400</v>
      </c>
    </row>
    <row r="186" spans="1:5" x14ac:dyDescent="0.25">
      <c r="A186" s="3">
        <f t="shared" si="5"/>
        <v>44957</v>
      </c>
      <c r="B186" t="s">
        <v>5</v>
      </c>
      <c r="C186" t="s">
        <v>12</v>
      </c>
      <c r="D186">
        <f t="shared" ca="1" si="4"/>
        <v>93</v>
      </c>
      <c r="E186">
        <f ca="1">D186*VLOOKUP(B186,Prices[#All],2,FALSE)</f>
        <v>46500</v>
      </c>
    </row>
    <row r="187" spans="1:5" x14ac:dyDescent="0.25">
      <c r="A187" s="3">
        <f t="shared" si="5"/>
        <v>44957</v>
      </c>
      <c r="B187" t="s">
        <v>6</v>
      </c>
      <c r="C187" t="s">
        <v>12</v>
      </c>
      <c r="D187">
        <f t="shared" ca="1" si="4"/>
        <v>67</v>
      </c>
      <c r="E187">
        <f ca="1">D187*VLOOKUP(B187,Prices[#All],2,FALSE)</f>
        <v>134000</v>
      </c>
    </row>
    <row r="188" spans="1:5" x14ac:dyDescent="0.25">
      <c r="A188" s="3">
        <f t="shared" si="5"/>
        <v>44958</v>
      </c>
      <c r="B188" t="s">
        <v>4</v>
      </c>
      <c r="C188" t="s">
        <v>11</v>
      </c>
      <c r="D188">
        <f t="shared" ca="1" si="4"/>
        <v>84</v>
      </c>
      <c r="E188">
        <f ca="1">D188*VLOOKUP(B188,Prices[#All],2,FALSE)</f>
        <v>92400</v>
      </c>
    </row>
    <row r="189" spans="1:5" x14ac:dyDescent="0.25">
      <c r="A189" s="3">
        <f t="shared" si="5"/>
        <v>44958</v>
      </c>
      <c r="B189" t="s">
        <v>5</v>
      </c>
      <c r="C189" t="s">
        <v>11</v>
      </c>
      <c r="D189">
        <f t="shared" ca="1" si="4"/>
        <v>72</v>
      </c>
      <c r="E189">
        <f ca="1">D189*VLOOKUP(B189,Prices[#All],2,FALSE)</f>
        <v>36000</v>
      </c>
    </row>
    <row r="190" spans="1:5" x14ac:dyDescent="0.25">
      <c r="A190" s="3">
        <f t="shared" si="5"/>
        <v>44958</v>
      </c>
      <c r="B190" t="s">
        <v>6</v>
      </c>
      <c r="C190" t="s">
        <v>11</v>
      </c>
      <c r="D190">
        <f t="shared" ca="1" si="4"/>
        <v>82</v>
      </c>
      <c r="E190">
        <f ca="1">D190*VLOOKUP(B190,Prices[#All],2,FALSE)</f>
        <v>164000</v>
      </c>
    </row>
    <row r="191" spans="1:5" x14ac:dyDescent="0.25">
      <c r="A191" s="3">
        <f t="shared" si="5"/>
        <v>44958</v>
      </c>
      <c r="B191" t="s">
        <v>4</v>
      </c>
      <c r="C191" t="s">
        <v>12</v>
      </c>
      <c r="D191">
        <f t="shared" ca="1" si="4"/>
        <v>73</v>
      </c>
      <c r="E191">
        <f ca="1">D191*VLOOKUP(B191,Prices[#All],2,FALSE)</f>
        <v>80300</v>
      </c>
    </row>
    <row r="192" spans="1:5" x14ac:dyDescent="0.25">
      <c r="A192" s="3">
        <f t="shared" si="5"/>
        <v>44958</v>
      </c>
      <c r="B192" t="s">
        <v>5</v>
      </c>
      <c r="C192" t="s">
        <v>12</v>
      </c>
      <c r="D192">
        <f t="shared" ca="1" si="4"/>
        <v>12</v>
      </c>
      <c r="E192">
        <f ca="1">D192*VLOOKUP(B192,Prices[#All],2,FALSE)</f>
        <v>6000</v>
      </c>
    </row>
    <row r="193" spans="1:5" x14ac:dyDescent="0.25">
      <c r="A193" s="3">
        <f t="shared" si="5"/>
        <v>44958</v>
      </c>
      <c r="B193" t="s">
        <v>6</v>
      </c>
      <c r="C193" t="s">
        <v>12</v>
      </c>
      <c r="D193">
        <f t="shared" ca="1" si="4"/>
        <v>63</v>
      </c>
      <c r="E193">
        <f ca="1">D193*VLOOKUP(B193,Prices[#All],2,FALSE)</f>
        <v>126000</v>
      </c>
    </row>
    <row r="194" spans="1:5" x14ac:dyDescent="0.25">
      <c r="A194" s="3">
        <f t="shared" si="5"/>
        <v>44959</v>
      </c>
      <c r="B194" t="s">
        <v>4</v>
      </c>
      <c r="C194" t="s">
        <v>11</v>
      </c>
      <c r="D194">
        <f t="shared" ca="1" si="4"/>
        <v>13</v>
      </c>
      <c r="E194">
        <f ca="1">D194*VLOOKUP(B194,Prices[#All],2,FALSE)</f>
        <v>14300</v>
      </c>
    </row>
    <row r="195" spans="1:5" x14ac:dyDescent="0.25">
      <c r="A195" s="3">
        <f t="shared" si="5"/>
        <v>44959</v>
      </c>
      <c r="B195" t="s">
        <v>5</v>
      </c>
      <c r="C195" t="s">
        <v>11</v>
      </c>
      <c r="D195">
        <f t="shared" ref="D195:D258" ca="1" si="6">RANDBETWEEN(10,100)</f>
        <v>100</v>
      </c>
      <c r="E195">
        <f ca="1">D195*VLOOKUP(B195,Prices[#All],2,FALSE)</f>
        <v>50000</v>
      </c>
    </row>
    <row r="196" spans="1:5" x14ac:dyDescent="0.25">
      <c r="A196" s="3">
        <f t="shared" ref="A196:A259" si="7">IF(MOD(ROW()-2,6)=0, A195+1, A195)</f>
        <v>44959</v>
      </c>
      <c r="B196" t="s">
        <v>6</v>
      </c>
      <c r="C196" t="s">
        <v>11</v>
      </c>
      <c r="D196">
        <f t="shared" ca="1" si="6"/>
        <v>37</v>
      </c>
      <c r="E196">
        <f ca="1">D196*VLOOKUP(B196,Prices[#All],2,FALSE)</f>
        <v>74000</v>
      </c>
    </row>
    <row r="197" spans="1:5" x14ac:dyDescent="0.25">
      <c r="A197" s="3">
        <f t="shared" si="7"/>
        <v>44959</v>
      </c>
      <c r="B197" t="s">
        <v>4</v>
      </c>
      <c r="C197" t="s">
        <v>12</v>
      </c>
      <c r="D197">
        <f t="shared" ca="1" si="6"/>
        <v>42</v>
      </c>
      <c r="E197">
        <f ca="1">D197*VLOOKUP(B197,Prices[#All],2,FALSE)</f>
        <v>46200</v>
      </c>
    </row>
    <row r="198" spans="1:5" x14ac:dyDescent="0.25">
      <c r="A198" s="3">
        <f t="shared" si="7"/>
        <v>44959</v>
      </c>
      <c r="B198" t="s">
        <v>5</v>
      </c>
      <c r="C198" t="s">
        <v>12</v>
      </c>
      <c r="D198">
        <f t="shared" ca="1" si="6"/>
        <v>72</v>
      </c>
      <c r="E198">
        <f ca="1">D198*VLOOKUP(B198,Prices[#All],2,FALSE)</f>
        <v>36000</v>
      </c>
    </row>
    <row r="199" spans="1:5" x14ac:dyDescent="0.25">
      <c r="A199" s="3">
        <f t="shared" si="7"/>
        <v>44959</v>
      </c>
      <c r="B199" t="s">
        <v>6</v>
      </c>
      <c r="C199" t="s">
        <v>12</v>
      </c>
      <c r="D199">
        <f t="shared" ca="1" si="6"/>
        <v>37</v>
      </c>
      <c r="E199">
        <f ca="1">D199*VLOOKUP(B199,Prices[#All],2,FALSE)</f>
        <v>74000</v>
      </c>
    </row>
    <row r="200" spans="1:5" x14ac:dyDescent="0.25">
      <c r="A200" s="3">
        <f t="shared" si="7"/>
        <v>44960</v>
      </c>
      <c r="B200" t="s">
        <v>4</v>
      </c>
      <c r="C200" t="s">
        <v>11</v>
      </c>
      <c r="D200">
        <f t="shared" ca="1" si="6"/>
        <v>100</v>
      </c>
      <c r="E200">
        <f ca="1">D200*VLOOKUP(B200,Prices[#All],2,FALSE)</f>
        <v>110000</v>
      </c>
    </row>
    <row r="201" spans="1:5" x14ac:dyDescent="0.25">
      <c r="A201" s="3">
        <f t="shared" si="7"/>
        <v>44960</v>
      </c>
      <c r="B201" t="s">
        <v>5</v>
      </c>
      <c r="C201" t="s">
        <v>11</v>
      </c>
      <c r="D201">
        <f t="shared" ca="1" si="6"/>
        <v>21</v>
      </c>
      <c r="E201">
        <f ca="1">D201*VLOOKUP(B201,Prices[#All],2,FALSE)</f>
        <v>10500</v>
      </c>
    </row>
    <row r="202" spans="1:5" x14ac:dyDescent="0.25">
      <c r="A202" s="3">
        <f t="shared" si="7"/>
        <v>44960</v>
      </c>
      <c r="B202" t="s">
        <v>6</v>
      </c>
      <c r="C202" t="s">
        <v>11</v>
      </c>
      <c r="D202">
        <f t="shared" ca="1" si="6"/>
        <v>98</v>
      </c>
      <c r="E202">
        <f ca="1">D202*VLOOKUP(B202,Prices[#All],2,FALSE)</f>
        <v>196000</v>
      </c>
    </row>
    <row r="203" spans="1:5" x14ac:dyDescent="0.25">
      <c r="A203" s="3">
        <f t="shared" si="7"/>
        <v>44960</v>
      </c>
      <c r="B203" t="s">
        <v>4</v>
      </c>
      <c r="C203" t="s">
        <v>12</v>
      </c>
      <c r="D203">
        <f t="shared" ca="1" si="6"/>
        <v>100</v>
      </c>
      <c r="E203">
        <f ca="1">D203*VLOOKUP(B203,Prices[#All],2,FALSE)</f>
        <v>110000</v>
      </c>
    </row>
    <row r="204" spans="1:5" x14ac:dyDescent="0.25">
      <c r="A204" s="3">
        <f t="shared" si="7"/>
        <v>44960</v>
      </c>
      <c r="B204" t="s">
        <v>5</v>
      </c>
      <c r="C204" t="s">
        <v>12</v>
      </c>
      <c r="D204">
        <f t="shared" ca="1" si="6"/>
        <v>65</v>
      </c>
      <c r="E204">
        <f ca="1">D204*VLOOKUP(B204,Prices[#All],2,FALSE)</f>
        <v>32500</v>
      </c>
    </row>
    <row r="205" spans="1:5" x14ac:dyDescent="0.25">
      <c r="A205" s="3">
        <f t="shared" si="7"/>
        <v>44960</v>
      </c>
      <c r="B205" t="s">
        <v>6</v>
      </c>
      <c r="C205" t="s">
        <v>12</v>
      </c>
      <c r="D205">
        <f t="shared" ca="1" si="6"/>
        <v>100</v>
      </c>
      <c r="E205">
        <f ca="1">D205*VLOOKUP(B205,Prices[#All],2,FALSE)</f>
        <v>200000</v>
      </c>
    </row>
    <row r="206" spans="1:5" x14ac:dyDescent="0.25">
      <c r="A206" s="3">
        <f t="shared" si="7"/>
        <v>44961</v>
      </c>
      <c r="B206" t="s">
        <v>4</v>
      </c>
      <c r="C206" t="s">
        <v>11</v>
      </c>
      <c r="D206">
        <f t="shared" ca="1" si="6"/>
        <v>77</v>
      </c>
      <c r="E206">
        <f ca="1">D206*VLOOKUP(B206,Prices[#All],2,FALSE)</f>
        <v>84700</v>
      </c>
    </row>
    <row r="207" spans="1:5" x14ac:dyDescent="0.25">
      <c r="A207" s="3">
        <f t="shared" si="7"/>
        <v>44961</v>
      </c>
      <c r="B207" t="s">
        <v>5</v>
      </c>
      <c r="C207" t="s">
        <v>11</v>
      </c>
      <c r="D207">
        <f t="shared" ca="1" si="6"/>
        <v>58</v>
      </c>
      <c r="E207">
        <f ca="1">D207*VLOOKUP(B207,Prices[#All],2,FALSE)</f>
        <v>29000</v>
      </c>
    </row>
    <row r="208" spans="1:5" x14ac:dyDescent="0.25">
      <c r="A208" s="3">
        <f t="shared" si="7"/>
        <v>44961</v>
      </c>
      <c r="B208" t="s">
        <v>6</v>
      </c>
      <c r="C208" t="s">
        <v>11</v>
      </c>
      <c r="D208">
        <f t="shared" ca="1" si="6"/>
        <v>22</v>
      </c>
      <c r="E208">
        <f ca="1">D208*VLOOKUP(B208,Prices[#All],2,FALSE)</f>
        <v>44000</v>
      </c>
    </row>
    <row r="209" spans="1:5" x14ac:dyDescent="0.25">
      <c r="A209" s="3">
        <f t="shared" si="7"/>
        <v>44961</v>
      </c>
      <c r="B209" t="s">
        <v>4</v>
      </c>
      <c r="C209" t="s">
        <v>12</v>
      </c>
      <c r="D209">
        <f t="shared" ca="1" si="6"/>
        <v>51</v>
      </c>
      <c r="E209">
        <f ca="1">D209*VLOOKUP(B209,Prices[#All],2,FALSE)</f>
        <v>56100</v>
      </c>
    </row>
    <row r="210" spans="1:5" x14ac:dyDescent="0.25">
      <c r="A210" s="3">
        <f t="shared" si="7"/>
        <v>44961</v>
      </c>
      <c r="B210" t="s">
        <v>5</v>
      </c>
      <c r="C210" t="s">
        <v>12</v>
      </c>
      <c r="D210">
        <f t="shared" ca="1" si="6"/>
        <v>71</v>
      </c>
      <c r="E210">
        <f ca="1">D210*VLOOKUP(B210,Prices[#All],2,FALSE)</f>
        <v>35500</v>
      </c>
    </row>
    <row r="211" spans="1:5" x14ac:dyDescent="0.25">
      <c r="A211" s="3">
        <f t="shared" si="7"/>
        <v>44961</v>
      </c>
      <c r="B211" t="s">
        <v>6</v>
      </c>
      <c r="C211" t="s">
        <v>12</v>
      </c>
      <c r="D211">
        <f t="shared" ca="1" si="6"/>
        <v>53</v>
      </c>
      <c r="E211">
        <f ca="1">D211*VLOOKUP(B211,Prices[#All],2,FALSE)</f>
        <v>106000</v>
      </c>
    </row>
    <row r="212" spans="1:5" x14ac:dyDescent="0.25">
      <c r="A212" s="3">
        <f t="shared" si="7"/>
        <v>44962</v>
      </c>
      <c r="B212" t="s">
        <v>4</v>
      </c>
      <c r="C212" t="s">
        <v>11</v>
      </c>
      <c r="D212">
        <f t="shared" ca="1" si="6"/>
        <v>16</v>
      </c>
      <c r="E212">
        <f ca="1">D212*VLOOKUP(B212,Prices[#All],2,FALSE)</f>
        <v>17600</v>
      </c>
    </row>
    <row r="213" spans="1:5" x14ac:dyDescent="0.25">
      <c r="A213" s="3">
        <f t="shared" si="7"/>
        <v>44962</v>
      </c>
      <c r="B213" t="s">
        <v>5</v>
      </c>
      <c r="C213" t="s">
        <v>11</v>
      </c>
      <c r="D213">
        <f t="shared" ca="1" si="6"/>
        <v>34</v>
      </c>
      <c r="E213">
        <f ca="1">D213*VLOOKUP(B213,Prices[#All],2,FALSE)</f>
        <v>17000</v>
      </c>
    </row>
    <row r="214" spans="1:5" x14ac:dyDescent="0.25">
      <c r="A214" s="3">
        <f t="shared" si="7"/>
        <v>44962</v>
      </c>
      <c r="B214" t="s">
        <v>6</v>
      </c>
      <c r="C214" t="s">
        <v>11</v>
      </c>
      <c r="D214">
        <f t="shared" ca="1" si="6"/>
        <v>73</v>
      </c>
      <c r="E214">
        <f ca="1">D214*VLOOKUP(B214,Prices[#All],2,FALSE)</f>
        <v>146000</v>
      </c>
    </row>
    <row r="215" spans="1:5" x14ac:dyDescent="0.25">
      <c r="A215" s="3">
        <f t="shared" si="7"/>
        <v>44962</v>
      </c>
      <c r="B215" t="s">
        <v>4</v>
      </c>
      <c r="C215" t="s">
        <v>12</v>
      </c>
      <c r="D215">
        <f t="shared" ca="1" si="6"/>
        <v>94</v>
      </c>
      <c r="E215">
        <f ca="1">D215*VLOOKUP(B215,Prices[#All],2,FALSE)</f>
        <v>103400</v>
      </c>
    </row>
    <row r="216" spans="1:5" x14ac:dyDescent="0.25">
      <c r="A216" s="3">
        <f t="shared" si="7"/>
        <v>44962</v>
      </c>
      <c r="B216" t="s">
        <v>5</v>
      </c>
      <c r="C216" t="s">
        <v>12</v>
      </c>
      <c r="D216">
        <f t="shared" ca="1" si="6"/>
        <v>11</v>
      </c>
      <c r="E216">
        <f ca="1">D216*VLOOKUP(B216,Prices[#All],2,FALSE)</f>
        <v>5500</v>
      </c>
    </row>
    <row r="217" spans="1:5" x14ac:dyDescent="0.25">
      <c r="A217" s="3">
        <f t="shared" si="7"/>
        <v>44962</v>
      </c>
      <c r="B217" t="s">
        <v>6</v>
      </c>
      <c r="C217" t="s">
        <v>12</v>
      </c>
      <c r="D217">
        <f t="shared" ca="1" si="6"/>
        <v>21</v>
      </c>
      <c r="E217">
        <f ca="1">D217*VLOOKUP(B217,Prices[#All],2,FALSE)</f>
        <v>42000</v>
      </c>
    </row>
    <row r="218" spans="1:5" x14ac:dyDescent="0.25">
      <c r="A218" s="3">
        <f t="shared" si="7"/>
        <v>44963</v>
      </c>
      <c r="B218" t="s">
        <v>4</v>
      </c>
      <c r="C218" t="s">
        <v>11</v>
      </c>
      <c r="D218">
        <f t="shared" ca="1" si="6"/>
        <v>33</v>
      </c>
      <c r="E218">
        <f ca="1">D218*VLOOKUP(B218,Prices[#All],2,FALSE)</f>
        <v>36300</v>
      </c>
    </row>
    <row r="219" spans="1:5" x14ac:dyDescent="0.25">
      <c r="A219" s="3">
        <f t="shared" si="7"/>
        <v>44963</v>
      </c>
      <c r="B219" t="s">
        <v>5</v>
      </c>
      <c r="C219" t="s">
        <v>11</v>
      </c>
      <c r="D219">
        <f t="shared" ca="1" si="6"/>
        <v>30</v>
      </c>
      <c r="E219">
        <f ca="1">D219*VLOOKUP(B219,Prices[#All],2,FALSE)</f>
        <v>15000</v>
      </c>
    </row>
    <row r="220" spans="1:5" x14ac:dyDescent="0.25">
      <c r="A220" s="3">
        <f t="shared" si="7"/>
        <v>44963</v>
      </c>
      <c r="B220" t="s">
        <v>6</v>
      </c>
      <c r="C220" t="s">
        <v>11</v>
      </c>
      <c r="D220">
        <f t="shared" ca="1" si="6"/>
        <v>25</v>
      </c>
      <c r="E220">
        <f ca="1">D220*VLOOKUP(B220,Prices[#All],2,FALSE)</f>
        <v>50000</v>
      </c>
    </row>
    <row r="221" spans="1:5" x14ac:dyDescent="0.25">
      <c r="A221" s="3">
        <f t="shared" si="7"/>
        <v>44963</v>
      </c>
      <c r="B221" t="s">
        <v>4</v>
      </c>
      <c r="C221" t="s">
        <v>12</v>
      </c>
      <c r="D221">
        <f t="shared" ca="1" si="6"/>
        <v>41</v>
      </c>
      <c r="E221">
        <f ca="1">D221*VLOOKUP(B221,Prices[#All],2,FALSE)</f>
        <v>45100</v>
      </c>
    </row>
    <row r="222" spans="1:5" x14ac:dyDescent="0.25">
      <c r="A222" s="3">
        <f t="shared" si="7"/>
        <v>44963</v>
      </c>
      <c r="B222" t="s">
        <v>5</v>
      </c>
      <c r="C222" t="s">
        <v>12</v>
      </c>
      <c r="D222">
        <f t="shared" ca="1" si="6"/>
        <v>82</v>
      </c>
      <c r="E222">
        <f ca="1">D222*VLOOKUP(B222,Prices[#All],2,FALSE)</f>
        <v>41000</v>
      </c>
    </row>
    <row r="223" spans="1:5" x14ac:dyDescent="0.25">
      <c r="A223" s="3">
        <f t="shared" si="7"/>
        <v>44963</v>
      </c>
      <c r="B223" t="s">
        <v>6</v>
      </c>
      <c r="C223" t="s">
        <v>12</v>
      </c>
      <c r="D223">
        <f t="shared" ca="1" si="6"/>
        <v>68</v>
      </c>
      <c r="E223">
        <f ca="1">D223*VLOOKUP(B223,Prices[#All],2,FALSE)</f>
        <v>136000</v>
      </c>
    </row>
    <row r="224" spans="1:5" x14ac:dyDescent="0.25">
      <c r="A224" s="3">
        <f t="shared" si="7"/>
        <v>44964</v>
      </c>
      <c r="B224" t="s">
        <v>4</v>
      </c>
      <c r="C224" t="s">
        <v>11</v>
      </c>
      <c r="D224">
        <f t="shared" ca="1" si="6"/>
        <v>16</v>
      </c>
      <c r="E224">
        <f ca="1">D224*VLOOKUP(B224,Prices[#All],2,FALSE)</f>
        <v>17600</v>
      </c>
    </row>
    <row r="225" spans="1:5" x14ac:dyDescent="0.25">
      <c r="A225" s="3">
        <f t="shared" si="7"/>
        <v>44964</v>
      </c>
      <c r="B225" t="s">
        <v>5</v>
      </c>
      <c r="C225" t="s">
        <v>11</v>
      </c>
      <c r="D225">
        <f t="shared" ca="1" si="6"/>
        <v>58</v>
      </c>
      <c r="E225">
        <f ca="1">D225*VLOOKUP(B225,Prices[#All],2,FALSE)</f>
        <v>29000</v>
      </c>
    </row>
    <row r="226" spans="1:5" x14ac:dyDescent="0.25">
      <c r="A226" s="3">
        <f t="shared" si="7"/>
        <v>44964</v>
      </c>
      <c r="B226" t="s">
        <v>6</v>
      </c>
      <c r="C226" t="s">
        <v>11</v>
      </c>
      <c r="D226">
        <f t="shared" ca="1" si="6"/>
        <v>77</v>
      </c>
      <c r="E226">
        <f ca="1">D226*VLOOKUP(B226,Prices[#All],2,FALSE)</f>
        <v>154000</v>
      </c>
    </row>
    <row r="227" spans="1:5" x14ac:dyDescent="0.25">
      <c r="A227" s="3">
        <f t="shared" si="7"/>
        <v>44964</v>
      </c>
      <c r="B227" t="s">
        <v>4</v>
      </c>
      <c r="C227" t="s">
        <v>12</v>
      </c>
      <c r="D227">
        <f t="shared" ca="1" si="6"/>
        <v>24</v>
      </c>
      <c r="E227">
        <f ca="1">D227*VLOOKUP(B227,Prices[#All],2,FALSE)</f>
        <v>26400</v>
      </c>
    </row>
    <row r="228" spans="1:5" x14ac:dyDescent="0.25">
      <c r="A228" s="3">
        <f t="shared" si="7"/>
        <v>44964</v>
      </c>
      <c r="B228" t="s">
        <v>5</v>
      </c>
      <c r="C228" t="s">
        <v>12</v>
      </c>
      <c r="D228">
        <f t="shared" ca="1" si="6"/>
        <v>76</v>
      </c>
      <c r="E228">
        <f ca="1">D228*VLOOKUP(B228,Prices[#All],2,FALSE)</f>
        <v>38000</v>
      </c>
    </row>
    <row r="229" spans="1:5" x14ac:dyDescent="0.25">
      <c r="A229" s="3">
        <f t="shared" si="7"/>
        <v>44964</v>
      </c>
      <c r="B229" t="s">
        <v>6</v>
      </c>
      <c r="C229" t="s">
        <v>12</v>
      </c>
      <c r="D229">
        <f t="shared" ca="1" si="6"/>
        <v>21</v>
      </c>
      <c r="E229">
        <f ca="1">D229*VLOOKUP(B229,Prices[#All],2,FALSE)</f>
        <v>42000</v>
      </c>
    </row>
    <row r="230" spans="1:5" x14ac:dyDescent="0.25">
      <c r="A230" s="3">
        <f t="shared" si="7"/>
        <v>44965</v>
      </c>
      <c r="B230" t="s">
        <v>4</v>
      </c>
      <c r="C230" t="s">
        <v>11</v>
      </c>
      <c r="D230">
        <f t="shared" ca="1" si="6"/>
        <v>74</v>
      </c>
      <c r="E230">
        <f ca="1">D230*VLOOKUP(B230,Prices[#All],2,FALSE)</f>
        <v>81400</v>
      </c>
    </row>
    <row r="231" spans="1:5" x14ac:dyDescent="0.25">
      <c r="A231" s="3">
        <f t="shared" si="7"/>
        <v>44965</v>
      </c>
      <c r="B231" t="s">
        <v>5</v>
      </c>
      <c r="C231" t="s">
        <v>11</v>
      </c>
      <c r="D231">
        <f t="shared" ca="1" si="6"/>
        <v>36</v>
      </c>
      <c r="E231">
        <f ca="1">D231*VLOOKUP(B231,Prices[#All],2,FALSE)</f>
        <v>18000</v>
      </c>
    </row>
    <row r="232" spans="1:5" x14ac:dyDescent="0.25">
      <c r="A232" s="3">
        <f t="shared" si="7"/>
        <v>44965</v>
      </c>
      <c r="B232" t="s">
        <v>6</v>
      </c>
      <c r="C232" t="s">
        <v>11</v>
      </c>
      <c r="D232">
        <f t="shared" ca="1" si="6"/>
        <v>21</v>
      </c>
      <c r="E232">
        <f ca="1">D232*VLOOKUP(B232,Prices[#All],2,FALSE)</f>
        <v>42000</v>
      </c>
    </row>
    <row r="233" spans="1:5" x14ac:dyDescent="0.25">
      <c r="A233" s="3">
        <f t="shared" si="7"/>
        <v>44965</v>
      </c>
      <c r="B233" t="s">
        <v>4</v>
      </c>
      <c r="C233" t="s">
        <v>12</v>
      </c>
      <c r="D233">
        <f t="shared" ca="1" si="6"/>
        <v>61</v>
      </c>
      <c r="E233">
        <f ca="1">D233*VLOOKUP(B233,Prices[#All],2,FALSE)</f>
        <v>67100</v>
      </c>
    </row>
    <row r="234" spans="1:5" x14ac:dyDescent="0.25">
      <c r="A234" s="3">
        <f t="shared" si="7"/>
        <v>44965</v>
      </c>
      <c r="B234" t="s">
        <v>5</v>
      </c>
      <c r="C234" t="s">
        <v>12</v>
      </c>
      <c r="D234">
        <f t="shared" ca="1" si="6"/>
        <v>30</v>
      </c>
      <c r="E234">
        <f ca="1">D234*VLOOKUP(B234,Prices[#All],2,FALSE)</f>
        <v>15000</v>
      </c>
    </row>
    <row r="235" spans="1:5" x14ac:dyDescent="0.25">
      <c r="A235" s="3">
        <f t="shared" si="7"/>
        <v>44965</v>
      </c>
      <c r="B235" t="s">
        <v>6</v>
      </c>
      <c r="C235" t="s">
        <v>12</v>
      </c>
      <c r="D235">
        <f t="shared" ca="1" si="6"/>
        <v>60</v>
      </c>
      <c r="E235">
        <f ca="1">D235*VLOOKUP(B235,Prices[#All],2,FALSE)</f>
        <v>120000</v>
      </c>
    </row>
    <row r="236" spans="1:5" x14ac:dyDescent="0.25">
      <c r="A236" s="3">
        <f t="shared" si="7"/>
        <v>44966</v>
      </c>
      <c r="B236" t="s">
        <v>4</v>
      </c>
      <c r="C236" t="s">
        <v>11</v>
      </c>
      <c r="D236">
        <f t="shared" ca="1" si="6"/>
        <v>27</v>
      </c>
      <c r="E236">
        <f ca="1">D236*VLOOKUP(B236,Prices[#All],2,FALSE)</f>
        <v>29700</v>
      </c>
    </row>
    <row r="237" spans="1:5" x14ac:dyDescent="0.25">
      <c r="A237" s="3">
        <f t="shared" si="7"/>
        <v>44966</v>
      </c>
      <c r="B237" t="s">
        <v>5</v>
      </c>
      <c r="C237" t="s">
        <v>11</v>
      </c>
      <c r="D237">
        <f t="shared" ca="1" si="6"/>
        <v>66</v>
      </c>
      <c r="E237">
        <f ca="1">D237*VLOOKUP(B237,Prices[#All],2,FALSE)</f>
        <v>33000</v>
      </c>
    </row>
    <row r="238" spans="1:5" x14ac:dyDescent="0.25">
      <c r="A238" s="3">
        <f t="shared" si="7"/>
        <v>44966</v>
      </c>
      <c r="B238" t="s">
        <v>6</v>
      </c>
      <c r="C238" t="s">
        <v>11</v>
      </c>
      <c r="D238">
        <f t="shared" ca="1" si="6"/>
        <v>21</v>
      </c>
      <c r="E238">
        <f ca="1">D238*VLOOKUP(B238,Prices[#All],2,FALSE)</f>
        <v>42000</v>
      </c>
    </row>
    <row r="239" spans="1:5" x14ac:dyDescent="0.25">
      <c r="A239" s="3">
        <f t="shared" si="7"/>
        <v>44966</v>
      </c>
      <c r="B239" t="s">
        <v>4</v>
      </c>
      <c r="C239" t="s">
        <v>12</v>
      </c>
      <c r="D239">
        <f t="shared" ca="1" si="6"/>
        <v>100</v>
      </c>
      <c r="E239">
        <f ca="1">D239*VLOOKUP(B239,Prices[#All],2,FALSE)</f>
        <v>110000</v>
      </c>
    </row>
    <row r="240" spans="1:5" x14ac:dyDescent="0.25">
      <c r="A240" s="3">
        <f t="shared" si="7"/>
        <v>44966</v>
      </c>
      <c r="B240" t="s">
        <v>5</v>
      </c>
      <c r="C240" t="s">
        <v>12</v>
      </c>
      <c r="D240">
        <f t="shared" ca="1" si="6"/>
        <v>72</v>
      </c>
      <c r="E240">
        <f ca="1">D240*VLOOKUP(B240,Prices[#All],2,FALSE)</f>
        <v>36000</v>
      </c>
    </row>
    <row r="241" spans="1:5" x14ac:dyDescent="0.25">
      <c r="A241" s="3">
        <f t="shared" si="7"/>
        <v>44966</v>
      </c>
      <c r="B241" t="s">
        <v>6</v>
      </c>
      <c r="C241" t="s">
        <v>12</v>
      </c>
      <c r="D241">
        <f t="shared" ca="1" si="6"/>
        <v>96</v>
      </c>
      <c r="E241">
        <f ca="1">D241*VLOOKUP(B241,Prices[#All],2,FALSE)</f>
        <v>192000</v>
      </c>
    </row>
    <row r="242" spans="1:5" x14ac:dyDescent="0.25">
      <c r="A242" s="3">
        <f t="shared" si="7"/>
        <v>44967</v>
      </c>
      <c r="B242" t="s">
        <v>4</v>
      </c>
      <c r="C242" t="s">
        <v>11</v>
      </c>
      <c r="D242">
        <f t="shared" ca="1" si="6"/>
        <v>67</v>
      </c>
      <c r="E242">
        <f ca="1">D242*VLOOKUP(B242,Prices[#All],2,FALSE)</f>
        <v>73700</v>
      </c>
    </row>
    <row r="243" spans="1:5" x14ac:dyDescent="0.25">
      <c r="A243" s="3">
        <f t="shared" si="7"/>
        <v>44967</v>
      </c>
      <c r="B243" t="s">
        <v>5</v>
      </c>
      <c r="C243" t="s">
        <v>11</v>
      </c>
      <c r="D243">
        <f t="shared" ca="1" si="6"/>
        <v>37</v>
      </c>
      <c r="E243">
        <f ca="1">D243*VLOOKUP(B243,Prices[#All],2,FALSE)</f>
        <v>18500</v>
      </c>
    </row>
    <row r="244" spans="1:5" x14ac:dyDescent="0.25">
      <c r="A244" s="3">
        <f t="shared" si="7"/>
        <v>44967</v>
      </c>
      <c r="B244" t="s">
        <v>6</v>
      </c>
      <c r="C244" t="s">
        <v>11</v>
      </c>
      <c r="D244">
        <f t="shared" ca="1" si="6"/>
        <v>68</v>
      </c>
      <c r="E244">
        <f ca="1">D244*VLOOKUP(B244,Prices[#All],2,FALSE)</f>
        <v>136000</v>
      </c>
    </row>
    <row r="245" spans="1:5" x14ac:dyDescent="0.25">
      <c r="A245" s="3">
        <f t="shared" si="7"/>
        <v>44967</v>
      </c>
      <c r="B245" t="s">
        <v>4</v>
      </c>
      <c r="C245" t="s">
        <v>12</v>
      </c>
      <c r="D245">
        <f t="shared" ca="1" si="6"/>
        <v>28</v>
      </c>
      <c r="E245">
        <f ca="1">D245*VLOOKUP(B245,Prices[#All],2,FALSE)</f>
        <v>30800</v>
      </c>
    </row>
    <row r="246" spans="1:5" x14ac:dyDescent="0.25">
      <c r="A246" s="3">
        <f t="shared" si="7"/>
        <v>44967</v>
      </c>
      <c r="B246" t="s">
        <v>5</v>
      </c>
      <c r="C246" t="s">
        <v>12</v>
      </c>
      <c r="D246">
        <f t="shared" ca="1" si="6"/>
        <v>67</v>
      </c>
      <c r="E246">
        <f ca="1">D246*VLOOKUP(B246,Prices[#All],2,FALSE)</f>
        <v>33500</v>
      </c>
    </row>
    <row r="247" spans="1:5" x14ac:dyDescent="0.25">
      <c r="A247" s="3">
        <f t="shared" si="7"/>
        <v>44967</v>
      </c>
      <c r="B247" t="s">
        <v>6</v>
      </c>
      <c r="C247" t="s">
        <v>12</v>
      </c>
      <c r="D247">
        <f t="shared" ca="1" si="6"/>
        <v>81</v>
      </c>
      <c r="E247">
        <f ca="1">D247*VLOOKUP(B247,Prices[#All],2,FALSE)</f>
        <v>162000</v>
      </c>
    </row>
    <row r="248" spans="1:5" x14ac:dyDescent="0.25">
      <c r="A248" s="3">
        <f t="shared" si="7"/>
        <v>44968</v>
      </c>
      <c r="B248" t="s">
        <v>4</v>
      </c>
      <c r="C248" t="s">
        <v>11</v>
      </c>
      <c r="D248">
        <f t="shared" ca="1" si="6"/>
        <v>21</v>
      </c>
      <c r="E248">
        <f ca="1">D248*VLOOKUP(B248,Prices[#All],2,FALSE)</f>
        <v>23100</v>
      </c>
    </row>
    <row r="249" spans="1:5" x14ac:dyDescent="0.25">
      <c r="A249" s="3">
        <f t="shared" si="7"/>
        <v>44968</v>
      </c>
      <c r="B249" t="s">
        <v>5</v>
      </c>
      <c r="C249" t="s">
        <v>11</v>
      </c>
      <c r="D249">
        <f t="shared" ca="1" si="6"/>
        <v>65</v>
      </c>
      <c r="E249">
        <f ca="1">D249*VLOOKUP(B249,Prices[#All],2,FALSE)</f>
        <v>32500</v>
      </c>
    </row>
    <row r="250" spans="1:5" x14ac:dyDescent="0.25">
      <c r="A250" s="3">
        <f t="shared" si="7"/>
        <v>44968</v>
      </c>
      <c r="B250" t="s">
        <v>6</v>
      </c>
      <c r="C250" t="s">
        <v>11</v>
      </c>
      <c r="D250">
        <f t="shared" ca="1" si="6"/>
        <v>47</v>
      </c>
      <c r="E250">
        <f ca="1">D250*VLOOKUP(B250,Prices[#All],2,FALSE)</f>
        <v>94000</v>
      </c>
    </row>
    <row r="251" spans="1:5" x14ac:dyDescent="0.25">
      <c r="A251" s="3">
        <f t="shared" si="7"/>
        <v>44968</v>
      </c>
      <c r="B251" t="s">
        <v>4</v>
      </c>
      <c r="C251" t="s">
        <v>12</v>
      </c>
      <c r="D251">
        <f t="shared" ca="1" si="6"/>
        <v>54</v>
      </c>
      <c r="E251">
        <f ca="1">D251*VLOOKUP(B251,Prices[#All],2,FALSE)</f>
        <v>59400</v>
      </c>
    </row>
    <row r="252" spans="1:5" x14ac:dyDescent="0.25">
      <c r="A252" s="3">
        <f t="shared" si="7"/>
        <v>44968</v>
      </c>
      <c r="B252" t="s">
        <v>5</v>
      </c>
      <c r="C252" t="s">
        <v>12</v>
      </c>
      <c r="D252">
        <f t="shared" ca="1" si="6"/>
        <v>84</v>
      </c>
      <c r="E252">
        <f ca="1">D252*VLOOKUP(B252,Prices[#All],2,FALSE)</f>
        <v>42000</v>
      </c>
    </row>
    <row r="253" spans="1:5" x14ac:dyDescent="0.25">
      <c r="A253" s="3">
        <f t="shared" si="7"/>
        <v>44968</v>
      </c>
      <c r="B253" t="s">
        <v>6</v>
      </c>
      <c r="C253" t="s">
        <v>12</v>
      </c>
      <c r="D253">
        <f t="shared" ca="1" si="6"/>
        <v>72</v>
      </c>
      <c r="E253">
        <f ca="1">D253*VLOOKUP(B253,Prices[#All],2,FALSE)</f>
        <v>144000</v>
      </c>
    </row>
    <row r="254" spans="1:5" x14ac:dyDescent="0.25">
      <c r="A254" s="3">
        <f t="shared" si="7"/>
        <v>44969</v>
      </c>
      <c r="B254" t="s">
        <v>4</v>
      </c>
      <c r="C254" t="s">
        <v>11</v>
      </c>
      <c r="D254">
        <f t="shared" ca="1" si="6"/>
        <v>91</v>
      </c>
      <c r="E254">
        <f ca="1">D254*VLOOKUP(B254,Prices[#All],2,FALSE)</f>
        <v>100100</v>
      </c>
    </row>
    <row r="255" spans="1:5" x14ac:dyDescent="0.25">
      <c r="A255" s="3">
        <f t="shared" si="7"/>
        <v>44969</v>
      </c>
      <c r="B255" t="s">
        <v>5</v>
      </c>
      <c r="C255" t="s">
        <v>11</v>
      </c>
      <c r="D255">
        <f t="shared" ca="1" si="6"/>
        <v>90</v>
      </c>
      <c r="E255">
        <f ca="1">D255*VLOOKUP(B255,Prices[#All],2,FALSE)</f>
        <v>45000</v>
      </c>
    </row>
    <row r="256" spans="1:5" x14ac:dyDescent="0.25">
      <c r="A256" s="3">
        <f t="shared" si="7"/>
        <v>44969</v>
      </c>
      <c r="B256" t="s">
        <v>6</v>
      </c>
      <c r="C256" t="s">
        <v>11</v>
      </c>
      <c r="D256">
        <f t="shared" ca="1" si="6"/>
        <v>62</v>
      </c>
      <c r="E256">
        <f ca="1">D256*VLOOKUP(B256,Prices[#All],2,FALSE)</f>
        <v>124000</v>
      </c>
    </row>
    <row r="257" spans="1:5" x14ac:dyDescent="0.25">
      <c r="A257" s="3">
        <f t="shared" si="7"/>
        <v>44969</v>
      </c>
      <c r="B257" t="s">
        <v>4</v>
      </c>
      <c r="C257" t="s">
        <v>12</v>
      </c>
      <c r="D257">
        <f t="shared" ca="1" si="6"/>
        <v>84</v>
      </c>
      <c r="E257">
        <f ca="1">D257*VLOOKUP(B257,Prices[#All],2,FALSE)</f>
        <v>92400</v>
      </c>
    </row>
    <row r="258" spans="1:5" x14ac:dyDescent="0.25">
      <c r="A258" s="3">
        <f t="shared" si="7"/>
        <v>44969</v>
      </c>
      <c r="B258" t="s">
        <v>5</v>
      </c>
      <c r="C258" t="s">
        <v>12</v>
      </c>
      <c r="D258">
        <f t="shared" ca="1" si="6"/>
        <v>61</v>
      </c>
      <c r="E258">
        <f ca="1">D258*VLOOKUP(B258,Prices[#All],2,FALSE)</f>
        <v>30500</v>
      </c>
    </row>
    <row r="259" spans="1:5" x14ac:dyDescent="0.25">
      <c r="A259" s="3">
        <f t="shared" si="7"/>
        <v>44969</v>
      </c>
      <c r="B259" t="s">
        <v>6</v>
      </c>
      <c r="C259" t="s">
        <v>12</v>
      </c>
      <c r="D259">
        <f t="shared" ref="D259:D322" ca="1" si="8">RANDBETWEEN(10,100)</f>
        <v>32</v>
      </c>
      <c r="E259">
        <f ca="1">D259*VLOOKUP(B259,Prices[#All],2,FALSE)</f>
        <v>64000</v>
      </c>
    </row>
    <row r="260" spans="1:5" x14ac:dyDescent="0.25">
      <c r="A260" s="3">
        <f t="shared" ref="A260:A323" si="9">IF(MOD(ROW()-2,6)=0, A259+1, A259)</f>
        <v>44970</v>
      </c>
      <c r="B260" t="s">
        <v>4</v>
      </c>
      <c r="C260" t="s">
        <v>11</v>
      </c>
      <c r="D260">
        <f t="shared" ca="1" si="8"/>
        <v>78</v>
      </c>
      <c r="E260">
        <f ca="1">D260*VLOOKUP(B260,Prices[#All],2,FALSE)</f>
        <v>85800</v>
      </c>
    </row>
    <row r="261" spans="1:5" x14ac:dyDescent="0.25">
      <c r="A261" s="3">
        <f t="shared" si="9"/>
        <v>44970</v>
      </c>
      <c r="B261" t="s">
        <v>5</v>
      </c>
      <c r="C261" t="s">
        <v>11</v>
      </c>
      <c r="D261">
        <f t="shared" ca="1" si="8"/>
        <v>61</v>
      </c>
      <c r="E261">
        <f ca="1">D261*VLOOKUP(B261,Prices[#All],2,FALSE)</f>
        <v>30500</v>
      </c>
    </row>
    <row r="262" spans="1:5" x14ac:dyDescent="0.25">
      <c r="A262" s="3">
        <f t="shared" si="9"/>
        <v>44970</v>
      </c>
      <c r="B262" t="s">
        <v>6</v>
      </c>
      <c r="C262" t="s">
        <v>11</v>
      </c>
      <c r="D262">
        <f t="shared" ca="1" si="8"/>
        <v>43</v>
      </c>
      <c r="E262">
        <f ca="1">D262*VLOOKUP(B262,Prices[#All],2,FALSE)</f>
        <v>86000</v>
      </c>
    </row>
    <row r="263" spans="1:5" x14ac:dyDescent="0.25">
      <c r="A263" s="3">
        <f t="shared" si="9"/>
        <v>44970</v>
      </c>
      <c r="B263" t="s">
        <v>4</v>
      </c>
      <c r="C263" t="s">
        <v>12</v>
      </c>
      <c r="D263">
        <f t="shared" ca="1" si="8"/>
        <v>49</v>
      </c>
      <c r="E263">
        <f ca="1">D263*VLOOKUP(B263,Prices[#All],2,FALSE)</f>
        <v>53900</v>
      </c>
    </row>
    <row r="264" spans="1:5" x14ac:dyDescent="0.25">
      <c r="A264" s="3">
        <f t="shared" si="9"/>
        <v>44970</v>
      </c>
      <c r="B264" t="s">
        <v>5</v>
      </c>
      <c r="C264" t="s">
        <v>12</v>
      </c>
      <c r="D264">
        <f t="shared" ca="1" si="8"/>
        <v>66</v>
      </c>
      <c r="E264">
        <f ca="1">D264*VLOOKUP(B264,Prices[#All],2,FALSE)</f>
        <v>33000</v>
      </c>
    </row>
    <row r="265" spans="1:5" x14ac:dyDescent="0.25">
      <c r="A265" s="3">
        <f t="shared" si="9"/>
        <v>44970</v>
      </c>
      <c r="B265" t="s">
        <v>6</v>
      </c>
      <c r="C265" t="s">
        <v>12</v>
      </c>
      <c r="D265">
        <f t="shared" ca="1" si="8"/>
        <v>83</v>
      </c>
      <c r="E265">
        <f ca="1">D265*VLOOKUP(B265,Prices[#All],2,FALSE)</f>
        <v>166000</v>
      </c>
    </row>
    <row r="266" spans="1:5" x14ac:dyDescent="0.25">
      <c r="A266" s="3">
        <f t="shared" si="9"/>
        <v>44971</v>
      </c>
      <c r="B266" t="s">
        <v>4</v>
      </c>
      <c r="C266" t="s">
        <v>11</v>
      </c>
      <c r="D266">
        <f t="shared" ca="1" si="8"/>
        <v>17</v>
      </c>
      <c r="E266">
        <f ca="1">D266*VLOOKUP(B266,Prices[#All],2,FALSE)</f>
        <v>18700</v>
      </c>
    </row>
    <row r="267" spans="1:5" x14ac:dyDescent="0.25">
      <c r="A267" s="3">
        <f t="shared" si="9"/>
        <v>44971</v>
      </c>
      <c r="B267" t="s">
        <v>5</v>
      </c>
      <c r="C267" t="s">
        <v>11</v>
      </c>
      <c r="D267">
        <f t="shared" ca="1" si="8"/>
        <v>53</v>
      </c>
      <c r="E267">
        <f ca="1">D267*VLOOKUP(B267,Prices[#All],2,FALSE)</f>
        <v>26500</v>
      </c>
    </row>
    <row r="268" spans="1:5" x14ac:dyDescent="0.25">
      <c r="A268" s="3">
        <f t="shared" si="9"/>
        <v>44971</v>
      </c>
      <c r="B268" t="s">
        <v>6</v>
      </c>
      <c r="C268" t="s">
        <v>11</v>
      </c>
      <c r="D268">
        <f t="shared" ca="1" si="8"/>
        <v>53</v>
      </c>
      <c r="E268">
        <f ca="1">D268*VLOOKUP(B268,Prices[#All],2,FALSE)</f>
        <v>106000</v>
      </c>
    </row>
    <row r="269" spans="1:5" x14ac:dyDescent="0.25">
      <c r="A269" s="3">
        <f t="shared" si="9"/>
        <v>44971</v>
      </c>
      <c r="B269" t="s">
        <v>4</v>
      </c>
      <c r="C269" t="s">
        <v>12</v>
      </c>
      <c r="D269">
        <f t="shared" ca="1" si="8"/>
        <v>76</v>
      </c>
      <c r="E269">
        <f ca="1">D269*VLOOKUP(B269,Prices[#All],2,FALSE)</f>
        <v>83600</v>
      </c>
    </row>
    <row r="270" spans="1:5" x14ac:dyDescent="0.25">
      <c r="A270" s="3">
        <f t="shared" si="9"/>
        <v>44971</v>
      </c>
      <c r="B270" t="s">
        <v>5</v>
      </c>
      <c r="C270" t="s">
        <v>12</v>
      </c>
      <c r="D270">
        <f t="shared" ca="1" si="8"/>
        <v>30</v>
      </c>
      <c r="E270">
        <f ca="1">D270*VLOOKUP(B270,Prices[#All],2,FALSE)</f>
        <v>15000</v>
      </c>
    </row>
    <row r="271" spans="1:5" x14ac:dyDescent="0.25">
      <c r="A271" s="3">
        <f t="shared" si="9"/>
        <v>44971</v>
      </c>
      <c r="B271" t="s">
        <v>6</v>
      </c>
      <c r="C271" t="s">
        <v>12</v>
      </c>
      <c r="D271">
        <f t="shared" ca="1" si="8"/>
        <v>52</v>
      </c>
      <c r="E271">
        <f ca="1">D271*VLOOKUP(B271,Prices[#All],2,FALSE)</f>
        <v>104000</v>
      </c>
    </row>
    <row r="272" spans="1:5" x14ac:dyDescent="0.25">
      <c r="A272" s="3">
        <f t="shared" si="9"/>
        <v>44972</v>
      </c>
      <c r="B272" t="s">
        <v>4</v>
      </c>
      <c r="C272" t="s">
        <v>11</v>
      </c>
      <c r="D272">
        <f t="shared" ca="1" si="8"/>
        <v>88</v>
      </c>
      <c r="E272">
        <f ca="1">D272*VLOOKUP(B272,Prices[#All],2,FALSE)</f>
        <v>96800</v>
      </c>
    </row>
    <row r="273" spans="1:5" x14ac:dyDescent="0.25">
      <c r="A273" s="3">
        <f t="shared" si="9"/>
        <v>44972</v>
      </c>
      <c r="B273" t="s">
        <v>5</v>
      </c>
      <c r="C273" t="s">
        <v>11</v>
      </c>
      <c r="D273">
        <f t="shared" ca="1" si="8"/>
        <v>97</v>
      </c>
      <c r="E273">
        <f ca="1">D273*VLOOKUP(B273,Prices[#All],2,FALSE)</f>
        <v>48500</v>
      </c>
    </row>
    <row r="274" spans="1:5" x14ac:dyDescent="0.25">
      <c r="A274" s="3">
        <f t="shared" si="9"/>
        <v>44972</v>
      </c>
      <c r="B274" t="s">
        <v>6</v>
      </c>
      <c r="C274" t="s">
        <v>11</v>
      </c>
      <c r="D274">
        <f t="shared" ca="1" si="8"/>
        <v>76</v>
      </c>
      <c r="E274">
        <f ca="1">D274*VLOOKUP(B274,Prices[#All],2,FALSE)</f>
        <v>152000</v>
      </c>
    </row>
    <row r="275" spans="1:5" x14ac:dyDescent="0.25">
      <c r="A275" s="3">
        <f t="shared" si="9"/>
        <v>44972</v>
      </c>
      <c r="B275" t="s">
        <v>4</v>
      </c>
      <c r="C275" t="s">
        <v>12</v>
      </c>
      <c r="D275">
        <f t="shared" ca="1" si="8"/>
        <v>43</v>
      </c>
      <c r="E275">
        <f ca="1">D275*VLOOKUP(B275,Prices[#All],2,FALSE)</f>
        <v>47300</v>
      </c>
    </row>
    <row r="276" spans="1:5" x14ac:dyDescent="0.25">
      <c r="A276" s="3">
        <f t="shared" si="9"/>
        <v>44972</v>
      </c>
      <c r="B276" t="s">
        <v>5</v>
      </c>
      <c r="C276" t="s">
        <v>12</v>
      </c>
      <c r="D276">
        <f t="shared" ca="1" si="8"/>
        <v>13</v>
      </c>
      <c r="E276">
        <f ca="1">D276*VLOOKUP(B276,Prices[#All],2,FALSE)</f>
        <v>6500</v>
      </c>
    </row>
    <row r="277" spans="1:5" x14ac:dyDescent="0.25">
      <c r="A277" s="3">
        <f t="shared" si="9"/>
        <v>44972</v>
      </c>
      <c r="B277" t="s">
        <v>6</v>
      </c>
      <c r="C277" t="s">
        <v>12</v>
      </c>
      <c r="D277">
        <f t="shared" ca="1" si="8"/>
        <v>15</v>
      </c>
      <c r="E277">
        <f ca="1">D277*VLOOKUP(B277,Prices[#All],2,FALSE)</f>
        <v>30000</v>
      </c>
    </row>
    <row r="278" spans="1:5" x14ac:dyDescent="0.25">
      <c r="A278" s="3">
        <f t="shared" si="9"/>
        <v>44973</v>
      </c>
      <c r="B278" t="s">
        <v>4</v>
      </c>
      <c r="C278" t="s">
        <v>11</v>
      </c>
      <c r="D278">
        <f t="shared" ca="1" si="8"/>
        <v>94</v>
      </c>
      <c r="E278">
        <f ca="1">D278*VLOOKUP(B278,Prices[#All],2,FALSE)</f>
        <v>103400</v>
      </c>
    </row>
    <row r="279" spans="1:5" x14ac:dyDescent="0.25">
      <c r="A279" s="3">
        <f t="shared" si="9"/>
        <v>44973</v>
      </c>
      <c r="B279" t="s">
        <v>5</v>
      </c>
      <c r="C279" t="s">
        <v>11</v>
      </c>
      <c r="D279">
        <f t="shared" ca="1" si="8"/>
        <v>64</v>
      </c>
      <c r="E279">
        <f ca="1">D279*VLOOKUP(B279,Prices[#All],2,FALSE)</f>
        <v>32000</v>
      </c>
    </row>
    <row r="280" spans="1:5" x14ac:dyDescent="0.25">
      <c r="A280" s="3">
        <f t="shared" si="9"/>
        <v>44973</v>
      </c>
      <c r="B280" t="s">
        <v>6</v>
      </c>
      <c r="C280" t="s">
        <v>11</v>
      </c>
      <c r="D280">
        <f t="shared" ca="1" si="8"/>
        <v>46</v>
      </c>
      <c r="E280">
        <f ca="1">D280*VLOOKUP(B280,Prices[#All],2,FALSE)</f>
        <v>92000</v>
      </c>
    </row>
    <row r="281" spans="1:5" x14ac:dyDescent="0.25">
      <c r="A281" s="3">
        <f t="shared" si="9"/>
        <v>44973</v>
      </c>
      <c r="B281" t="s">
        <v>4</v>
      </c>
      <c r="C281" t="s">
        <v>12</v>
      </c>
      <c r="D281">
        <f t="shared" ca="1" si="8"/>
        <v>19</v>
      </c>
      <c r="E281">
        <f ca="1">D281*VLOOKUP(B281,Prices[#All],2,FALSE)</f>
        <v>20900</v>
      </c>
    </row>
    <row r="282" spans="1:5" x14ac:dyDescent="0.25">
      <c r="A282" s="3">
        <f t="shared" si="9"/>
        <v>44973</v>
      </c>
      <c r="B282" t="s">
        <v>5</v>
      </c>
      <c r="C282" t="s">
        <v>12</v>
      </c>
      <c r="D282">
        <f t="shared" ca="1" si="8"/>
        <v>78</v>
      </c>
      <c r="E282">
        <f ca="1">D282*VLOOKUP(B282,Prices[#All],2,FALSE)</f>
        <v>39000</v>
      </c>
    </row>
    <row r="283" spans="1:5" x14ac:dyDescent="0.25">
      <c r="A283" s="3">
        <f t="shared" si="9"/>
        <v>44973</v>
      </c>
      <c r="B283" t="s">
        <v>6</v>
      </c>
      <c r="C283" t="s">
        <v>12</v>
      </c>
      <c r="D283">
        <f t="shared" ca="1" si="8"/>
        <v>48</v>
      </c>
      <c r="E283">
        <f ca="1">D283*VLOOKUP(B283,Prices[#All],2,FALSE)</f>
        <v>96000</v>
      </c>
    </row>
    <row r="284" spans="1:5" x14ac:dyDescent="0.25">
      <c r="A284" s="3">
        <f t="shared" si="9"/>
        <v>44974</v>
      </c>
      <c r="B284" t="s">
        <v>4</v>
      </c>
      <c r="C284" t="s">
        <v>11</v>
      </c>
      <c r="D284">
        <f t="shared" ca="1" si="8"/>
        <v>38</v>
      </c>
      <c r="E284">
        <f ca="1">D284*VLOOKUP(B284,Prices[#All],2,FALSE)</f>
        <v>41800</v>
      </c>
    </row>
    <row r="285" spans="1:5" x14ac:dyDescent="0.25">
      <c r="A285" s="3">
        <f t="shared" si="9"/>
        <v>44974</v>
      </c>
      <c r="B285" t="s">
        <v>5</v>
      </c>
      <c r="C285" t="s">
        <v>11</v>
      </c>
      <c r="D285">
        <f t="shared" ca="1" si="8"/>
        <v>74</v>
      </c>
      <c r="E285">
        <f ca="1">D285*VLOOKUP(B285,Prices[#All],2,FALSE)</f>
        <v>37000</v>
      </c>
    </row>
    <row r="286" spans="1:5" x14ac:dyDescent="0.25">
      <c r="A286" s="3">
        <f t="shared" si="9"/>
        <v>44974</v>
      </c>
      <c r="B286" t="s">
        <v>6</v>
      </c>
      <c r="C286" t="s">
        <v>11</v>
      </c>
      <c r="D286">
        <f t="shared" ca="1" si="8"/>
        <v>79</v>
      </c>
      <c r="E286">
        <f ca="1">D286*VLOOKUP(B286,Prices[#All],2,FALSE)</f>
        <v>158000</v>
      </c>
    </row>
    <row r="287" spans="1:5" x14ac:dyDescent="0.25">
      <c r="A287" s="3">
        <f t="shared" si="9"/>
        <v>44974</v>
      </c>
      <c r="B287" t="s">
        <v>4</v>
      </c>
      <c r="C287" t="s">
        <v>12</v>
      </c>
      <c r="D287">
        <f t="shared" ca="1" si="8"/>
        <v>98</v>
      </c>
      <c r="E287">
        <f ca="1">D287*VLOOKUP(B287,Prices[#All],2,FALSE)</f>
        <v>107800</v>
      </c>
    </row>
    <row r="288" spans="1:5" x14ac:dyDescent="0.25">
      <c r="A288" s="3">
        <f t="shared" si="9"/>
        <v>44974</v>
      </c>
      <c r="B288" t="s">
        <v>5</v>
      </c>
      <c r="C288" t="s">
        <v>12</v>
      </c>
      <c r="D288">
        <f t="shared" ca="1" si="8"/>
        <v>62</v>
      </c>
      <c r="E288">
        <f ca="1">D288*VLOOKUP(B288,Prices[#All],2,FALSE)</f>
        <v>31000</v>
      </c>
    </row>
    <row r="289" spans="1:5" x14ac:dyDescent="0.25">
      <c r="A289" s="3">
        <f t="shared" si="9"/>
        <v>44974</v>
      </c>
      <c r="B289" t="s">
        <v>6</v>
      </c>
      <c r="C289" t="s">
        <v>12</v>
      </c>
      <c r="D289">
        <f t="shared" ca="1" si="8"/>
        <v>94</v>
      </c>
      <c r="E289">
        <f ca="1">D289*VLOOKUP(B289,Prices[#All],2,FALSE)</f>
        <v>188000</v>
      </c>
    </row>
    <row r="290" spans="1:5" x14ac:dyDescent="0.25">
      <c r="A290" s="3">
        <f t="shared" si="9"/>
        <v>44975</v>
      </c>
      <c r="B290" t="s">
        <v>4</v>
      </c>
      <c r="C290" t="s">
        <v>11</v>
      </c>
      <c r="D290">
        <f t="shared" ca="1" si="8"/>
        <v>11</v>
      </c>
      <c r="E290">
        <f ca="1">D290*VLOOKUP(B290,Prices[#All],2,FALSE)</f>
        <v>12100</v>
      </c>
    </row>
    <row r="291" spans="1:5" x14ac:dyDescent="0.25">
      <c r="A291" s="3">
        <f t="shared" si="9"/>
        <v>44975</v>
      </c>
      <c r="B291" t="s">
        <v>5</v>
      </c>
      <c r="C291" t="s">
        <v>11</v>
      </c>
      <c r="D291">
        <f t="shared" ca="1" si="8"/>
        <v>86</v>
      </c>
      <c r="E291">
        <f ca="1">D291*VLOOKUP(B291,Prices[#All],2,FALSE)</f>
        <v>43000</v>
      </c>
    </row>
    <row r="292" spans="1:5" x14ac:dyDescent="0.25">
      <c r="A292" s="3">
        <f t="shared" si="9"/>
        <v>44975</v>
      </c>
      <c r="B292" t="s">
        <v>6</v>
      </c>
      <c r="C292" t="s">
        <v>11</v>
      </c>
      <c r="D292">
        <f t="shared" ca="1" si="8"/>
        <v>45</v>
      </c>
      <c r="E292">
        <f ca="1">D292*VLOOKUP(B292,Prices[#All],2,FALSE)</f>
        <v>90000</v>
      </c>
    </row>
    <row r="293" spans="1:5" x14ac:dyDescent="0.25">
      <c r="A293" s="3">
        <f t="shared" si="9"/>
        <v>44975</v>
      </c>
      <c r="B293" t="s">
        <v>4</v>
      </c>
      <c r="C293" t="s">
        <v>12</v>
      </c>
      <c r="D293">
        <f t="shared" ca="1" si="8"/>
        <v>33</v>
      </c>
      <c r="E293">
        <f ca="1">D293*VLOOKUP(B293,Prices[#All],2,FALSE)</f>
        <v>36300</v>
      </c>
    </row>
    <row r="294" spans="1:5" x14ac:dyDescent="0.25">
      <c r="A294" s="3">
        <f t="shared" si="9"/>
        <v>44975</v>
      </c>
      <c r="B294" t="s">
        <v>5</v>
      </c>
      <c r="C294" t="s">
        <v>12</v>
      </c>
      <c r="D294">
        <f t="shared" ca="1" si="8"/>
        <v>44</v>
      </c>
      <c r="E294">
        <f ca="1">D294*VLOOKUP(B294,Prices[#All],2,FALSE)</f>
        <v>22000</v>
      </c>
    </row>
    <row r="295" spans="1:5" x14ac:dyDescent="0.25">
      <c r="A295" s="3">
        <f t="shared" si="9"/>
        <v>44975</v>
      </c>
      <c r="B295" t="s">
        <v>6</v>
      </c>
      <c r="C295" t="s">
        <v>12</v>
      </c>
      <c r="D295">
        <f t="shared" ca="1" si="8"/>
        <v>66</v>
      </c>
      <c r="E295">
        <f ca="1">D295*VLOOKUP(B295,Prices[#All],2,FALSE)</f>
        <v>132000</v>
      </c>
    </row>
    <row r="296" spans="1:5" x14ac:dyDescent="0.25">
      <c r="A296" s="3">
        <f t="shared" si="9"/>
        <v>44976</v>
      </c>
      <c r="B296" t="s">
        <v>4</v>
      </c>
      <c r="C296" t="s">
        <v>11</v>
      </c>
      <c r="D296">
        <f t="shared" ca="1" si="8"/>
        <v>45</v>
      </c>
      <c r="E296">
        <f ca="1">D296*VLOOKUP(B296,Prices[#All],2,FALSE)</f>
        <v>49500</v>
      </c>
    </row>
    <row r="297" spans="1:5" x14ac:dyDescent="0.25">
      <c r="A297" s="3">
        <f t="shared" si="9"/>
        <v>44976</v>
      </c>
      <c r="B297" t="s">
        <v>5</v>
      </c>
      <c r="C297" t="s">
        <v>11</v>
      </c>
      <c r="D297">
        <f t="shared" ca="1" si="8"/>
        <v>46</v>
      </c>
      <c r="E297">
        <f ca="1">D297*VLOOKUP(B297,Prices[#All],2,FALSE)</f>
        <v>23000</v>
      </c>
    </row>
    <row r="298" spans="1:5" x14ac:dyDescent="0.25">
      <c r="A298" s="3">
        <f t="shared" si="9"/>
        <v>44976</v>
      </c>
      <c r="B298" t="s">
        <v>6</v>
      </c>
      <c r="C298" t="s">
        <v>11</v>
      </c>
      <c r="D298">
        <f t="shared" ca="1" si="8"/>
        <v>18</v>
      </c>
      <c r="E298">
        <f ca="1">D298*VLOOKUP(B298,Prices[#All],2,FALSE)</f>
        <v>36000</v>
      </c>
    </row>
    <row r="299" spans="1:5" x14ac:dyDescent="0.25">
      <c r="A299" s="3">
        <f t="shared" si="9"/>
        <v>44976</v>
      </c>
      <c r="B299" t="s">
        <v>4</v>
      </c>
      <c r="C299" t="s">
        <v>12</v>
      </c>
      <c r="D299">
        <f t="shared" ca="1" si="8"/>
        <v>89</v>
      </c>
      <c r="E299">
        <f ca="1">D299*VLOOKUP(B299,Prices[#All],2,FALSE)</f>
        <v>97900</v>
      </c>
    </row>
    <row r="300" spans="1:5" x14ac:dyDescent="0.25">
      <c r="A300" s="3">
        <f t="shared" si="9"/>
        <v>44976</v>
      </c>
      <c r="B300" t="s">
        <v>5</v>
      </c>
      <c r="C300" t="s">
        <v>12</v>
      </c>
      <c r="D300">
        <f t="shared" ca="1" si="8"/>
        <v>41</v>
      </c>
      <c r="E300">
        <f ca="1">D300*VLOOKUP(B300,Prices[#All],2,FALSE)</f>
        <v>20500</v>
      </c>
    </row>
    <row r="301" spans="1:5" x14ac:dyDescent="0.25">
      <c r="A301" s="3">
        <f t="shared" si="9"/>
        <v>44976</v>
      </c>
      <c r="B301" t="s">
        <v>6</v>
      </c>
      <c r="C301" t="s">
        <v>12</v>
      </c>
      <c r="D301">
        <f t="shared" ca="1" si="8"/>
        <v>24</v>
      </c>
      <c r="E301">
        <f ca="1">D301*VLOOKUP(B301,Prices[#All],2,FALSE)</f>
        <v>48000</v>
      </c>
    </row>
    <row r="302" spans="1:5" x14ac:dyDescent="0.25">
      <c r="A302" s="3">
        <f t="shared" si="9"/>
        <v>44977</v>
      </c>
      <c r="B302" t="s">
        <v>4</v>
      </c>
      <c r="C302" t="s">
        <v>11</v>
      </c>
      <c r="D302">
        <f t="shared" ca="1" si="8"/>
        <v>87</v>
      </c>
      <c r="E302">
        <f ca="1">D302*VLOOKUP(B302,Prices[#All],2,FALSE)</f>
        <v>95700</v>
      </c>
    </row>
    <row r="303" spans="1:5" x14ac:dyDescent="0.25">
      <c r="A303" s="3">
        <f t="shared" si="9"/>
        <v>44977</v>
      </c>
      <c r="B303" t="s">
        <v>5</v>
      </c>
      <c r="C303" t="s">
        <v>11</v>
      </c>
      <c r="D303">
        <f t="shared" ca="1" si="8"/>
        <v>51</v>
      </c>
      <c r="E303">
        <f ca="1">D303*VLOOKUP(B303,Prices[#All],2,FALSE)</f>
        <v>25500</v>
      </c>
    </row>
    <row r="304" spans="1:5" x14ac:dyDescent="0.25">
      <c r="A304" s="3">
        <f t="shared" si="9"/>
        <v>44977</v>
      </c>
      <c r="B304" t="s">
        <v>6</v>
      </c>
      <c r="C304" t="s">
        <v>11</v>
      </c>
      <c r="D304">
        <f t="shared" ca="1" si="8"/>
        <v>57</v>
      </c>
      <c r="E304">
        <f ca="1">D304*VLOOKUP(B304,Prices[#All],2,FALSE)</f>
        <v>114000</v>
      </c>
    </row>
    <row r="305" spans="1:5" x14ac:dyDescent="0.25">
      <c r="A305" s="3">
        <f t="shared" si="9"/>
        <v>44977</v>
      </c>
      <c r="B305" t="s">
        <v>4</v>
      </c>
      <c r="C305" t="s">
        <v>12</v>
      </c>
      <c r="D305">
        <f t="shared" ca="1" si="8"/>
        <v>73</v>
      </c>
      <c r="E305">
        <f ca="1">D305*VLOOKUP(B305,Prices[#All],2,FALSE)</f>
        <v>80300</v>
      </c>
    </row>
    <row r="306" spans="1:5" x14ac:dyDescent="0.25">
      <c r="A306" s="3">
        <f t="shared" si="9"/>
        <v>44977</v>
      </c>
      <c r="B306" t="s">
        <v>5</v>
      </c>
      <c r="C306" t="s">
        <v>12</v>
      </c>
      <c r="D306">
        <f t="shared" ca="1" si="8"/>
        <v>37</v>
      </c>
      <c r="E306">
        <f ca="1">D306*VLOOKUP(B306,Prices[#All],2,FALSE)</f>
        <v>18500</v>
      </c>
    </row>
    <row r="307" spans="1:5" x14ac:dyDescent="0.25">
      <c r="A307" s="3">
        <f t="shared" si="9"/>
        <v>44977</v>
      </c>
      <c r="B307" t="s">
        <v>6</v>
      </c>
      <c r="C307" t="s">
        <v>12</v>
      </c>
      <c r="D307">
        <f t="shared" ca="1" si="8"/>
        <v>39</v>
      </c>
      <c r="E307">
        <f ca="1">D307*VLOOKUP(B307,Prices[#All],2,FALSE)</f>
        <v>78000</v>
      </c>
    </row>
    <row r="308" spans="1:5" x14ac:dyDescent="0.25">
      <c r="A308" s="3">
        <f t="shared" si="9"/>
        <v>44978</v>
      </c>
      <c r="B308" t="s">
        <v>4</v>
      </c>
      <c r="C308" t="s">
        <v>11</v>
      </c>
      <c r="D308">
        <f t="shared" ca="1" si="8"/>
        <v>69</v>
      </c>
      <c r="E308">
        <f ca="1">D308*VLOOKUP(B308,Prices[#All],2,FALSE)</f>
        <v>75900</v>
      </c>
    </row>
    <row r="309" spans="1:5" x14ac:dyDescent="0.25">
      <c r="A309" s="3">
        <f t="shared" si="9"/>
        <v>44978</v>
      </c>
      <c r="B309" t="s">
        <v>5</v>
      </c>
      <c r="C309" t="s">
        <v>11</v>
      </c>
      <c r="D309">
        <f t="shared" ca="1" si="8"/>
        <v>64</v>
      </c>
      <c r="E309">
        <f ca="1">D309*VLOOKUP(B309,Prices[#All],2,FALSE)</f>
        <v>32000</v>
      </c>
    </row>
    <row r="310" spans="1:5" x14ac:dyDescent="0.25">
      <c r="A310" s="3">
        <f t="shared" si="9"/>
        <v>44978</v>
      </c>
      <c r="B310" t="s">
        <v>6</v>
      </c>
      <c r="C310" t="s">
        <v>11</v>
      </c>
      <c r="D310">
        <f t="shared" ca="1" si="8"/>
        <v>93</v>
      </c>
      <c r="E310">
        <f ca="1">D310*VLOOKUP(B310,Prices[#All],2,FALSE)</f>
        <v>186000</v>
      </c>
    </row>
    <row r="311" spans="1:5" x14ac:dyDescent="0.25">
      <c r="A311" s="3">
        <f t="shared" si="9"/>
        <v>44978</v>
      </c>
      <c r="B311" t="s">
        <v>4</v>
      </c>
      <c r="C311" t="s">
        <v>12</v>
      </c>
      <c r="D311">
        <f t="shared" ca="1" si="8"/>
        <v>80</v>
      </c>
      <c r="E311">
        <f ca="1">D311*VLOOKUP(B311,Prices[#All],2,FALSE)</f>
        <v>88000</v>
      </c>
    </row>
    <row r="312" spans="1:5" x14ac:dyDescent="0.25">
      <c r="A312" s="3">
        <f t="shared" si="9"/>
        <v>44978</v>
      </c>
      <c r="B312" t="s">
        <v>5</v>
      </c>
      <c r="C312" t="s">
        <v>12</v>
      </c>
      <c r="D312">
        <f t="shared" ca="1" si="8"/>
        <v>49</v>
      </c>
      <c r="E312">
        <f ca="1">D312*VLOOKUP(B312,Prices[#All],2,FALSE)</f>
        <v>24500</v>
      </c>
    </row>
    <row r="313" spans="1:5" x14ac:dyDescent="0.25">
      <c r="A313" s="3">
        <f t="shared" si="9"/>
        <v>44978</v>
      </c>
      <c r="B313" t="s">
        <v>6</v>
      </c>
      <c r="C313" t="s">
        <v>12</v>
      </c>
      <c r="D313">
        <f t="shared" ca="1" si="8"/>
        <v>33</v>
      </c>
      <c r="E313">
        <f ca="1">D313*VLOOKUP(B313,Prices[#All],2,FALSE)</f>
        <v>66000</v>
      </c>
    </row>
    <row r="314" spans="1:5" x14ac:dyDescent="0.25">
      <c r="A314" s="3">
        <f t="shared" si="9"/>
        <v>44979</v>
      </c>
      <c r="B314" t="s">
        <v>4</v>
      </c>
      <c r="C314" t="s">
        <v>11</v>
      </c>
      <c r="D314">
        <f t="shared" ca="1" si="8"/>
        <v>53</v>
      </c>
      <c r="E314">
        <f ca="1">D314*VLOOKUP(B314,Prices[#All],2,FALSE)</f>
        <v>58300</v>
      </c>
    </row>
    <row r="315" spans="1:5" x14ac:dyDescent="0.25">
      <c r="A315" s="3">
        <f t="shared" si="9"/>
        <v>44979</v>
      </c>
      <c r="B315" t="s">
        <v>5</v>
      </c>
      <c r="C315" t="s">
        <v>11</v>
      </c>
      <c r="D315">
        <f t="shared" ca="1" si="8"/>
        <v>39</v>
      </c>
      <c r="E315">
        <f ca="1">D315*VLOOKUP(B315,Prices[#All],2,FALSE)</f>
        <v>19500</v>
      </c>
    </row>
    <row r="316" spans="1:5" x14ac:dyDescent="0.25">
      <c r="A316" s="3">
        <f t="shared" si="9"/>
        <v>44979</v>
      </c>
      <c r="B316" t="s">
        <v>6</v>
      </c>
      <c r="C316" t="s">
        <v>11</v>
      </c>
      <c r="D316">
        <f t="shared" ca="1" si="8"/>
        <v>41</v>
      </c>
      <c r="E316">
        <f ca="1">D316*VLOOKUP(B316,Prices[#All],2,FALSE)</f>
        <v>82000</v>
      </c>
    </row>
    <row r="317" spans="1:5" x14ac:dyDescent="0.25">
      <c r="A317" s="3">
        <f t="shared" si="9"/>
        <v>44979</v>
      </c>
      <c r="B317" t="s">
        <v>4</v>
      </c>
      <c r="C317" t="s">
        <v>12</v>
      </c>
      <c r="D317">
        <f t="shared" ca="1" si="8"/>
        <v>24</v>
      </c>
      <c r="E317">
        <f ca="1">D317*VLOOKUP(B317,Prices[#All],2,FALSE)</f>
        <v>26400</v>
      </c>
    </row>
    <row r="318" spans="1:5" x14ac:dyDescent="0.25">
      <c r="A318" s="3">
        <f t="shared" si="9"/>
        <v>44979</v>
      </c>
      <c r="B318" t="s">
        <v>5</v>
      </c>
      <c r="C318" t="s">
        <v>12</v>
      </c>
      <c r="D318">
        <f t="shared" ca="1" si="8"/>
        <v>22</v>
      </c>
      <c r="E318">
        <f ca="1">D318*VLOOKUP(B318,Prices[#All],2,FALSE)</f>
        <v>11000</v>
      </c>
    </row>
    <row r="319" spans="1:5" x14ac:dyDescent="0.25">
      <c r="A319" s="3">
        <f t="shared" si="9"/>
        <v>44979</v>
      </c>
      <c r="B319" t="s">
        <v>6</v>
      </c>
      <c r="C319" t="s">
        <v>12</v>
      </c>
      <c r="D319">
        <f t="shared" ca="1" si="8"/>
        <v>69</v>
      </c>
      <c r="E319">
        <f ca="1">D319*VLOOKUP(B319,Prices[#All],2,FALSE)</f>
        <v>138000</v>
      </c>
    </row>
    <row r="320" spans="1:5" x14ac:dyDescent="0.25">
      <c r="A320" s="3">
        <f t="shared" si="9"/>
        <v>44980</v>
      </c>
      <c r="B320" t="s">
        <v>4</v>
      </c>
      <c r="C320" t="s">
        <v>11</v>
      </c>
      <c r="D320">
        <f t="shared" ca="1" si="8"/>
        <v>55</v>
      </c>
      <c r="E320">
        <f ca="1">D320*VLOOKUP(B320,Prices[#All],2,FALSE)</f>
        <v>60500</v>
      </c>
    </row>
    <row r="321" spans="1:5" x14ac:dyDescent="0.25">
      <c r="A321" s="3">
        <f t="shared" si="9"/>
        <v>44980</v>
      </c>
      <c r="B321" t="s">
        <v>5</v>
      </c>
      <c r="C321" t="s">
        <v>11</v>
      </c>
      <c r="D321">
        <f t="shared" ca="1" si="8"/>
        <v>100</v>
      </c>
      <c r="E321">
        <f ca="1">D321*VLOOKUP(B321,Prices[#All],2,FALSE)</f>
        <v>50000</v>
      </c>
    </row>
    <row r="322" spans="1:5" x14ac:dyDescent="0.25">
      <c r="A322" s="3">
        <f t="shared" si="9"/>
        <v>44980</v>
      </c>
      <c r="B322" t="s">
        <v>6</v>
      </c>
      <c r="C322" t="s">
        <v>11</v>
      </c>
      <c r="D322">
        <f t="shared" ca="1" si="8"/>
        <v>91</v>
      </c>
      <c r="E322">
        <f ca="1">D322*VLOOKUP(B322,Prices[#All],2,FALSE)</f>
        <v>182000</v>
      </c>
    </row>
    <row r="323" spans="1:5" x14ac:dyDescent="0.25">
      <c r="A323" s="3">
        <f t="shared" si="9"/>
        <v>44980</v>
      </c>
      <c r="B323" t="s">
        <v>4</v>
      </c>
      <c r="C323" t="s">
        <v>12</v>
      </c>
      <c r="D323">
        <f t="shared" ref="D323:D386" ca="1" si="10">RANDBETWEEN(10,100)</f>
        <v>41</v>
      </c>
      <c r="E323">
        <f ca="1">D323*VLOOKUP(B323,Prices[#All],2,FALSE)</f>
        <v>45100</v>
      </c>
    </row>
    <row r="324" spans="1:5" x14ac:dyDescent="0.25">
      <c r="A324" s="3">
        <f t="shared" ref="A324:A387" si="11">IF(MOD(ROW()-2,6)=0, A323+1, A323)</f>
        <v>44980</v>
      </c>
      <c r="B324" t="s">
        <v>5</v>
      </c>
      <c r="C324" t="s">
        <v>12</v>
      </c>
      <c r="D324">
        <f t="shared" ca="1" si="10"/>
        <v>89</v>
      </c>
      <c r="E324">
        <f ca="1">D324*VLOOKUP(B324,Prices[#All],2,FALSE)</f>
        <v>44500</v>
      </c>
    </row>
    <row r="325" spans="1:5" x14ac:dyDescent="0.25">
      <c r="A325" s="3">
        <f t="shared" si="11"/>
        <v>44980</v>
      </c>
      <c r="B325" t="s">
        <v>6</v>
      </c>
      <c r="C325" t="s">
        <v>12</v>
      </c>
      <c r="D325">
        <f t="shared" ca="1" si="10"/>
        <v>86</v>
      </c>
      <c r="E325">
        <f ca="1">D325*VLOOKUP(B325,Prices[#All],2,FALSE)</f>
        <v>172000</v>
      </c>
    </row>
    <row r="326" spans="1:5" x14ac:dyDescent="0.25">
      <c r="A326" s="3">
        <f t="shared" si="11"/>
        <v>44981</v>
      </c>
      <c r="B326" t="s">
        <v>4</v>
      </c>
      <c r="C326" t="s">
        <v>11</v>
      </c>
      <c r="D326">
        <f t="shared" ca="1" si="10"/>
        <v>41</v>
      </c>
      <c r="E326">
        <f ca="1">D326*VLOOKUP(B326,Prices[#All],2,FALSE)</f>
        <v>45100</v>
      </c>
    </row>
    <row r="327" spans="1:5" x14ac:dyDescent="0.25">
      <c r="A327" s="3">
        <f t="shared" si="11"/>
        <v>44981</v>
      </c>
      <c r="B327" t="s">
        <v>5</v>
      </c>
      <c r="C327" t="s">
        <v>11</v>
      </c>
      <c r="D327">
        <f t="shared" ca="1" si="10"/>
        <v>24</v>
      </c>
      <c r="E327">
        <f ca="1">D327*VLOOKUP(B327,Prices[#All],2,FALSE)</f>
        <v>12000</v>
      </c>
    </row>
    <row r="328" spans="1:5" x14ac:dyDescent="0.25">
      <c r="A328" s="3">
        <f t="shared" si="11"/>
        <v>44981</v>
      </c>
      <c r="B328" t="s">
        <v>6</v>
      </c>
      <c r="C328" t="s">
        <v>11</v>
      </c>
      <c r="D328">
        <f t="shared" ca="1" si="10"/>
        <v>13</v>
      </c>
      <c r="E328">
        <f ca="1">D328*VLOOKUP(B328,Prices[#All],2,FALSE)</f>
        <v>26000</v>
      </c>
    </row>
    <row r="329" spans="1:5" x14ac:dyDescent="0.25">
      <c r="A329" s="3">
        <f t="shared" si="11"/>
        <v>44981</v>
      </c>
      <c r="B329" t="s">
        <v>4</v>
      </c>
      <c r="C329" t="s">
        <v>12</v>
      </c>
      <c r="D329">
        <f t="shared" ca="1" si="10"/>
        <v>22</v>
      </c>
      <c r="E329">
        <f ca="1">D329*VLOOKUP(B329,Prices[#All],2,FALSE)</f>
        <v>24200</v>
      </c>
    </row>
    <row r="330" spans="1:5" x14ac:dyDescent="0.25">
      <c r="A330" s="3">
        <f t="shared" si="11"/>
        <v>44981</v>
      </c>
      <c r="B330" t="s">
        <v>5</v>
      </c>
      <c r="C330" t="s">
        <v>12</v>
      </c>
      <c r="D330">
        <f t="shared" ca="1" si="10"/>
        <v>87</v>
      </c>
      <c r="E330">
        <f ca="1">D330*VLOOKUP(B330,Prices[#All],2,FALSE)</f>
        <v>43500</v>
      </c>
    </row>
    <row r="331" spans="1:5" x14ac:dyDescent="0.25">
      <c r="A331" s="3">
        <f t="shared" si="11"/>
        <v>44981</v>
      </c>
      <c r="B331" t="s">
        <v>6</v>
      </c>
      <c r="C331" t="s">
        <v>12</v>
      </c>
      <c r="D331">
        <f t="shared" ca="1" si="10"/>
        <v>92</v>
      </c>
      <c r="E331">
        <f ca="1">D331*VLOOKUP(B331,Prices[#All],2,FALSE)</f>
        <v>184000</v>
      </c>
    </row>
    <row r="332" spans="1:5" x14ac:dyDescent="0.25">
      <c r="A332" s="3">
        <f t="shared" si="11"/>
        <v>44982</v>
      </c>
      <c r="B332" t="s">
        <v>4</v>
      </c>
      <c r="C332" t="s">
        <v>11</v>
      </c>
      <c r="D332">
        <f t="shared" ca="1" si="10"/>
        <v>31</v>
      </c>
      <c r="E332">
        <f ca="1">D332*VLOOKUP(B332,Prices[#All],2,FALSE)</f>
        <v>34100</v>
      </c>
    </row>
    <row r="333" spans="1:5" x14ac:dyDescent="0.25">
      <c r="A333" s="3">
        <f t="shared" si="11"/>
        <v>44982</v>
      </c>
      <c r="B333" t="s">
        <v>5</v>
      </c>
      <c r="C333" t="s">
        <v>11</v>
      </c>
      <c r="D333">
        <f t="shared" ca="1" si="10"/>
        <v>43</v>
      </c>
      <c r="E333">
        <f ca="1">D333*VLOOKUP(B333,Prices[#All],2,FALSE)</f>
        <v>21500</v>
      </c>
    </row>
    <row r="334" spans="1:5" x14ac:dyDescent="0.25">
      <c r="A334" s="3">
        <f t="shared" si="11"/>
        <v>44982</v>
      </c>
      <c r="B334" t="s">
        <v>6</v>
      </c>
      <c r="C334" t="s">
        <v>11</v>
      </c>
      <c r="D334">
        <f t="shared" ca="1" si="10"/>
        <v>39</v>
      </c>
      <c r="E334">
        <f ca="1">D334*VLOOKUP(B334,Prices[#All],2,FALSE)</f>
        <v>78000</v>
      </c>
    </row>
    <row r="335" spans="1:5" x14ac:dyDescent="0.25">
      <c r="A335" s="3">
        <f t="shared" si="11"/>
        <v>44982</v>
      </c>
      <c r="B335" t="s">
        <v>4</v>
      </c>
      <c r="C335" t="s">
        <v>12</v>
      </c>
      <c r="D335">
        <f t="shared" ca="1" si="10"/>
        <v>30</v>
      </c>
      <c r="E335">
        <f ca="1">D335*VLOOKUP(B335,Prices[#All],2,FALSE)</f>
        <v>33000</v>
      </c>
    </row>
    <row r="336" spans="1:5" x14ac:dyDescent="0.25">
      <c r="A336" s="3">
        <f t="shared" si="11"/>
        <v>44982</v>
      </c>
      <c r="B336" t="s">
        <v>5</v>
      </c>
      <c r="C336" t="s">
        <v>12</v>
      </c>
      <c r="D336">
        <f t="shared" ca="1" si="10"/>
        <v>22</v>
      </c>
      <c r="E336">
        <f ca="1">D336*VLOOKUP(B336,Prices[#All],2,FALSE)</f>
        <v>11000</v>
      </c>
    </row>
    <row r="337" spans="1:5" x14ac:dyDescent="0.25">
      <c r="A337" s="3">
        <f t="shared" si="11"/>
        <v>44982</v>
      </c>
      <c r="B337" t="s">
        <v>6</v>
      </c>
      <c r="C337" t="s">
        <v>12</v>
      </c>
      <c r="D337">
        <f t="shared" ca="1" si="10"/>
        <v>54</v>
      </c>
      <c r="E337">
        <f ca="1">D337*VLOOKUP(B337,Prices[#All],2,FALSE)</f>
        <v>108000</v>
      </c>
    </row>
    <row r="338" spans="1:5" x14ac:dyDescent="0.25">
      <c r="A338" s="3">
        <f t="shared" si="11"/>
        <v>44983</v>
      </c>
      <c r="B338" t="s">
        <v>4</v>
      </c>
      <c r="C338" t="s">
        <v>11</v>
      </c>
      <c r="D338">
        <f t="shared" ca="1" si="10"/>
        <v>73</v>
      </c>
      <c r="E338">
        <f ca="1">D338*VLOOKUP(B338,Prices[#All],2,FALSE)</f>
        <v>80300</v>
      </c>
    </row>
    <row r="339" spans="1:5" x14ac:dyDescent="0.25">
      <c r="A339" s="3">
        <f t="shared" si="11"/>
        <v>44983</v>
      </c>
      <c r="B339" t="s">
        <v>5</v>
      </c>
      <c r="C339" t="s">
        <v>11</v>
      </c>
      <c r="D339">
        <f t="shared" ca="1" si="10"/>
        <v>48</v>
      </c>
      <c r="E339">
        <f ca="1">D339*VLOOKUP(B339,Prices[#All],2,FALSE)</f>
        <v>24000</v>
      </c>
    </row>
    <row r="340" spans="1:5" x14ac:dyDescent="0.25">
      <c r="A340" s="3">
        <f t="shared" si="11"/>
        <v>44983</v>
      </c>
      <c r="B340" t="s">
        <v>6</v>
      </c>
      <c r="C340" t="s">
        <v>11</v>
      </c>
      <c r="D340">
        <f t="shared" ca="1" si="10"/>
        <v>70</v>
      </c>
      <c r="E340">
        <f ca="1">D340*VLOOKUP(B340,Prices[#All],2,FALSE)</f>
        <v>140000</v>
      </c>
    </row>
    <row r="341" spans="1:5" x14ac:dyDescent="0.25">
      <c r="A341" s="3">
        <f t="shared" si="11"/>
        <v>44983</v>
      </c>
      <c r="B341" t="s">
        <v>4</v>
      </c>
      <c r="C341" t="s">
        <v>12</v>
      </c>
      <c r="D341">
        <f t="shared" ca="1" si="10"/>
        <v>25</v>
      </c>
      <c r="E341">
        <f ca="1">D341*VLOOKUP(B341,Prices[#All],2,FALSE)</f>
        <v>27500</v>
      </c>
    </row>
    <row r="342" spans="1:5" x14ac:dyDescent="0.25">
      <c r="A342" s="3">
        <f t="shared" si="11"/>
        <v>44983</v>
      </c>
      <c r="B342" t="s">
        <v>5</v>
      </c>
      <c r="C342" t="s">
        <v>12</v>
      </c>
      <c r="D342">
        <f t="shared" ca="1" si="10"/>
        <v>53</v>
      </c>
      <c r="E342">
        <f ca="1">D342*VLOOKUP(B342,Prices[#All],2,FALSE)</f>
        <v>26500</v>
      </c>
    </row>
    <row r="343" spans="1:5" x14ac:dyDescent="0.25">
      <c r="A343" s="3">
        <f t="shared" si="11"/>
        <v>44983</v>
      </c>
      <c r="B343" t="s">
        <v>6</v>
      </c>
      <c r="C343" t="s">
        <v>12</v>
      </c>
      <c r="D343">
        <f t="shared" ca="1" si="10"/>
        <v>51</v>
      </c>
      <c r="E343">
        <f ca="1">D343*VLOOKUP(B343,Prices[#All],2,FALSE)</f>
        <v>102000</v>
      </c>
    </row>
    <row r="344" spans="1:5" x14ac:dyDescent="0.25">
      <c r="A344" s="3">
        <f t="shared" si="11"/>
        <v>44984</v>
      </c>
      <c r="B344" t="s">
        <v>4</v>
      </c>
      <c r="C344" t="s">
        <v>11</v>
      </c>
      <c r="D344">
        <f t="shared" ca="1" si="10"/>
        <v>76</v>
      </c>
      <c r="E344">
        <f ca="1">D344*VLOOKUP(B344,Prices[#All],2,FALSE)</f>
        <v>83600</v>
      </c>
    </row>
    <row r="345" spans="1:5" x14ac:dyDescent="0.25">
      <c r="A345" s="3">
        <f t="shared" si="11"/>
        <v>44984</v>
      </c>
      <c r="B345" t="s">
        <v>5</v>
      </c>
      <c r="C345" t="s">
        <v>11</v>
      </c>
      <c r="D345">
        <f t="shared" ca="1" si="10"/>
        <v>55</v>
      </c>
      <c r="E345">
        <f ca="1">D345*VLOOKUP(B345,Prices[#All],2,FALSE)</f>
        <v>27500</v>
      </c>
    </row>
    <row r="346" spans="1:5" x14ac:dyDescent="0.25">
      <c r="A346" s="3">
        <f t="shared" si="11"/>
        <v>44984</v>
      </c>
      <c r="B346" t="s">
        <v>6</v>
      </c>
      <c r="C346" t="s">
        <v>11</v>
      </c>
      <c r="D346">
        <f t="shared" ca="1" si="10"/>
        <v>65</v>
      </c>
      <c r="E346">
        <f ca="1">D346*VLOOKUP(B346,Prices[#All],2,FALSE)</f>
        <v>130000</v>
      </c>
    </row>
    <row r="347" spans="1:5" x14ac:dyDescent="0.25">
      <c r="A347" s="3">
        <f t="shared" si="11"/>
        <v>44984</v>
      </c>
      <c r="B347" t="s">
        <v>4</v>
      </c>
      <c r="C347" t="s">
        <v>12</v>
      </c>
      <c r="D347">
        <f t="shared" ca="1" si="10"/>
        <v>31</v>
      </c>
      <c r="E347">
        <f ca="1">D347*VLOOKUP(B347,Prices[#All],2,FALSE)</f>
        <v>34100</v>
      </c>
    </row>
    <row r="348" spans="1:5" x14ac:dyDescent="0.25">
      <c r="A348" s="3">
        <f t="shared" si="11"/>
        <v>44984</v>
      </c>
      <c r="B348" t="s">
        <v>5</v>
      </c>
      <c r="C348" t="s">
        <v>12</v>
      </c>
      <c r="D348">
        <f t="shared" ca="1" si="10"/>
        <v>61</v>
      </c>
      <c r="E348">
        <f ca="1">D348*VLOOKUP(B348,Prices[#All],2,FALSE)</f>
        <v>30500</v>
      </c>
    </row>
    <row r="349" spans="1:5" x14ac:dyDescent="0.25">
      <c r="A349" s="3">
        <f t="shared" si="11"/>
        <v>44984</v>
      </c>
      <c r="B349" t="s">
        <v>6</v>
      </c>
      <c r="C349" t="s">
        <v>12</v>
      </c>
      <c r="D349">
        <f t="shared" ca="1" si="10"/>
        <v>11</v>
      </c>
      <c r="E349">
        <f ca="1">D349*VLOOKUP(B349,Prices[#All],2,FALSE)</f>
        <v>22000</v>
      </c>
    </row>
    <row r="350" spans="1:5" x14ac:dyDescent="0.25">
      <c r="A350" s="3">
        <f t="shared" si="11"/>
        <v>44985</v>
      </c>
      <c r="B350" t="s">
        <v>4</v>
      </c>
      <c r="C350" t="s">
        <v>11</v>
      </c>
      <c r="D350">
        <f t="shared" ca="1" si="10"/>
        <v>52</v>
      </c>
      <c r="E350">
        <f ca="1">D350*VLOOKUP(B350,Prices[#All],2,FALSE)</f>
        <v>57200</v>
      </c>
    </row>
    <row r="351" spans="1:5" x14ac:dyDescent="0.25">
      <c r="A351" s="3">
        <f t="shared" si="11"/>
        <v>44985</v>
      </c>
      <c r="B351" t="s">
        <v>5</v>
      </c>
      <c r="C351" t="s">
        <v>11</v>
      </c>
      <c r="D351">
        <f t="shared" ca="1" si="10"/>
        <v>88</v>
      </c>
      <c r="E351">
        <f ca="1">D351*VLOOKUP(B351,Prices[#All],2,FALSE)</f>
        <v>44000</v>
      </c>
    </row>
    <row r="352" spans="1:5" x14ac:dyDescent="0.25">
      <c r="A352" s="3">
        <f t="shared" si="11"/>
        <v>44985</v>
      </c>
      <c r="B352" t="s">
        <v>6</v>
      </c>
      <c r="C352" t="s">
        <v>11</v>
      </c>
      <c r="D352">
        <f t="shared" ca="1" si="10"/>
        <v>52</v>
      </c>
      <c r="E352">
        <f ca="1">D352*VLOOKUP(B352,Prices[#All],2,FALSE)</f>
        <v>104000</v>
      </c>
    </row>
    <row r="353" spans="1:5" x14ac:dyDescent="0.25">
      <c r="A353" s="3">
        <f t="shared" si="11"/>
        <v>44985</v>
      </c>
      <c r="B353" t="s">
        <v>4</v>
      </c>
      <c r="C353" t="s">
        <v>12</v>
      </c>
      <c r="D353">
        <f t="shared" ca="1" si="10"/>
        <v>19</v>
      </c>
      <c r="E353">
        <f ca="1">D353*VLOOKUP(B353,Prices[#All],2,FALSE)</f>
        <v>20900</v>
      </c>
    </row>
    <row r="354" spans="1:5" x14ac:dyDescent="0.25">
      <c r="A354" s="3">
        <f t="shared" si="11"/>
        <v>44985</v>
      </c>
      <c r="B354" t="s">
        <v>5</v>
      </c>
      <c r="C354" t="s">
        <v>12</v>
      </c>
      <c r="D354">
        <f t="shared" ca="1" si="10"/>
        <v>82</v>
      </c>
      <c r="E354">
        <f ca="1">D354*VLOOKUP(B354,Prices[#All],2,FALSE)</f>
        <v>41000</v>
      </c>
    </row>
    <row r="355" spans="1:5" x14ac:dyDescent="0.25">
      <c r="A355" s="3">
        <f t="shared" si="11"/>
        <v>44985</v>
      </c>
      <c r="B355" t="s">
        <v>6</v>
      </c>
      <c r="C355" t="s">
        <v>12</v>
      </c>
      <c r="D355">
        <f t="shared" ca="1" si="10"/>
        <v>20</v>
      </c>
      <c r="E355">
        <f ca="1">D355*VLOOKUP(B355,Prices[#All],2,FALSE)</f>
        <v>40000</v>
      </c>
    </row>
    <row r="356" spans="1:5" x14ac:dyDescent="0.25">
      <c r="A356" s="3">
        <f t="shared" si="11"/>
        <v>44986</v>
      </c>
      <c r="B356" t="s">
        <v>4</v>
      </c>
      <c r="C356" t="s">
        <v>11</v>
      </c>
      <c r="D356">
        <f t="shared" ca="1" si="10"/>
        <v>58</v>
      </c>
      <c r="E356">
        <f ca="1">D356*VLOOKUP(B356,Prices[#All],2,FALSE)</f>
        <v>63800</v>
      </c>
    </row>
    <row r="357" spans="1:5" x14ac:dyDescent="0.25">
      <c r="A357" s="3">
        <f t="shared" si="11"/>
        <v>44986</v>
      </c>
      <c r="B357" t="s">
        <v>5</v>
      </c>
      <c r="C357" t="s">
        <v>11</v>
      </c>
      <c r="D357">
        <f t="shared" ca="1" si="10"/>
        <v>50</v>
      </c>
      <c r="E357">
        <f ca="1">D357*VLOOKUP(B357,Prices[#All],2,FALSE)</f>
        <v>25000</v>
      </c>
    </row>
    <row r="358" spans="1:5" x14ac:dyDescent="0.25">
      <c r="A358" s="3">
        <f t="shared" si="11"/>
        <v>44986</v>
      </c>
      <c r="B358" t="s">
        <v>6</v>
      </c>
      <c r="C358" t="s">
        <v>11</v>
      </c>
      <c r="D358">
        <f t="shared" ca="1" si="10"/>
        <v>91</v>
      </c>
      <c r="E358">
        <f ca="1">D358*VLOOKUP(B358,Prices[#All],2,FALSE)</f>
        <v>182000</v>
      </c>
    </row>
    <row r="359" spans="1:5" x14ac:dyDescent="0.25">
      <c r="A359" s="3">
        <f t="shared" si="11"/>
        <v>44986</v>
      </c>
      <c r="B359" t="s">
        <v>4</v>
      </c>
      <c r="C359" t="s">
        <v>12</v>
      </c>
      <c r="D359">
        <f t="shared" ca="1" si="10"/>
        <v>12</v>
      </c>
      <c r="E359">
        <f ca="1">D359*VLOOKUP(B359,Prices[#All],2,FALSE)</f>
        <v>13200</v>
      </c>
    </row>
    <row r="360" spans="1:5" x14ac:dyDescent="0.25">
      <c r="A360" s="3">
        <f t="shared" si="11"/>
        <v>44986</v>
      </c>
      <c r="B360" t="s">
        <v>5</v>
      </c>
      <c r="C360" t="s">
        <v>12</v>
      </c>
      <c r="D360">
        <f t="shared" ca="1" si="10"/>
        <v>81</v>
      </c>
      <c r="E360">
        <f ca="1">D360*VLOOKUP(B360,Prices[#All],2,FALSE)</f>
        <v>40500</v>
      </c>
    </row>
    <row r="361" spans="1:5" x14ac:dyDescent="0.25">
      <c r="A361" s="3">
        <f t="shared" si="11"/>
        <v>44986</v>
      </c>
      <c r="B361" t="s">
        <v>6</v>
      </c>
      <c r="C361" t="s">
        <v>12</v>
      </c>
      <c r="D361">
        <f t="shared" ca="1" si="10"/>
        <v>82</v>
      </c>
      <c r="E361">
        <f ca="1">D361*VLOOKUP(B361,Prices[#All],2,FALSE)</f>
        <v>164000</v>
      </c>
    </row>
    <row r="362" spans="1:5" x14ac:dyDescent="0.25">
      <c r="A362" s="3">
        <f t="shared" si="11"/>
        <v>44987</v>
      </c>
      <c r="B362" t="s">
        <v>4</v>
      </c>
      <c r="C362" t="s">
        <v>11</v>
      </c>
      <c r="D362">
        <f t="shared" ca="1" si="10"/>
        <v>17</v>
      </c>
      <c r="E362">
        <f ca="1">D362*VLOOKUP(B362,Prices[#All],2,FALSE)</f>
        <v>18700</v>
      </c>
    </row>
    <row r="363" spans="1:5" x14ac:dyDescent="0.25">
      <c r="A363" s="3">
        <f t="shared" si="11"/>
        <v>44987</v>
      </c>
      <c r="B363" t="s">
        <v>5</v>
      </c>
      <c r="C363" t="s">
        <v>11</v>
      </c>
      <c r="D363">
        <f t="shared" ca="1" si="10"/>
        <v>35</v>
      </c>
      <c r="E363">
        <f ca="1">D363*VLOOKUP(B363,Prices[#All],2,FALSE)</f>
        <v>17500</v>
      </c>
    </row>
    <row r="364" spans="1:5" x14ac:dyDescent="0.25">
      <c r="A364" s="3">
        <f t="shared" si="11"/>
        <v>44987</v>
      </c>
      <c r="B364" t="s">
        <v>6</v>
      </c>
      <c r="C364" t="s">
        <v>11</v>
      </c>
      <c r="D364">
        <f t="shared" ca="1" si="10"/>
        <v>39</v>
      </c>
      <c r="E364">
        <f ca="1">D364*VLOOKUP(B364,Prices[#All],2,FALSE)</f>
        <v>78000</v>
      </c>
    </row>
    <row r="365" spans="1:5" x14ac:dyDescent="0.25">
      <c r="A365" s="3">
        <f t="shared" si="11"/>
        <v>44987</v>
      </c>
      <c r="B365" t="s">
        <v>4</v>
      </c>
      <c r="C365" t="s">
        <v>12</v>
      </c>
      <c r="D365">
        <f t="shared" ca="1" si="10"/>
        <v>53</v>
      </c>
      <c r="E365">
        <f ca="1">D365*VLOOKUP(B365,Prices[#All],2,FALSE)</f>
        <v>58300</v>
      </c>
    </row>
    <row r="366" spans="1:5" x14ac:dyDescent="0.25">
      <c r="A366" s="3">
        <f t="shared" si="11"/>
        <v>44987</v>
      </c>
      <c r="B366" t="s">
        <v>5</v>
      </c>
      <c r="C366" t="s">
        <v>12</v>
      </c>
      <c r="D366">
        <f t="shared" ca="1" si="10"/>
        <v>64</v>
      </c>
      <c r="E366">
        <f ca="1">D366*VLOOKUP(B366,Prices[#All],2,FALSE)</f>
        <v>32000</v>
      </c>
    </row>
    <row r="367" spans="1:5" x14ac:dyDescent="0.25">
      <c r="A367" s="3">
        <f t="shared" si="11"/>
        <v>44987</v>
      </c>
      <c r="B367" t="s">
        <v>6</v>
      </c>
      <c r="C367" t="s">
        <v>12</v>
      </c>
      <c r="D367">
        <f t="shared" ca="1" si="10"/>
        <v>34</v>
      </c>
      <c r="E367">
        <f ca="1">D367*VLOOKUP(B367,Prices[#All],2,FALSE)</f>
        <v>68000</v>
      </c>
    </row>
    <row r="368" spans="1:5" x14ac:dyDescent="0.25">
      <c r="A368" s="3">
        <f t="shared" si="11"/>
        <v>44988</v>
      </c>
      <c r="B368" t="s">
        <v>4</v>
      </c>
      <c r="C368" t="s">
        <v>11</v>
      </c>
      <c r="D368">
        <f t="shared" ca="1" si="10"/>
        <v>85</v>
      </c>
      <c r="E368">
        <f ca="1">D368*VLOOKUP(B368,Prices[#All],2,FALSE)</f>
        <v>93500</v>
      </c>
    </row>
    <row r="369" spans="1:5" x14ac:dyDescent="0.25">
      <c r="A369" s="3">
        <f t="shared" si="11"/>
        <v>44988</v>
      </c>
      <c r="B369" t="s">
        <v>5</v>
      </c>
      <c r="C369" t="s">
        <v>11</v>
      </c>
      <c r="D369">
        <f t="shared" ca="1" si="10"/>
        <v>52</v>
      </c>
      <c r="E369">
        <f ca="1">D369*VLOOKUP(B369,Prices[#All],2,FALSE)</f>
        <v>26000</v>
      </c>
    </row>
    <row r="370" spans="1:5" x14ac:dyDescent="0.25">
      <c r="A370" s="3">
        <f t="shared" si="11"/>
        <v>44988</v>
      </c>
      <c r="B370" t="s">
        <v>6</v>
      </c>
      <c r="C370" t="s">
        <v>11</v>
      </c>
      <c r="D370">
        <f t="shared" ca="1" si="10"/>
        <v>70</v>
      </c>
      <c r="E370">
        <f ca="1">D370*VLOOKUP(B370,Prices[#All],2,FALSE)</f>
        <v>140000</v>
      </c>
    </row>
    <row r="371" spans="1:5" x14ac:dyDescent="0.25">
      <c r="A371" s="3">
        <f t="shared" si="11"/>
        <v>44988</v>
      </c>
      <c r="B371" t="s">
        <v>4</v>
      </c>
      <c r="C371" t="s">
        <v>12</v>
      </c>
      <c r="D371">
        <f t="shared" ca="1" si="10"/>
        <v>64</v>
      </c>
      <c r="E371">
        <f ca="1">D371*VLOOKUP(B371,Prices[#All],2,FALSE)</f>
        <v>70400</v>
      </c>
    </row>
    <row r="372" spans="1:5" x14ac:dyDescent="0.25">
      <c r="A372" s="3">
        <f t="shared" si="11"/>
        <v>44988</v>
      </c>
      <c r="B372" t="s">
        <v>5</v>
      </c>
      <c r="C372" t="s">
        <v>12</v>
      </c>
      <c r="D372">
        <f t="shared" ca="1" si="10"/>
        <v>16</v>
      </c>
      <c r="E372">
        <f ca="1">D372*VLOOKUP(B372,Prices[#All],2,FALSE)</f>
        <v>8000</v>
      </c>
    </row>
    <row r="373" spans="1:5" x14ac:dyDescent="0.25">
      <c r="A373" s="3">
        <f t="shared" si="11"/>
        <v>44988</v>
      </c>
      <c r="B373" t="s">
        <v>6</v>
      </c>
      <c r="C373" t="s">
        <v>12</v>
      </c>
      <c r="D373">
        <f t="shared" ca="1" si="10"/>
        <v>53</v>
      </c>
      <c r="E373">
        <f ca="1">D373*VLOOKUP(B373,Prices[#All],2,FALSE)</f>
        <v>106000</v>
      </c>
    </row>
    <row r="374" spans="1:5" x14ac:dyDescent="0.25">
      <c r="A374" s="3">
        <f t="shared" si="11"/>
        <v>44989</v>
      </c>
      <c r="B374" t="s">
        <v>4</v>
      </c>
      <c r="C374" t="s">
        <v>11</v>
      </c>
      <c r="D374">
        <f t="shared" ca="1" si="10"/>
        <v>88</v>
      </c>
      <c r="E374">
        <f ca="1">D374*VLOOKUP(B374,Prices[#All],2,FALSE)</f>
        <v>96800</v>
      </c>
    </row>
    <row r="375" spans="1:5" x14ac:dyDescent="0.25">
      <c r="A375" s="3">
        <f t="shared" si="11"/>
        <v>44989</v>
      </c>
      <c r="B375" t="s">
        <v>5</v>
      </c>
      <c r="C375" t="s">
        <v>11</v>
      </c>
      <c r="D375">
        <f t="shared" ca="1" si="10"/>
        <v>25</v>
      </c>
      <c r="E375">
        <f ca="1">D375*VLOOKUP(B375,Prices[#All],2,FALSE)</f>
        <v>12500</v>
      </c>
    </row>
    <row r="376" spans="1:5" x14ac:dyDescent="0.25">
      <c r="A376" s="3">
        <f t="shared" si="11"/>
        <v>44989</v>
      </c>
      <c r="B376" t="s">
        <v>6</v>
      </c>
      <c r="C376" t="s">
        <v>11</v>
      </c>
      <c r="D376">
        <f t="shared" ca="1" si="10"/>
        <v>38</v>
      </c>
      <c r="E376">
        <f ca="1">D376*VLOOKUP(B376,Prices[#All],2,FALSE)</f>
        <v>76000</v>
      </c>
    </row>
    <row r="377" spans="1:5" x14ac:dyDescent="0.25">
      <c r="A377" s="3">
        <f t="shared" si="11"/>
        <v>44989</v>
      </c>
      <c r="B377" t="s">
        <v>4</v>
      </c>
      <c r="C377" t="s">
        <v>12</v>
      </c>
      <c r="D377">
        <f t="shared" ca="1" si="10"/>
        <v>75</v>
      </c>
      <c r="E377">
        <f ca="1">D377*VLOOKUP(B377,Prices[#All],2,FALSE)</f>
        <v>82500</v>
      </c>
    </row>
    <row r="378" spans="1:5" x14ac:dyDescent="0.25">
      <c r="A378" s="3">
        <f t="shared" si="11"/>
        <v>44989</v>
      </c>
      <c r="B378" t="s">
        <v>5</v>
      </c>
      <c r="C378" t="s">
        <v>12</v>
      </c>
      <c r="D378">
        <f t="shared" ca="1" si="10"/>
        <v>20</v>
      </c>
      <c r="E378">
        <f ca="1">D378*VLOOKUP(B378,Prices[#All],2,FALSE)</f>
        <v>10000</v>
      </c>
    </row>
    <row r="379" spans="1:5" x14ac:dyDescent="0.25">
      <c r="A379" s="3">
        <f t="shared" si="11"/>
        <v>44989</v>
      </c>
      <c r="B379" t="s">
        <v>6</v>
      </c>
      <c r="C379" t="s">
        <v>12</v>
      </c>
      <c r="D379">
        <f t="shared" ca="1" si="10"/>
        <v>19</v>
      </c>
      <c r="E379">
        <f ca="1">D379*VLOOKUP(B379,Prices[#All],2,FALSE)</f>
        <v>38000</v>
      </c>
    </row>
    <row r="380" spans="1:5" x14ac:dyDescent="0.25">
      <c r="A380" s="3">
        <f t="shared" si="11"/>
        <v>44990</v>
      </c>
      <c r="B380" t="s">
        <v>4</v>
      </c>
      <c r="C380" t="s">
        <v>11</v>
      </c>
      <c r="D380">
        <f t="shared" ca="1" si="10"/>
        <v>34</v>
      </c>
      <c r="E380">
        <f ca="1">D380*VLOOKUP(B380,Prices[#All],2,FALSE)</f>
        <v>37400</v>
      </c>
    </row>
    <row r="381" spans="1:5" x14ac:dyDescent="0.25">
      <c r="A381" s="3">
        <f t="shared" si="11"/>
        <v>44990</v>
      </c>
      <c r="B381" t="s">
        <v>5</v>
      </c>
      <c r="C381" t="s">
        <v>11</v>
      </c>
      <c r="D381">
        <f t="shared" ca="1" si="10"/>
        <v>47</v>
      </c>
      <c r="E381">
        <f ca="1">D381*VLOOKUP(B381,Prices[#All],2,FALSE)</f>
        <v>23500</v>
      </c>
    </row>
    <row r="382" spans="1:5" x14ac:dyDescent="0.25">
      <c r="A382" s="3">
        <f t="shared" si="11"/>
        <v>44990</v>
      </c>
      <c r="B382" t="s">
        <v>6</v>
      </c>
      <c r="C382" t="s">
        <v>11</v>
      </c>
      <c r="D382">
        <f t="shared" ca="1" si="10"/>
        <v>15</v>
      </c>
      <c r="E382">
        <f ca="1">D382*VLOOKUP(B382,Prices[#All],2,FALSE)</f>
        <v>30000</v>
      </c>
    </row>
    <row r="383" spans="1:5" x14ac:dyDescent="0.25">
      <c r="A383" s="3">
        <f t="shared" si="11"/>
        <v>44990</v>
      </c>
      <c r="B383" t="s">
        <v>4</v>
      </c>
      <c r="C383" t="s">
        <v>12</v>
      </c>
      <c r="D383">
        <f t="shared" ca="1" si="10"/>
        <v>55</v>
      </c>
      <c r="E383">
        <f ca="1">D383*VLOOKUP(B383,Prices[#All],2,FALSE)</f>
        <v>60500</v>
      </c>
    </row>
    <row r="384" spans="1:5" x14ac:dyDescent="0.25">
      <c r="A384" s="3">
        <f t="shared" si="11"/>
        <v>44990</v>
      </c>
      <c r="B384" t="s">
        <v>5</v>
      </c>
      <c r="C384" t="s">
        <v>12</v>
      </c>
      <c r="D384">
        <f t="shared" ca="1" si="10"/>
        <v>18</v>
      </c>
      <c r="E384">
        <f ca="1">D384*VLOOKUP(B384,Prices[#All],2,FALSE)</f>
        <v>9000</v>
      </c>
    </row>
    <row r="385" spans="1:5" x14ac:dyDescent="0.25">
      <c r="A385" s="3">
        <f t="shared" si="11"/>
        <v>44990</v>
      </c>
      <c r="B385" t="s">
        <v>6</v>
      </c>
      <c r="C385" t="s">
        <v>12</v>
      </c>
      <c r="D385">
        <f t="shared" ca="1" si="10"/>
        <v>62</v>
      </c>
      <c r="E385">
        <f ca="1">D385*VLOOKUP(B385,Prices[#All],2,FALSE)</f>
        <v>124000</v>
      </c>
    </row>
    <row r="386" spans="1:5" x14ac:dyDescent="0.25">
      <c r="A386" s="3">
        <f t="shared" si="11"/>
        <v>44991</v>
      </c>
      <c r="B386" t="s">
        <v>4</v>
      </c>
      <c r="C386" t="s">
        <v>11</v>
      </c>
      <c r="D386">
        <f t="shared" ca="1" si="10"/>
        <v>68</v>
      </c>
      <c r="E386">
        <f ca="1">D386*VLOOKUP(B386,Prices[#All],2,FALSE)</f>
        <v>74800</v>
      </c>
    </row>
    <row r="387" spans="1:5" x14ac:dyDescent="0.25">
      <c r="A387" s="3">
        <f t="shared" si="11"/>
        <v>44991</v>
      </c>
      <c r="B387" t="s">
        <v>5</v>
      </c>
      <c r="C387" t="s">
        <v>11</v>
      </c>
      <c r="D387">
        <f t="shared" ref="D387:D450" ca="1" si="12">RANDBETWEEN(10,100)</f>
        <v>85</v>
      </c>
      <c r="E387">
        <f ca="1">D387*VLOOKUP(B387,Prices[#All],2,FALSE)</f>
        <v>42500</v>
      </c>
    </row>
    <row r="388" spans="1:5" x14ac:dyDescent="0.25">
      <c r="A388" s="3">
        <f t="shared" ref="A388:A451" si="13">IF(MOD(ROW()-2,6)=0, A387+1, A387)</f>
        <v>44991</v>
      </c>
      <c r="B388" t="s">
        <v>6</v>
      </c>
      <c r="C388" t="s">
        <v>11</v>
      </c>
      <c r="D388">
        <f t="shared" ca="1" si="12"/>
        <v>29</v>
      </c>
      <c r="E388">
        <f ca="1">D388*VLOOKUP(B388,Prices[#All],2,FALSE)</f>
        <v>58000</v>
      </c>
    </row>
    <row r="389" spans="1:5" x14ac:dyDescent="0.25">
      <c r="A389" s="3">
        <f t="shared" si="13"/>
        <v>44991</v>
      </c>
      <c r="B389" t="s">
        <v>4</v>
      </c>
      <c r="C389" t="s">
        <v>12</v>
      </c>
      <c r="D389">
        <f t="shared" ca="1" si="12"/>
        <v>10</v>
      </c>
      <c r="E389">
        <f ca="1">D389*VLOOKUP(B389,Prices[#All],2,FALSE)</f>
        <v>11000</v>
      </c>
    </row>
    <row r="390" spans="1:5" x14ac:dyDescent="0.25">
      <c r="A390" s="3">
        <f t="shared" si="13"/>
        <v>44991</v>
      </c>
      <c r="B390" t="s">
        <v>5</v>
      </c>
      <c r="C390" t="s">
        <v>12</v>
      </c>
      <c r="D390">
        <f t="shared" ca="1" si="12"/>
        <v>34</v>
      </c>
      <c r="E390">
        <f ca="1">D390*VLOOKUP(B390,Prices[#All],2,FALSE)</f>
        <v>17000</v>
      </c>
    </row>
    <row r="391" spans="1:5" x14ac:dyDescent="0.25">
      <c r="A391" s="3">
        <f t="shared" si="13"/>
        <v>44991</v>
      </c>
      <c r="B391" t="s">
        <v>6</v>
      </c>
      <c r="C391" t="s">
        <v>12</v>
      </c>
      <c r="D391">
        <f t="shared" ca="1" si="12"/>
        <v>58</v>
      </c>
      <c r="E391">
        <f ca="1">D391*VLOOKUP(B391,Prices[#All],2,FALSE)</f>
        <v>116000</v>
      </c>
    </row>
    <row r="392" spans="1:5" x14ac:dyDescent="0.25">
      <c r="A392" s="3">
        <f t="shared" si="13"/>
        <v>44992</v>
      </c>
      <c r="B392" t="s">
        <v>4</v>
      </c>
      <c r="C392" t="s">
        <v>11</v>
      </c>
      <c r="D392">
        <f t="shared" ca="1" si="12"/>
        <v>31</v>
      </c>
      <c r="E392">
        <f ca="1">D392*VLOOKUP(B392,Prices[#All],2,FALSE)</f>
        <v>34100</v>
      </c>
    </row>
    <row r="393" spans="1:5" x14ac:dyDescent="0.25">
      <c r="A393" s="3">
        <f t="shared" si="13"/>
        <v>44992</v>
      </c>
      <c r="B393" t="s">
        <v>5</v>
      </c>
      <c r="C393" t="s">
        <v>11</v>
      </c>
      <c r="D393">
        <f t="shared" ca="1" si="12"/>
        <v>99</v>
      </c>
      <c r="E393">
        <f ca="1">D393*VLOOKUP(B393,Prices[#All],2,FALSE)</f>
        <v>49500</v>
      </c>
    </row>
    <row r="394" spans="1:5" x14ac:dyDescent="0.25">
      <c r="A394" s="3">
        <f t="shared" si="13"/>
        <v>44992</v>
      </c>
      <c r="B394" t="s">
        <v>6</v>
      </c>
      <c r="C394" t="s">
        <v>11</v>
      </c>
      <c r="D394">
        <f t="shared" ca="1" si="12"/>
        <v>71</v>
      </c>
      <c r="E394">
        <f ca="1">D394*VLOOKUP(B394,Prices[#All],2,FALSE)</f>
        <v>142000</v>
      </c>
    </row>
    <row r="395" spans="1:5" x14ac:dyDescent="0.25">
      <c r="A395" s="3">
        <f t="shared" si="13"/>
        <v>44992</v>
      </c>
      <c r="B395" t="s">
        <v>4</v>
      </c>
      <c r="C395" t="s">
        <v>12</v>
      </c>
      <c r="D395">
        <f t="shared" ca="1" si="12"/>
        <v>83</v>
      </c>
      <c r="E395">
        <f ca="1">D395*VLOOKUP(B395,Prices[#All],2,FALSE)</f>
        <v>91300</v>
      </c>
    </row>
    <row r="396" spans="1:5" x14ac:dyDescent="0.25">
      <c r="A396" s="3">
        <f t="shared" si="13"/>
        <v>44992</v>
      </c>
      <c r="B396" t="s">
        <v>5</v>
      </c>
      <c r="C396" t="s">
        <v>12</v>
      </c>
      <c r="D396">
        <f t="shared" ca="1" si="12"/>
        <v>27</v>
      </c>
      <c r="E396">
        <f ca="1">D396*VLOOKUP(B396,Prices[#All],2,FALSE)</f>
        <v>13500</v>
      </c>
    </row>
    <row r="397" spans="1:5" x14ac:dyDescent="0.25">
      <c r="A397" s="3">
        <f t="shared" si="13"/>
        <v>44992</v>
      </c>
      <c r="B397" t="s">
        <v>6</v>
      </c>
      <c r="C397" t="s">
        <v>12</v>
      </c>
      <c r="D397">
        <f t="shared" ca="1" si="12"/>
        <v>78</v>
      </c>
      <c r="E397">
        <f ca="1">D397*VLOOKUP(B397,Prices[#All],2,FALSE)</f>
        <v>156000</v>
      </c>
    </row>
    <row r="398" spans="1:5" x14ac:dyDescent="0.25">
      <c r="A398" s="3">
        <f t="shared" si="13"/>
        <v>44993</v>
      </c>
      <c r="B398" t="s">
        <v>4</v>
      </c>
      <c r="C398" t="s">
        <v>11</v>
      </c>
      <c r="D398">
        <f t="shared" ca="1" si="12"/>
        <v>64</v>
      </c>
      <c r="E398">
        <f ca="1">D398*VLOOKUP(B398,Prices[#All],2,FALSE)</f>
        <v>70400</v>
      </c>
    </row>
    <row r="399" spans="1:5" x14ac:dyDescent="0.25">
      <c r="A399" s="3">
        <f t="shared" si="13"/>
        <v>44993</v>
      </c>
      <c r="B399" t="s">
        <v>5</v>
      </c>
      <c r="C399" t="s">
        <v>11</v>
      </c>
      <c r="D399">
        <f t="shared" ca="1" si="12"/>
        <v>72</v>
      </c>
      <c r="E399">
        <f ca="1">D399*VLOOKUP(B399,Prices[#All],2,FALSE)</f>
        <v>36000</v>
      </c>
    </row>
    <row r="400" spans="1:5" x14ac:dyDescent="0.25">
      <c r="A400" s="3">
        <f t="shared" si="13"/>
        <v>44993</v>
      </c>
      <c r="B400" t="s">
        <v>6</v>
      </c>
      <c r="C400" t="s">
        <v>11</v>
      </c>
      <c r="D400">
        <f t="shared" ca="1" si="12"/>
        <v>39</v>
      </c>
      <c r="E400">
        <f ca="1">D400*VLOOKUP(B400,Prices[#All],2,FALSE)</f>
        <v>78000</v>
      </c>
    </row>
    <row r="401" spans="1:5" x14ac:dyDescent="0.25">
      <c r="A401" s="3">
        <f t="shared" si="13"/>
        <v>44993</v>
      </c>
      <c r="B401" t="s">
        <v>4</v>
      </c>
      <c r="C401" t="s">
        <v>12</v>
      </c>
      <c r="D401">
        <f t="shared" ca="1" si="12"/>
        <v>62</v>
      </c>
      <c r="E401">
        <f ca="1">D401*VLOOKUP(B401,Prices[#All],2,FALSE)</f>
        <v>68200</v>
      </c>
    </row>
    <row r="402" spans="1:5" x14ac:dyDescent="0.25">
      <c r="A402" s="3">
        <f t="shared" si="13"/>
        <v>44993</v>
      </c>
      <c r="B402" t="s">
        <v>5</v>
      </c>
      <c r="C402" t="s">
        <v>12</v>
      </c>
      <c r="D402">
        <f t="shared" ca="1" si="12"/>
        <v>76</v>
      </c>
      <c r="E402">
        <f ca="1">D402*VLOOKUP(B402,Prices[#All],2,FALSE)</f>
        <v>38000</v>
      </c>
    </row>
    <row r="403" spans="1:5" x14ac:dyDescent="0.25">
      <c r="A403" s="3">
        <f t="shared" si="13"/>
        <v>44993</v>
      </c>
      <c r="B403" t="s">
        <v>6</v>
      </c>
      <c r="C403" t="s">
        <v>12</v>
      </c>
      <c r="D403">
        <f t="shared" ca="1" si="12"/>
        <v>10</v>
      </c>
      <c r="E403">
        <f ca="1">D403*VLOOKUP(B403,Prices[#All],2,FALSE)</f>
        <v>20000</v>
      </c>
    </row>
    <row r="404" spans="1:5" x14ac:dyDescent="0.25">
      <c r="A404" s="3">
        <f t="shared" si="13"/>
        <v>44994</v>
      </c>
      <c r="B404" t="s">
        <v>4</v>
      </c>
      <c r="C404" t="s">
        <v>11</v>
      </c>
      <c r="D404">
        <f t="shared" ca="1" si="12"/>
        <v>38</v>
      </c>
      <c r="E404">
        <f ca="1">D404*VLOOKUP(B404,Prices[#All],2,FALSE)</f>
        <v>41800</v>
      </c>
    </row>
    <row r="405" spans="1:5" x14ac:dyDescent="0.25">
      <c r="A405" s="3">
        <f t="shared" si="13"/>
        <v>44994</v>
      </c>
      <c r="B405" t="s">
        <v>5</v>
      </c>
      <c r="C405" t="s">
        <v>11</v>
      </c>
      <c r="D405">
        <f t="shared" ca="1" si="12"/>
        <v>60</v>
      </c>
      <c r="E405">
        <f ca="1">D405*VLOOKUP(B405,Prices[#All],2,FALSE)</f>
        <v>30000</v>
      </c>
    </row>
    <row r="406" spans="1:5" x14ac:dyDescent="0.25">
      <c r="A406" s="3">
        <f t="shared" si="13"/>
        <v>44994</v>
      </c>
      <c r="B406" t="s">
        <v>6</v>
      </c>
      <c r="C406" t="s">
        <v>11</v>
      </c>
      <c r="D406">
        <f t="shared" ca="1" si="12"/>
        <v>45</v>
      </c>
      <c r="E406">
        <f ca="1">D406*VLOOKUP(B406,Prices[#All],2,FALSE)</f>
        <v>90000</v>
      </c>
    </row>
    <row r="407" spans="1:5" x14ac:dyDescent="0.25">
      <c r="A407" s="3">
        <f t="shared" si="13"/>
        <v>44994</v>
      </c>
      <c r="B407" t="s">
        <v>4</v>
      </c>
      <c r="C407" t="s">
        <v>12</v>
      </c>
      <c r="D407">
        <f t="shared" ca="1" si="12"/>
        <v>79</v>
      </c>
      <c r="E407">
        <f ca="1">D407*VLOOKUP(B407,Prices[#All],2,FALSE)</f>
        <v>86900</v>
      </c>
    </row>
    <row r="408" spans="1:5" x14ac:dyDescent="0.25">
      <c r="A408" s="3">
        <f t="shared" si="13"/>
        <v>44994</v>
      </c>
      <c r="B408" t="s">
        <v>5</v>
      </c>
      <c r="C408" t="s">
        <v>12</v>
      </c>
      <c r="D408">
        <f t="shared" ca="1" si="12"/>
        <v>80</v>
      </c>
      <c r="E408">
        <f ca="1">D408*VLOOKUP(B408,Prices[#All],2,FALSE)</f>
        <v>40000</v>
      </c>
    </row>
    <row r="409" spans="1:5" x14ac:dyDescent="0.25">
      <c r="A409" s="3">
        <f t="shared" si="13"/>
        <v>44994</v>
      </c>
      <c r="B409" t="s">
        <v>6</v>
      </c>
      <c r="C409" t="s">
        <v>12</v>
      </c>
      <c r="D409">
        <f t="shared" ca="1" si="12"/>
        <v>29</v>
      </c>
      <c r="E409">
        <f ca="1">D409*VLOOKUP(B409,Prices[#All],2,FALSE)</f>
        <v>58000</v>
      </c>
    </row>
    <row r="410" spans="1:5" x14ac:dyDescent="0.25">
      <c r="A410" s="3">
        <f t="shared" si="13"/>
        <v>44995</v>
      </c>
      <c r="B410" t="s">
        <v>4</v>
      </c>
      <c r="C410" t="s">
        <v>11</v>
      </c>
      <c r="D410">
        <f t="shared" ca="1" si="12"/>
        <v>63</v>
      </c>
      <c r="E410">
        <f ca="1">D410*VLOOKUP(B410,Prices[#All],2,FALSE)</f>
        <v>69300</v>
      </c>
    </row>
    <row r="411" spans="1:5" x14ac:dyDescent="0.25">
      <c r="A411" s="3">
        <f t="shared" si="13"/>
        <v>44995</v>
      </c>
      <c r="B411" t="s">
        <v>5</v>
      </c>
      <c r="C411" t="s">
        <v>11</v>
      </c>
      <c r="D411">
        <f t="shared" ca="1" si="12"/>
        <v>49</v>
      </c>
      <c r="E411">
        <f ca="1">D411*VLOOKUP(B411,Prices[#All],2,FALSE)</f>
        <v>24500</v>
      </c>
    </row>
    <row r="412" spans="1:5" x14ac:dyDescent="0.25">
      <c r="A412" s="3">
        <f t="shared" si="13"/>
        <v>44995</v>
      </c>
      <c r="B412" t="s">
        <v>6</v>
      </c>
      <c r="C412" t="s">
        <v>11</v>
      </c>
      <c r="D412">
        <f t="shared" ca="1" si="12"/>
        <v>48</v>
      </c>
      <c r="E412">
        <f ca="1">D412*VLOOKUP(B412,Prices[#All],2,FALSE)</f>
        <v>96000</v>
      </c>
    </row>
    <row r="413" spans="1:5" x14ac:dyDescent="0.25">
      <c r="A413" s="3">
        <f t="shared" si="13"/>
        <v>44995</v>
      </c>
      <c r="B413" t="s">
        <v>4</v>
      </c>
      <c r="C413" t="s">
        <v>12</v>
      </c>
      <c r="D413">
        <f t="shared" ca="1" si="12"/>
        <v>28</v>
      </c>
      <c r="E413">
        <f ca="1">D413*VLOOKUP(B413,Prices[#All],2,FALSE)</f>
        <v>30800</v>
      </c>
    </row>
    <row r="414" spans="1:5" x14ac:dyDescent="0.25">
      <c r="A414" s="3">
        <f t="shared" si="13"/>
        <v>44995</v>
      </c>
      <c r="B414" t="s">
        <v>5</v>
      </c>
      <c r="C414" t="s">
        <v>12</v>
      </c>
      <c r="D414">
        <f t="shared" ca="1" si="12"/>
        <v>66</v>
      </c>
      <c r="E414">
        <f ca="1">D414*VLOOKUP(B414,Prices[#All],2,FALSE)</f>
        <v>33000</v>
      </c>
    </row>
    <row r="415" spans="1:5" x14ac:dyDescent="0.25">
      <c r="A415" s="3">
        <f t="shared" si="13"/>
        <v>44995</v>
      </c>
      <c r="B415" t="s">
        <v>6</v>
      </c>
      <c r="C415" t="s">
        <v>12</v>
      </c>
      <c r="D415">
        <f t="shared" ca="1" si="12"/>
        <v>43</v>
      </c>
      <c r="E415">
        <f ca="1">D415*VLOOKUP(B415,Prices[#All],2,FALSE)</f>
        <v>86000</v>
      </c>
    </row>
    <row r="416" spans="1:5" x14ac:dyDescent="0.25">
      <c r="A416" s="3">
        <f t="shared" si="13"/>
        <v>44996</v>
      </c>
      <c r="B416" t="s">
        <v>4</v>
      </c>
      <c r="C416" t="s">
        <v>11</v>
      </c>
      <c r="D416">
        <f t="shared" ca="1" si="12"/>
        <v>93</v>
      </c>
      <c r="E416">
        <f ca="1">D416*VLOOKUP(B416,Prices[#All],2,FALSE)</f>
        <v>102300</v>
      </c>
    </row>
    <row r="417" spans="1:5" x14ac:dyDescent="0.25">
      <c r="A417" s="3">
        <f t="shared" si="13"/>
        <v>44996</v>
      </c>
      <c r="B417" t="s">
        <v>5</v>
      </c>
      <c r="C417" t="s">
        <v>11</v>
      </c>
      <c r="D417">
        <f t="shared" ca="1" si="12"/>
        <v>88</v>
      </c>
      <c r="E417">
        <f ca="1">D417*VLOOKUP(B417,Prices[#All],2,FALSE)</f>
        <v>44000</v>
      </c>
    </row>
    <row r="418" spans="1:5" x14ac:dyDescent="0.25">
      <c r="A418" s="3">
        <f t="shared" si="13"/>
        <v>44996</v>
      </c>
      <c r="B418" t="s">
        <v>6</v>
      </c>
      <c r="C418" t="s">
        <v>11</v>
      </c>
      <c r="D418">
        <f t="shared" ca="1" si="12"/>
        <v>92</v>
      </c>
      <c r="E418">
        <f ca="1">D418*VLOOKUP(B418,Prices[#All],2,FALSE)</f>
        <v>184000</v>
      </c>
    </row>
    <row r="419" spans="1:5" x14ac:dyDescent="0.25">
      <c r="A419" s="3">
        <f t="shared" si="13"/>
        <v>44996</v>
      </c>
      <c r="B419" t="s">
        <v>4</v>
      </c>
      <c r="C419" t="s">
        <v>12</v>
      </c>
      <c r="D419">
        <f t="shared" ca="1" si="12"/>
        <v>29</v>
      </c>
      <c r="E419">
        <f ca="1">D419*VLOOKUP(B419,Prices[#All],2,FALSE)</f>
        <v>31900</v>
      </c>
    </row>
    <row r="420" spans="1:5" x14ac:dyDescent="0.25">
      <c r="A420" s="3">
        <f t="shared" si="13"/>
        <v>44996</v>
      </c>
      <c r="B420" t="s">
        <v>5</v>
      </c>
      <c r="C420" t="s">
        <v>12</v>
      </c>
      <c r="D420">
        <f t="shared" ca="1" si="12"/>
        <v>79</v>
      </c>
      <c r="E420">
        <f ca="1">D420*VLOOKUP(B420,Prices[#All],2,FALSE)</f>
        <v>39500</v>
      </c>
    </row>
    <row r="421" spans="1:5" x14ac:dyDescent="0.25">
      <c r="A421" s="3">
        <f t="shared" si="13"/>
        <v>44996</v>
      </c>
      <c r="B421" t="s">
        <v>6</v>
      </c>
      <c r="C421" t="s">
        <v>12</v>
      </c>
      <c r="D421">
        <f t="shared" ca="1" si="12"/>
        <v>75</v>
      </c>
      <c r="E421">
        <f ca="1">D421*VLOOKUP(B421,Prices[#All],2,FALSE)</f>
        <v>150000</v>
      </c>
    </row>
    <row r="422" spans="1:5" x14ac:dyDescent="0.25">
      <c r="A422" s="3">
        <f t="shared" si="13"/>
        <v>44997</v>
      </c>
      <c r="B422" t="s">
        <v>4</v>
      </c>
      <c r="C422" t="s">
        <v>11</v>
      </c>
      <c r="D422">
        <f t="shared" ca="1" si="12"/>
        <v>67</v>
      </c>
      <c r="E422">
        <f ca="1">D422*VLOOKUP(B422,Prices[#All],2,FALSE)</f>
        <v>73700</v>
      </c>
    </row>
    <row r="423" spans="1:5" x14ac:dyDescent="0.25">
      <c r="A423" s="3">
        <f t="shared" si="13"/>
        <v>44997</v>
      </c>
      <c r="B423" t="s">
        <v>5</v>
      </c>
      <c r="C423" t="s">
        <v>11</v>
      </c>
      <c r="D423">
        <f t="shared" ca="1" si="12"/>
        <v>17</v>
      </c>
      <c r="E423">
        <f ca="1">D423*VLOOKUP(B423,Prices[#All],2,FALSE)</f>
        <v>8500</v>
      </c>
    </row>
    <row r="424" spans="1:5" x14ac:dyDescent="0.25">
      <c r="A424" s="3">
        <f t="shared" si="13"/>
        <v>44997</v>
      </c>
      <c r="B424" t="s">
        <v>6</v>
      </c>
      <c r="C424" t="s">
        <v>11</v>
      </c>
      <c r="D424">
        <f t="shared" ca="1" si="12"/>
        <v>19</v>
      </c>
      <c r="E424">
        <f ca="1">D424*VLOOKUP(B424,Prices[#All],2,FALSE)</f>
        <v>38000</v>
      </c>
    </row>
    <row r="425" spans="1:5" x14ac:dyDescent="0.25">
      <c r="A425" s="3">
        <f t="shared" si="13"/>
        <v>44997</v>
      </c>
      <c r="B425" t="s">
        <v>4</v>
      </c>
      <c r="C425" t="s">
        <v>12</v>
      </c>
      <c r="D425">
        <f t="shared" ca="1" si="12"/>
        <v>36</v>
      </c>
      <c r="E425">
        <f ca="1">D425*VLOOKUP(B425,Prices[#All],2,FALSE)</f>
        <v>39600</v>
      </c>
    </row>
    <row r="426" spans="1:5" x14ac:dyDescent="0.25">
      <c r="A426" s="3">
        <f t="shared" si="13"/>
        <v>44997</v>
      </c>
      <c r="B426" t="s">
        <v>5</v>
      </c>
      <c r="C426" t="s">
        <v>12</v>
      </c>
      <c r="D426">
        <f t="shared" ca="1" si="12"/>
        <v>39</v>
      </c>
      <c r="E426">
        <f ca="1">D426*VLOOKUP(B426,Prices[#All],2,FALSE)</f>
        <v>19500</v>
      </c>
    </row>
    <row r="427" spans="1:5" x14ac:dyDescent="0.25">
      <c r="A427" s="3">
        <f t="shared" si="13"/>
        <v>44997</v>
      </c>
      <c r="B427" t="s">
        <v>6</v>
      </c>
      <c r="C427" t="s">
        <v>12</v>
      </c>
      <c r="D427">
        <f t="shared" ca="1" si="12"/>
        <v>98</v>
      </c>
      <c r="E427">
        <f ca="1">D427*VLOOKUP(B427,Prices[#All],2,FALSE)</f>
        <v>196000</v>
      </c>
    </row>
    <row r="428" spans="1:5" x14ac:dyDescent="0.25">
      <c r="A428" s="3">
        <f t="shared" si="13"/>
        <v>44998</v>
      </c>
      <c r="B428" t="s">
        <v>4</v>
      </c>
      <c r="C428" t="s">
        <v>11</v>
      </c>
      <c r="D428">
        <f t="shared" ca="1" si="12"/>
        <v>74</v>
      </c>
      <c r="E428">
        <f ca="1">D428*VLOOKUP(B428,Prices[#All],2,FALSE)</f>
        <v>81400</v>
      </c>
    </row>
    <row r="429" spans="1:5" x14ac:dyDescent="0.25">
      <c r="A429" s="3">
        <f t="shared" si="13"/>
        <v>44998</v>
      </c>
      <c r="B429" t="s">
        <v>5</v>
      </c>
      <c r="C429" t="s">
        <v>11</v>
      </c>
      <c r="D429">
        <f t="shared" ca="1" si="12"/>
        <v>46</v>
      </c>
      <c r="E429">
        <f ca="1">D429*VLOOKUP(B429,Prices[#All],2,FALSE)</f>
        <v>23000</v>
      </c>
    </row>
    <row r="430" spans="1:5" x14ac:dyDescent="0.25">
      <c r="A430" s="3">
        <f t="shared" si="13"/>
        <v>44998</v>
      </c>
      <c r="B430" t="s">
        <v>6</v>
      </c>
      <c r="C430" t="s">
        <v>11</v>
      </c>
      <c r="D430">
        <f t="shared" ca="1" si="12"/>
        <v>95</v>
      </c>
      <c r="E430">
        <f ca="1">D430*VLOOKUP(B430,Prices[#All],2,FALSE)</f>
        <v>190000</v>
      </c>
    </row>
    <row r="431" spans="1:5" x14ac:dyDescent="0.25">
      <c r="A431" s="3">
        <f t="shared" si="13"/>
        <v>44998</v>
      </c>
      <c r="B431" t="s">
        <v>4</v>
      </c>
      <c r="C431" t="s">
        <v>12</v>
      </c>
      <c r="D431">
        <f t="shared" ca="1" si="12"/>
        <v>19</v>
      </c>
      <c r="E431">
        <f ca="1">D431*VLOOKUP(B431,Prices[#All],2,FALSE)</f>
        <v>20900</v>
      </c>
    </row>
    <row r="432" spans="1:5" x14ac:dyDescent="0.25">
      <c r="A432" s="3">
        <f t="shared" si="13"/>
        <v>44998</v>
      </c>
      <c r="B432" t="s">
        <v>5</v>
      </c>
      <c r="C432" t="s">
        <v>12</v>
      </c>
      <c r="D432">
        <f t="shared" ca="1" si="12"/>
        <v>32</v>
      </c>
      <c r="E432">
        <f ca="1">D432*VLOOKUP(B432,Prices[#All],2,FALSE)</f>
        <v>16000</v>
      </c>
    </row>
    <row r="433" spans="1:5" x14ac:dyDescent="0.25">
      <c r="A433" s="3">
        <f t="shared" si="13"/>
        <v>44998</v>
      </c>
      <c r="B433" t="s">
        <v>6</v>
      </c>
      <c r="C433" t="s">
        <v>12</v>
      </c>
      <c r="D433">
        <f t="shared" ca="1" si="12"/>
        <v>63</v>
      </c>
      <c r="E433">
        <f ca="1">D433*VLOOKUP(B433,Prices[#All],2,FALSE)</f>
        <v>126000</v>
      </c>
    </row>
    <row r="434" spans="1:5" x14ac:dyDescent="0.25">
      <c r="A434" s="3">
        <f t="shared" si="13"/>
        <v>44999</v>
      </c>
      <c r="B434" t="s">
        <v>4</v>
      </c>
      <c r="C434" t="s">
        <v>11</v>
      </c>
      <c r="D434">
        <f t="shared" ca="1" si="12"/>
        <v>27</v>
      </c>
      <c r="E434">
        <f ca="1">D434*VLOOKUP(B434,Prices[#All],2,FALSE)</f>
        <v>29700</v>
      </c>
    </row>
    <row r="435" spans="1:5" x14ac:dyDescent="0.25">
      <c r="A435" s="3">
        <f t="shared" si="13"/>
        <v>44999</v>
      </c>
      <c r="B435" t="s">
        <v>5</v>
      </c>
      <c r="C435" t="s">
        <v>11</v>
      </c>
      <c r="D435">
        <f t="shared" ca="1" si="12"/>
        <v>98</v>
      </c>
      <c r="E435">
        <f ca="1">D435*VLOOKUP(B435,Prices[#All],2,FALSE)</f>
        <v>49000</v>
      </c>
    </row>
    <row r="436" spans="1:5" x14ac:dyDescent="0.25">
      <c r="A436" s="3">
        <f t="shared" si="13"/>
        <v>44999</v>
      </c>
      <c r="B436" t="s">
        <v>6</v>
      </c>
      <c r="C436" t="s">
        <v>11</v>
      </c>
      <c r="D436">
        <f t="shared" ca="1" si="12"/>
        <v>30</v>
      </c>
      <c r="E436">
        <f ca="1">D436*VLOOKUP(B436,Prices[#All],2,FALSE)</f>
        <v>60000</v>
      </c>
    </row>
    <row r="437" spans="1:5" x14ac:dyDescent="0.25">
      <c r="A437" s="3">
        <f t="shared" si="13"/>
        <v>44999</v>
      </c>
      <c r="B437" t="s">
        <v>4</v>
      </c>
      <c r="C437" t="s">
        <v>12</v>
      </c>
      <c r="D437">
        <f t="shared" ca="1" si="12"/>
        <v>54</v>
      </c>
      <c r="E437">
        <f ca="1">D437*VLOOKUP(B437,Prices[#All],2,FALSE)</f>
        <v>59400</v>
      </c>
    </row>
    <row r="438" spans="1:5" x14ac:dyDescent="0.25">
      <c r="A438" s="3">
        <f t="shared" si="13"/>
        <v>44999</v>
      </c>
      <c r="B438" t="s">
        <v>5</v>
      </c>
      <c r="C438" t="s">
        <v>12</v>
      </c>
      <c r="D438">
        <f t="shared" ca="1" si="12"/>
        <v>91</v>
      </c>
      <c r="E438">
        <f ca="1">D438*VLOOKUP(B438,Prices[#All],2,FALSE)</f>
        <v>45500</v>
      </c>
    </row>
    <row r="439" spans="1:5" x14ac:dyDescent="0.25">
      <c r="A439" s="3">
        <f t="shared" si="13"/>
        <v>44999</v>
      </c>
      <c r="B439" t="s">
        <v>6</v>
      </c>
      <c r="C439" t="s">
        <v>12</v>
      </c>
      <c r="D439">
        <f t="shared" ca="1" si="12"/>
        <v>56</v>
      </c>
      <c r="E439">
        <f ca="1">D439*VLOOKUP(B439,Prices[#All],2,FALSE)</f>
        <v>112000</v>
      </c>
    </row>
    <row r="440" spans="1:5" x14ac:dyDescent="0.25">
      <c r="A440" s="3">
        <f t="shared" si="13"/>
        <v>45000</v>
      </c>
      <c r="B440" t="s">
        <v>4</v>
      </c>
      <c r="C440" t="s">
        <v>11</v>
      </c>
      <c r="D440">
        <f t="shared" ca="1" si="12"/>
        <v>87</v>
      </c>
      <c r="E440">
        <f ca="1">D440*VLOOKUP(B440,Prices[#All],2,FALSE)</f>
        <v>95700</v>
      </c>
    </row>
    <row r="441" spans="1:5" x14ac:dyDescent="0.25">
      <c r="A441" s="3">
        <f t="shared" si="13"/>
        <v>45000</v>
      </c>
      <c r="B441" t="s">
        <v>5</v>
      </c>
      <c r="C441" t="s">
        <v>11</v>
      </c>
      <c r="D441">
        <f t="shared" ca="1" si="12"/>
        <v>26</v>
      </c>
      <c r="E441">
        <f ca="1">D441*VLOOKUP(B441,Prices[#All],2,FALSE)</f>
        <v>13000</v>
      </c>
    </row>
    <row r="442" spans="1:5" x14ac:dyDescent="0.25">
      <c r="A442" s="3">
        <f t="shared" si="13"/>
        <v>45000</v>
      </c>
      <c r="B442" t="s">
        <v>6</v>
      </c>
      <c r="C442" t="s">
        <v>11</v>
      </c>
      <c r="D442">
        <f t="shared" ca="1" si="12"/>
        <v>32</v>
      </c>
      <c r="E442">
        <f ca="1">D442*VLOOKUP(B442,Prices[#All],2,FALSE)</f>
        <v>64000</v>
      </c>
    </row>
    <row r="443" spans="1:5" x14ac:dyDescent="0.25">
      <c r="A443" s="3">
        <f t="shared" si="13"/>
        <v>45000</v>
      </c>
      <c r="B443" t="s">
        <v>4</v>
      </c>
      <c r="C443" t="s">
        <v>12</v>
      </c>
      <c r="D443">
        <f t="shared" ca="1" si="12"/>
        <v>11</v>
      </c>
      <c r="E443">
        <f ca="1">D443*VLOOKUP(B443,Prices[#All],2,FALSE)</f>
        <v>12100</v>
      </c>
    </row>
    <row r="444" spans="1:5" x14ac:dyDescent="0.25">
      <c r="A444" s="3">
        <f t="shared" si="13"/>
        <v>45000</v>
      </c>
      <c r="B444" t="s">
        <v>5</v>
      </c>
      <c r="C444" t="s">
        <v>12</v>
      </c>
      <c r="D444">
        <f t="shared" ca="1" si="12"/>
        <v>95</v>
      </c>
      <c r="E444">
        <f ca="1">D444*VLOOKUP(B444,Prices[#All],2,FALSE)</f>
        <v>47500</v>
      </c>
    </row>
    <row r="445" spans="1:5" x14ac:dyDescent="0.25">
      <c r="A445" s="3">
        <f t="shared" si="13"/>
        <v>45000</v>
      </c>
      <c r="B445" t="s">
        <v>6</v>
      </c>
      <c r="C445" t="s">
        <v>12</v>
      </c>
      <c r="D445">
        <f t="shared" ca="1" si="12"/>
        <v>47</v>
      </c>
      <c r="E445">
        <f ca="1">D445*VLOOKUP(B445,Prices[#All],2,FALSE)</f>
        <v>94000</v>
      </c>
    </row>
    <row r="446" spans="1:5" x14ac:dyDescent="0.25">
      <c r="A446" s="3">
        <f t="shared" si="13"/>
        <v>45001</v>
      </c>
      <c r="B446" t="s">
        <v>4</v>
      </c>
      <c r="C446" t="s">
        <v>11</v>
      </c>
      <c r="D446">
        <f t="shared" ca="1" si="12"/>
        <v>96</v>
      </c>
      <c r="E446">
        <f ca="1">D446*VLOOKUP(B446,Prices[#All],2,FALSE)</f>
        <v>105600</v>
      </c>
    </row>
    <row r="447" spans="1:5" x14ac:dyDescent="0.25">
      <c r="A447" s="3">
        <f t="shared" si="13"/>
        <v>45001</v>
      </c>
      <c r="B447" t="s">
        <v>5</v>
      </c>
      <c r="C447" t="s">
        <v>11</v>
      </c>
      <c r="D447">
        <f t="shared" ca="1" si="12"/>
        <v>68</v>
      </c>
      <c r="E447">
        <f ca="1">D447*VLOOKUP(B447,Prices[#All],2,FALSE)</f>
        <v>34000</v>
      </c>
    </row>
    <row r="448" spans="1:5" x14ac:dyDescent="0.25">
      <c r="A448" s="3">
        <f t="shared" si="13"/>
        <v>45001</v>
      </c>
      <c r="B448" t="s">
        <v>6</v>
      </c>
      <c r="C448" t="s">
        <v>11</v>
      </c>
      <c r="D448">
        <f t="shared" ca="1" si="12"/>
        <v>84</v>
      </c>
      <c r="E448">
        <f ca="1">D448*VLOOKUP(B448,Prices[#All],2,FALSE)</f>
        <v>168000</v>
      </c>
    </row>
    <row r="449" spans="1:5" x14ac:dyDescent="0.25">
      <c r="A449" s="3">
        <f t="shared" si="13"/>
        <v>45001</v>
      </c>
      <c r="B449" t="s">
        <v>4</v>
      </c>
      <c r="C449" t="s">
        <v>12</v>
      </c>
      <c r="D449">
        <f t="shared" ca="1" si="12"/>
        <v>12</v>
      </c>
      <c r="E449">
        <f ca="1">D449*VLOOKUP(B449,Prices[#All],2,FALSE)</f>
        <v>13200</v>
      </c>
    </row>
    <row r="450" spans="1:5" x14ac:dyDescent="0.25">
      <c r="A450" s="3">
        <f t="shared" si="13"/>
        <v>45001</v>
      </c>
      <c r="B450" t="s">
        <v>5</v>
      </c>
      <c r="C450" t="s">
        <v>12</v>
      </c>
      <c r="D450">
        <f t="shared" ca="1" si="12"/>
        <v>36</v>
      </c>
      <c r="E450">
        <f ca="1">D450*VLOOKUP(B450,Prices[#All],2,FALSE)</f>
        <v>18000</v>
      </c>
    </row>
    <row r="451" spans="1:5" x14ac:dyDescent="0.25">
      <c r="A451" s="3">
        <f t="shared" si="13"/>
        <v>45001</v>
      </c>
      <c r="B451" t="s">
        <v>6</v>
      </c>
      <c r="C451" t="s">
        <v>12</v>
      </c>
      <c r="D451">
        <f t="shared" ref="D451:D514" ca="1" si="14">RANDBETWEEN(10,100)</f>
        <v>31</v>
      </c>
      <c r="E451">
        <f ca="1">D451*VLOOKUP(B451,Prices[#All],2,FALSE)</f>
        <v>62000</v>
      </c>
    </row>
    <row r="452" spans="1:5" x14ac:dyDescent="0.25">
      <c r="A452" s="3">
        <f t="shared" ref="A452:A515" si="15">IF(MOD(ROW()-2,6)=0, A451+1, A451)</f>
        <v>45002</v>
      </c>
      <c r="B452" t="s">
        <v>4</v>
      </c>
      <c r="C452" t="s">
        <v>11</v>
      </c>
      <c r="D452">
        <f t="shared" ca="1" si="14"/>
        <v>83</v>
      </c>
      <c r="E452">
        <f ca="1">D452*VLOOKUP(B452,Prices[#All],2,FALSE)</f>
        <v>91300</v>
      </c>
    </row>
    <row r="453" spans="1:5" x14ac:dyDescent="0.25">
      <c r="A453" s="3">
        <f t="shared" si="15"/>
        <v>45002</v>
      </c>
      <c r="B453" t="s">
        <v>5</v>
      </c>
      <c r="C453" t="s">
        <v>11</v>
      </c>
      <c r="D453">
        <f t="shared" ca="1" si="14"/>
        <v>58</v>
      </c>
      <c r="E453">
        <f ca="1">D453*VLOOKUP(B453,Prices[#All],2,FALSE)</f>
        <v>29000</v>
      </c>
    </row>
    <row r="454" spans="1:5" x14ac:dyDescent="0.25">
      <c r="A454" s="3">
        <f t="shared" si="15"/>
        <v>45002</v>
      </c>
      <c r="B454" t="s">
        <v>6</v>
      </c>
      <c r="C454" t="s">
        <v>11</v>
      </c>
      <c r="D454">
        <f t="shared" ca="1" si="14"/>
        <v>45</v>
      </c>
      <c r="E454">
        <f ca="1">D454*VLOOKUP(B454,Prices[#All],2,FALSE)</f>
        <v>90000</v>
      </c>
    </row>
    <row r="455" spans="1:5" x14ac:dyDescent="0.25">
      <c r="A455" s="3">
        <f t="shared" si="15"/>
        <v>45002</v>
      </c>
      <c r="B455" t="s">
        <v>4</v>
      </c>
      <c r="C455" t="s">
        <v>12</v>
      </c>
      <c r="D455">
        <f t="shared" ca="1" si="14"/>
        <v>86</v>
      </c>
      <c r="E455">
        <f ca="1">D455*VLOOKUP(B455,Prices[#All],2,FALSE)</f>
        <v>94600</v>
      </c>
    </row>
    <row r="456" spans="1:5" x14ac:dyDescent="0.25">
      <c r="A456" s="3">
        <f t="shared" si="15"/>
        <v>45002</v>
      </c>
      <c r="B456" t="s">
        <v>5</v>
      </c>
      <c r="C456" t="s">
        <v>12</v>
      </c>
      <c r="D456">
        <f t="shared" ca="1" si="14"/>
        <v>22</v>
      </c>
      <c r="E456">
        <f ca="1">D456*VLOOKUP(B456,Prices[#All],2,FALSE)</f>
        <v>11000</v>
      </c>
    </row>
    <row r="457" spans="1:5" x14ac:dyDescent="0.25">
      <c r="A457" s="3">
        <f t="shared" si="15"/>
        <v>45002</v>
      </c>
      <c r="B457" t="s">
        <v>6</v>
      </c>
      <c r="C457" t="s">
        <v>12</v>
      </c>
      <c r="D457">
        <f t="shared" ca="1" si="14"/>
        <v>43</v>
      </c>
      <c r="E457">
        <f ca="1">D457*VLOOKUP(B457,Prices[#All],2,FALSE)</f>
        <v>86000</v>
      </c>
    </row>
    <row r="458" spans="1:5" x14ac:dyDescent="0.25">
      <c r="A458" s="3">
        <f t="shared" si="15"/>
        <v>45003</v>
      </c>
      <c r="B458" t="s">
        <v>4</v>
      </c>
      <c r="C458" t="s">
        <v>11</v>
      </c>
      <c r="D458">
        <f t="shared" ca="1" si="14"/>
        <v>59</v>
      </c>
      <c r="E458">
        <f ca="1">D458*VLOOKUP(B458,Prices[#All],2,FALSE)</f>
        <v>64900</v>
      </c>
    </row>
    <row r="459" spans="1:5" x14ac:dyDescent="0.25">
      <c r="A459" s="3">
        <f t="shared" si="15"/>
        <v>45003</v>
      </c>
      <c r="B459" t="s">
        <v>5</v>
      </c>
      <c r="C459" t="s">
        <v>11</v>
      </c>
      <c r="D459">
        <f t="shared" ca="1" si="14"/>
        <v>62</v>
      </c>
      <c r="E459">
        <f ca="1">D459*VLOOKUP(B459,Prices[#All],2,FALSE)</f>
        <v>31000</v>
      </c>
    </row>
    <row r="460" spans="1:5" x14ac:dyDescent="0.25">
      <c r="A460" s="3">
        <f t="shared" si="15"/>
        <v>45003</v>
      </c>
      <c r="B460" t="s">
        <v>6</v>
      </c>
      <c r="C460" t="s">
        <v>11</v>
      </c>
      <c r="D460">
        <f t="shared" ca="1" si="14"/>
        <v>94</v>
      </c>
      <c r="E460">
        <f ca="1">D460*VLOOKUP(B460,Prices[#All],2,FALSE)</f>
        <v>188000</v>
      </c>
    </row>
    <row r="461" spans="1:5" x14ac:dyDescent="0.25">
      <c r="A461" s="3">
        <f t="shared" si="15"/>
        <v>45003</v>
      </c>
      <c r="B461" t="s">
        <v>4</v>
      </c>
      <c r="C461" t="s">
        <v>12</v>
      </c>
      <c r="D461">
        <f t="shared" ca="1" si="14"/>
        <v>29</v>
      </c>
      <c r="E461">
        <f ca="1">D461*VLOOKUP(B461,Prices[#All],2,FALSE)</f>
        <v>31900</v>
      </c>
    </row>
    <row r="462" spans="1:5" x14ac:dyDescent="0.25">
      <c r="A462" s="3">
        <f t="shared" si="15"/>
        <v>45003</v>
      </c>
      <c r="B462" t="s">
        <v>5</v>
      </c>
      <c r="C462" t="s">
        <v>12</v>
      </c>
      <c r="D462">
        <f t="shared" ca="1" si="14"/>
        <v>19</v>
      </c>
      <c r="E462">
        <f ca="1">D462*VLOOKUP(B462,Prices[#All],2,FALSE)</f>
        <v>9500</v>
      </c>
    </row>
    <row r="463" spans="1:5" x14ac:dyDescent="0.25">
      <c r="A463" s="3">
        <f t="shared" si="15"/>
        <v>45003</v>
      </c>
      <c r="B463" t="s">
        <v>6</v>
      </c>
      <c r="C463" t="s">
        <v>12</v>
      </c>
      <c r="D463">
        <f t="shared" ca="1" si="14"/>
        <v>32</v>
      </c>
      <c r="E463">
        <f ca="1">D463*VLOOKUP(B463,Prices[#All],2,FALSE)</f>
        <v>64000</v>
      </c>
    </row>
    <row r="464" spans="1:5" x14ac:dyDescent="0.25">
      <c r="A464" s="3">
        <f t="shared" si="15"/>
        <v>45004</v>
      </c>
      <c r="B464" t="s">
        <v>4</v>
      </c>
      <c r="C464" t="s">
        <v>11</v>
      </c>
      <c r="D464">
        <f t="shared" ca="1" si="14"/>
        <v>33</v>
      </c>
      <c r="E464">
        <f ca="1">D464*VLOOKUP(B464,Prices[#All],2,FALSE)</f>
        <v>36300</v>
      </c>
    </row>
    <row r="465" spans="1:5" x14ac:dyDescent="0.25">
      <c r="A465" s="3">
        <f t="shared" si="15"/>
        <v>45004</v>
      </c>
      <c r="B465" t="s">
        <v>5</v>
      </c>
      <c r="C465" t="s">
        <v>11</v>
      </c>
      <c r="D465">
        <f t="shared" ca="1" si="14"/>
        <v>32</v>
      </c>
      <c r="E465">
        <f ca="1">D465*VLOOKUP(B465,Prices[#All],2,FALSE)</f>
        <v>16000</v>
      </c>
    </row>
    <row r="466" spans="1:5" x14ac:dyDescent="0.25">
      <c r="A466" s="3">
        <f t="shared" si="15"/>
        <v>45004</v>
      </c>
      <c r="B466" t="s">
        <v>6</v>
      </c>
      <c r="C466" t="s">
        <v>11</v>
      </c>
      <c r="D466">
        <f t="shared" ca="1" si="14"/>
        <v>94</v>
      </c>
      <c r="E466">
        <f ca="1">D466*VLOOKUP(B466,Prices[#All],2,FALSE)</f>
        <v>188000</v>
      </c>
    </row>
    <row r="467" spans="1:5" x14ac:dyDescent="0.25">
      <c r="A467" s="3">
        <f t="shared" si="15"/>
        <v>45004</v>
      </c>
      <c r="B467" t="s">
        <v>4</v>
      </c>
      <c r="C467" t="s">
        <v>12</v>
      </c>
      <c r="D467">
        <f t="shared" ca="1" si="14"/>
        <v>16</v>
      </c>
      <c r="E467">
        <f ca="1">D467*VLOOKUP(B467,Prices[#All],2,FALSE)</f>
        <v>17600</v>
      </c>
    </row>
    <row r="468" spans="1:5" x14ac:dyDescent="0.25">
      <c r="A468" s="3">
        <f t="shared" si="15"/>
        <v>45004</v>
      </c>
      <c r="B468" t="s">
        <v>5</v>
      </c>
      <c r="C468" t="s">
        <v>12</v>
      </c>
      <c r="D468">
        <f t="shared" ca="1" si="14"/>
        <v>84</v>
      </c>
      <c r="E468">
        <f ca="1">D468*VLOOKUP(B468,Prices[#All],2,FALSE)</f>
        <v>42000</v>
      </c>
    </row>
    <row r="469" spans="1:5" x14ac:dyDescent="0.25">
      <c r="A469" s="3">
        <f t="shared" si="15"/>
        <v>45004</v>
      </c>
      <c r="B469" t="s">
        <v>6</v>
      </c>
      <c r="C469" t="s">
        <v>12</v>
      </c>
      <c r="D469">
        <f t="shared" ca="1" si="14"/>
        <v>69</v>
      </c>
      <c r="E469">
        <f ca="1">D469*VLOOKUP(B469,Prices[#All],2,FALSE)</f>
        <v>138000</v>
      </c>
    </row>
    <row r="470" spans="1:5" x14ac:dyDescent="0.25">
      <c r="A470" s="3">
        <f t="shared" si="15"/>
        <v>45005</v>
      </c>
      <c r="B470" t="s">
        <v>4</v>
      </c>
      <c r="C470" t="s">
        <v>11</v>
      </c>
      <c r="D470">
        <f t="shared" ca="1" si="14"/>
        <v>81</v>
      </c>
      <c r="E470">
        <f ca="1">D470*VLOOKUP(B470,Prices[#All],2,FALSE)</f>
        <v>89100</v>
      </c>
    </row>
    <row r="471" spans="1:5" x14ac:dyDescent="0.25">
      <c r="A471" s="3">
        <f t="shared" si="15"/>
        <v>45005</v>
      </c>
      <c r="B471" t="s">
        <v>5</v>
      </c>
      <c r="C471" t="s">
        <v>11</v>
      </c>
      <c r="D471">
        <f t="shared" ca="1" si="14"/>
        <v>52</v>
      </c>
      <c r="E471">
        <f ca="1">D471*VLOOKUP(B471,Prices[#All],2,FALSE)</f>
        <v>26000</v>
      </c>
    </row>
    <row r="472" spans="1:5" x14ac:dyDescent="0.25">
      <c r="A472" s="3">
        <f t="shared" si="15"/>
        <v>45005</v>
      </c>
      <c r="B472" t="s">
        <v>6</v>
      </c>
      <c r="C472" t="s">
        <v>11</v>
      </c>
      <c r="D472">
        <f t="shared" ca="1" si="14"/>
        <v>91</v>
      </c>
      <c r="E472">
        <f ca="1">D472*VLOOKUP(B472,Prices[#All],2,FALSE)</f>
        <v>182000</v>
      </c>
    </row>
    <row r="473" spans="1:5" x14ac:dyDescent="0.25">
      <c r="A473" s="3">
        <f t="shared" si="15"/>
        <v>45005</v>
      </c>
      <c r="B473" t="s">
        <v>4</v>
      </c>
      <c r="C473" t="s">
        <v>12</v>
      </c>
      <c r="D473">
        <f t="shared" ca="1" si="14"/>
        <v>84</v>
      </c>
      <c r="E473">
        <f ca="1">D473*VLOOKUP(B473,Prices[#All],2,FALSE)</f>
        <v>92400</v>
      </c>
    </row>
    <row r="474" spans="1:5" x14ac:dyDescent="0.25">
      <c r="A474" s="3">
        <f t="shared" si="15"/>
        <v>45005</v>
      </c>
      <c r="B474" t="s">
        <v>5</v>
      </c>
      <c r="C474" t="s">
        <v>12</v>
      </c>
      <c r="D474">
        <f t="shared" ca="1" si="14"/>
        <v>33</v>
      </c>
      <c r="E474">
        <f ca="1">D474*VLOOKUP(B474,Prices[#All],2,FALSE)</f>
        <v>16500</v>
      </c>
    </row>
    <row r="475" spans="1:5" x14ac:dyDescent="0.25">
      <c r="A475" s="3">
        <f t="shared" si="15"/>
        <v>45005</v>
      </c>
      <c r="B475" t="s">
        <v>6</v>
      </c>
      <c r="C475" t="s">
        <v>12</v>
      </c>
      <c r="D475">
        <f t="shared" ca="1" si="14"/>
        <v>86</v>
      </c>
      <c r="E475">
        <f ca="1">D475*VLOOKUP(B475,Prices[#All],2,FALSE)</f>
        <v>172000</v>
      </c>
    </row>
    <row r="476" spans="1:5" x14ac:dyDescent="0.25">
      <c r="A476" s="3">
        <f t="shared" si="15"/>
        <v>45006</v>
      </c>
      <c r="B476" t="s">
        <v>4</v>
      </c>
      <c r="C476" t="s">
        <v>11</v>
      </c>
      <c r="D476">
        <f t="shared" ca="1" si="14"/>
        <v>10</v>
      </c>
      <c r="E476">
        <f ca="1">D476*VLOOKUP(B476,Prices[#All],2,FALSE)</f>
        <v>11000</v>
      </c>
    </row>
    <row r="477" spans="1:5" x14ac:dyDescent="0.25">
      <c r="A477" s="3">
        <f t="shared" si="15"/>
        <v>45006</v>
      </c>
      <c r="B477" t="s">
        <v>5</v>
      </c>
      <c r="C477" t="s">
        <v>11</v>
      </c>
      <c r="D477">
        <f t="shared" ca="1" si="14"/>
        <v>10</v>
      </c>
      <c r="E477">
        <f ca="1">D477*VLOOKUP(B477,Prices[#All],2,FALSE)</f>
        <v>5000</v>
      </c>
    </row>
    <row r="478" spans="1:5" x14ac:dyDescent="0.25">
      <c r="A478" s="3">
        <f t="shared" si="15"/>
        <v>45006</v>
      </c>
      <c r="B478" t="s">
        <v>6</v>
      </c>
      <c r="C478" t="s">
        <v>11</v>
      </c>
      <c r="D478">
        <f t="shared" ca="1" si="14"/>
        <v>77</v>
      </c>
      <c r="E478">
        <f ca="1">D478*VLOOKUP(B478,Prices[#All],2,FALSE)</f>
        <v>154000</v>
      </c>
    </row>
    <row r="479" spans="1:5" x14ac:dyDescent="0.25">
      <c r="A479" s="3">
        <f t="shared" si="15"/>
        <v>45006</v>
      </c>
      <c r="B479" t="s">
        <v>4</v>
      </c>
      <c r="C479" t="s">
        <v>12</v>
      </c>
      <c r="D479">
        <f t="shared" ca="1" si="14"/>
        <v>13</v>
      </c>
      <c r="E479">
        <f ca="1">D479*VLOOKUP(B479,Prices[#All],2,FALSE)</f>
        <v>14300</v>
      </c>
    </row>
    <row r="480" spans="1:5" x14ac:dyDescent="0.25">
      <c r="A480" s="3">
        <f t="shared" si="15"/>
        <v>45006</v>
      </c>
      <c r="B480" t="s">
        <v>5</v>
      </c>
      <c r="C480" t="s">
        <v>12</v>
      </c>
      <c r="D480">
        <f t="shared" ca="1" si="14"/>
        <v>67</v>
      </c>
      <c r="E480">
        <f ca="1">D480*VLOOKUP(B480,Prices[#All],2,FALSE)</f>
        <v>33500</v>
      </c>
    </row>
    <row r="481" spans="1:5" x14ac:dyDescent="0.25">
      <c r="A481" s="3">
        <f t="shared" si="15"/>
        <v>45006</v>
      </c>
      <c r="B481" t="s">
        <v>6</v>
      </c>
      <c r="C481" t="s">
        <v>12</v>
      </c>
      <c r="D481">
        <f t="shared" ca="1" si="14"/>
        <v>97</v>
      </c>
      <c r="E481">
        <f ca="1">D481*VLOOKUP(B481,Prices[#All],2,FALSE)</f>
        <v>194000</v>
      </c>
    </row>
    <row r="482" spans="1:5" x14ac:dyDescent="0.25">
      <c r="A482" s="3">
        <f t="shared" si="15"/>
        <v>45007</v>
      </c>
      <c r="B482" t="s">
        <v>4</v>
      </c>
      <c r="C482" t="s">
        <v>11</v>
      </c>
      <c r="D482">
        <f t="shared" ca="1" si="14"/>
        <v>36</v>
      </c>
      <c r="E482">
        <f ca="1">D482*VLOOKUP(B482,Prices[#All],2,FALSE)</f>
        <v>39600</v>
      </c>
    </row>
    <row r="483" spans="1:5" x14ac:dyDescent="0.25">
      <c r="A483" s="3">
        <f t="shared" si="15"/>
        <v>45007</v>
      </c>
      <c r="B483" t="s">
        <v>5</v>
      </c>
      <c r="C483" t="s">
        <v>11</v>
      </c>
      <c r="D483">
        <f t="shared" ca="1" si="14"/>
        <v>93</v>
      </c>
      <c r="E483">
        <f ca="1">D483*VLOOKUP(B483,Prices[#All],2,FALSE)</f>
        <v>46500</v>
      </c>
    </row>
    <row r="484" spans="1:5" x14ac:dyDescent="0.25">
      <c r="A484" s="3">
        <f t="shared" si="15"/>
        <v>45007</v>
      </c>
      <c r="B484" t="s">
        <v>6</v>
      </c>
      <c r="C484" t="s">
        <v>11</v>
      </c>
      <c r="D484">
        <f t="shared" ca="1" si="14"/>
        <v>19</v>
      </c>
      <c r="E484">
        <f ca="1">D484*VLOOKUP(B484,Prices[#All],2,FALSE)</f>
        <v>38000</v>
      </c>
    </row>
    <row r="485" spans="1:5" x14ac:dyDescent="0.25">
      <c r="A485" s="3">
        <f t="shared" si="15"/>
        <v>45007</v>
      </c>
      <c r="B485" t="s">
        <v>4</v>
      </c>
      <c r="C485" t="s">
        <v>12</v>
      </c>
      <c r="D485">
        <f t="shared" ca="1" si="14"/>
        <v>56</v>
      </c>
      <c r="E485">
        <f ca="1">D485*VLOOKUP(B485,Prices[#All],2,FALSE)</f>
        <v>61600</v>
      </c>
    </row>
    <row r="486" spans="1:5" x14ac:dyDescent="0.25">
      <c r="A486" s="3">
        <f t="shared" si="15"/>
        <v>45007</v>
      </c>
      <c r="B486" t="s">
        <v>5</v>
      </c>
      <c r="C486" t="s">
        <v>12</v>
      </c>
      <c r="D486">
        <f t="shared" ca="1" si="14"/>
        <v>13</v>
      </c>
      <c r="E486">
        <f ca="1">D486*VLOOKUP(B486,Prices[#All],2,FALSE)</f>
        <v>6500</v>
      </c>
    </row>
    <row r="487" spans="1:5" x14ac:dyDescent="0.25">
      <c r="A487" s="3">
        <f t="shared" si="15"/>
        <v>45007</v>
      </c>
      <c r="B487" t="s">
        <v>6</v>
      </c>
      <c r="C487" t="s">
        <v>12</v>
      </c>
      <c r="D487">
        <f t="shared" ca="1" si="14"/>
        <v>41</v>
      </c>
      <c r="E487">
        <f ca="1">D487*VLOOKUP(B487,Prices[#All],2,FALSE)</f>
        <v>82000</v>
      </c>
    </row>
    <row r="488" spans="1:5" x14ac:dyDescent="0.25">
      <c r="A488" s="3">
        <f t="shared" si="15"/>
        <v>45008</v>
      </c>
      <c r="B488" t="s">
        <v>4</v>
      </c>
      <c r="C488" t="s">
        <v>11</v>
      </c>
      <c r="D488">
        <f t="shared" ca="1" si="14"/>
        <v>34</v>
      </c>
      <c r="E488">
        <f ca="1">D488*VLOOKUP(B488,Prices[#All],2,FALSE)</f>
        <v>37400</v>
      </c>
    </row>
    <row r="489" spans="1:5" x14ac:dyDescent="0.25">
      <c r="A489" s="3">
        <f t="shared" si="15"/>
        <v>45008</v>
      </c>
      <c r="B489" t="s">
        <v>5</v>
      </c>
      <c r="C489" t="s">
        <v>11</v>
      </c>
      <c r="D489">
        <f t="shared" ca="1" si="14"/>
        <v>97</v>
      </c>
      <c r="E489">
        <f ca="1">D489*VLOOKUP(B489,Prices[#All],2,FALSE)</f>
        <v>48500</v>
      </c>
    </row>
    <row r="490" spans="1:5" x14ac:dyDescent="0.25">
      <c r="A490" s="3">
        <f t="shared" si="15"/>
        <v>45008</v>
      </c>
      <c r="B490" t="s">
        <v>6</v>
      </c>
      <c r="C490" t="s">
        <v>11</v>
      </c>
      <c r="D490">
        <f t="shared" ca="1" si="14"/>
        <v>47</v>
      </c>
      <c r="E490">
        <f ca="1">D490*VLOOKUP(B490,Prices[#All],2,FALSE)</f>
        <v>94000</v>
      </c>
    </row>
    <row r="491" spans="1:5" x14ac:dyDescent="0.25">
      <c r="A491" s="3">
        <f t="shared" si="15"/>
        <v>45008</v>
      </c>
      <c r="B491" t="s">
        <v>4</v>
      </c>
      <c r="C491" t="s">
        <v>12</v>
      </c>
      <c r="D491">
        <f t="shared" ca="1" si="14"/>
        <v>68</v>
      </c>
      <c r="E491">
        <f ca="1">D491*VLOOKUP(B491,Prices[#All],2,FALSE)</f>
        <v>74800</v>
      </c>
    </row>
    <row r="492" spans="1:5" x14ac:dyDescent="0.25">
      <c r="A492" s="3">
        <f t="shared" si="15"/>
        <v>45008</v>
      </c>
      <c r="B492" t="s">
        <v>5</v>
      </c>
      <c r="C492" t="s">
        <v>12</v>
      </c>
      <c r="D492">
        <f t="shared" ca="1" si="14"/>
        <v>41</v>
      </c>
      <c r="E492">
        <f ca="1">D492*VLOOKUP(B492,Prices[#All],2,FALSE)</f>
        <v>20500</v>
      </c>
    </row>
    <row r="493" spans="1:5" x14ac:dyDescent="0.25">
      <c r="A493" s="3">
        <f t="shared" si="15"/>
        <v>45008</v>
      </c>
      <c r="B493" t="s">
        <v>6</v>
      </c>
      <c r="C493" t="s">
        <v>12</v>
      </c>
      <c r="D493">
        <f t="shared" ca="1" si="14"/>
        <v>74</v>
      </c>
      <c r="E493">
        <f ca="1">D493*VLOOKUP(B493,Prices[#All],2,FALSE)</f>
        <v>148000</v>
      </c>
    </row>
    <row r="494" spans="1:5" x14ac:dyDescent="0.25">
      <c r="A494" s="3">
        <f t="shared" si="15"/>
        <v>45009</v>
      </c>
      <c r="B494" t="s">
        <v>4</v>
      </c>
      <c r="C494" t="s">
        <v>11</v>
      </c>
      <c r="D494">
        <f t="shared" ca="1" si="14"/>
        <v>26</v>
      </c>
      <c r="E494">
        <f ca="1">D494*VLOOKUP(B494,Prices[#All],2,FALSE)</f>
        <v>28600</v>
      </c>
    </row>
    <row r="495" spans="1:5" x14ac:dyDescent="0.25">
      <c r="A495" s="3">
        <f t="shared" si="15"/>
        <v>45009</v>
      </c>
      <c r="B495" t="s">
        <v>5</v>
      </c>
      <c r="C495" t="s">
        <v>11</v>
      </c>
      <c r="D495">
        <f t="shared" ca="1" si="14"/>
        <v>54</v>
      </c>
      <c r="E495">
        <f ca="1">D495*VLOOKUP(B495,Prices[#All],2,FALSE)</f>
        <v>27000</v>
      </c>
    </row>
    <row r="496" spans="1:5" x14ac:dyDescent="0.25">
      <c r="A496" s="3">
        <f t="shared" si="15"/>
        <v>45009</v>
      </c>
      <c r="B496" t="s">
        <v>6</v>
      </c>
      <c r="C496" t="s">
        <v>11</v>
      </c>
      <c r="D496">
        <f t="shared" ca="1" si="14"/>
        <v>89</v>
      </c>
      <c r="E496">
        <f ca="1">D496*VLOOKUP(B496,Prices[#All],2,FALSE)</f>
        <v>178000</v>
      </c>
    </row>
    <row r="497" spans="1:5" x14ac:dyDescent="0.25">
      <c r="A497" s="3">
        <f t="shared" si="15"/>
        <v>45009</v>
      </c>
      <c r="B497" t="s">
        <v>4</v>
      </c>
      <c r="C497" t="s">
        <v>12</v>
      </c>
      <c r="D497">
        <f t="shared" ca="1" si="14"/>
        <v>50</v>
      </c>
      <c r="E497">
        <f ca="1">D497*VLOOKUP(B497,Prices[#All],2,FALSE)</f>
        <v>55000</v>
      </c>
    </row>
    <row r="498" spans="1:5" x14ac:dyDescent="0.25">
      <c r="A498" s="3">
        <f t="shared" si="15"/>
        <v>45009</v>
      </c>
      <c r="B498" t="s">
        <v>5</v>
      </c>
      <c r="C498" t="s">
        <v>12</v>
      </c>
      <c r="D498">
        <f t="shared" ca="1" si="14"/>
        <v>65</v>
      </c>
      <c r="E498">
        <f ca="1">D498*VLOOKUP(B498,Prices[#All],2,FALSE)</f>
        <v>32500</v>
      </c>
    </row>
    <row r="499" spans="1:5" x14ac:dyDescent="0.25">
      <c r="A499" s="3">
        <f t="shared" si="15"/>
        <v>45009</v>
      </c>
      <c r="B499" t="s">
        <v>6</v>
      </c>
      <c r="C499" t="s">
        <v>12</v>
      </c>
      <c r="D499">
        <f t="shared" ca="1" si="14"/>
        <v>35</v>
      </c>
      <c r="E499">
        <f ca="1">D499*VLOOKUP(B499,Prices[#All],2,FALSE)</f>
        <v>70000</v>
      </c>
    </row>
    <row r="500" spans="1:5" x14ac:dyDescent="0.25">
      <c r="A500" s="3">
        <f t="shared" si="15"/>
        <v>45010</v>
      </c>
      <c r="B500" t="s">
        <v>4</v>
      </c>
      <c r="C500" t="s">
        <v>11</v>
      </c>
      <c r="D500">
        <f t="shared" ca="1" si="14"/>
        <v>65</v>
      </c>
      <c r="E500">
        <f ca="1">D500*VLOOKUP(B500,Prices[#All],2,FALSE)</f>
        <v>71500</v>
      </c>
    </row>
    <row r="501" spans="1:5" x14ac:dyDescent="0.25">
      <c r="A501" s="3">
        <f t="shared" si="15"/>
        <v>45010</v>
      </c>
      <c r="B501" t="s">
        <v>5</v>
      </c>
      <c r="C501" t="s">
        <v>11</v>
      </c>
      <c r="D501">
        <f t="shared" ca="1" si="14"/>
        <v>66</v>
      </c>
      <c r="E501">
        <f ca="1">D501*VLOOKUP(B501,Prices[#All],2,FALSE)</f>
        <v>33000</v>
      </c>
    </row>
    <row r="502" spans="1:5" x14ac:dyDescent="0.25">
      <c r="A502" s="3">
        <f t="shared" si="15"/>
        <v>45010</v>
      </c>
      <c r="B502" t="s">
        <v>6</v>
      </c>
      <c r="C502" t="s">
        <v>11</v>
      </c>
      <c r="D502">
        <f t="shared" ca="1" si="14"/>
        <v>60</v>
      </c>
      <c r="E502">
        <f ca="1">D502*VLOOKUP(B502,Prices[#All],2,FALSE)</f>
        <v>120000</v>
      </c>
    </row>
    <row r="503" spans="1:5" x14ac:dyDescent="0.25">
      <c r="A503" s="3">
        <f t="shared" si="15"/>
        <v>45010</v>
      </c>
      <c r="B503" t="s">
        <v>4</v>
      </c>
      <c r="C503" t="s">
        <v>12</v>
      </c>
      <c r="D503">
        <f t="shared" ca="1" si="14"/>
        <v>95</v>
      </c>
      <c r="E503">
        <f ca="1">D503*VLOOKUP(B503,Prices[#All],2,FALSE)</f>
        <v>104500</v>
      </c>
    </row>
    <row r="504" spans="1:5" x14ac:dyDescent="0.25">
      <c r="A504" s="3">
        <f t="shared" si="15"/>
        <v>45010</v>
      </c>
      <c r="B504" t="s">
        <v>5</v>
      </c>
      <c r="C504" t="s">
        <v>12</v>
      </c>
      <c r="D504">
        <f t="shared" ca="1" si="14"/>
        <v>27</v>
      </c>
      <c r="E504">
        <f ca="1">D504*VLOOKUP(B504,Prices[#All],2,FALSE)</f>
        <v>13500</v>
      </c>
    </row>
    <row r="505" spans="1:5" x14ac:dyDescent="0.25">
      <c r="A505" s="3">
        <f t="shared" si="15"/>
        <v>45010</v>
      </c>
      <c r="B505" t="s">
        <v>6</v>
      </c>
      <c r="C505" t="s">
        <v>12</v>
      </c>
      <c r="D505">
        <f t="shared" ca="1" si="14"/>
        <v>86</v>
      </c>
      <c r="E505">
        <f ca="1">D505*VLOOKUP(B505,Prices[#All],2,FALSE)</f>
        <v>172000</v>
      </c>
    </row>
    <row r="506" spans="1:5" x14ac:dyDescent="0.25">
      <c r="A506" s="3">
        <f t="shared" si="15"/>
        <v>45011</v>
      </c>
      <c r="B506" t="s">
        <v>4</v>
      </c>
      <c r="C506" t="s">
        <v>11</v>
      </c>
      <c r="D506">
        <f t="shared" ca="1" si="14"/>
        <v>49</v>
      </c>
      <c r="E506">
        <f ca="1">D506*VLOOKUP(B506,Prices[#All],2,FALSE)</f>
        <v>53900</v>
      </c>
    </row>
    <row r="507" spans="1:5" x14ac:dyDescent="0.25">
      <c r="A507" s="3">
        <f t="shared" si="15"/>
        <v>45011</v>
      </c>
      <c r="B507" t="s">
        <v>5</v>
      </c>
      <c r="C507" t="s">
        <v>11</v>
      </c>
      <c r="D507">
        <f t="shared" ca="1" si="14"/>
        <v>75</v>
      </c>
      <c r="E507">
        <f ca="1">D507*VLOOKUP(B507,Prices[#All],2,FALSE)</f>
        <v>37500</v>
      </c>
    </row>
    <row r="508" spans="1:5" x14ac:dyDescent="0.25">
      <c r="A508" s="3">
        <f t="shared" si="15"/>
        <v>45011</v>
      </c>
      <c r="B508" t="s">
        <v>6</v>
      </c>
      <c r="C508" t="s">
        <v>11</v>
      </c>
      <c r="D508">
        <f t="shared" ca="1" si="14"/>
        <v>13</v>
      </c>
      <c r="E508">
        <f ca="1">D508*VLOOKUP(B508,Prices[#All],2,FALSE)</f>
        <v>26000</v>
      </c>
    </row>
    <row r="509" spans="1:5" x14ac:dyDescent="0.25">
      <c r="A509" s="3">
        <f t="shared" si="15"/>
        <v>45011</v>
      </c>
      <c r="B509" t="s">
        <v>4</v>
      </c>
      <c r="C509" t="s">
        <v>12</v>
      </c>
      <c r="D509">
        <f t="shared" ca="1" si="14"/>
        <v>42</v>
      </c>
      <c r="E509">
        <f ca="1">D509*VLOOKUP(B509,Prices[#All],2,FALSE)</f>
        <v>46200</v>
      </c>
    </row>
    <row r="510" spans="1:5" x14ac:dyDescent="0.25">
      <c r="A510" s="3">
        <f t="shared" si="15"/>
        <v>45011</v>
      </c>
      <c r="B510" t="s">
        <v>5</v>
      </c>
      <c r="C510" t="s">
        <v>12</v>
      </c>
      <c r="D510">
        <f t="shared" ca="1" si="14"/>
        <v>84</v>
      </c>
      <c r="E510">
        <f ca="1">D510*VLOOKUP(B510,Prices[#All],2,FALSE)</f>
        <v>42000</v>
      </c>
    </row>
    <row r="511" spans="1:5" x14ac:dyDescent="0.25">
      <c r="A511" s="3">
        <f t="shared" si="15"/>
        <v>45011</v>
      </c>
      <c r="B511" t="s">
        <v>6</v>
      </c>
      <c r="C511" t="s">
        <v>12</v>
      </c>
      <c r="D511">
        <f t="shared" ca="1" si="14"/>
        <v>65</v>
      </c>
      <c r="E511">
        <f ca="1">D511*VLOOKUP(B511,Prices[#All],2,FALSE)</f>
        <v>130000</v>
      </c>
    </row>
    <row r="512" spans="1:5" x14ac:dyDescent="0.25">
      <c r="A512" s="3">
        <f t="shared" si="15"/>
        <v>45012</v>
      </c>
      <c r="B512" t="s">
        <v>4</v>
      </c>
      <c r="C512" t="s">
        <v>11</v>
      </c>
      <c r="D512">
        <f t="shared" ca="1" si="14"/>
        <v>46</v>
      </c>
      <c r="E512">
        <f ca="1">D512*VLOOKUP(B512,Prices[#All],2,FALSE)</f>
        <v>50600</v>
      </c>
    </row>
    <row r="513" spans="1:5" x14ac:dyDescent="0.25">
      <c r="A513" s="3">
        <f t="shared" si="15"/>
        <v>45012</v>
      </c>
      <c r="B513" t="s">
        <v>5</v>
      </c>
      <c r="C513" t="s">
        <v>11</v>
      </c>
      <c r="D513">
        <f t="shared" ca="1" si="14"/>
        <v>68</v>
      </c>
      <c r="E513">
        <f ca="1">D513*VLOOKUP(B513,Prices[#All],2,FALSE)</f>
        <v>34000</v>
      </c>
    </row>
    <row r="514" spans="1:5" x14ac:dyDescent="0.25">
      <c r="A514" s="3">
        <f t="shared" si="15"/>
        <v>45012</v>
      </c>
      <c r="B514" t="s">
        <v>6</v>
      </c>
      <c r="C514" t="s">
        <v>11</v>
      </c>
      <c r="D514">
        <f t="shared" ca="1" si="14"/>
        <v>47</v>
      </c>
      <c r="E514">
        <f ca="1">D514*VLOOKUP(B514,Prices[#All],2,FALSE)</f>
        <v>94000</v>
      </c>
    </row>
    <row r="515" spans="1:5" x14ac:dyDescent="0.25">
      <c r="A515" s="3">
        <f t="shared" si="15"/>
        <v>45012</v>
      </c>
      <c r="B515" t="s">
        <v>4</v>
      </c>
      <c r="C515" t="s">
        <v>12</v>
      </c>
      <c r="D515">
        <f t="shared" ref="D515:D541" ca="1" si="16">RANDBETWEEN(10,100)</f>
        <v>13</v>
      </c>
      <c r="E515">
        <f ca="1">D515*VLOOKUP(B515,Prices[#All],2,FALSE)</f>
        <v>14300</v>
      </c>
    </row>
    <row r="516" spans="1:5" x14ac:dyDescent="0.25">
      <c r="A516" s="3">
        <f t="shared" ref="A516:A541" si="17">IF(MOD(ROW()-2,6)=0, A515+1, A515)</f>
        <v>45012</v>
      </c>
      <c r="B516" t="s">
        <v>5</v>
      </c>
      <c r="C516" t="s">
        <v>12</v>
      </c>
      <c r="D516">
        <f t="shared" ca="1" si="16"/>
        <v>54</v>
      </c>
      <c r="E516">
        <f ca="1">D516*VLOOKUP(B516,Prices[#All],2,FALSE)</f>
        <v>27000</v>
      </c>
    </row>
    <row r="517" spans="1:5" x14ac:dyDescent="0.25">
      <c r="A517" s="3">
        <f t="shared" si="17"/>
        <v>45012</v>
      </c>
      <c r="B517" t="s">
        <v>6</v>
      </c>
      <c r="C517" t="s">
        <v>12</v>
      </c>
      <c r="D517">
        <f t="shared" ca="1" si="16"/>
        <v>94</v>
      </c>
      <c r="E517">
        <f ca="1">D517*VLOOKUP(B517,Prices[#All],2,FALSE)</f>
        <v>188000</v>
      </c>
    </row>
    <row r="518" spans="1:5" x14ac:dyDescent="0.25">
      <c r="A518" s="3">
        <f t="shared" si="17"/>
        <v>45013</v>
      </c>
      <c r="B518" t="s">
        <v>4</v>
      </c>
      <c r="C518" t="s">
        <v>11</v>
      </c>
      <c r="D518">
        <f t="shared" ca="1" si="16"/>
        <v>84</v>
      </c>
      <c r="E518">
        <f ca="1">D518*VLOOKUP(B518,Prices[#All],2,FALSE)</f>
        <v>92400</v>
      </c>
    </row>
    <row r="519" spans="1:5" x14ac:dyDescent="0.25">
      <c r="A519" s="3">
        <f t="shared" si="17"/>
        <v>45013</v>
      </c>
      <c r="B519" t="s">
        <v>5</v>
      </c>
      <c r="C519" t="s">
        <v>11</v>
      </c>
      <c r="D519">
        <f t="shared" ca="1" si="16"/>
        <v>48</v>
      </c>
      <c r="E519">
        <f ca="1">D519*VLOOKUP(B519,Prices[#All],2,FALSE)</f>
        <v>24000</v>
      </c>
    </row>
    <row r="520" spans="1:5" x14ac:dyDescent="0.25">
      <c r="A520" s="3">
        <f t="shared" si="17"/>
        <v>45013</v>
      </c>
      <c r="B520" t="s">
        <v>6</v>
      </c>
      <c r="C520" t="s">
        <v>11</v>
      </c>
      <c r="D520">
        <f t="shared" ca="1" si="16"/>
        <v>79</v>
      </c>
      <c r="E520">
        <f ca="1">D520*VLOOKUP(B520,Prices[#All],2,FALSE)</f>
        <v>158000</v>
      </c>
    </row>
    <row r="521" spans="1:5" x14ac:dyDescent="0.25">
      <c r="A521" s="3">
        <f t="shared" si="17"/>
        <v>45013</v>
      </c>
      <c r="B521" t="s">
        <v>4</v>
      </c>
      <c r="C521" t="s">
        <v>12</v>
      </c>
      <c r="D521">
        <f t="shared" ca="1" si="16"/>
        <v>15</v>
      </c>
      <c r="E521">
        <f ca="1">D521*VLOOKUP(B521,Prices[#All],2,FALSE)</f>
        <v>16500</v>
      </c>
    </row>
    <row r="522" spans="1:5" x14ac:dyDescent="0.25">
      <c r="A522" s="3">
        <f t="shared" si="17"/>
        <v>45013</v>
      </c>
      <c r="B522" t="s">
        <v>5</v>
      </c>
      <c r="C522" t="s">
        <v>12</v>
      </c>
      <c r="D522">
        <f t="shared" ca="1" si="16"/>
        <v>55</v>
      </c>
      <c r="E522">
        <f ca="1">D522*VLOOKUP(B522,Prices[#All],2,FALSE)</f>
        <v>27500</v>
      </c>
    </row>
    <row r="523" spans="1:5" x14ac:dyDescent="0.25">
      <c r="A523" s="3">
        <f t="shared" si="17"/>
        <v>45013</v>
      </c>
      <c r="B523" t="s">
        <v>6</v>
      </c>
      <c r="C523" t="s">
        <v>12</v>
      </c>
      <c r="D523">
        <f t="shared" ca="1" si="16"/>
        <v>27</v>
      </c>
      <c r="E523">
        <f ca="1">D523*VLOOKUP(B523,Prices[#All],2,FALSE)</f>
        <v>54000</v>
      </c>
    </row>
    <row r="524" spans="1:5" x14ac:dyDescent="0.25">
      <c r="A524" s="3">
        <f t="shared" si="17"/>
        <v>45014</v>
      </c>
      <c r="B524" t="s">
        <v>4</v>
      </c>
      <c r="C524" t="s">
        <v>11</v>
      </c>
      <c r="D524">
        <f t="shared" ca="1" si="16"/>
        <v>26</v>
      </c>
      <c r="E524">
        <f ca="1">D524*VLOOKUP(B524,Prices[#All],2,FALSE)</f>
        <v>28600</v>
      </c>
    </row>
    <row r="525" spans="1:5" x14ac:dyDescent="0.25">
      <c r="A525" s="3">
        <f t="shared" si="17"/>
        <v>45014</v>
      </c>
      <c r="B525" t="s">
        <v>5</v>
      </c>
      <c r="C525" t="s">
        <v>11</v>
      </c>
      <c r="D525">
        <f t="shared" ca="1" si="16"/>
        <v>33</v>
      </c>
      <c r="E525">
        <f ca="1">D525*VLOOKUP(B525,Prices[#All],2,FALSE)</f>
        <v>16500</v>
      </c>
    </row>
    <row r="526" spans="1:5" x14ac:dyDescent="0.25">
      <c r="A526" s="3">
        <f t="shared" si="17"/>
        <v>45014</v>
      </c>
      <c r="B526" t="s">
        <v>6</v>
      </c>
      <c r="C526" t="s">
        <v>11</v>
      </c>
      <c r="D526">
        <f t="shared" ca="1" si="16"/>
        <v>94</v>
      </c>
      <c r="E526">
        <f ca="1">D526*VLOOKUP(B526,Prices[#All],2,FALSE)</f>
        <v>188000</v>
      </c>
    </row>
    <row r="527" spans="1:5" x14ac:dyDescent="0.25">
      <c r="A527" s="3">
        <f t="shared" si="17"/>
        <v>45014</v>
      </c>
      <c r="B527" t="s">
        <v>4</v>
      </c>
      <c r="C527" t="s">
        <v>12</v>
      </c>
      <c r="D527">
        <f t="shared" ca="1" si="16"/>
        <v>90</v>
      </c>
      <c r="E527">
        <f ca="1">D527*VLOOKUP(B527,Prices[#All],2,FALSE)</f>
        <v>99000</v>
      </c>
    </row>
    <row r="528" spans="1:5" x14ac:dyDescent="0.25">
      <c r="A528" s="3">
        <f t="shared" si="17"/>
        <v>45014</v>
      </c>
      <c r="B528" t="s">
        <v>5</v>
      </c>
      <c r="C528" t="s">
        <v>12</v>
      </c>
      <c r="D528">
        <f t="shared" ca="1" si="16"/>
        <v>91</v>
      </c>
      <c r="E528">
        <f ca="1">D528*VLOOKUP(B528,Prices[#All],2,FALSE)</f>
        <v>45500</v>
      </c>
    </row>
    <row r="529" spans="1:5" x14ac:dyDescent="0.25">
      <c r="A529" s="3">
        <f t="shared" si="17"/>
        <v>45014</v>
      </c>
      <c r="B529" t="s">
        <v>6</v>
      </c>
      <c r="C529" t="s">
        <v>12</v>
      </c>
      <c r="D529">
        <f t="shared" ca="1" si="16"/>
        <v>85</v>
      </c>
      <c r="E529">
        <f ca="1">D529*VLOOKUP(B529,Prices[#All],2,FALSE)</f>
        <v>170000</v>
      </c>
    </row>
    <row r="530" spans="1:5" x14ac:dyDescent="0.25">
      <c r="A530" s="3">
        <f t="shared" si="17"/>
        <v>45015</v>
      </c>
      <c r="B530" t="s">
        <v>4</v>
      </c>
      <c r="C530" t="s">
        <v>11</v>
      </c>
      <c r="D530">
        <f t="shared" ca="1" si="16"/>
        <v>32</v>
      </c>
      <c r="E530">
        <f ca="1">D530*VLOOKUP(B530,Prices[#All],2,FALSE)</f>
        <v>35200</v>
      </c>
    </row>
    <row r="531" spans="1:5" x14ac:dyDescent="0.25">
      <c r="A531" s="3">
        <f t="shared" si="17"/>
        <v>45015</v>
      </c>
      <c r="B531" t="s">
        <v>5</v>
      </c>
      <c r="C531" t="s">
        <v>11</v>
      </c>
      <c r="D531">
        <f t="shared" ca="1" si="16"/>
        <v>100</v>
      </c>
      <c r="E531">
        <f ca="1">D531*VLOOKUP(B531,Prices[#All],2,FALSE)</f>
        <v>50000</v>
      </c>
    </row>
    <row r="532" spans="1:5" x14ac:dyDescent="0.25">
      <c r="A532" s="3">
        <f t="shared" si="17"/>
        <v>45015</v>
      </c>
      <c r="B532" t="s">
        <v>6</v>
      </c>
      <c r="C532" t="s">
        <v>11</v>
      </c>
      <c r="D532">
        <f t="shared" ca="1" si="16"/>
        <v>98</v>
      </c>
      <c r="E532">
        <f ca="1">D532*VLOOKUP(B532,Prices[#All],2,FALSE)</f>
        <v>196000</v>
      </c>
    </row>
    <row r="533" spans="1:5" x14ac:dyDescent="0.25">
      <c r="A533" s="3">
        <f t="shared" si="17"/>
        <v>45015</v>
      </c>
      <c r="B533" t="s">
        <v>4</v>
      </c>
      <c r="C533" t="s">
        <v>12</v>
      </c>
      <c r="D533">
        <f t="shared" ca="1" si="16"/>
        <v>49</v>
      </c>
      <c r="E533">
        <f ca="1">D533*VLOOKUP(B533,Prices[#All],2,FALSE)</f>
        <v>53900</v>
      </c>
    </row>
    <row r="534" spans="1:5" x14ac:dyDescent="0.25">
      <c r="A534" s="3">
        <f t="shared" si="17"/>
        <v>45015</v>
      </c>
      <c r="B534" t="s">
        <v>5</v>
      </c>
      <c r="C534" t="s">
        <v>12</v>
      </c>
      <c r="D534">
        <f t="shared" ca="1" si="16"/>
        <v>47</v>
      </c>
      <c r="E534">
        <f ca="1">D534*VLOOKUP(B534,Prices[#All],2,FALSE)</f>
        <v>23500</v>
      </c>
    </row>
    <row r="535" spans="1:5" x14ac:dyDescent="0.25">
      <c r="A535" s="3">
        <f t="shared" si="17"/>
        <v>45015</v>
      </c>
      <c r="B535" t="s">
        <v>6</v>
      </c>
      <c r="C535" t="s">
        <v>12</v>
      </c>
      <c r="D535">
        <f t="shared" ca="1" si="16"/>
        <v>29</v>
      </c>
      <c r="E535">
        <f ca="1">D535*VLOOKUP(B535,Prices[#All],2,FALSE)</f>
        <v>58000</v>
      </c>
    </row>
    <row r="536" spans="1:5" x14ac:dyDescent="0.25">
      <c r="A536" s="3">
        <f t="shared" si="17"/>
        <v>45016</v>
      </c>
      <c r="B536" t="s">
        <v>4</v>
      </c>
      <c r="C536" t="s">
        <v>11</v>
      </c>
      <c r="D536">
        <f t="shared" ca="1" si="16"/>
        <v>68</v>
      </c>
      <c r="E536">
        <f ca="1">D536*VLOOKUP(B536,Prices[#All],2,FALSE)</f>
        <v>74800</v>
      </c>
    </row>
    <row r="537" spans="1:5" x14ac:dyDescent="0.25">
      <c r="A537" s="3">
        <f t="shared" si="17"/>
        <v>45016</v>
      </c>
      <c r="B537" t="s">
        <v>5</v>
      </c>
      <c r="C537" t="s">
        <v>11</v>
      </c>
      <c r="D537">
        <f t="shared" ca="1" si="16"/>
        <v>43</v>
      </c>
      <c r="E537">
        <f ca="1">D537*VLOOKUP(B537,Prices[#All],2,FALSE)</f>
        <v>21500</v>
      </c>
    </row>
    <row r="538" spans="1:5" x14ac:dyDescent="0.25">
      <c r="A538" s="3">
        <f t="shared" si="17"/>
        <v>45016</v>
      </c>
      <c r="B538" t="s">
        <v>6</v>
      </c>
      <c r="C538" t="s">
        <v>11</v>
      </c>
      <c r="D538">
        <f t="shared" ca="1" si="16"/>
        <v>18</v>
      </c>
      <c r="E538">
        <f ca="1">D538*VLOOKUP(B538,Prices[#All],2,FALSE)</f>
        <v>36000</v>
      </c>
    </row>
    <row r="539" spans="1:5" x14ac:dyDescent="0.25">
      <c r="A539" s="3">
        <f t="shared" si="17"/>
        <v>45016</v>
      </c>
      <c r="B539" t="s">
        <v>4</v>
      </c>
      <c r="C539" t="s">
        <v>12</v>
      </c>
      <c r="D539">
        <f t="shared" ca="1" si="16"/>
        <v>37</v>
      </c>
      <c r="E539">
        <f ca="1">D539*VLOOKUP(B539,Prices[#All],2,FALSE)</f>
        <v>40700</v>
      </c>
    </row>
    <row r="540" spans="1:5" x14ac:dyDescent="0.25">
      <c r="A540" s="3">
        <f t="shared" si="17"/>
        <v>45016</v>
      </c>
      <c r="B540" t="s">
        <v>5</v>
      </c>
      <c r="C540" t="s">
        <v>12</v>
      </c>
      <c r="D540">
        <f t="shared" ca="1" si="16"/>
        <v>23</v>
      </c>
      <c r="E540">
        <f ca="1">D540*VLOOKUP(B540,Prices[#All],2,FALSE)</f>
        <v>11500</v>
      </c>
    </row>
    <row r="541" spans="1:5" x14ac:dyDescent="0.25">
      <c r="A541" s="3">
        <f t="shared" si="17"/>
        <v>45016</v>
      </c>
      <c r="B541" t="s">
        <v>6</v>
      </c>
      <c r="C541" t="s">
        <v>12</v>
      </c>
      <c r="D541">
        <f t="shared" ca="1" si="16"/>
        <v>100</v>
      </c>
      <c r="E541">
        <f ca="1">D541*VLOOKUP(B541,Prices[#All],2,FALSE)</f>
        <v>200000</v>
      </c>
    </row>
    <row r="542" spans="1:5" x14ac:dyDescent="0.25">
      <c r="A542" s="3"/>
    </row>
    <row r="543" spans="1:5" x14ac:dyDescent="0.25">
      <c r="A543" s="3"/>
    </row>
    <row r="544" spans="1:5"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19A6-6326-4991-B086-F5DB4F533ABD}">
  <dimension ref="A1:J541"/>
  <sheetViews>
    <sheetView workbookViewId="0">
      <selection activeCell="O21" sqref="O21"/>
    </sheetView>
  </sheetViews>
  <sheetFormatPr defaultRowHeight="15" x14ac:dyDescent="0.25"/>
  <cols>
    <col min="1" max="1" width="9.7109375" bestFit="1" customWidth="1"/>
    <col min="2" max="2" width="10.140625" bestFit="1" customWidth="1"/>
    <col min="3" max="3" width="10.28515625" bestFit="1" customWidth="1"/>
    <col min="4" max="4" width="11" bestFit="1" customWidth="1"/>
    <col min="5" max="5" width="15.7109375" bestFit="1" customWidth="1"/>
    <col min="6" max="6" width="15" bestFit="1" customWidth="1"/>
    <col min="7" max="7" width="12.28515625" bestFit="1" customWidth="1"/>
    <col min="8" max="8" width="7.5703125" bestFit="1" customWidth="1"/>
    <col min="9" max="9" width="14.5703125" bestFit="1" customWidth="1"/>
    <col min="10" max="10" width="9.28515625" bestFit="1" customWidth="1"/>
  </cols>
  <sheetData>
    <row r="1" spans="1:10" x14ac:dyDescent="0.25">
      <c r="A1" t="s">
        <v>0</v>
      </c>
      <c r="B1" t="s">
        <v>2</v>
      </c>
      <c r="C1" t="s">
        <v>10</v>
      </c>
      <c r="D1" t="s">
        <v>3</v>
      </c>
      <c r="E1" t="s">
        <v>7</v>
      </c>
      <c r="F1" t="s">
        <v>14</v>
      </c>
      <c r="G1" t="s">
        <v>15</v>
      </c>
      <c r="H1" t="s">
        <v>16</v>
      </c>
      <c r="I1" t="s">
        <v>17</v>
      </c>
      <c r="J1" t="s">
        <v>18</v>
      </c>
    </row>
    <row r="2" spans="1:10" x14ac:dyDescent="0.25">
      <c r="A2" s="7">
        <v>44927</v>
      </c>
      <c r="B2" s="5" t="s">
        <v>4</v>
      </c>
      <c r="C2" s="5" t="s">
        <v>36</v>
      </c>
      <c r="D2">
        <v>94</v>
      </c>
      <c r="E2">
        <v>103400</v>
      </c>
      <c r="F2" s="5" t="s">
        <v>19</v>
      </c>
      <c r="G2" s="5" t="s">
        <v>20</v>
      </c>
      <c r="H2">
        <v>0</v>
      </c>
      <c r="I2">
        <v>0</v>
      </c>
      <c r="J2">
        <v>1</v>
      </c>
    </row>
    <row r="3" spans="1:10" x14ac:dyDescent="0.25">
      <c r="A3" s="7">
        <v>44927</v>
      </c>
      <c r="B3" s="5" t="s">
        <v>5</v>
      </c>
      <c r="C3" s="5" t="s">
        <v>36</v>
      </c>
      <c r="D3">
        <v>27</v>
      </c>
      <c r="E3">
        <v>13500</v>
      </c>
      <c r="F3" s="5" t="s">
        <v>19</v>
      </c>
      <c r="G3" s="5" t="s">
        <v>20</v>
      </c>
      <c r="H3">
        <v>0</v>
      </c>
      <c r="I3">
        <v>0</v>
      </c>
      <c r="J3">
        <v>1</v>
      </c>
    </row>
    <row r="4" spans="1:10" x14ac:dyDescent="0.25">
      <c r="A4" s="7">
        <v>44927</v>
      </c>
      <c r="B4" s="5" t="s">
        <v>6</v>
      </c>
      <c r="C4" s="5" t="s">
        <v>36</v>
      </c>
      <c r="D4">
        <v>79</v>
      </c>
      <c r="E4">
        <v>158000</v>
      </c>
      <c r="F4" s="5" t="s">
        <v>19</v>
      </c>
      <c r="G4" s="5" t="s">
        <v>20</v>
      </c>
      <c r="H4">
        <v>0</v>
      </c>
      <c r="I4">
        <v>0</v>
      </c>
      <c r="J4">
        <v>1</v>
      </c>
    </row>
    <row r="5" spans="1:10" x14ac:dyDescent="0.25">
      <c r="A5" s="7">
        <v>44927</v>
      </c>
      <c r="B5" s="5" t="s">
        <v>4</v>
      </c>
      <c r="C5" s="5" t="s">
        <v>12</v>
      </c>
      <c r="D5">
        <v>84</v>
      </c>
      <c r="E5">
        <v>92400</v>
      </c>
      <c r="F5" s="5" t="s">
        <v>19</v>
      </c>
      <c r="G5" s="5" t="s">
        <v>20</v>
      </c>
      <c r="H5">
        <v>0</v>
      </c>
      <c r="I5">
        <v>0</v>
      </c>
      <c r="J5">
        <v>1</v>
      </c>
    </row>
    <row r="6" spans="1:10" x14ac:dyDescent="0.25">
      <c r="A6" s="7">
        <v>44927</v>
      </c>
      <c r="B6" s="5" t="s">
        <v>5</v>
      </c>
      <c r="C6" s="5" t="s">
        <v>12</v>
      </c>
      <c r="D6">
        <v>24</v>
      </c>
      <c r="E6">
        <v>12000</v>
      </c>
      <c r="F6" s="5" t="s">
        <v>19</v>
      </c>
      <c r="G6" s="5" t="s">
        <v>20</v>
      </c>
      <c r="H6">
        <v>0</v>
      </c>
      <c r="I6">
        <v>0</v>
      </c>
      <c r="J6">
        <v>1</v>
      </c>
    </row>
    <row r="7" spans="1:10" x14ac:dyDescent="0.25">
      <c r="A7" s="7">
        <v>44927</v>
      </c>
      <c r="B7" s="5" t="s">
        <v>6</v>
      </c>
      <c r="C7" s="5" t="s">
        <v>12</v>
      </c>
      <c r="D7">
        <v>39</v>
      </c>
      <c r="E7">
        <v>78000</v>
      </c>
      <c r="F7" s="5" t="s">
        <v>19</v>
      </c>
      <c r="G7" s="5" t="s">
        <v>20</v>
      </c>
      <c r="H7">
        <v>0</v>
      </c>
      <c r="I7">
        <v>0</v>
      </c>
      <c r="J7">
        <v>1</v>
      </c>
    </row>
    <row r="8" spans="1:10" x14ac:dyDescent="0.25">
      <c r="A8" s="7">
        <v>44928</v>
      </c>
      <c r="B8" s="5" t="s">
        <v>4</v>
      </c>
      <c r="C8" s="5" t="s">
        <v>36</v>
      </c>
      <c r="D8">
        <v>45</v>
      </c>
      <c r="E8">
        <v>49500</v>
      </c>
      <c r="F8" s="5" t="s">
        <v>19</v>
      </c>
      <c r="G8" s="5" t="s">
        <v>21</v>
      </c>
      <c r="H8">
        <v>0</v>
      </c>
      <c r="I8">
        <v>1</v>
      </c>
      <c r="J8">
        <v>1</v>
      </c>
    </row>
    <row r="9" spans="1:10" x14ac:dyDescent="0.25">
      <c r="A9" s="7">
        <v>44928</v>
      </c>
      <c r="B9" s="5" t="s">
        <v>5</v>
      </c>
      <c r="C9" s="5" t="s">
        <v>36</v>
      </c>
      <c r="D9">
        <v>27</v>
      </c>
      <c r="E9">
        <v>13500</v>
      </c>
      <c r="F9" s="5" t="s">
        <v>19</v>
      </c>
      <c r="G9" s="5" t="s">
        <v>21</v>
      </c>
      <c r="H9">
        <v>0</v>
      </c>
      <c r="I9">
        <v>1</v>
      </c>
      <c r="J9">
        <v>1</v>
      </c>
    </row>
    <row r="10" spans="1:10" x14ac:dyDescent="0.25">
      <c r="A10" s="7">
        <v>44928</v>
      </c>
      <c r="B10" s="5" t="s">
        <v>6</v>
      </c>
      <c r="C10" s="5" t="s">
        <v>36</v>
      </c>
      <c r="D10">
        <v>40</v>
      </c>
      <c r="E10">
        <v>80000</v>
      </c>
      <c r="F10" s="5" t="s">
        <v>19</v>
      </c>
      <c r="G10" s="5" t="s">
        <v>21</v>
      </c>
      <c r="H10">
        <v>0</v>
      </c>
      <c r="I10">
        <v>1</v>
      </c>
      <c r="J10">
        <v>1</v>
      </c>
    </row>
    <row r="11" spans="1:10" x14ac:dyDescent="0.25">
      <c r="A11" s="7">
        <v>44928</v>
      </c>
      <c r="B11" s="5" t="s">
        <v>4</v>
      </c>
      <c r="C11" s="5" t="s">
        <v>12</v>
      </c>
      <c r="D11">
        <v>78</v>
      </c>
      <c r="E11">
        <v>85800</v>
      </c>
      <c r="F11" s="5" t="s">
        <v>19</v>
      </c>
      <c r="G11" s="5" t="s">
        <v>21</v>
      </c>
      <c r="H11">
        <v>0</v>
      </c>
      <c r="I11">
        <v>1</v>
      </c>
      <c r="J11">
        <v>1</v>
      </c>
    </row>
    <row r="12" spans="1:10" x14ac:dyDescent="0.25">
      <c r="A12" s="7">
        <v>44928</v>
      </c>
      <c r="B12" s="5" t="s">
        <v>5</v>
      </c>
      <c r="C12" s="5" t="s">
        <v>12</v>
      </c>
      <c r="D12">
        <v>83</v>
      </c>
      <c r="E12">
        <v>41500</v>
      </c>
      <c r="F12" s="5" t="s">
        <v>19</v>
      </c>
      <c r="G12" s="5" t="s">
        <v>21</v>
      </c>
      <c r="H12">
        <v>0</v>
      </c>
      <c r="I12">
        <v>1</v>
      </c>
      <c r="J12">
        <v>1</v>
      </c>
    </row>
    <row r="13" spans="1:10" x14ac:dyDescent="0.25">
      <c r="A13" s="7">
        <v>44928</v>
      </c>
      <c r="B13" s="5" t="s">
        <v>6</v>
      </c>
      <c r="C13" s="5" t="s">
        <v>12</v>
      </c>
      <c r="D13">
        <v>81</v>
      </c>
      <c r="E13">
        <v>162000</v>
      </c>
      <c r="F13" s="5" t="s">
        <v>19</v>
      </c>
      <c r="G13" s="5" t="s">
        <v>21</v>
      </c>
      <c r="H13">
        <v>0</v>
      </c>
      <c r="I13">
        <v>1</v>
      </c>
      <c r="J13">
        <v>1</v>
      </c>
    </row>
    <row r="14" spans="1:10" x14ac:dyDescent="0.25">
      <c r="A14" s="7">
        <v>44929</v>
      </c>
      <c r="B14" s="5" t="s">
        <v>4</v>
      </c>
      <c r="C14" s="5" t="s">
        <v>36</v>
      </c>
      <c r="D14">
        <v>16</v>
      </c>
      <c r="E14">
        <v>17600</v>
      </c>
      <c r="F14" s="5" t="s">
        <v>19</v>
      </c>
      <c r="G14" s="5" t="s">
        <v>22</v>
      </c>
      <c r="H14">
        <v>0</v>
      </c>
      <c r="I14">
        <v>2</v>
      </c>
      <c r="J14">
        <v>1</v>
      </c>
    </row>
    <row r="15" spans="1:10" x14ac:dyDescent="0.25">
      <c r="A15" s="7">
        <v>44929</v>
      </c>
      <c r="B15" s="5" t="s">
        <v>5</v>
      </c>
      <c r="C15" s="5" t="s">
        <v>36</v>
      </c>
      <c r="D15">
        <v>42</v>
      </c>
      <c r="E15">
        <v>21000</v>
      </c>
      <c r="F15" s="5" t="s">
        <v>19</v>
      </c>
      <c r="G15" s="5" t="s">
        <v>22</v>
      </c>
      <c r="H15">
        <v>0</v>
      </c>
      <c r="I15">
        <v>2</v>
      </c>
      <c r="J15">
        <v>1</v>
      </c>
    </row>
    <row r="16" spans="1:10" x14ac:dyDescent="0.25">
      <c r="A16" s="7">
        <v>44929</v>
      </c>
      <c r="B16" s="5" t="s">
        <v>6</v>
      </c>
      <c r="C16" s="5" t="s">
        <v>36</v>
      </c>
      <c r="D16">
        <v>88</v>
      </c>
      <c r="E16">
        <v>176000</v>
      </c>
      <c r="F16" s="5" t="s">
        <v>19</v>
      </c>
      <c r="G16" s="5" t="s">
        <v>22</v>
      </c>
      <c r="H16">
        <v>0</v>
      </c>
      <c r="I16">
        <v>2</v>
      </c>
      <c r="J16">
        <v>1</v>
      </c>
    </row>
    <row r="17" spans="1:10" x14ac:dyDescent="0.25">
      <c r="A17" s="7">
        <v>44929</v>
      </c>
      <c r="B17" s="5" t="s">
        <v>4</v>
      </c>
      <c r="C17" s="5" t="s">
        <v>12</v>
      </c>
      <c r="D17">
        <v>95</v>
      </c>
      <c r="E17">
        <v>104500</v>
      </c>
      <c r="F17" s="5" t="s">
        <v>19</v>
      </c>
      <c r="G17" s="5" t="s">
        <v>22</v>
      </c>
      <c r="H17">
        <v>0</v>
      </c>
      <c r="I17">
        <v>2</v>
      </c>
      <c r="J17">
        <v>1</v>
      </c>
    </row>
    <row r="18" spans="1:10" x14ac:dyDescent="0.25">
      <c r="A18" s="7">
        <v>44929</v>
      </c>
      <c r="B18" s="5" t="s">
        <v>5</v>
      </c>
      <c r="C18" s="5" t="s">
        <v>12</v>
      </c>
      <c r="D18">
        <v>45</v>
      </c>
      <c r="E18">
        <v>22500</v>
      </c>
      <c r="F18" s="5" t="s">
        <v>19</v>
      </c>
      <c r="G18" s="5" t="s">
        <v>22</v>
      </c>
      <c r="H18">
        <v>0</v>
      </c>
      <c r="I18">
        <v>2</v>
      </c>
      <c r="J18">
        <v>1</v>
      </c>
    </row>
    <row r="19" spans="1:10" x14ac:dyDescent="0.25">
      <c r="A19" s="7">
        <v>44929</v>
      </c>
      <c r="B19" s="5" t="s">
        <v>6</v>
      </c>
      <c r="C19" s="5" t="s">
        <v>12</v>
      </c>
      <c r="D19">
        <v>27</v>
      </c>
      <c r="E19">
        <v>54000</v>
      </c>
      <c r="F19" s="5" t="s">
        <v>19</v>
      </c>
      <c r="G19" s="5" t="s">
        <v>22</v>
      </c>
      <c r="H19">
        <v>0</v>
      </c>
      <c r="I19">
        <v>2</v>
      </c>
      <c r="J19">
        <v>1</v>
      </c>
    </row>
    <row r="20" spans="1:10" x14ac:dyDescent="0.25">
      <c r="A20" s="7">
        <v>44930</v>
      </c>
      <c r="B20" s="5" t="s">
        <v>4</v>
      </c>
      <c r="C20" s="5" t="s">
        <v>36</v>
      </c>
      <c r="D20">
        <v>95</v>
      </c>
      <c r="E20">
        <v>104500</v>
      </c>
      <c r="F20" s="5" t="s">
        <v>19</v>
      </c>
      <c r="G20" s="5" t="s">
        <v>23</v>
      </c>
      <c r="H20">
        <v>0</v>
      </c>
      <c r="I20">
        <v>3</v>
      </c>
      <c r="J20">
        <v>1</v>
      </c>
    </row>
    <row r="21" spans="1:10" x14ac:dyDescent="0.25">
      <c r="A21" s="7">
        <v>44930</v>
      </c>
      <c r="B21" s="5" t="s">
        <v>5</v>
      </c>
      <c r="C21" s="5" t="s">
        <v>36</v>
      </c>
      <c r="D21">
        <v>80</v>
      </c>
      <c r="E21">
        <v>40000</v>
      </c>
      <c r="F21" s="5" t="s">
        <v>19</v>
      </c>
      <c r="G21" s="5" t="s">
        <v>23</v>
      </c>
      <c r="H21">
        <v>0</v>
      </c>
      <c r="I21">
        <v>3</v>
      </c>
      <c r="J21">
        <v>1</v>
      </c>
    </row>
    <row r="22" spans="1:10" x14ac:dyDescent="0.25">
      <c r="A22" s="7">
        <v>44930</v>
      </c>
      <c r="B22" s="5" t="s">
        <v>6</v>
      </c>
      <c r="C22" s="5" t="s">
        <v>36</v>
      </c>
      <c r="D22">
        <v>72</v>
      </c>
      <c r="E22">
        <v>144000</v>
      </c>
      <c r="F22" s="5" t="s">
        <v>19</v>
      </c>
      <c r="G22" s="5" t="s">
        <v>23</v>
      </c>
      <c r="H22">
        <v>0</v>
      </c>
      <c r="I22">
        <v>3</v>
      </c>
      <c r="J22">
        <v>1</v>
      </c>
    </row>
    <row r="23" spans="1:10" x14ac:dyDescent="0.25">
      <c r="A23" s="7">
        <v>44930</v>
      </c>
      <c r="B23" s="5" t="s">
        <v>4</v>
      </c>
      <c r="C23" s="5" t="s">
        <v>12</v>
      </c>
      <c r="D23">
        <v>25</v>
      </c>
      <c r="E23">
        <v>27500</v>
      </c>
      <c r="F23" s="5" t="s">
        <v>19</v>
      </c>
      <c r="G23" s="5" t="s">
        <v>23</v>
      </c>
      <c r="H23">
        <v>0</v>
      </c>
      <c r="I23">
        <v>3</v>
      </c>
      <c r="J23">
        <v>1</v>
      </c>
    </row>
    <row r="24" spans="1:10" x14ac:dyDescent="0.25">
      <c r="A24" s="7">
        <v>44930</v>
      </c>
      <c r="B24" s="5" t="s">
        <v>5</v>
      </c>
      <c r="C24" s="5" t="s">
        <v>12</v>
      </c>
      <c r="D24">
        <v>90</v>
      </c>
      <c r="E24">
        <v>45000</v>
      </c>
      <c r="F24" s="5" t="s">
        <v>19</v>
      </c>
      <c r="G24" s="5" t="s">
        <v>23</v>
      </c>
      <c r="H24">
        <v>0</v>
      </c>
      <c r="I24">
        <v>3</v>
      </c>
      <c r="J24">
        <v>1</v>
      </c>
    </row>
    <row r="25" spans="1:10" x14ac:dyDescent="0.25">
      <c r="A25" s="7">
        <v>44930</v>
      </c>
      <c r="B25" s="5" t="s">
        <v>6</v>
      </c>
      <c r="C25" s="5" t="s">
        <v>12</v>
      </c>
      <c r="D25">
        <v>17</v>
      </c>
      <c r="E25">
        <v>34000</v>
      </c>
      <c r="F25" s="5" t="s">
        <v>19</v>
      </c>
      <c r="G25" s="5" t="s">
        <v>23</v>
      </c>
      <c r="H25">
        <v>0</v>
      </c>
      <c r="I25">
        <v>3</v>
      </c>
      <c r="J25">
        <v>1</v>
      </c>
    </row>
    <row r="26" spans="1:10" x14ac:dyDescent="0.25">
      <c r="A26" s="7">
        <v>44931</v>
      </c>
      <c r="B26" s="5" t="s">
        <v>4</v>
      </c>
      <c r="C26" s="5" t="s">
        <v>36</v>
      </c>
      <c r="D26">
        <v>36</v>
      </c>
      <c r="E26">
        <v>39600</v>
      </c>
      <c r="F26" s="5" t="s">
        <v>19</v>
      </c>
      <c r="G26" s="5" t="s">
        <v>24</v>
      </c>
      <c r="H26">
        <v>0</v>
      </c>
      <c r="I26">
        <v>4</v>
      </c>
      <c r="J26">
        <v>1</v>
      </c>
    </row>
    <row r="27" spans="1:10" x14ac:dyDescent="0.25">
      <c r="A27" s="7">
        <v>44931</v>
      </c>
      <c r="B27" s="5" t="s">
        <v>5</v>
      </c>
      <c r="C27" s="5" t="s">
        <v>36</v>
      </c>
      <c r="D27">
        <v>57</v>
      </c>
      <c r="E27">
        <v>28500</v>
      </c>
      <c r="F27" s="5" t="s">
        <v>19</v>
      </c>
      <c r="G27" s="5" t="s">
        <v>24</v>
      </c>
      <c r="H27">
        <v>0</v>
      </c>
      <c r="I27">
        <v>4</v>
      </c>
      <c r="J27">
        <v>1</v>
      </c>
    </row>
    <row r="28" spans="1:10" x14ac:dyDescent="0.25">
      <c r="A28" s="7">
        <v>44931</v>
      </c>
      <c r="B28" s="5" t="s">
        <v>6</v>
      </c>
      <c r="C28" s="5" t="s">
        <v>36</v>
      </c>
      <c r="D28">
        <v>76</v>
      </c>
      <c r="E28">
        <v>152000</v>
      </c>
      <c r="F28" s="5" t="s">
        <v>19</v>
      </c>
      <c r="G28" s="5" t="s">
        <v>24</v>
      </c>
      <c r="H28">
        <v>0</v>
      </c>
      <c r="I28">
        <v>4</v>
      </c>
      <c r="J28">
        <v>1</v>
      </c>
    </row>
    <row r="29" spans="1:10" x14ac:dyDescent="0.25">
      <c r="A29" s="7">
        <v>44931</v>
      </c>
      <c r="B29" s="5" t="s">
        <v>4</v>
      </c>
      <c r="C29" s="5" t="s">
        <v>12</v>
      </c>
      <c r="D29">
        <v>67</v>
      </c>
      <c r="E29">
        <v>73700</v>
      </c>
      <c r="F29" s="5" t="s">
        <v>19</v>
      </c>
      <c r="G29" s="5" t="s">
        <v>24</v>
      </c>
      <c r="H29">
        <v>0</v>
      </c>
      <c r="I29">
        <v>4</v>
      </c>
      <c r="J29">
        <v>1</v>
      </c>
    </row>
    <row r="30" spans="1:10" x14ac:dyDescent="0.25">
      <c r="A30" s="7">
        <v>44931</v>
      </c>
      <c r="B30" s="5" t="s">
        <v>5</v>
      </c>
      <c r="C30" s="5" t="s">
        <v>12</v>
      </c>
      <c r="D30">
        <v>72</v>
      </c>
      <c r="E30">
        <v>36000</v>
      </c>
      <c r="F30" s="5" t="s">
        <v>19</v>
      </c>
      <c r="G30" s="5" t="s">
        <v>24</v>
      </c>
      <c r="H30">
        <v>0</v>
      </c>
      <c r="I30">
        <v>4</v>
      </c>
      <c r="J30">
        <v>1</v>
      </c>
    </row>
    <row r="31" spans="1:10" x14ac:dyDescent="0.25">
      <c r="A31" s="7">
        <v>44931</v>
      </c>
      <c r="B31" s="5" t="s">
        <v>6</v>
      </c>
      <c r="C31" s="5" t="s">
        <v>12</v>
      </c>
      <c r="D31">
        <v>50</v>
      </c>
      <c r="E31">
        <v>100000</v>
      </c>
      <c r="F31" s="5" t="s">
        <v>19</v>
      </c>
      <c r="G31" s="5" t="s">
        <v>24</v>
      </c>
      <c r="H31">
        <v>0</v>
      </c>
      <c r="I31">
        <v>4</v>
      </c>
      <c r="J31">
        <v>1</v>
      </c>
    </row>
    <row r="32" spans="1:10" x14ac:dyDescent="0.25">
      <c r="A32" s="7">
        <v>44932</v>
      </c>
      <c r="B32" s="5" t="s">
        <v>4</v>
      </c>
      <c r="C32" s="5" t="s">
        <v>36</v>
      </c>
      <c r="D32">
        <v>25</v>
      </c>
      <c r="E32">
        <v>27500</v>
      </c>
      <c r="F32" s="5" t="s">
        <v>19</v>
      </c>
      <c r="G32" s="5" t="s">
        <v>25</v>
      </c>
      <c r="H32">
        <v>0</v>
      </c>
      <c r="I32">
        <v>5</v>
      </c>
      <c r="J32">
        <v>1</v>
      </c>
    </row>
    <row r="33" spans="1:10" x14ac:dyDescent="0.25">
      <c r="A33" s="7">
        <v>44932</v>
      </c>
      <c r="B33" s="5" t="s">
        <v>5</v>
      </c>
      <c r="C33" s="5" t="s">
        <v>36</v>
      </c>
      <c r="D33">
        <v>100</v>
      </c>
      <c r="E33">
        <v>50000</v>
      </c>
      <c r="F33" s="5" t="s">
        <v>19</v>
      </c>
      <c r="G33" s="5" t="s">
        <v>25</v>
      </c>
      <c r="H33">
        <v>0</v>
      </c>
      <c r="I33">
        <v>5</v>
      </c>
      <c r="J33">
        <v>1</v>
      </c>
    </row>
    <row r="34" spans="1:10" x14ac:dyDescent="0.25">
      <c r="A34" s="7">
        <v>44932</v>
      </c>
      <c r="B34" s="5" t="s">
        <v>6</v>
      </c>
      <c r="C34" s="5" t="s">
        <v>36</v>
      </c>
      <c r="D34">
        <v>100</v>
      </c>
      <c r="E34">
        <v>200000</v>
      </c>
      <c r="F34" s="5" t="s">
        <v>19</v>
      </c>
      <c r="G34" s="5" t="s">
        <v>25</v>
      </c>
      <c r="H34">
        <v>0</v>
      </c>
      <c r="I34">
        <v>5</v>
      </c>
      <c r="J34">
        <v>1</v>
      </c>
    </row>
    <row r="35" spans="1:10" x14ac:dyDescent="0.25">
      <c r="A35" s="7">
        <v>44932</v>
      </c>
      <c r="B35" s="5" t="s">
        <v>4</v>
      </c>
      <c r="C35" s="5" t="s">
        <v>12</v>
      </c>
      <c r="D35">
        <v>74</v>
      </c>
      <c r="E35">
        <v>81400</v>
      </c>
      <c r="F35" s="5" t="s">
        <v>19</v>
      </c>
      <c r="G35" s="5" t="s">
        <v>25</v>
      </c>
      <c r="H35">
        <v>0</v>
      </c>
      <c r="I35">
        <v>5</v>
      </c>
      <c r="J35">
        <v>1</v>
      </c>
    </row>
    <row r="36" spans="1:10" x14ac:dyDescent="0.25">
      <c r="A36" s="7">
        <v>44932</v>
      </c>
      <c r="B36" s="5" t="s">
        <v>5</v>
      </c>
      <c r="C36" s="5" t="s">
        <v>12</v>
      </c>
      <c r="D36">
        <v>88</v>
      </c>
      <c r="E36">
        <v>44000</v>
      </c>
      <c r="F36" s="5" t="s">
        <v>19</v>
      </c>
      <c r="G36" s="5" t="s">
        <v>25</v>
      </c>
      <c r="H36">
        <v>0</v>
      </c>
      <c r="I36">
        <v>5</v>
      </c>
      <c r="J36">
        <v>1</v>
      </c>
    </row>
    <row r="37" spans="1:10" x14ac:dyDescent="0.25">
      <c r="A37" s="7">
        <v>44932</v>
      </c>
      <c r="B37" s="5" t="s">
        <v>6</v>
      </c>
      <c r="C37" s="5" t="s">
        <v>12</v>
      </c>
      <c r="D37">
        <v>32</v>
      </c>
      <c r="E37">
        <v>64000</v>
      </c>
      <c r="F37" s="5" t="s">
        <v>19</v>
      </c>
      <c r="G37" s="5" t="s">
        <v>25</v>
      </c>
      <c r="H37">
        <v>0</v>
      </c>
      <c r="I37">
        <v>5</v>
      </c>
      <c r="J37">
        <v>1</v>
      </c>
    </row>
    <row r="38" spans="1:10" x14ac:dyDescent="0.25">
      <c r="A38" s="7">
        <v>44933</v>
      </c>
      <c r="B38" s="5" t="s">
        <v>4</v>
      </c>
      <c r="C38" s="5" t="s">
        <v>36</v>
      </c>
      <c r="D38">
        <v>94</v>
      </c>
      <c r="E38">
        <v>103400</v>
      </c>
      <c r="F38" s="5" t="s">
        <v>19</v>
      </c>
      <c r="G38" s="5" t="s">
        <v>26</v>
      </c>
      <c r="H38">
        <v>0</v>
      </c>
      <c r="I38">
        <v>6</v>
      </c>
      <c r="J38">
        <v>1</v>
      </c>
    </row>
    <row r="39" spans="1:10" x14ac:dyDescent="0.25">
      <c r="A39" s="7">
        <v>44933</v>
      </c>
      <c r="B39" s="5" t="s">
        <v>5</v>
      </c>
      <c r="C39" s="5" t="s">
        <v>36</v>
      </c>
      <c r="D39">
        <v>28</v>
      </c>
      <c r="E39">
        <v>14000</v>
      </c>
      <c r="F39" s="5" t="s">
        <v>19</v>
      </c>
      <c r="G39" s="5" t="s">
        <v>26</v>
      </c>
      <c r="H39">
        <v>0</v>
      </c>
      <c r="I39">
        <v>6</v>
      </c>
      <c r="J39">
        <v>1</v>
      </c>
    </row>
    <row r="40" spans="1:10" x14ac:dyDescent="0.25">
      <c r="A40" s="7">
        <v>44933</v>
      </c>
      <c r="B40" s="5" t="s">
        <v>6</v>
      </c>
      <c r="C40" s="5" t="s">
        <v>36</v>
      </c>
      <c r="D40">
        <v>36</v>
      </c>
      <c r="E40">
        <v>72000</v>
      </c>
      <c r="F40" s="5" t="s">
        <v>19</v>
      </c>
      <c r="G40" s="5" t="s">
        <v>26</v>
      </c>
      <c r="H40">
        <v>0</v>
      </c>
      <c r="I40">
        <v>6</v>
      </c>
      <c r="J40">
        <v>1</v>
      </c>
    </row>
    <row r="41" spans="1:10" x14ac:dyDescent="0.25">
      <c r="A41" s="7">
        <v>44933</v>
      </c>
      <c r="B41" s="5" t="s">
        <v>4</v>
      </c>
      <c r="C41" s="5" t="s">
        <v>12</v>
      </c>
      <c r="D41">
        <v>99</v>
      </c>
      <c r="E41">
        <v>108900</v>
      </c>
      <c r="F41" s="5" t="s">
        <v>19</v>
      </c>
      <c r="G41" s="5" t="s">
        <v>26</v>
      </c>
      <c r="H41">
        <v>0</v>
      </c>
      <c r="I41">
        <v>6</v>
      </c>
      <c r="J41">
        <v>1</v>
      </c>
    </row>
    <row r="42" spans="1:10" x14ac:dyDescent="0.25">
      <c r="A42" s="7">
        <v>44933</v>
      </c>
      <c r="B42" s="5" t="s">
        <v>5</v>
      </c>
      <c r="C42" s="5" t="s">
        <v>12</v>
      </c>
      <c r="D42">
        <v>75</v>
      </c>
      <c r="E42">
        <v>37500</v>
      </c>
      <c r="F42" s="5" t="s">
        <v>19</v>
      </c>
      <c r="G42" s="5" t="s">
        <v>26</v>
      </c>
      <c r="H42">
        <v>0</v>
      </c>
      <c r="I42">
        <v>6</v>
      </c>
      <c r="J42">
        <v>1</v>
      </c>
    </row>
    <row r="43" spans="1:10" x14ac:dyDescent="0.25">
      <c r="A43" s="7">
        <v>44933</v>
      </c>
      <c r="B43" s="5" t="s">
        <v>6</v>
      </c>
      <c r="C43" s="5" t="s">
        <v>12</v>
      </c>
      <c r="D43">
        <v>87</v>
      </c>
      <c r="E43">
        <v>174000</v>
      </c>
      <c r="F43" s="5" t="s">
        <v>19</v>
      </c>
      <c r="G43" s="5" t="s">
        <v>26</v>
      </c>
      <c r="H43">
        <v>0</v>
      </c>
      <c r="I43">
        <v>6</v>
      </c>
      <c r="J43">
        <v>1</v>
      </c>
    </row>
    <row r="44" spans="1:10" x14ac:dyDescent="0.25">
      <c r="A44" s="7">
        <v>44934</v>
      </c>
      <c r="B44" s="5" t="s">
        <v>4</v>
      </c>
      <c r="C44" s="5" t="s">
        <v>36</v>
      </c>
      <c r="D44">
        <v>26</v>
      </c>
      <c r="E44">
        <v>28600</v>
      </c>
      <c r="F44" s="5" t="s">
        <v>19</v>
      </c>
      <c r="G44" s="5" t="s">
        <v>20</v>
      </c>
      <c r="H44">
        <v>0</v>
      </c>
      <c r="I44">
        <v>0</v>
      </c>
      <c r="J44">
        <v>1</v>
      </c>
    </row>
    <row r="45" spans="1:10" x14ac:dyDescent="0.25">
      <c r="A45" s="7">
        <v>44934</v>
      </c>
      <c r="B45" s="5" t="s">
        <v>5</v>
      </c>
      <c r="C45" s="5" t="s">
        <v>36</v>
      </c>
      <c r="D45">
        <v>69</v>
      </c>
      <c r="E45">
        <v>34500</v>
      </c>
      <c r="F45" s="5" t="s">
        <v>19</v>
      </c>
      <c r="G45" s="5" t="s">
        <v>20</v>
      </c>
      <c r="H45">
        <v>0</v>
      </c>
      <c r="I45">
        <v>0</v>
      </c>
      <c r="J45">
        <v>1</v>
      </c>
    </row>
    <row r="46" spans="1:10" x14ac:dyDescent="0.25">
      <c r="A46" s="7">
        <v>44934</v>
      </c>
      <c r="B46" s="5" t="s">
        <v>6</v>
      </c>
      <c r="C46" s="5" t="s">
        <v>36</v>
      </c>
      <c r="D46">
        <v>100</v>
      </c>
      <c r="E46">
        <v>200000</v>
      </c>
      <c r="F46" s="5" t="s">
        <v>19</v>
      </c>
      <c r="G46" s="5" t="s">
        <v>20</v>
      </c>
      <c r="H46">
        <v>0</v>
      </c>
      <c r="I46">
        <v>0</v>
      </c>
      <c r="J46">
        <v>1</v>
      </c>
    </row>
    <row r="47" spans="1:10" x14ac:dyDescent="0.25">
      <c r="A47" s="7">
        <v>44934</v>
      </c>
      <c r="B47" s="5" t="s">
        <v>4</v>
      </c>
      <c r="C47" s="5" t="s">
        <v>12</v>
      </c>
      <c r="D47">
        <v>75</v>
      </c>
      <c r="E47">
        <v>82500</v>
      </c>
      <c r="F47" s="5" t="s">
        <v>19</v>
      </c>
      <c r="G47" s="5" t="s">
        <v>20</v>
      </c>
      <c r="H47">
        <v>0</v>
      </c>
      <c r="I47">
        <v>0</v>
      </c>
      <c r="J47">
        <v>1</v>
      </c>
    </row>
    <row r="48" spans="1:10" x14ac:dyDescent="0.25">
      <c r="A48" s="7">
        <v>44934</v>
      </c>
      <c r="B48" s="5" t="s">
        <v>5</v>
      </c>
      <c r="C48" s="5" t="s">
        <v>12</v>
      </c>
      <c r="D48">
        <v>12</v>
      </c>
      <c r="E48">
        <v>6000</v>
      </c>
      <c r="F48" s="5" t="s">
        <v>19</v>
      </c>
      <c r="G48" s="5" t="s">
        <v>20</v>
      </c>
      <c r="H48">
        <v>0</v>
      </c>
      <c r="I48">
        <v>0</v>
      </c>
      <c r="J48">
        <v>1</v>
      </c>
    </row>
    <row r="49" spans="1:10" x14ac:dyDescent="0.25">
      <c r="A49" s="7">
        <v>44934</v>
      </c>
      <c r="B49" s="5" t="s">
        <v>6</v>
      </c>
      <c r="C49" s="5" t="s">
        <v>12</v>
      </c>
      <c r="D49">
        <v>69</v>
      </c>
      <c r="E49">
        <v>138000</v>
      </c>
      <c r="F49" s="5" t="s">
        <v>19</v>
      </c>
      <c r="G49" s="5" t="s">
        <v>20</v>
      </c>
      <c r="H49">
        <v>0</v>
      </c>
      <c r="I49">
        <v>0</v>
      </c>
      <c r="J49">
        <v>1</v>
      </c>
    </row>
    <row r="50" spans="1:10" x14ac:dyDescent="0.25">
      <c r="A50" s="7">
        <v>44935</v>
      </c>
      <c r="B50" s="5" t="s">
        <v>4</v>
      </c>
      <c r="C50" s="5" t="s">
        <v>36</v>
      </c>
      <c r="D50">
        <v>62</v>
      </c>
      <c r="E50">
        <v>68200</v>
      </c>
      <c r="F50" s="5" t="s">
        <v>19</v>
      </c>
      <c r="G50" s="5" t="s">
        <v>21</v>
      </c>
      <c r="H50">
        <v>0</v>
      </c>
      <c r="I50">
        <v>1</v>
      </c>
      <c r="J50">
        <v>1</v>
      </c>
    </row>
    <row r="51" spans="1:10" x14ac:dyDescent="0.25">
      <c r="A51" s="7">
        <v>44935</v>
      </c>
      <c r="B51" s="5" t="s">
        <v>5</v>
      </c>
      <c r="C51" s="5" t="s">
        <v>36</v>
      </c>
      <c r="D51">
        <v>61</v>
      </c>
      <c r="E51">
        <v>30500</v>
      </c>
      <c r="F51" s="5" t="s">
        <v>19</v>
      </c>
      <c r="G51" s="5" t="s">
        <v>21</v>
      </c>
      <c r="H51">
        <v>0</v>
      </c>
      <c r="I51">
        <v>1</v>
      </c>
      <c r="J51">
        <v>1</v>
      </c>
    </row>
    <row r="52" spans="1:10" x14ac:dyDescent="0.25">
      <c r="A52" s="7">
        <v>44935</v>
      </c>
      <c r="B52" s="5" t="s">
        <v>6</v>
      </c>
      <c r="C52" s="5" t="s">
        <v>36</v>
      </c>
      <c r="D52">
        <v>76</v>
      </c>
      <c r="E52">
        <v>152000</v>
      </c>
      <c r="F52" s="5" t="s">
        <v>19</v>
      </c>
      <c r="G52" s="5" t="s">
        <v>21</v>
      </c>
      <c r="H52">
        <v>0</v>
      </c>
      <c r="I52">
        <v>1</v>
      </c>
      <c r="J52">
        <v>1</v>
      </c>
    </row>
    <row r="53" spans="1:10" x14ac:dyDescent="0.25">
      <c r="A53" s="7">
        <v>44935</v>
      </c>
      <c r="B53" s="5" t="s">
        <v>4</v>
      </c>
      <c r="C53" s="5" t="s">
        <v>12</v>
      </c>
      <c r="D53">
        <v>19</v>
      </c>
      <c r="E53">
        <v>20900</v>
      </c>
      <c r="F53" s="5" t="s">
        <v>19</v>
      </c>
      <c r="G53" s="5" t="s">
        <v>21</v>
      </c>
      <c r="H53">
        <v>0</v>
      </c>
      <c r="I53">
        <v>1</v>
      </c>
      <c r="J53">
        <v>1</v>
      </c>
    </row>
    <row r="54" spans="1:10" x14ac:dyDescent="0.25">
      <c r="A54" s="7">
        <v>44935</v>
      </c>
      <c r="B54" s="5" t="s">
        <v>5</v>
      </c>
      <c r="C54" s="5" t="s">
        <v>12</v>
      </c>
      <c r="D54">
        <v>23</v>
      </c>
      <c r="E54">
        <v>11500</v>
      </c>
      <c r="F54" s="5" t="s">
        <v>19</v>
      </c>
      <c r="G54" s="5" t="s">
        <v>21</v>
      </c>
      <c r="H54">
        <v>0</v>
      </c>
      <c r="I54">
        <v>1</v>
      </c>
      <c r="J54">
        <v>1</v>
      </c>
    </row>
    <row r="55" spans="1:10" x14ac:dyDescent="0.25">
      <c r="A55" s="7">
        <v>44935</v>
      </c>
      <c r="B55" s="5" t="s">
        <v>6</v>
      </c>
      <c r="C55" s="5" t="s">
        <v>12</v>
      </c>
      <c r="D55">
        <v>52</v>
      </c>
      <c r="E55">
        <v>104000</v>
      </c>
      <c r="F55" s="5" t="s">
        <v>19</v>
      </c>
      <c r="G55" s="5" t="s">
        <v>21</v>
      </c>
      <c r="H55">
        <v>0</v>
      </c>
      <c r="I55">
        <v>1</v>
      </c>
      <c r="J55">
        <v>1</v>
      </c>
    </row>
    <row r="56" spans="1:10" x14ac:dyDescent="0.25">
      <c r="A56" s="7">
        <v>44936</v>
      </c>
      <c r="B56" s="5" t="s">
        <v>4</v>
      </c>
      <c r="C56" s="5" t="s">
        <v>36</v>
      </c>
      <c r="D56">
        <v>80</v>
      </c>
      <c r="E56">
        <v>88000</v>
      </c>
      <c r="F56" s="5" t="s">
        <v>19</v>
      </c>
      <c r="G56" s="5" t="s">
        <v>22</v>
      </c>
      <c r="H56">
        <v>0</v>
      </c>
      <c r="I56">
        <v>2</v>
      </c>
      <c r="J56">
        <v>1</v>
      </c>
    </row>
    <row r="57" spans="1:10" x14ac:dyDescent="0.25">
      <c r="A57" s="7">
        <v>44936</v>
      </c>
      <c r="B57" s="5" t="s">
        <v>5</v>
      </c>
      <c r="C57" s="5" t="s">
        <v>36</v>
      </c>
      <c r="D57">
        <v>62</v>
      </c>
      <c r="E57">
        <v>31000</v>
      </c>
      <c r="F57" s="5" t="s">
        <v>19</v>
      </c>
      <c r="G57" s="5" t="s">
        <v>22</v>
      </c>
      <c r="H57">
        <v>0</v>
      </c>
      <c r="I57">
        <v>2</v>
      </c>
      <c r="J57">
        <v>1</v>
      </c>
    </row>
    <row r="58" spans="1:10" x14ac:dyDescent="0.25">
      <c r="A58" s="7">
        <v>44936</v>
      </c>
      <c r="B58" s="5" t="s">
        <v>6</v>
      </c>
      <c r="C58" s="5" t="s">
        <v>36</v>
      </c>
      <c r="D58">
        <v>44</v>
      </c>
      <c r="E58">
        <v>88000</v>
      </c>
      <c r="F58" s="5" t="s">
        <v>19</v>
      </c>
      <c r="G58" s="5" t="s">
        <v>22</v>
      </c>
      <c r="H58">
        <v>0</v>
      </c>
      <c r="I58">
        <v>2</v>
      </c>
      <c r="J58">
        <v>1</v>
      </c>
    </row>
    <row r="59" spans="1:10" x14ac:dyDescent="0.25">
      <c r="A59" s="7">
        <v>44936</v>
      </c>
      <c r="B59" s="5" t="s">
        <v>4</v>
      </c>
      <c r="C59" s="5" t="s">
        <v>12</v>
      </c>
      <c r="D59">
        <v>74</v>
      </c>
      <c r="E59">
        <v>81400</v>
      </c>
      <c r="F59" s="5" t="s">
        <v>19</v>
      </c>
      <c r="G59" s="5" t="s">
        <v>22</v>
      </c>
      <c r="H59">
        <v>0</v>
      </c>
      <c r="I59">
        <v>2</v>
      </c>
      <c r="J59">
        <v>1</v>
      </c>
    </row>
    <row r="60" spans="1:10" x14ac:dyDescent="0.25">
      <c r="A60" s="7">
        <v>44936</v>
      </c>
      <c r="B60" s="5" t="s">
        <v>5</v>
      </c>
      <c r="C60" s="5" t="s">
        <v>12</v>
      </c>
      <c r="D60">
        <v>40</v>
      </c>
      <c r="E60">
        <v>20000</v>
      </c>
      <c r="F60" s="5" t="s">
        <v>19</v>
      </c>
      <c r="G60" s="5" t="s">
        <v>22</v>
      </c>
      <c r="H60">
        <v>0</v>
      </c>
      <c r="I60">
        <v>2</v>
      </c>
      <c r="J60">
        <v>1</v>
      </c>
    </row>
    <row r="61" spans="1:10" x14ac:dyDescent="0.25">
      <c r="A61" s="7">
        <v>44936</v>
      </c>
      <c r="B61" s="5" t="s">
        <v>6</v>
      </c>
      <c r="C61" s="5" t="s">
        <v>12</v>
      </c>
      <c r="D61">
        <v>24</v>
      </c>
      <c r="E61">
        <v>48000</v>
      </c>
      <c r="F61" s="5" t="s">
        <v>19</v>
      </c>
      <c r="G61" s="5" t="s">
        <v>22</v>
      </c>
      <c r="H61">
        <v>0</v>
      </c>
      <c r="I61">
        <v>2</v>
      </c>
      <c r="J61">
        <v>1</v>
      </c>
    </row>
    <row r="62" spans="1:10" x14ac:dyDescent="0.25">
      <c r="A62" s="7">
        <v>44937</v>
      </c>
      <c r="B62" s="5" t="s">
        <v>4</v>
      </c>
      <c r="C62" s="5" t="s">
        <v>36</v>
      </c>
      <c r="D62">
        <v>48</v>
      </c>
      <c r="E62">
        <v>52800</v>
      </c>
      <c r="F62" s="5" t="s">
        <v>19</v>
      </c>
      <c r="G62" s="5" t="s">
        <v>23</v>
      </c>
      <c r="H62">
        <v>0</v>
      </c>
      <c r="I62">
        <v>3</v>
      </c>
      <c r="J62">
        <v>1</v>
      </c>
    </row>
    <row r="63" spans="1:10" x14ac:dyDescent="0.25">
      <c r="A63" s="7">
        <v>44937</v>
      </c>
      <c r="B63" s="5" t="s">
        <v>5</v>
      </c>
      <c r="C63" s="5" t="s">
        <v>36</v>
      </c>
      <c r="D63">
        <v>61</v>
      </c>
      <c r="E63">
        <v>30500</v>
      </c>
      <c r="F63" s="5" t="s">
        <v>19</v>
      </c>
      <c r="G63" s="5" t="s">
        <v>23</v>
      </c>
      <c r="H63">
        <v>0</v>
      </c>
      <c r="I63">
        <v>3</v>
      </c>
      <c r="J63">
        <v>1</v>
      </c>
    </row>
    <row r="64" spans="1:10" x14ac:dyDescent="0.25">
      <c r="A64" s="7">
        <v>44937</v>
      </c>
      <c r="B64" s="5" t="s">
        <v>6</v>
      </c>
      <c r="C64" s="5" t="s">
        <v>36</v>
      </c>
      <c r="D64">
        <v>56</v>
      </c>
      <c r="E64">
        <v>112000</v>
      </c>
      <c r="F64" s="5" t="s">
        <v>19</v>
      </c>
      <c r="G64" s="5" t="s">
        <v>23</v>
      </c>
      <c r="H64">
        <v>0</v>
      </c>
      <c r="I64">
        <v>3</v>
      </c>
      <c r="J64">
        <v>1</v>
      </c>
    </row>
    <row r="65" spans="1:10" x14ac:dyDescent="0.25">
      <c r="A65" s="7">
        <v>44937</v>
      </c>
      <c r="B65" s="5" t="s">
        <v>4</v>
      </c>
      <c r="C65" s="5" t="s">
        <v>12</v>
      </c>
      <c r="D65">
        <v>63</v>
      </c>
      <c r="E65">
        <v>69300</v>
      </c>
      <c r="F65" s="5" t="s">
        <v>19</v>
      </c>
      <c r="G65" s="5" t="s">
        <v>23</v>
      </c>
      <c r="H65">
        <v>0</v>
      </c>
      <c r="I65">
        <v>3</v>
      </c>
      <c r="J65">
        <v>1</v>
      </c>
    </row>
    <row r="66" spans="1:10" x14ac:dyDescent="0.25">
      <c r="A66" s="7">
        <v>44937</v>
      </c>
      <c r="B66" s="5" t="s">
        <v>5</v>
      </c>
      <c r="C66" s="5" t="s">
        <v>12</v>
      </c>
      <c r="D66">
        <v>23</v>
      </c>
      <c r="E66">
        <v>11500</v>
      </c>
      <c r="F66" s="5" t="s">
        <v>19</v>
      </c>
      <c r="G66" s="5" t="s">
        <v>23</v>
      </c>
      <c r="H66">
        <v>0</v>
      </c>
      <c r="I66">
        <v>3</v>
      </c>
      <c r="J66">
        <v>1</v>
      </c>
    </row>
    <row r="67" spans="1:10" x14ac:dyDescent="0.25">
      <c r="A67" s="7">
        <v>44937</v>
      </c>
      <c r="B67" s="5" t="s">
        <v>6</v>
      </c>
      <c r="C67" s="5" t="s">
        <v>12</v>
      </c>
      <c r="D67">
        <v>71</v>
      </c>
      <c r="E67">
        <v>142000</v>
      </c>
      <c r="F67" s="5" t="s">
        <v>19</v>
      </c>
      <c r="G67" s="5" t="s">
        <v>23</v>
      </c>
      <c r="H67">
        <v>0</v>
      </c>
      <c r="I67">
        <v>3</v>
      </c>
      <c r="J67">
        <v>1</v>
      </c>
    </row>
    <row r="68" spans="1:10" x14ac:dyDescent="0.25">
      <c r="A68" s="7">
        <v>44938</v>
      </c>
      <c r="B68" s="5" t="s">
        <v>4</v>
      </c>
      <c r="C68" s="5" t="s">
        <v>36</v>
      </c>
      <c r="D68">
        <v>38</v>
      </c>
      <c r="E68">
        <v>41800</v>
      </c>
      <c r="F68" s="5" t="s">
        <v>19</v>
      </c>
      <c r="G68" s="5" t="s">
        <v>24</v>
      </c>
      <c r="H68">
        <v>0</v>
      </c>
      <c r="I68">
        <v>4</v>
      </c>
      <c r="J68">
        <v>1</v>
      </c>
    </row>
    <row r="69" spans="1:10" x14ac:dyDescent="0.25">
      <c r="A69" s="7">
        <v>44938</v>
      </c>
      <c r="B69" s="5" t="s">
        <v>5</v>
      </c>
      <c r="C69" s="5" t="s">
        <v>36</v>
      </c>
      <c r="D69">
        <v>91</v>
      </c>
      <c r="E69">
        <v>45500</v>
      </c>
      <c r="F69" s="5" t="s">
        <v>19</v>
      </c>
      <c r="G69" s="5" t="s">
        <v>24</v>
      </c>
      <c r="H69">
        <v>0</v>
      </c>
      <c r="I69">
        <v>4</v>
      </c>
      <c r="J69">
        <v>1</v>
      </c>
    </row>
    <row r="70" spans="1:10" x14ac:dyDescent="0.25">
      <c r="A70" s="7">
        <v>44938</v>
      </c>
      <c r="B70" s="5" t="s">
        <v>6</v>
      </c>
      <c r="C70" s="5" t="s">
        <v>36</v>
      </c>
      <c r="D70">
        <v>30</v>
      </c>
      <c r="E70">
        <v>60000</v>
      </c>
      <c r="F70" s="5" t="s">
        <v>19</v>
      </c>
      <c r="G70" s="5" t="s">
        <v>24</v>
      </c>
      <c r="H70">
        <v>0</v>
      </c>
      <c r="I70">
        <v>4</v>
      </c>
      <c r="J70">
        <v>1</v>
      </c>
    </row>
    <row r="71" spans="1:10" x14ac:dyDescent="0.25">
      <c r="A71" s="7">
        <v>44938</v>
      </c>
      <c r="B71" s="5" t="s">
        <v>4</v>
      </c>
      <c r="C71" s="5" t="s">
        <v>12</v>
      </c>
      <c r="D71">
        <v>73</v>
      </c>
      <c r="E71">
        <v>80300</v>
      </c>
      <c r="F71" s="5" t="s">
        <v>19</v>
      </c>
      <c r="G71" s="5" t="s">
        <v>24</v>
      </c>
      <c r="H71">
        <v>0</v>
      </c>
      <c r="I71">
        <v>4</v>
      </c>
      <c r="J71">
        <v>1</v>
      </c>
    </row>
    <row r="72" spans="1:10" x14ac:dyDescent="0.25">
      <c r="A72" s="7">
        <v>44938</v>
      </c>
      <c r="B72" s="5" t="s">
        <v>5</v>
      </c>
      <c r="C72" s="5" t="s">
        <v>12</v>
      </c>
      <c r="D72">
        <v>46</v>
      </c>
      <c r="E72">
        <v>23000</v>
      </c>
      <c r="F72" s="5" t="s">
        <v>19</v>
      </c>
      <c r="G72" s="5" t="s">
        <v>24</v>
      </c>
      <c r="H72">
        <v>0</v>
      </c>
      <c r="I72">
        <v>4</v>
      </c>
      <c r="J72">
        <v>1</v>
      </c>
    </row>
    <row r="73" spans="1:10" x14ac:dyDescent="0.25">
      <c r="A73" s="7">
        <v>44938</v>
      </c>
      <c r="B73" s="5" t="s">
        <v>6</v>
      </c>
      <c r="C73" s="5" t="s">
        <v>12</v>
      </c>
      <c r="D73">
        <v>63</v>
      </c>
      <c r="E73">
        <v>126000</v>
      </c>
      <c r="F73" s="5" t="s">
        <v>19</v>
      </c>
      <c r="G73" s="5" t="s">
        <v>24</v>
      </c>
      <c r="H73">
        <v>0</v>
      </c>
      <c r="I73">
        <v>4</v>
      </c>
      <c r="J73">
        <v>1</v>
      </c>
    </row>
    <row r="74" spans="1:10" x14ac:dyDescent="0.25">
      <c r="A74" s="7">
        <v>44939</v>
      </c>
      <c r="B74" s="5" t="s">
        <v>4</v>
      </c>
      <c r="C74" s="5" t="s">
        <v>36</v>
      </c>
      <c r="D74">
        <v>72</v>
      </c>
      <c r="E74">
        <v>79200</v>
      </c>
      <c r="F74" s="5" t="s">
        <v>19</v>
      </c>
      <c r="G74" s="5" t="s">
        <v>25</v>
      </c>
      <c r="H74">
        <v>0</v>
      </c>
      <c r="I74">
        <v>5</v>
      </c>
      <c r="J74">
        <v>1</v>
      </c>
    </row>
    <row r="75" spans="1:10" x14ac:dyDescent="0.25">
      <c r="A75" s="7">
        <v>44939</v>
      </c>
      <c r="B75" s="5" t="s">
        <v>5</v>
      </c>
      <c r="C75" s="5" t="s">
        <v>36</v>
      </c>
      <c r="D75">
        <v>22</v>
      </c>
      <c r="E75">
        <v>11000</v>
      </c>
      <c r="F75" s="5" t="s">
        <v>19</v>
      </c>
      <c r="G75" s="5" t="s">
        <v>25</v>
      </c>
      <c r="H75">
        <v>0</v>
      </c>
      <c r="I75">
        <v>5</v>
      </c>
      <c r="J75">
        <v>1</v>
      </c>
    </row>
    <row r="76" spans="1:10" x14ac:dyDescent="0.25">
      <c r="A76" s="7">
        <v>44939</v>
      </c>
      <c r="B76" s="5" t="s">
        <v>6</v>
      </c>
      <c r="C76" s="5" t="s">
        <v>36</v>
      </c>
      <c r="D76">
        <v>39</v>
      </c>
      <c r="E76">
        <v>78000</v>
      </c>
      <c r="F76" s="5" t="s">
        <v>19</v>
      </c>
      <c r="G76" s="5" t="s">
        <v>25</v>
      </c>
      <c r="H76">
        <v>0</v>
      </c>
      <c r="I76">
        <v>5</v>
      </c>
      <c r="J76">
        <v>1</v>
      </c>
    </row>
    <row r="77" spans="1:10" x14ac:dyDescent="0.25">
      <c r="A77" s="7">
        <v>44939</v>
      </c>
      <c r="B77" s="5" t="s">
        <v>4</v>
      </c>
      <c r="C77" s="5" t="s">
        <v>12</v>
      </c>
      <c r="D77">
        <v>75</v>
      </c>
      <c r="E77">
        <v>82500</v>
      </c>
      <c r="F77" s="5" t="s">
        <v>19</v>
      </c>
      <c r="G77" s="5" t="s">
        <v>25</v>
      </c>
      <c r="H77">
        <v>0</v>
      </c>
      <c r="I77">
        <v>5</v>
      </c>
      <c r="J77">
        <v>1</v>
      </c>
    </row>
    <row r="78" spans="1:10" x14ac:dyDescent="0.25">
      <c r="A78" s="7">
        <v>44939</v>
      </c>
      <c r="B78" s="5" t="s">
        <v>5</v>
      </c>
      <c r="C78" s="5" t="s">
        <v>12</v>
      </c>
      <c r="D78">
        <v>49</v>
      </c>
      <c r="E78">
        <v>24500</v>
      </c>
      <c r="F78" s="5" t="s">
        <v>19</v>
      </c>
      <c r="G78" s="5" t="s">
        <v>25</v>
      </c>
      <c r="H78">
        <v>0</v>
      </c>
      <c r="I78">
        <v>5</v>
      </c>
      <c r="J78">
        <v>1</v>
      </c>
    </row>
    <row r="79" spans="1:10" x14ac:dyDescent="0.25">
      <c r="A79" s="7">
        <v>44939</v>
      </c>
      <c r="B79" s="5" t="s">
        <v>6</v>
      </c>
      <c r="C79" s="5" t="s">
        <v>12</v>
      </c>
      <c r="D79">
        <v>33</v>
      </c>
      <c r="E79">
        <v>66000</v>
      </c>
      <c r="F79" s="5" t="s">
        <v>19</v>
      </c>
      <c r="G79" s="5" t="s">
        <v>25</v>
      </c>
      <c r="H79">
        <v>0</v>
      </c>
      <c r="I79">
        <v>5</v>
      </c>
      <c r="J79">
        <v>1</v>
      </c>
    </row>
    <row r="80" spans="1:10" x14ac:dyDescent="0.25">
      <c r="A80" s="7">
        <v>44940</v>
      </c>
      <c r="B80" s="5" t="s">
        <v>4</v>
      </c>
      <c r="C80" s="5" t="s">
        <v>36</v>
      </c>
      <c r="D80">
        <v>92</v>
      </c>
      <c r="E80">
        <v>101200</v>
      </c>
      <c r="F80" s="5" t="s">
        <v>19</v>
      </c>
      <c r="G80" s="5" t="s">
        <v>26</v>
      </c>
      <c r="H80">
        <v>0</v>
      </c>
      <c r="I80">
        <v>6</v>
      </c>
      <c r="J80">
        <v>1</v>
      </c>
    </row>
    <row r="81" spans="1:10" x14ac:dyDescent="0.25">
      <c r="A81" s="7">
        <v>44940</v>
      </c>
      <c r="B81" s="5" t="s">
        <v>5</v>
      </c>
      <c r="C81" s="5" t="s">
        <v>36</v>
      </c>
      <c r="D81">
        <v>48</v>
      </c>
      <c r="E81">
        <v>24000</v>
      </c>
      <c r="F81" s="5" t="s">
        <v>19</v>
      </c>
      <c r="G81" s="5" t="s">
        <v>26</v>
      </c>
      <c r="H81">
        <v>0</v>
      </c>
      <c r="I81">
        <v>6</v>
      </c>
      <c r="J81">
        <v>1</v>
      </c>
    </row>
    <row r="82" spans="1:10" x14ac:dyDescent="0.25">
      <c r="A82" s="7">
        <v>44940</v>
      </c>
      <c r="B82" s="5" t="s">
        <v>6</v>
      </c>
      <c r="C82" s="5" t="s">
        <v>36</v>
      </c>
      <c r="D82">
        <v>87</v>
      </c>
      <c r="E82">
        <v>174000</v>
      </c>
      <c r="F82" s="5" t="s">
        <v>19</v>
      </c>
      <c r="G82" s="5" t="s">
        <v>26</v>
      </c>
      <c r="H82">
        <v>0</v>
      </c>
      <c r="I82">
        <v>6</v>
      </c>
      <c r="J82">
        <v>1</v>
      </c>
    </row>
    <row r="83" spans="1:10" x14ac:dyDescent="0.25">
      <c r="A83" s="7">
        <v>44940</v>
      </c>
      <c r="B83" s="5" t="s">
        <v>4</v>
      </c>
      <c r="C83" s="5" t="s">
        <v>12</v>
      </c>
      <c r="D83">
        <v>92</v>
      </c>
      <c r="E83">
        <v>101200</v>
      </c>
      <c r="F83" s="5" t="s">
        <v>19</v>
      </c>
      <c r="G83" s="5" t="s">
        <v>26</v>
      </c>
      <c r="H83">
        <v>0</v>
      </c>
      <c r="I83">
        <v>6</v>
      </c>
      <c r="J83">
        <v>1</v>
      </c>
    </row>
    <row r="84" spans="1:10" x14ac:dyDescent="0.25">
      <c r="A84" s="7">
        <v>44940</v>
      </c>
      <c r="B84" s="5" t="s">
        <v>5</v>
      </c>
      <c r="C84" s="5" t="s">
        <v>12</v>
      </c>
      <c r="D84">
        <v>76</v>
      </c>
      <c r="E84">
        <v>38000</v>
      </c>
      <c r="F84" s="5" t="s">
        <v>19</v>
      </c>
      <c r="G84" s="5" t="s">
        <v>26</v>
      </c>
      <c r="H84">
        <v>0</v>
      </c>
      <c r="I84">
        <v>6</v>
      </c>
      <c r="J84">
        <v>1</v>
      </c>
    </row>
    <row r="85" spans="1:10" x14ac:dyDescent="0.25">
      <c r="A85" s="7">
        <v>44940</v>
      </c>
      <c r="B85" s="5" t="s">
        <v>6</v>
      </c>
      <c r="C85" s="5" t="s">
        <v>12</v>
      </c>
      <c r="D85">
        <v>38</v>
      </c>
      <c r="E85">
        <v>76000</v>
      </c>
      <c r="F85" s="5" t="s">
        <v>19</v>
      </c>
      <c r="G85" s="5" t="s">
        <v>26</v>
      </c>
      <c r="H85">
        <v>0</v>
      </c>
      <c r="I85">
        <v>6</v>
      </c>
      <c r="J85">
        <v>1</v>
      </c>
    </row>
    <row r="86" spans="1:10" x14ac:dyDescent="0.25">
      <c r="A86" s="7">
        <v>44941</v>
      </c>
      <c r="B86" s="5" t="s">
        <v>4</v>
      </c>
      <c r="C86" s="5" t="s">
        <v>36</v>
      </c>
      <c r="D86">
        <v>99</v>
      </c>
      <c r="E86">
        <v>108900</v>
      </c>
      <c r="F86" s="5" t="s">
        <v>19</v>
      </c>
      <c r="G86" s="5" t="s">
        <v>20</v>
      </c>
      <c r="H86">
        <v>0</v>
      </c>
      <c r="I86">
        <v>0</v>
      </c>
      <c r="J86">
        <v>1</v>
      </c>
    </row>
    <row r="87" spans="1:10" x14ac:dyDescent="0.25">
      <c r="A87" s="7">
        <v>44941</v>
      </c>
      <c r="B87" s="5" t="s">
        <v>5</v>
      </c>
      <c r="C87" s="5" t="s">
        <v>36</v>
      </c>
      <c r="D87">
        <v>79</v>
      </c>
      <c r="E87">
        <v>39500</v>
      </c>
      <c r="F87" s="5" t="s">
        <v>19</v>
      </c>
      <c r="G87" s="5" t="s">
        <v>20</v>
      </c>
      <c r="H87">
        <v>0</v>
      </c>
      <c r="I87">
        <v>0</v>
      </c>
      <c r="J87">
        <v>1</v>
      </c>
    </row>
    <row r="88" spans="1:10" x14ac:dyDescent="0.25">
      <c r="A88" s="7">
        <v>44941</v>
      </c>
      <c r="B88" s="5" t="s">
        <v>6</v>
      </c>
      <c r="C88" s="5" t="s">
        <v>36</v>
      </c>
      <c r="D88">
        <v>71</v>
      </c>
      <c r="E88">
        <v>142000</v>
      </c>
      <c r="F88" s="5" t="s">
        <v>19</v>
      </c>
      <c r="G88" s="5" t="s">
        <v>20</v>
      </c>
      <c r="H88">
        <v>0</v>
      </c>
      <c r="I88">
        <v>0</v>
      </c>
      <c r="J88">
        <v>1</v>
      </c>
    </row>
    <row r="89" spans="1:10" x14ac:dyDescent="0.25">
      <c r="A89" s="7">
        <v>44941</v>
      </c>
      <c r="B89" s="5" t="s">
        <v>4</v>
      </c>
      <c r="C89" s="5" t="s">
        <v>12</v>
      </c>
      <c r="D89">
        <v>63</v>
      </c>
      <c r="E89">
        <v>69300</v>
      </c>
      <c r="F89" s="5" t="s">
        <v>19</v>
      </c>
      <c r="G89" s="5" t="s">
        <v>20</v>
      </c>
      <c r="H89">
        <v>0</v>
      </c>
      <c r="I89">
        <v>0</v>
      </c>
      <c r="J89">
        <v>1</v>
      </c>
    </row>
    <row r="90" spans="1:10" x14ac:dyDescent="0.25">
      <c r="A90" s="7">
        <v>44941</v>
      </c>
      <c r="B90" s="5" t="s">
        <v>5</v>
      </c>
      <c r="C90" s="5" t="s">
        <v>12</v>
      </c>
      <c r="D90">
        <v>34</v>
      </c>
      <c r="E90">
        <v>17000</v>
      </c>
      <c r="F90" s="5" t="s">
        <v>19</v>
      </c>
      <c r="G90" s="5" t="s">
        <v>20</v>
      </c>
      <c r="H90">
        <v>0</v>
      </c>
      <c r="I90">
        <v>0</v>
      </c>
      <c r="J90">
        <v>1</v>
      </c>
    </row>
    <row r="91" spans="1:10" x14ac:dyDescent="0.25">
      <c r="A91" s="7">
        <v>44941</v>
      </c>
      <c r="B91" s="5" t="s">
        <v>6</v>
      </c>
      <c r="C91" s="5" t="s">
        <v>12</v>
      </c>
      <c r="D91">
        <v>42</v>
      </c>
      <c r="E91">
        <v>84000</v>
      </c>
      <c r="F91" s="5" t="s">
        <v>19</v>
      </c>
      <c r="G91" s="5" t="s">
        <v>20</v>
      </c>
      <c r="H91">
        <v>0</v>
      </c>
      <c r="I91">
        <v>0</v>
      </c>
      <c r="J91">
        <v>1</v>
      </c>
    </row>
    <row r="92" spans="1:10" x14ac:dyDescent="0.25">
      <c r="A92" s="7">
        <v>44942</v>
      </c>
      <c r="B92" s="5" t="s">
        <v>4</v>
      </c>
      <c r="C92" s="5" t="s">
        <v>36</v>
      </c>
      <c r="D92">
        <v>86</v>
      </c>
      <c r="E92">
        <v>94600</v>
      </c>
      <c r="F92" s="5" t="s">
        <v>19</v>
      </c>
      <c r="G92" s="5" t="s">
        <v>21</v>
      </c>
      <c r="H92">
        <v>0</v>
      </c>
      <c r="I92">
        <v>1</v>
      </c>
      <c r="J92">
        <v>1</v>
      </c>
    </row>
    <row r="93" spans="1:10" x14ac:dyDescent="0.25">
      <c r="A93" s="7">
        <v>44942</v>
      </c>
      <c r="B93" s="5" t="s">
        <v>5</v>
      </c>
      <c r="C93" s="5" t="s">
        <v>36</v>
      </c>
      <c r="D93">
        <v>44</v>
      </c>
      <c r="E93">
        <v>22000</v>
      </c>
      <c r="F93" s="5" t="s">
        <v>19</v>
      </c>
      <c r="G93" s="5" t="s">
        <v>21</v>
      </c>
      <c r="H93">
        <v>0</v>
      </c>
      <c r="I93">
        <v>1</v>
      </c>
      <c r="J93">
        <v>1</v>
      </c>
    </row>
    <row r="94" spans="1:10" x14ac:dyDescent="0.25">
      <c r="A94" s="7">
        <v>44942</v>
      </c>
      <c r="B94" s="5" t="s">
        <v>6</v>
      </c>
      <c r="C94" s="5" t="s">
        <v>36</v>
      </c>
      <c r="D94">
        <v>98</v>
      </c>
      <c r="E94">
        <v>196000</v>
      </c>
      <c r="F94" s="5" t="s">
        <v>19</v>
      </c>
      <c r="G94" s="5" t="s">
        <v>21</v>
      </c>
      <c r="H94">
        <v>0</v>
      </c>
      <c r="I94">
        <v>1</v>
      </c>
      <c r="J94">
        <v>1</v>
      </c>
    </row>
    <row r="95" spans="1:10" x14ac:dyDescent="0.25">
      <c r="A95" s="7">
        <v>44942</v>
      </c>
      <c r="B95" s="5" t="s">
        <v>4</v>
      </c>
      <c r="C95" s="5" t="s">
        <v>12</v>
      </c>
      <c r="D95">
        <v>70</v>
      </c>
      <c r="E95">
        <v>77000</v>
      </c>
      <c r="F95" s="5" t="s">
        <v>19</v>
      </c>
      <c r="G95" s="5" t="s">
        <v>21</v>
      </c>
      <c r="H95">
        <v>0</v>
      </c>
      <c r="I95">
        <v>1</v>
      </c>
      <c r="J95">
        <v>1</v>
      </c>
    </row>
    <row r="96" spans="1:10" x14ac:dyDescent="0.25">
      <c r="A96" s="7">
        <v>44942</v>
      </c>
      <c r="B96" s="5" t="s">
        <v>5</v>
      </c>
      <c r="C96" s="5" t="s">
        <v>12</v>
      </c>
      <c r="D96">
        <v>43</v>
      </c>
      <c r="E96">
        <v>21500</v>
      </c>
      <c r="F96" s="5" t="s">
        <v>19</v>
      </c>
      <c r="G96" s="5" t="s">
        <v>21</v>
      </c>
      <c r="H96">
        <v>0</v>
      </c>
      <c r="I96">
        <v>1</v>
      </c>
      <c r="J96">
        <v>1</v>
      </c>
    </row>
    <row r="97" spans="1:10" x14ac:dyDescent="0.25">
      <c r="A97" s="7">
        <v>44942</v>
      </c>
      <c r="B97" s="5" t="s">
        <v>6</v>
      </c>
      <c r="C97" s="5" t="s">
        <v>12</v>
      </c>
      <c r="D97">
        <v>52</v>
      </c>
      <c r="E97">
        <v>104000</v>
      </c>
      <c r="F97" s="5" t="s">
        <v>19</v>
      </c>
      <c r="G97" s="5" t="s">
        <v>21</v>
      </c>
      <c r="H97">
        <v>0</v>
      </c>
      <c r="I97">
        <v>1</v>
      </c>
      <c r="J97">
        <v>1</v>
      </c>
    </row>
    <row r="98" spans="1:10" x14ac:dyDescent="0.25">
      <c r="A98" s="7">
        <v>44943</v>
      </c>
      <c r="B98" s="5" t="s">
        <v>4</v>
      </c>
      <c r="C98" s="5" t="s">
        <v>36</v>
      </c>
      <c r="D98">
        <v>52</v>
      </c>
      <c r="E98">
        <v>57200</v>
      </c>
      <c r="F98" s="5" t="s">
        <v>19</v>
      </c>
      <c r="G98" s="5" t="s">
        <v>22</v>
      </c>
      <c r="H98">
        <v>0</v>
      </c>
      <c r="I98">
        <v>2</v>
      </c>
      <c r="J98">
        <v>1</v>
      </c>
    </row>
    <row r="99" spans="1:10" x14ac:dyDescent="0.25">
      <c r="A99" s="7">
        <v>44943</v>
      </c>
      <c r="B99" s="5" t="s">
        <v>5</v>
      </c>
      <c r="C99" s="5" t="s">
        <v>36</v>
      </c>
      <c r="D99">
        <v>17</v>
      </c>
      <c r="E99">
        <v>8500</v>
      </c>
      <c r="F99" s="5" t="s">
        <v>19</v>
      </c>
      <c r="G99" s="5" t="s">
        <v>22</v>
      </c>
      <c r="H99">
        <v>0</v>
      </c>
      <c r="I99">
        <v>2</v>
      </c>
      <c r="J99">
        <v>1</v>
      </c>
    </row>
    <row r="100" spans="1:10" x14ac:dyDescent="0.25">
      <c r="A100" s="7">
        <v>44943</v>
      </c>
      <c r="B100" s="5" t="s">
        <v>6</v>
      </c>
      <c r="C100" s="5" t="s">
        <v>36</v>
      </c>
      <c r="D100">
        <v>82</v>
      </c>
      <c r="E100">
        <v>164000</v>
      </c>
      <c r="F100" s="5" t="s">
        <v>19</v>
      </c>
      <c r="G100" s="5" t="s">
        <v>22</v>
      </c>
      <c r="H100">
        <v>0</v>
      </c>
      <c r="I100">
        <v>2</v>
      </c>
      <c r="J100">
        <v>1</v>
      </c>
    </row>
    <row r="101" spans="1:10" x14ac:dyDescent="0.25">
      <c r="A101" s="7">
        <v>44943</v>
      </c>
      <c r="B101" s="5" t="s">
        <v>4</v>
      </c>
      <c r="C101" s="5" t="s">
        <v>12</v>
      </c>
      <c r="D101">
        <v>59</v>
      </c>
      <c r="E101">
        <v>64900</v>
      </c>
      <c r="F101" s="5" t="s">
        <v>19</v>
      </c>
      <c r="G101" s="5" t="s">
        <v>22</v>
      </c>
      <c r="H101">
        <v>0</v>
      </c>
      <c r="I101">
        <v>2</v>
      </c>
      <c r="J101">
        <v>1</v>
      </c>
    </row>
    <row r="102" spans="1:10" x14ac:dyDescent="0.25">
      <c r="A102" s="7">
        <v>44943</v>
      </c>
      <c r="B102" s="5" t="s">
        <v>5</v>
      </c>
      <c r="C102" s="5" t="s">
        <v>12</v>
      </c>
      <c r="D102">
        <v>28</v>
      </c>
      <c r="E102">
        <v>14000</v>
      </c>
      <c r="F102" s="5" t="s">
        <v>19</v>
      </c>
      <c r="G102" s="5" t="s">
        <v>22</v>
      </c>
      <c r="H102">
        <v>0</v>
      </c>
      <c r="I102">
        <v>2</v>
      </c>
      <c r="J102">
        <v>1</v>
      </c>
    </row>
    <row r="103" spans="1:10" x14ac:dyDescent="0.25">
      <c r="A103" s="7">
        <v>44943</v>
      </c>
      <c r="B103" s="5" t="s">
        <v>6</v>
      </c>
      <c r="C103" s="5" t="s">
        <v>12</v>
      </c>
      <c r="D103">
        <v>27</v>
      </c>
      <c r="E103">
        <v>54000</v>
      </c>
      <c r="F103" s="5" t="s">
        <v>19</v>
      </c>
      <c r="G103" s="5" t="s">
        <v>22</v>
      </c>
      <c r="H103">
        <v>0</v>
      </c>
      <c r="I103">
        <v>2</v>
      </c>
      <c r="J103">
        <v>1</v>
      </c>
    </row>
    <row r="104" spans="1:10" x14ac:dyDescent="0.25">
      <c r="A104" s="7">
        <v>44944</v>
      </c>
      <c r="B104" s="5" t="s">
        <v>4</v>
      </c>
      <c r="C104" s="5" t="s">
        <v>36</v>
      </c>
      <c r="D104">
        <v>32</v>
      </c>
      <c r="E104">
        <v>35200</v>
      </c>
      <c r="F104" s="5" t="s">
        <v>19</v>
      </c>
      <c r="G104" s="5" t="s">
        <v>23</v>
      </c>
      <c r="H104">
        <v>0</v>
      </c>
      <c r="I104">
        <v>3</v>
      </c>
      <c r="J104">
        <v>1</v>
      </c>
    </row>
    <row r="105" spans="1:10" x14ac:dyDescent="0.25">
      <c r="A105" s="7">
        <v>44944</v>
      </c>
      <c r="B105" s="5" t="s">
        <v>5</v>
      </c>
      <c r="C105" s="5" t="s">
        <v>36</v>
      </c>
      <c r="D105">
        <v>84</v>
      </c>
      <c r="E105">
        <v>42000</v>
      </c>
      <c r="F105" s="5" t="s">
        <v>19</v>
      </c>
      <c r="G105" s="5" t="s">
        <v>23</v>
      </c>
      <c r="H105">
        <v>0</v>
      </c>
      <c r="I105">
        <v>3</v>
      </c>
      <c r="J105">
        <v>1</v>
      </c>
    </row>
    <row r="106" spans="1:10" x14ac:dyDescent="0.25">
      <c r="A106" s="7">
        <v>44944</v>
      </c>
      <c r="B106" s="5" t="s">
        <v>6</v>
      </c>
      <c r="C106" s="5" t="s">
        <v>36</v>
      </c>
      <c r="D106">
        <v>58</v>
      </c>
      <c r="E106">
        <v>116000</v>
      </c>
      <c r="F106" s="5" t="s">
        <v>19</v>
      </c>
      <c r="G106" s="5" t="s">
        <v>23</v>
      </c>
      <c r="H106">
        <v>0</v>
      </c>
      <c r="I106">
        <v>3</v>
      </c>
      <c r="J106">
        <v>1</v>
      </c>
    </row>
    <row r="107" spans="1:10" x14ac:dyDescent="0.25">
      <c r="A107" s="7">
        <v>44944</v>
      </c>
      <c r="B107" s="5" t="s">
        <v>4</v>
      </c>
      <c r="C107" s="5" t="s">
        <v>12</v>
      </c>
      <c r="D107">
        <v>31</v>
      </c>
      <c r="E107">
        <v>34100</v>
      </c>
      <c r="F107" s="5" t="s">
        <v>19</v>
      </c>
      <c r="G107" s="5" t="s">
        <v>23</v>
      </c>
      <c r="H107">
        <v>0</v>
      </c>
      <c r="I107">
        <v>3</v>
      </c>
      <c r="J107">
        <v>1</v>
      </c>
    </row>
    <row r="108" spans="1:10" x14ac:dyDescent="0.25">
      <c r="A108" s="7">
        <v>44944</v>
      </c>
      <c r="B108" s="5" t="s">
        <v>5</v>
      </c>
      <c r="C108" s="5" t="s">
        <v>12</v>
      </c>
      <c r="D108">
        <v>39</v>
      </c>
      <c r="E108">
        <v>19500</v>
      </c>
      <c r="F108" s="5" t="s">
        <v>19</v>
      </c>
      <c r="G108" s="5" t="s">
        <v>23</v>
      </c>
      <c r="H108">
        <v>0</v>
      </c>
      <c r="I108">
        <v>3</v>
      </c>
      <c r="J108">
        <v>1</v>
      </c>
    </row>
    <row r="109" spans="1:10" x14ac:dyDescent="0.25">
      <c r="A109" s="7">
        <v>44944</v>
      </c>
      <c r="B109" s="5" t="s">
        <v>6</v>
      </c>
      <c r="C109" s="5" t="s">
        <v>12</v>
      </c>
      <c r="D109">
        <v>65</v>
      </c>
      <c r="E109">
        <v>130000</v>
      </c>
      <c r="F109" s="5" t="s">
        <v>19</v>
      </c>
      <c r="G109" s="5" t="s">
        <v>23</v>
      </c>
      <c r="H109">
        <v>0</v>
      </c>
      <c r="I109">
        <v>3</v>
      </c>
      <c r="J109">
        <v>1</v>
      </c>
    </row>
    <row r="110" spans="1:10" x14ac:dyDescent="0.25">
      <c r="A110" s="7">
        <v>44945</v>
      </c>
      <c r="B110" s="5" t="s">
        <v>4</v>
      </c>
      <c r="C110" s="5" t="s">
        <v>36</v>
      </c>
      <c r="D110">
        <v>93</v>
      </c>
      <c r="E110">
        <v>102300</v>
      </c>
      <c r="F110" s="5" t="s">
        <v>19</v>
      </c>
      <c r="G110" s="5" t="s">
        <v>24</v>
      </c>
      <c r="H110">
        <v>0</v>
      </c>
      <c r="I110">
        <v>4</v>
      </c>
      <c r="J110">
        <v>1</v>
      </c>
    </row>
    <row r="111" spans="1:10" x14ac:dyDescent="0.25">
      <c r="A111" s="7">
        <v>44945</v>
      </c>
      <c r="B111" s="5" t="s">
        <v>5</v>
      </c>
      <c r="C111" s="5" t="s">
        <v>36</v>
      </c>
      <c r="D111">
        <v>48</v>
      </c>
      <c r="E111">
        <v>24000</v>
      </c>
      <c r="F111" s="5" t="s">
        <v>19</v>
      </c>
      <c r="G111" s="5" t="s">
        <v>24</v>
      </c>
      <c r="H111">
        <v>0</v>
      </c>
      <c r="I111">
        <v>4</v>
      </c>
      <c r="J111">
        <v>1</v>
      </c>
    </row>
    <row r="112" spans="1:10" x14ac:dyDescent="0.25">
      <c r="A112" s="7">
        <v>44945</v>
      </c>
      <c r="B112" s="5" t="s">
        <v>6</v>
      </c>
      <c r="C112" s="5" t="s">
        <v>36</v>
      </c>
      <c r="D112">
        <v>88</v>
      </c>
      <c r="E112">
        <v>176000</v>
      </c>
      <c r="F112" s="5" t="s">
        <v>19</v>
      </c>
      <c r="G112" s="5" t="s">
        <v>24</v>
      </c>
      <c r="H112">
        <v>0</v>
      </c>
      <c r="I112">
        <v>4</v>
      </c>
      <c r="J112">
        <v>1</v>
      </c>
    </row>
    <row r="113" spans="1:10" x14ac:dyDescent="0.25">
      <c r="A113" s="7">
        <v>44945</v>
      </c>
      <c r="B113" s="5" t="s">
        <v>4</v>
      </c>
      <c r="C113" s="5" t="s">
        <v>12</v>
      </c>
      <c r="D113">
        <v>23</v>
      </c>
      <c r="E113">
        <v>25300</v>
      </c>
      <c r="F113" s="5" t="s">
        <v>19</v>
      </c>
      <c r="G113" s="5" t="s">
        <v>24</v>
      </c>
      <c r="H113">
        <v>0</v>
      </c>
      <c r="I113">
        <v>4</v>
      </c>
      <c r="J113">
        <v>1</v>
      </c>
    </row>
    <row r="114" spans="1:10" x14ac:dyDescent="0.25">
      <c r="A114" s="7">
        <v>44945</v>
      </c>
      <c r="B114" s="5" t="s">
        <v>5</v>
      </c>
      <c r="C114" s="5" t="s">
        <v>12</v>
      </c>
      <c r="D114">
        <v>88</v>
      </c>
      <c r="E114">
        <v>44000</v>
      </c>
      <c r="F114" s="5" t="s">
        <v>19</v>
      </c>
      <c r="G114" s="5" t="s">
        <v>24</v>
      </c>
      <c r="H114">
        <v>0</v>
      </c>
      <c r="I114">
        <v>4</v>
      </c>
      <c r="J114">
        <v>1</v>
      </c>
    </row>
    <row r="115" spans="1:10" x14ac:dyDescent="0.25">
      <c r="A115" s="7">
        <v>44945</v>
      </c>
      <c r="B115" s="5" t="s">
        <v>6</v>
      </c>
      <c r="C115" s="5" t="s">
        <v>12</v>
      </c>
      <c r="D115">
        <v>63</v>
      </c>
      <c r="E115">
        <v>126000</v>
      </c>
      <c r="F115" s="5" t="s">
        <v>19</v>
      </c>
      <c r="G115" s="5" t="s">
        <v>24</v>
      </c>
      <c r="H115">
        <v>0</v>
      </c>
      <c r="I115">
        <v>4</v>
      </c>
      <c r="J115">
        <v>1</v>
      </c>
    </row>
    <row r="116" spans="1:10" x14ac:dyDescent="0.25">
      <c r="A116" s="7">
        <v>44946</v>
      </c>
      <c r="B116" s="5" t="s">
        <v>4</v>
      </c>
      <c r="C116" s="5" t="s">
        <v>36</v>
      </c>
      <c r="D116">
        <v>88</v>
      </c>
      <c r="E116">
        <v>96800</v>
      </c>
      <c r="F116" s="5" t="s">
        <v>19</v>
      </c>
      <c r="G116" s="5" t="s">
        <v>25</v>
      </c>
      <c r="H116">
        <v>0</v>
      </c>
      <c r="I116">
        <v>5</v>
      </c>
      <c r="J116">
        <v>1</v>
      </c>
    </row>
    <row r="117" spans="1:10" x14ac:dyDescent="0.25">
      <c r="A117" s="7">
        <v>44946</v>
      </c>
      <c r="B117" s="5" t="s">
        <v>5</v>
      </c>
      <c r="C117" s="5" t="s">
        <v>36</v>
      </c>
      <c r="D117">
        <v>75</v>
      </c>
      <c r="E117">
        <v>37500</v>
      </c>
      <c r="F117" s="5" t="s">
        <v>19</v>
      </c>
      <c r="G117" s="5" t="s">
        <v>25</v>
      </c>
      <c r="H117">
        <v>0</v>
      </c>
      <c r="I117">
        <v>5</v>
      </c>
      <c r="J117">
        <v>1</v>
      </c>
    </row>
    <row r="118" spans="1:10" x14ac:dyDescent="0.25">
      <c r="A118" s="7">
        <v>44946</v>
      </c>
      <c r="B118" s="5" t="s">
        <v>6</v>
      </c>
      <c r="C118" s="5" t="s">
        <v>36</v>
      </c>
      <c r="D118">
        <v>32</v>
      </c>
      <c r="E118">
        <v>64000</v>
      </c>
      <c r="F118" s="5" t="s">
        <v>19</v>
      </c>
      <c r="G118" s="5" t="s">
        <v>25</v>
      </c>
      <c r="H118">
        <v>0</v>
      </c>
      <c r="I118">
        <v>5</v>
      </c>
      <c r="J118">
        <v>1</v>
      </c>
    </row>
    <row r="119" spans="1:10" x14ac:dyDescent="0.25">
      <c r="A119" s="7">
        <v>44946</v>
      </c>
      <c r="B119" s="5" t="s">
        <v>4</v>
      </c>
      <c r="C119" s="5" t="s">
        <v>12</v>
      </c>
      <c r="D119">
        <v>39</v>
      </c>
      <c r="E119">
        <v>42900</v>
      </c>
      <c r="F119" s="5" t="s">
        <v>19</v>
      </c>
      <c r="G119" s="5" t="s">
        <v>25</v>
      </c>
      <c r="H119">
        <v>0</v>
      </c>
      <c r="I119">
        <v>5</v>
      </c>
      <c r="J119">
        <v>1</v>
      </c>
    </row>
    <row r="120" spans="1:10" x14ac:dyDescent="0.25">
      <c r="A120" s="7">
        <v>44946</v>
      </c>
      <c r="B120" s="5" t="s">
        <v>5</v>
      </c>
      <c r="C120" s="5" t="s">
        <v>12</v>
      </c>
      <c r="D120">
        <v>71</v>
      </c>
      <c r="E120">
        <v>35500</v>
      </c>
      <c r="F120" s="5" t="s">
        <v>19</v>
      </c>
      <c r="G120" s="5" t="s">
        <v>25</v>
      </c>
      <c r="H120">
        <v>0</v>
      </c>
      <c r="I120">
        <v>5</v>
      </c>
      <c r="J120">
        <v>1</v>
      </c>
    </row>
    <row r="121" spans="1:10" x14ac:dyDescent="0.25">
      <c r="A121" s="7">
        <v>44946</v>
      </c>
      <c r="B121" s="5" t="s">
        <v>6</v>
      </c>
      <c r="C121" s="5" t="s">
        <v>12</v>
      </c>
      <c r="D121">
        <v>43</v>
      </c>
      <c r="E121">
        <v>86000</v>
      </c>
      <c r="F121" s="5" t="s">
        <v>19</v>
      </c>
      <c r="G121" s="5" t="s">
        <v>25</v>
      </c>
      <c r="H121">
        <v>0</v>
      </c>
      <c r="I121">
        <v>5</v>
      </c>
      <c r="J121">
        <v>1</v>
      </c>
    </row>
    <row r="122" spans="1:10" x14ac:dyDescent="0.25">
      <c r="A122" s="7">
        <v>44947</v>
      </c>
      <c r="B122" s="5" t="s">
        <v>4</v>
      </c>
      <c r="C122" s="5" t="s">
        <v>36</v>
      </c>
      <c r="D122">
        <v>80</v>
      </c>
      <c r="E122">
        <v>88000</v>
      </c>
      <c r="F122" s="5" t="s">
        <v>19</v>
      </c>
      <c r="G122" s="5" t="s">
        <v>26</v>
      </c>
      <c r="H122">
        <v>0</v>
      </c>
      <c r="I122">
        <v>6</v>
      </c>
      <c r="J122">
        <v>1</v>
      </c>
    </row>
    <row r="123" spans="1:10" x14ac:dyDescent="0.25">
      <c r="A123" s="7">
        <v>44947</v>
      </c>
      <c r="B123" s="5" t="s">
        <v>5</v>
      </c>
      <c r="C123" s="5" t="s">
        <v>36</v>
      </c>
      <c r="D123">
        <v>54</v>
      </c>
      <c r="E123">
        <v>27000</v>
      </c>
      <c r="F123" s="5" t="s">
        <v>19</v>
      </c>
      <c r="G123" s="5" t="s">
        <v>26</v>
      </c>
      <c r="H123">
        <v>0</v>
      </c>
      <c r="I123">
        <v>6</v>
      </c>
      <c r="J123">
        <v>1</v>
      </c>
    </row>
    <row r="124" spans="1:10" x14ac:dyDescent="0.25">
      <c r="A124" s="7">
        <v>44947</v>
      </c>
      <c r="B124" s="5" t="s">
        <v>6</v>
      </c>
      <c r="C124" s="5" t="s">
        <v>36</v>
      </c>
      <c r="D124">
        <v>39</v>
      </c>
      <c r="E124">
        <v>78000</v>
      </c>
      <c r="F124" s="5" t="s">
        <v>19</v>
      </c>
      <c r="G124" s="5" t="s">
        <v>26</v>
      </c>
      <c r="H124">
        <v>0</v>
      </c>
      <c r="I124">
        <v>6</v>
      </c>
      <c r="J124">
        <v>1</v>
      </c>
    </row>
    <row r="125" spans="1:10" x14ac:dyDescent="0.25">
      <c r="A125" s="7">
        <v>44947</v>
      </c>
      <c r="B125" s="5" t="s">
        <v>4</v>
      </c>
      <c r="C125" s="5" t="s">
        <v>12</v>
      </c>
      <c r="D125">
        <v>63</v>
      </c>
      <c r="E125">
        <v>69300</v>
      </c>
      <c r="F125" s="5" t="s">
        <v>19</v>
      </c>
      <c r="G125" s="5" t="s">
        <v>26</v>
      </c>
      <c r="H125">
        <v>0</v>
      </c>
      <c r="I125">
        <v>6</v>
      </c>
      <c r="J125">
        <v>1</v>
      </c>
    </row>
    <row r="126" spans="1:10" x14ac:dyDescent="0.25">
      <c r="A126" s="7">
        <v>44947</v>
      </c>
      <c r="B126" s="5" t="s">
        <v>5</v>
      </c>
      <c r="C126" s="5" t="s">
        <v>12</v>
      </c>
      <c r="D126">
        <v>41</v>
      </c>
      <c r="E126">
        <v>20500</v>
      </c>
      <c r="F126" s="5" t="s">
        <v>19</v>
      </c>
      <c r="G126" s="5" t="s">
        <v>26</v>
      </c>
      <c r="H126">
        <v>0</v>
      </c>
      <c r="I126">
        <v>6</v>
      </c>
      <c r="J126">
        <v>1</v>
      </c>
    </row>
    <row r="127" spans="1:10" x14ac:dyDescent="0.25">
      <c r="A127" s="7">
        <v>44947</v>
      </c>
      <c r="B127" s="5" t="s">
        <v>6</v>
      </c>
      <c r="C127" s="5" t="s">
        <v>12</v>
      </c>
      <c r="D127">
        <v>28</v>
      </c>
      <c r="E127">
        <v>56000</v>
      </c>
      <c r="F127" s="5" t="s">
        <v>19</v>
      </c>
      <c r="G127" s="5" t="s">
        <v>26</v>
      </c>
      <c r="H127">
        <v>0</v>
      </c>
      <c r="I127">
        <v>6</v>
      </c>
      <c r="J127">
        <v>1</v>
      </c>
    </row>
    <row r="128" spans="1:10" x14ac:dyDescent="0.25">
      <c r="A128" s="7">
        <v>44948</v>
      </c>
      <c r="B128" s="5" t="s">
        <v>4</v>
      </c>
      <c r="C128" s="5" t="s">
        <v>36</v>
      </c>
      <c r="D128">
        <v>54</v>
      </c>
      <c r="E128">
        <v>59400</v>
      </c>
      <c r="F128" s="5" t="s">
        <v>19</v>
      </c>
      <c r="G128" s="5" t="s">
        <v>20</v>
      </c>
      <c r="H128">
        <v>0</v>
      </c>
      <c r="I128">
        <v>0</v>
      </c>
      <c r="J128">
        <v>1</v>
      </c>
    </row>
    <row r="129" spans="1:10" x14ac:dyDescent="0.25">
      <c r="A129" s="7">
        <v>44948</v>
      </c>
      <c r="B129" s="5" t="s">
        <v>5</v>
      </c>
      <c r="C129" s="5" t="s">
        <v>36</v>
      </c>
      <c r="D129">
        <v>34</v>
      </c>
      <c r="E129">
        <v>17000</v>
      </c>
      <c r="F129" s="5" t="s">
        <v>19</v>
      </c>
      <c r="G129" s="5" t="s">
        <v>20</v>
      </c>
      <c r="H129">
        <v>0</v>
      </c>
      <c r="I129">
        <v>0</v>
      </c>
      <c r="J129">
        <v>1</v>
      </c>
    </row>
    <row r="130" spans="1:10" x14ac:dyDescent="0.25">
      <c r="A130" s="7">
        <v>44948</v>
      </c>
      <c r="B130" s="5" t="s">
        <v>6</v>
      </c>
      <c r="C130" s="5" t="s">
        <v>36</v>
      </c>
      <c r="D130">
        <v>87</v>
      </c>
      <c r="E130">
        <v>174000</v>
      </c>
      <c r="F130" s="5" t="s">
        <v>19</v>
      </c>
      <c r="G130" s="5" t="s">
        <v>20</v>
      </c>
      <c r="H130">
        <v>0</v>
      </c>
      <c r="I130">
        <v>0</v>
      </c>
      <c r="J130">
        <v>1</v>
      </c>
    </row>
    <row r="131" spans="1:10" x14ac:dyDescent="0.25">
      <c r="A131" s="7">
        <v>44948</v>
      </c>
      <c r="B131" s="5" t="s">
        <v>4</v>
      </c>
      <c r="C131" s="5" t="s">
        <v>12</v>
      </c>
      <c r="D131">
        <v>55</v>
      </c>
      <c r="E131">
        <v>60500</v>
      </c>
      <c r="F131" s="5" t="s">
        <v>19</v>
      </c>
      <c r="G131" s="5" t="s">
        <v>20</v>
      </c>
      <c r="H131">
        <v>0</v>
      </c>
      <c r="I131">
        <v>0</v>
      </c>
      <c r="J131">
        <v>1</v>
      </c>
    </row>
    <row r="132" spans="1:10" x14ac:dyDescent="0.25">
      <c r="A132" s="7">
        <v>44948</v>
      </c>
      <c r="B132" s="5" t="s">
        <v>5</v>
      </c>
      <c r="C132" s="5" t="s">
        <v>12</v>
      </c>
      <c r="D132">
        <v>45</v>
      </c>
      <c r="E132">
        <v>22500</v>
      </c>
      <c r="F132" s="5" t="s">
        <v>19</v>
      </c>
      <c r="G132" s="5" t="s">
        <v>20</v>
      </c>
      <c r="H132">
        <v>0</v>
      </c>
      <c r="I132">
        <v>0</v>
      </c>
      <c r="J132">
        <v>1</v>
      </c>
    </row>
    <row r="133" spans="1:10" x14ac:dyDescent="0.25">
      <c r="A133" s="7">
        <v>44948</v>
      </c>
      <c r="B133" s="5" t="s">
        <v>6</v>
      </c>
      <c r="C133" s="5" t="s">
        <v>12</v>
      </c>
      <c r="D133">
        <v>88</v>
      </c>
      <c r="E133">
        <v>176000</v>
      </c>
      <c r="F133" s="5" t="s">
        <v>19</v>
      </c>
      <c r="G133" s="5" t="s">
        <v>20</v>
      </c>
      <c r="H133">
        <v>0</v>
      </c>
      <c r="I133">
        <v>0</v>
      </c>
      <c r="J133">
        <v>1</v>
      </c>
    </row>
    <row r="134" spans="1:10" x14ac:dyDescent="0.25">
      <c r="A134" s="7">
        <v>44949</v>
      </c>
      <c r="B134" s="5" t="s">
        <v>4</v>
      </c>
      <c r="C134" s="5" t="s">
        <v>36</v>
      </c>
      <c r="D134">
        <v>10</v>
      </c>
      <c r="E134">
        <v>11000</v>
      </c>
      <c r="F134" s="5" t="s">
        <v>19</v>
      </c>
      <c r="G134" s="5" t="s">
        <v>21</v>
      </c>
      <c r="H134">
        <v>0</v>
      </c>
      <c r="I134">
        <v>1</v>
      </c>
      <c r="J134">
        <v>1</v>
      </c>
    </row>
    <row r="135" spans="1:10" x14ac:dyDescent="0.25">
      <c r="A135" s="7">
        <v>44949</v>
      </c>
      <c r="B135" s="5" t="s">
        <v>5</v>
      </c>
      <c r="C135" s="5" t="s">
        <v>36</v>
      </c>
      <c r="D135">
        <v>51</v>
      </c>
      <c r="E135">
        <v>25500</v>
      </c>
      <c r="F135" s="5" t="s">
        <v>19</v>
      </c>
      <c r="G135" s="5" t="s">
        <v>21</v>
      </c>
      <c r="H135">
        <v>0</v>
      </c>
      <c r="I135">
        <v>1</v>
      </c>
      <c r="J135">
        <v>1</v>
      </c>
    </row>
    <row r="136" spans="1:10" x14ac:dyDescent="0.25">
      <c r="A136" s="7">
        <v>44949</v>
      </c>
      <c r="B136" s="5" t="s">
        <v>6</v>
      </c>
      <c r="C136" s="5" t="s">
        <v>36</v>
      </c>
      <c r="D136">
        <v>45</v>
      </c>
      <c r="E136">
        <v>90000</v>
      </c>
      <c r="F136" s="5" t="s">
        <v>19</v>
      </c>
      <c r="G136" s="5" t="s">
        <v>21</v>
      </c>
      <c r="H136">
        <v>0</v>
      </c>
      <c r="I136">
        <v>1</v>
      </c>
      <c r="J136">
        <v>1</v>
      </c>
    </row>
    <row r="137" spans="1:10" x14ac:dyDescent="0.25">
      <c r="A137" s="7">
        <v>44949</v>
      </c>
      <c r="B137" s="5" t="s">
        <v>4</v>
      </c>
      <c r="C137" s="5" t="s">
        <v>12</v>
      </c>
      <c r="D137">
        <v>40</v>
      </c>
      <c r="E137">
        <v>44000</v>
      </c>
      <c r="F137" s="5" t="s">
        <v>19</v>
      </c>
      <c r="G137" s="5" t="s">
        <v>21</v>
      </c>
      <c r="H137">
        <v>0</v>
      </c>
      <c r="I137">
        <v>1</v>
      </c>
      <c r="J137">
        <v>1</v>
      </c>
    </row>
    <row r="138" spans="1:10" x14ac:dyDescent="0.25">
      <c r="A138" s="7">
        <v>44949</v>
      </c>
      <c r="B138" s="5" t="s">
        <v>5</v>
      </c>
      <c r="C138" s="5" t="s">
        <v>12</v>
      </c>
      <c r="D138">
        <v>61</v>
      </c>
      <c r="E138">
        <v>30500</v>
      </c>
      <c r="F138" s="5" t="s">
        <v>19</v>
      </c>
      <c r="G138" s="5" t="s">
        <v>21</v>
      </c>
      <c r="H138">
        <v>0</v>
      </c>
      <c r="I138">
        <v>1</v>
      </c>
      <c r="J138">
        <v>1</v>
      </c>
    </row>
    <row r="139" spans="1:10" x14ac:dyDescent="0.25">
      <c r="A139" s="7">
        <v>44949</v>
      </c>
      <c r="B139" s="5" t="s">
        <v>6</v>
      </c>
      <c r="C139" s="5" t="s">
        <v>12</v>
      </c>
      <c r="D139">
        <v>27</v>
      </c>
      <c r="E139">
        <v>54000</v>
      </c>
      <c r="F139" s="5" t="s">
        <v>19</v>
      </c>
      <c r="G139" s="5" t="s">
        <v>21</v>
      </c>
      <c r="H139">
        <v>0</v>
      </c>
      <c r="I139">
        <v>1</v>
      </c>
      <c r="J139">
        <v>1</v>
      </c>
    </row>
    <row r="140" spans="1:10" x14ac:dyDescent="0.25">
      <c r="A140" s="7">
        <v>44950</v>
      </c>
      <c r="B140" s="5" t="s">
        <v>4</v>
      </c>
      <c r="C140" s="5" t="s">
        <v>36</v>
      </c>
      <c r="D140">
        <v>44</v>
      </c>
      <c r="E140">
        <v>48400</v>
      </c>
      <c r="F140" s="5" t="s">
        <v>19</v>
      </c>
      <c r="G140" s="5" t="s">
        <v>22</v>
      </c>
      <c r="H140">
        <v>0</v>
      </c>
      <c r="I140">
        <v>2</v>
      </c>
      <c r="J140">
        <v>1</v>
      </c>
    </row>
    <row r="141" spans="1:10" x14ac:dyDescent="0.25">
      <c r="A141" s="7">
        <v>44950</v>
      </c>
      <c r="B141" s="5" t="s">
        <v>5</v>
      </c>
      <c r="C141" s="5" t="s">
        <v>36</v>
      </c>
      <c r="D141">
        <v>72</v>
      </c>
      <c r="E141">
        <v>36000</v>
      </c>
      <c r="F141" s="5" t="s">
        <v>19</v>
      </c>
      <c r="G141" s="5" t="s">
        <v>22</v>
      </c>
      <c r="H141">
        <v>0</v>
      </c>
      <c r="I141">
        <v>2</v>
      </c>
      <c r="J141">
        <v>1</v>
      </c>
    </row>
    <row r="142" spans="1:10" x14ac:dyDescent="0.25">
      <c r="A142" s="7">
        <v>44950</v>
      </c>
      <c r="B142" s="5" t="s">
        <v>6</v>
      </c>
      <c r="C142" s="5" t="s">
        <v>36</v>
      </c>
      <c r="D142">
        <v>69</v>
      </c>
      <c r="E142">
        <v>138000</v>
      </c>
      <c r="F142" s="5" t="s">
        <v>19</v>
      </c>
      <c r="G142" s="5" t="s">
        <v>22</v>
      </c>
      <c r="H142">
        <v>0</v>
      </c>
      <c r="I142">
        <v>2</v>
      </c>
      <c r="J142">
        <v>1</v>
      </c>
    </row>
    <row r="143" spans="1:10" x14ac:dyDescent="0.25">
      <c r="A143" s="7">
        <v>44950</v>
      </c>
      <c r="B143" s="5" t="s">
        <v>4</v>
      </c>
      <c r="C143" s="5" t="s">
        <v>12</v>
      </c>
      <c r="D143">
        <v>86</v>
      </c>
      <c r="E143">
        <v>94600</v>
      </c>
      <c r="F143" s="5" t="s">
        <v>19</v>
      </c>
      <c r="G143" s="5" t="s">
        <v>22</v>
      </c>
      <c r="H143">
        <v>0</v>
      </c>
      <c r="I143">
        <v>2</v>
      </c>
      <c r="J143">
        <v>1</v>
      </c>
    </row>
    <row r="144" spans="1:10" x14ac:dyDescent="0.25">
      <c r="A144" s="7">
        <v>44950</v>
      </c>
      <c r="B144" s="5" t="s">
        <v>5</v>
      </c>
      <c r="C144" s="5" t="s">
        <v>12</v>
      </c>
      <c r="D144">
        <v>37</v>
      </c>
      <c r="E144">
        <v>18500</v>
      </c>
      <c r="F144" s="5" t="s">
        <v>19</v>
      </c>
      <c r="G144" s="5" t="s">
        <v>22</v>
      </c>
      <c r="H144">
        <v>0</v>
      </c>
      <c r="I144">
        <v>2</v>
      </c>
      <c r="J144">
        <v>1</v>
      </c>
    </row>
    <row r="145" spans="1:10" x14ac:dyDescent="0.25">
      <c r="A145" s="7">
        <v>44950</v>
      </c>
      <c r="B145" s="5" t="s">
        <v>6</v>
      </c>
      <c r="C145" s="5" t="s">
        <v>12</v>
      </c>
      <c r="D145">
        <v>38</v>
      </c>
      <c r="E145">
        <v>76000</v>
      </c>
      <c r="F145" s="5" t="s">
        <v>19</v>
      </c>
      <c r="G145" s="5" t="s">
        <v>22</v>
      </c>
      <c r="H145">
        <v>0</v>
      </c>
      <c r="I145">
        <v>2</v>
      </c>
      <c r="J145">
        <v>1</v>
      </c>
    </row>
    <row r="146" spans="1:10" x14ac:dyDescent="0.25">
      <c r="A146" s="7">
        <v>44951</v>
      </c>
      <c r="B146" s="5" t="s">
        <v>4</v>
      </c>
      <c r="C146" s="5" t="s">
        <v>36</v>
      </c>
      <c r="D146">
        <v>11</v>
      </c>
      <c r="E146">
        <v>12100</v>
      </c>
      <c r="F146" s="5" t="s">
        <v>19</v>
      </c>
      <c r="G146" s="5" t="s">
        <v>23</v>
      </c>
      <c r="H146">
        <v>0</v>
      </c>
      <c r="I146">
        <v>3</v>
      </c>
      <c r="J146">
        <v>1</v>
      </c>
    </row>
    <row r="147" spans="1:10" x14ac:dyDescent="0.25">
      <c r="A147" s="7">
        <v>44951</v>
      </c>
      <c r="B147" s="5" t="s">
        <v>5</v>
      </c>
      <c r="C147" s="5" t="s">
        <v>36</v>
      </c>
      <c r="D147">
        <v>25</v>
      </c>
      <c r="E147">
        <v>12500</v>
      </c>
      <c r="F147" s="5" t="s">
        <v>19</v>
      </c>
      <c r="G147" s="5" t="s">
        <v>23</v>
      </c>
      <c r="H147">
        <v>0</v>
      </c>
      <c r="I147">
        <v>3</v>
      </c>
      <c r="J147">
        <v>1</v>
      </c>
    </row>
    <row r="148" spans="1:10" x14ac:dyDescent="0.25">
      <c r="A148" s="7">
        <v>44951</v>
      </c>
      <c r="B148" s="5" t="s">
        <v>6</v>
      </c>
      <c r="C148" s="5" t="s">
        <v>36</v>
      </c>
      <c r="D148">
        <v>18</v>
      </c>
      <c r="E148">
        <v>36000</v>
      </c>
      <c r="F148" s="5" t="s">
        <v>19</v>
      </c>
      <c r="G148" s="5" t="s">
        <v>23</v>
      </c>
      <c r="H148">
        <v>0</v>
      </c>
      <c r="I148">
        <v>3</v>
      </c>
      <c r="J148">
        <v>1</v>
      </c>
    </row>
    <row r="149" spans="1:10" x14ac:dyDescent="0.25">
      <c r="A149" s="7">
        <v>44951</v>
      </c>
      <c r="B149" s="5" t="s">
        <v>4</v>
      </c>
      <c r="C149" s="5" t="s">
        <v>12</v>
      </c>
      <c r="D149">
        <v>56</v>
      </c>
      <c r="E149">
        <v>61600</v>
      </c>
      <c r="F149" s="5" t="s">
        <v>19</v>
      </c>
      <c r="G149" s="5" t="s">
        <v>23</v>
      </c>
      <c r="H149">
        <v>0</v>
      </c>
      <c r="I149">
        <v>3</v>
      </c>
      <c r="J149">
        <v>1</v>
      </c>
    </row>
    <row r="150" spans="1:10" x14ac:dyDescent="0.25">
      <c r="A150" s="7">
        <v>44951</v>
      </c>
      <c r="B150" s="5" t="s">
        <v>5</v>
      </c>
      <c r="C150" s="5" t="s">
        <v>12</v>
      </c>
      <c r="D150">
        <v>94</v>
      </c>
      <c r="E150">
        <v>47000</v>
      </c>
      <c r="F150" s="5" t="s">
        <v>19</v>
      </c>
      <c r="G150" s="5" t="s">
        <v>23</v>
      </c>
      <c r="H150">
        <v>0</v>
      </c>
      <c r="I150">
        <v>3</v>
      </c>
      <c r="J150">
        <v>1</v>
      </c>
    </row>
    <row r="151" spans="1:10" x14ac:dyDescent="0.25">
      <c r="A151" s="7">
        <v>44951</v>
      </c>
      <c r="B151" s="5" t="s">
        <v>6</v>
      </c>
      <c r="C151" s="5" t="s">
        <v>12</v>
      </c>
      <c r="D151">
        <v>11</v>
      </c>
      <c r="E151">
        <v>22000</v>
      </c>
      <c r="F151" s="5" t="s">
        <v>19</v>
      </c>
      <c r="G151" s="5" t="s">
        <v>23</v>
      </c>
      <c r="H151">
        <v>0</v>
      </c>
      <c r="I151">
        <v>3</v>
      </c>
      <c r="J151">
        <v>1</v>
      </c>
    </row>
    <row r="152" spans="1:10" x14ac:dyDescent="0.25">
      <c r="A152" s="7">
        <v>44952</v>
      </c>
      <c r="B152" s="5" t="s">
        <v>4</v>
      </c>
      <c r="C152" s="5" t="s">
        <v>36</v>
      </c>
      <c r="D152">
        <v>21</v>
      </c>
      <c r="E152">
        <v>23100</v>
      </c>
      <c r="F152" s="5" t="s">
        <v>19</v>
      </c>
      <c r="G152" s="5" t="s">
        <v>24</v>
      </c>
      <c r="H152">
        <v>0</v>
      </c>
      <c r="I152">
        <v>4</v>
      </c>
      <c r="J152">
        <v>1</v>
      </c>
    </row>
    <row r="153" spans="1:10" x14ac:dyDescent="0.25">
      <c r="A153" s="7">
        <v>44952</v>
      </c>
      <c r="B153" s="5" t="s">
        <v>5</v>
      </c>
      <c r="C153" s="5" t="s">
        <v>36</v>
      </c>
      <c r="D153">
        <v>61</v>
      </c>
      <c r="E153">
        <v>30500</v>
      </c>
      <c r="F153" s="5" t="s">
        <v>19</v>
      </c>
      <c r="G153" s="5" t="s">
        <v>24</v>
      </c>
      <c r="H153">
        <v>0</v>
      </c>
      <c r="I153">
        <v>4</v>
      </c>
      <c r="J153">
        <v>1</v>
      </c>
    </row>
    <row r="154" spans="1:10" x14ac:dyDescent="0.25">
      <c r="A154" s="7">
        <v>44952</v>
      </c>
      <c r="B154" s="5" t="s">
        <v>6</v>
      </c>
      <c r="C154" s="5" t="s">
        <v>36</v>
      </c>
      <c r="D154">
        <v>57</v>
      </c>
      <c r="E154">
        <v>114000</v>
      </c>
      <c r="F154" s="5" t="s">
        <v>19</v>
      </c>
      <c r="G154" s="5" t="s">
        <v>24</v>
      </c>
      <c r="H154">
        <v>0</v>
      </c>
      <c r="I154">
        <v>4</v>
      </c>
      <c r="J154">
        <v>1</v>
      </c>
    </row>
    <row r="155" spans="1:10" x14ac:dyDescent="0.25">
      <c r="A155" s="7">
        <v>44952</v>
      </c>
      <c r="B155" s="5" t="s">
        <v>4</v>
      </c>
      <c r="C155" s="5" t="s">
        <v>12</v>
      </c>
      <c r="D155">
        <v>84</v>
      </c>
      <c r="E155">
        <v>92400</v>
      </c>
      <c r="F155" s="5" t="s">
        <v>19</v>
      </c>
      <c r="G155" s="5" t="s">
        <v>24</v>
      </c>
      <c r="H155">
        <v>0</v>
      </c>
      <c r="I155">
        <v>4</v>
      </c>
      <c r="J155">
        <v>1</v>
      </c>
    </row>
    <row r="156" spans="1:10" x14ac:dyDescent="0.25">
      <c r="A156" s="7">
        <v>44952</v>
      </c>
      <c r="B156" s="5" t="s">
        <v>5</v>
      </c>
      <c r="C156" s="5" t="s">
        <v>12</v>
      </c>
      <c r="D156">
        <v>14</v>
      </c>
      <c r="E156">
        <v>7000</v>
      </c>
      <c r="F156" s="5" t="s">
        <v>19</v>
      </c>
      <c r="G156" s="5" t="s">
        <v>24</v>
      </c>
      <c r="H156">
        <v>0</v>
      </c>
      <c r="I156">
        <v>4</v>
      </c>
      <c r="J156">
        <v>1</v>
      </c>
    </row>
    <row r="157" spans="1:10" x14ac:dyDescent="0.25">
      <c r="A157" s="7">
        <v>44952</v>
      </c>
      <c r="B157" s="5" t="s">
        <v>6</v>
      </c>
      <c r="C157" s="5" t="s">
        <v>12</v>
      </c>
      <c r="D157">
        <v>73</v>
      </c>
      <c r="E157">
        <v>146000</v>
      </c>
      <c r="F157" s="5" t="s">
        <v>19</v>
      </c>
      <c r="G157" s="5" t="s">
        <v>24</v>
      </c>
      <c r="H157">
        <v>0</v>
      </c>
      <c r="I157">
        <v>4</v>
      </c>
      <c r="J157">
        <v>1</v>
      </c>
    </row>
    <row r="158" spans="1:10" x14ac:dyDescent="0.25">
      <c r="A158" s="7">
        <v>44953</v>
      </c>
      <c r="B158" s="5" t="s">
        <v>4</v>
      </c>
      <c r="C158" s="5" t="s">
        <v>36</v>
      </c>
      <c r="D158">
        <v>83</v>
      </c>
      <c r="E158">
        <v>91300</v>
      </c>
      <c r="F158" s="5" t="s">
        <v>19</v>
      </c>
      <c r="G158" s="5" t="s">
        <v>25</v>
      </c>
      <c r="H158">
        <v>0</v>
      </c>
      <c r="I158">
        <v>5</v>
      </c>
      <c r="J158">
        <v>1</v>
      </c>
    </row>
    <row r="159" spans="1:10" x14ac:dyDescent="0.25">
      <c r="A159" s="7">
        <v>44953</v>
      </c>
      <c r="B159" s="5" t="s">
        <v>5</v>
      </c>
      <c r="C159" s="5" t="s">
        <v>36</v>
      </c>
      <c r="D159">
        <v>63</v>
      </c>
      <c r="E159">
        <v>31500</v>
      </c>
      <c r="F159" s="5" t="s">
        <v>19</v>
      </c>
      <c r="G159" s="5" t="s">
        <v>25</v>
      </c>
      <c r="H159">
        <v>0</v>
      </c>
      <c r="I159">
        <v>5</v>
      </c>
      <c r="J159">
        <v>1</v>
      </c>
    </row>
    <row r="160" spans="1:10" x14ac:dyDescent="0.25">
      <c r="A160" s="7">
        <v>44953</v>
      </c>
      <c r="B160" s="5" t="s">
        <v>6</v>
      </c>
      <c r="C160" s="5" t="s">
        <v>36</v>
      </c>
      <c r="D160">
        <v>98</v>
      </c>
      <c r="E160">
        <v>196000</v>
      </c>
      <c r="F160" s="5" t="s">
        <v>19</v>
      </c>
      <c r="G160" s="5" t="s">
        <v>25</v>
      </c>
      <c r="H160">
        <v>0</v>
      </c>
      <c r="I160">
        <v>5</v>
      </c>
      <c r="J160">
        <v>1</v>
      </c>
    </row>
    <row r="161" spans="1:10" x14ac:dyDescent="0.25">
      <c r="A161" s="7">
        <v>44953</v>
      </c>
      <c r="B161" s="5" t="s">
        <v>4</v>
      </c>
      <c r="C161" s="5" t="s">
        <v>12</v>
      </c>
      <c r="D161">
        <v>35</v>
      </c>
      <c r="E161">
        <v>38500</v>
      </c>
      <c r="F161" s="5" t="s">
        <v>19</v>
      </c>
      <c r="G161" s="5" t="s">
        <v>25</v>
      </c>
      <c r="H161">
        <v>0</v>
      </c>
      <c r="I161">
        <v>5</v>
      </c>
      <c r="J161">
        <v>1</v>
      </c>
    </row>
    <row r="162" spans="1:10" x14ac:dyDescent="0.25">
      <c r="A162" s="7">
        <v>44953</v>
      </c>
      <c r="B162" s="5" t="s">
        <v>5</v>
      </c>
      <c r="C162" s="5" t="s">
        <v>12</v>
      </c>
      <c r="D162">
        <v>22</v>
      </c>
      <c r="E162">
        <v>11000</v>
      </c>
      <c r="F162" s="5" t="s">
        <v>19</v>
      </c>
      <c r="G162" s="5" t="s">
        <v>25</v>
      </c>
      <c r="H162">
        <v>0</v>
      </c>
      <c r="I162">
        <v>5</v>
      </c>
      <c r="J162">
        <v>1</v>
      </c>
    </row>
    <row r="163" spans="1:10" x14ac:dyDescent="0.25">
      <c r="A163" s="7">
        <v>44953</v>
      </c>
      <c r="B163" s="5" t="s">
        <v>6</v>
      </c>
      <c r="C163" s="5" t="s">
        <v>12</v>
      </c>
      <c r="D163">
        <v>67</v>
      </c>
      <c r="E163">
        <v>134000</v>
      </c>
      <c r="F163" s="5" t="s">
        <v>19</v>
      </c>
      <c r="G163" s="5" t="s">
        <v>25</v>
      </c>
      <c r="H163">
        <v>0</v>
      </c>
      <c r="I163">
        <v>5</v>
      </c>
      <c r="J163">
        <v>1</v>
      </c>
    </row>
    <row r="164" spans="1:10" x14ac:dyDescent="0.25">
      <c r="A164" s="7">
        <v>44954</v>
      </c>
      <c r="B164" s="5" t="s">
        <v>4</v>
      </c>
      <c r="C164" s="5" t="s">
        <v>36</v>
      </c>
      <c r="D164">
        <v>19</v>
      </c>
      <c r="E164">
        <v>20900</v>
      </c>
      <c r="F164" s="5" t="s">
        <v>19</v>
      </c>
      <c r="G164" s="5" t="s">
        <v>26</v>
      </c>
      <c r="H164">
        <v>0</v>
      </c>
      <c r="I164">
        <v>6</v>
      </c>
      <c r="J164">
        <v>1</v>
      </c>
    </row>
    <row r="165" spans="1:10" x14ac:dyDescent="0.25">
      <c r="A165" s="7">
        <v>44954</v>
      </c>
      <c r="B165" s="5" t="s">
        <v>5</v>
      </c>
      <c r="C165" s="5" t="s">
        <v>36</v>
      </c>
      <c r="D165">
        <v>10</v>
      </c>
      <c r="E165">
        <v>5000</v>
      </c>
      <c r="F165" s="5" t="s">
        <v>19</v>
      </c>
      <c r="G165" s="5" t="s">
        <v>26</v>
      </c>
      <c r="H165">
        <v>0</v>
      </c>
      <c r="I165">
        <v>6</v>
      </c>
      <c r="J165">
        <v>1</v>
      </c>
    </row>
    <row r="166" spans="1:10" x14ac:dyDescent="0.25">
      <c r="A166" s="7">
        <v>44954</v>
      </c>
      <c r="B166" s="5" t="s">
        <v>6</v>
      </c>
      <c r="C166" s="5" t="s">
        <v>36</v>
      </c>
      <c r="D166">
        <v>54</v>
      </c>
      <c r="E166">
        <v>108000</v>
      </c>
      <c r="F166" s="5" t="s">
        <v>19</v>
      </c>
      <c r="G166" s="5" t="s">
        <v>26</v>
      </c>
      <c r="H166">
        <v>0</v>
      </c>
      <c r="I166">
        <v>6</v>
      </c>
      <c r="J166">
        <v>1</v>
      </c>
    </row>
    <row r="167" spans="1:10" x14ac:dyDescent="0.25">
      <c r="A167" s="7">
        <v>44954</v>
      </c>
      <c r="B167" s="5" t="s">
        <v>4</v>
      </c>
      <c r="C167" s="5" t="s">
        <v>12</v>
      </c>
      <c r="D167">
        <v>22</v>
      </c>
      <c r="E167">
        <v>24200</v>
      </c>
      <c r="F167" s="5" t="s">
        <v>19</v>
      </c>
      <c r="G167" s="5" t="s">
        <v>26</v>
      </c>
      <c r="H167">
        <v>0</v>
      </c>
      <c r="I167">
        <v>6</v>
      </c>
      <c r="J167">
        <v>1</v>
      </c>
    </row>
    <row r="168" spans="1:10" x14ac:dyDescent="0.25">
      <c r="A168" s="7">
        <v>44954</v>
      </c>
      <c r="B168" s="5" t="s">
        <v>5</v>
      </c>
      <c r="C168" s="5" t="s">
        <v>12</v>
      </c>
      <c r="D168">
        <v>50</v>
      </c>
      <c r="E168">
        <v>25000</v>
      </c>
      <c r="F168" s="5" t="s">
        <v>19</v>
      </c>
      <c r="G168" s="5" t="s">
        <v>26</v>
      </c>
      <c r="H168">
        <v>0</v>
      </c>
      <c r="I168">
        <v>6</v>
      </c>
      <c r="J168">
        <v>1</v>
      </c>
    </row>
    <row r="169" spans="1:10" x14ac:dyDescent="0.25">
      <c r="A169" s="7">
        <v>44954</v>
      </c>
      <c r="B169" s="5" t="s">
        <v>6</v>
      </c>
      <c r="C169" s="5" t="s">
        <v>12</v>
      </c>
      <c r="D169">
        <v>78</v>
      </c>
      <c r="E169">
        <v>156000</v>
      </c>
      <c r="F169" s="5" t="s">
        <v>19</v>
      </c>
      <c r="G169" s="5" t="s">
        <v>26</v>
      </c>
      <c r="H169">
        <v>0</v>
      </c>
      <c r="I169">
        <v>6</v>
      </c>
      <c r="J169">
        <v>1</v>
      </c>
    </row>
    <row r="170" spans="1:10" x14ac:dyDescent="0.25">
      <c r="A170" s="7">
        <v>44955</v>
      </c>
      <c r="B170" s="5" t="s">
        <v>4</v>
      </c>
      <c r="C170" s="5" t="s">
        <v>36</v>
      </c>
      <c r="D170">
        <v>24</v>
      </c>
      <c r="E170">
        <v>26400</v>
      </c>
      <c r="F170" s="5" t="s">
        <v>19</v>
      </c>
      <c r="G170" s="5" t="s">
        <v>20</v>
      </c>
      <c r="H170">
        <v>0</v>
      </c>
      <c r="I170">
        <v>0</v>
      </c>
      <c r="J170">
        <v>1</v>
      </c>
    </row>
    <row r="171" spans="1:10" x14ac:dyDescent="0.25">
      <c r="A171" s="7">
        <v>44955</v>
      </c>
      <c r="B171" s="5" t="s">
        <v>5</v>
      </c>
      <c r="C171" s="5" t="s">
        <v>36</v>
      </c>
      <c r="D171">
        <v>35</v>
      </c>
      <c r="E171">
        <v>17500</v>
      </c>
      <c r="F171" s="5" t="s">
        <v>19</v>
      </c>
      <c r="G171" s="5" t="s">
        <v>20</v>
      </c>
      <c r="H171">
        <v>0</v>
      </c>
      <c r="I171">
        <v>0</v>
      </c>
      <c r="J171">
        <v>1</v>
      </c>
    </row>
    <row r="172" spans="1:10" x14ac:dyDescent="0.25">
      <c r="A172" s="7">
        <v>44955</v>
      </c>
      <c r="B172" s="5" t="s">
        <v>6</v>
      </c>
      <c r="C172" s="5" t="s">
        <v>36</v>
      </c>
      <c r="D172">
        <v>94</v>
      </c>
      <c r="E172">
        <v>188000</v>
      </c>
      <c r="F172" s="5" t="s">
        <v>19</v>
      </c>
      <c r="G172" s="5" t="s">
        <v>20</v>
      </c>
      <c r="H172">
        <v>0</v>
      </c>
      <c r="I172">
        <v>0</v>
      </c>
      <c r="J172">
        <v>1</v>
      </c>
    </row>
    <row r="173" spans="1:10" x14ac:dyDescent="0.25">
      <c r="A173" s="7">
        <v>44955</v>
      </c>
      <c r="B173" s="5" t="s">
        <v>4</v>
      </c>
      <c r="C173" s="5" t="s">
        <v>12</v>
      </c>
      <c r="D173">
        <v>61</v>
      </c>
      <c r="E173">
        <v>67100</v>
      </c>
      <c r="F173" s="5" t="s">
        <v>19</v>
      </c>
      <c r="G173" s="5" t="s">
        <v>20</v>
      </c>
      <c r="H173">
        <v>0</v>
      </c>
      <c r="I173">
        <v>0</v>
      </c>
      <c r="J173">
        <v>1</v>
      </c>
    </row>
    <row r="174" spans="1:10" x14ac:dyDescent="0.25">
      <c r="A174" s="7">
        <v>44955</v>
      </c>
      <c r="B174" s="5" t="s">
        <v>5</v>
      </c>
      <c r="C174" s="5" t="s">
        <v>12</v>
      </c>
      <c r="D174">
        <v>89</v>
      </c>
      <c r="E174">
        <v>44500</v>
      </c>
      <c r="F174" s="5" t="s">
        <v>19</v>
      </c>
      <c r="G174" s="5" t="s">
        <v>20</v>
      </c>
      <c r="H174">
        <v>0</v>
      </c>
      <c r="I174">
        <v>0</v>
      </c>
      <c r="J174">
        <v>1</v>
      </c>
    </row>
    <row r="175" spans="1:10" x14ac:dyDescent="0.25">
      <c r="A175" s="7">
        <v>44955</v>
      </c>
      <c r="B175" s="5" t="s">
        <v>6</v>
      </c>
      <c r="C175" s="5" t="s">
        <v>12</v>
      </c>
      <c r="D175">
        <v>34</v>
      </c>
      <c r="E175">
        <v>68000</v>
      </c>
      <c r="F175" s="5" t="s">
        <v>19</v>
      </c>
      <c r="G175" s="5" t="s">
        <v>20</v>
      </c>
      <c r="H175">
        <v>0</v>
      </c>
      <c r="I175">
        <v>0</v>
      </c>
      <c r="J175">
        <v>1</v>
      </c>
    </row>
    <row r="176" spans="1:10" x14ac:dyDescent="0.25">
      <c r="A176" s="7">
        <v>44956</v>
      </c>
      <c r="B176" s="5" t="s">
        <v>4</v>
      </c>
      <c r="C176" s="5" t="s">
        <v>36</v>
      </c>
      <c r="D176">
        <v>44</v>
      </c>
      <c r="E176">
        <v>48400</v>
      </c>
      <c r="F176" s="5" t="s">
        <v>19</v>
      </c>
      <c r="G176" s="5" t="s">
        <v>21</v>
      </c>
      <c r="H176">
        <v>0</v>
      </c>
      <c r="I176">
        <v>1</v>
      </c>
      <c r="J176">
        <v>1</v>
      </c>
    </row>
    <row r="177" spans="1:10" x14ac:dyDescent="0.25">
      <c r="A177" s="7">
        <v>44956</v>
      </c>
      <c r="B177" s="5" t="s">
        <v>5</v>
      </c>
      <c r="C177" s="5" t="s">
        <v>36</v>
      </c>
      <c r="D177">
        <v>64</v>
      </c>
      <c r="E177">
        <v>32000</v>
      </c>
      <c r="F177" s="5" t="s">
        <v>19</v>
      </c>
      <c r="G177" s="5" t="s">
        <v>21</v>
      </c>
      <c r="H177">
        <v>0</v>
      </c>
      <c r="I177">
        <v>1</v>
      </c>
      <c r="J177">
        <v>1</v>
      </c>
    </row>
    <row r="178" spans="1:10" x14ac:dyDescent="0.25">
      <c r="A178" s="7">
        <v>44956</v>
      </c>
      <c r="B178" s="5" t="s">
        <v>6</v>
      </c>
      <c r="C178" s="5" t="s">
        <v>36</v>
      </c>
      <c r="D178">
        <v>50</v>
      </c>
      <c r="E178">
        <v>100000</v>
      </c>
      <c r="F178" s="5" t="s">
        <v>19</v>
      </c>
      <c r="G178" s="5" t="s">
        <v>21</v>
      </c>
      <c r="H178">
        <v>0</v>
      </c>
      <c r="I178">
        <v>1</v>
      </c>
      <c r="J178">
        <v>1</v>
      </c>
    </row>
    <row r="179" spans="1:10" x14ac:dyDescent="0.25">
      <c r="A179" s="7">
        <v>44956</v>
      </c>
      <c r="B179" s="5" t="s">
        <v>4</v>
      </c>
      <c r="C179" s="5" t="s">
        <v>12</v>
      </c>
      <c r="D179">
        <v>70</v>
      </c>
      <c r="E179">
        <v>77000</v>
      </c>
      <c r="F179" s="5" t="s">
        <v>19</v>
      </c>
      <c r="G179" s="5" t="s">
        <v>21</v>
      </c>
      <c r="H179">
        <v>0</v>
      </c>
      <c r="I179">
        <v>1</v>
      </c>
      <c r="J179">
        <v>1</v>
      </c>
    </row>
    <row r="180" spans="1:10" x14ac:dyDescent="0.25">
      <c r="A180" s="7">
        <v>44956</v>
      </c>
      <c r="B180" s="5" t="s">
        <v>5</v>
      </c>
      <c r="C180" s="5" t="s">
        <v>12</v>
      </c>
      <c r="D180">
        <v>22</v>
      </c>
      <c r="E180">
        <v>11000</v>
      </c>
      <c r="F180" s="5" t="s">
        <v>19</v>
      </c>
      <c r="G180" s="5" t="s">
        <v>21</v>
      </c>
      <c r="H180">
        <v>0</v>
      </c>
      <c r="I180">
        <v>1</v>
      </c>
      <c r="J180">
        <v>1</v>
      </c>
    </row>
    <row r="181" spans="1:10" x14ac:dyDescent="0.25">
      <c r="A181" s="7">
        <v>44956</v>
      </c>
      <c r="B181" s="5" t="s">
        <v>6</v>
      </c>
      <c r="C181" s="5" t="s">
        <v>12</v>
      </c>
      <c r="D181">
        <v>57</v>
      </c>
      <c r="E181">
        <v>114000</v>
      </c>
      <c r="F181" s="5" t="s">
        <v>19</v>
      </c>
      <c r="G181" s="5" t="s">
        <v>21</v>
      </c>
      <c r="H181">
        <v>0</v>
      </c>
      <c r="I181">
        <v>1</v>
      </c>
      <c r="J181">
        <v>1</v>
      </c>
    </row>
    <row r="182" spans="1:10" x14ac:dyDescent="0.25">
      <c r="A182" s="7">
        <v>44957</v>
      </c>
      <c r="B182" s="5" t="s">
        <v>4</v>
      </c>
      <c r="C182" s="5" t="s">
        <v>36</v>
      </c>
      <c r="D182">
        <v>74</v>
      </c>
      <c r="E182">
        <v>81400</v>
      </c>
      <c r="F182" s="5" t="s">
        <v>19</v>
      </c>
      <c r="G182" s="5" t="s">
        <v>22</v>
      </c>
      <c r="H182">
        <v>0</v>
      </c>
      <c r="I182">
        <v>2</v>
      </c>
      <c r="J182">
        <v>1</v>
      </c>
    </row>
    <row r="183" spans="1:10" x14ac:dyDescent="0.25">
      <c r="A183" s="7">
        <v>44957</v>
      </c>
      <c r="B183" s="5" t="s">
        <v>5</v>
      </c>
      <c r="C183" s="5" t="s">
        <v>36</v>
      </c>
      <c r="D183">
        <v>73</v>
      </c>
      <c r="E183">
        <v>36500</v>
      </c>
      <c r="F183" s="5" t="s">
        <v>19</v>
      </c>
      <c r="G183" s="5" t="s">
        <v>22</v>
      </c>
      <c r="H183">
        <v>0</v>
      </c>
      <c r="I183">
        <v>2</v>
      </c>
      <c r="J183">
        <v>1</v>
      </c>
    </row>
    <row r="184" spans="1:10" x14ac:dyDescent="0.25">
      <c r="A184" s="7">
        <v>44957</v>
      </c>
      <c r="B184" s="5" t="s">
        <v>6</v>
      </c>
      <c r="C184" s="5" t="s">
        <v>36</v>
      </c>
      <c r="D184">
        <v>71</v>
      </c>
      <c r="E184">
        <v>142000</v>
      </c>
      <c r="F184" s="5" t="s">
        <v>19</v>
      </c>
      <c r="G184" s="5" t="s">
        <v>22</v>
      </c>
      <c r="H184">
        <v>0</v>
      </c>
      <c r="I184">
        <v>2</v>
      </c>
      <c r="J184">
        <v>1</v>
      </c>
    </row>
    <row r="185" spans="1:10" x14ac:dyDescent="0.25">
      <c r="A185" s="7">
        <v>44957</v>
      </c>
      <c r="B185" s="5" t="s">
        <v>4</v>
      </c>
      <c r="C185" s="5" t="s">
        <v>12</v>
      </c>
      <c r="D185">
        <v>77</v>
      </c>
      <c r="E185">
        <v>84700</v>
      </c>
      <c r="F185" s="5" t="s">
        <v>19</v>
      </c>
      <c r="G185" s="5" t="s">
        <v>22</v>
      </c>
      <c r="H185">
        <v>0</v>
      </c>
      <c r="I185">
        <v>2</v>
      </c>
      <c r="J185">
        <v>1</v>
      </c>
    </row>
    <row r="186" spans="1:10" x14ac:dyDescent="0.25">
      <c r="A186" s="7">
        <v>44957</v>
      </c>
      <c r="B186" s="5" t="s">
        <v>5</v>
      </c>
      <c r="C186" s="5" t="s">
        <v>12</v>
      </c>
      <c r="D186">
        <v>12</v>
      </c>
      <c r="E186">
        <v>6000</v>
      </c>
      <c r="F186" s="5" t="s">
        <v>19</v>
      </c>
      <c r="G186" s="5" t="s">
        <v>22</v>
      </c>
      <c r="H186">
        <v>0</v>
      </c>
      <c r="I186">
        <v>2</v>
      </c>
      <c r="J186">
        <v>1</v>
      </c>
    </row>
    <row r="187" spans="1:10" x14ac:dyDescent="0.25">
      <c r="A187" s="7">
        <v>44957</v>
      </c>
      <c r="B187" s="5" t="s">
        <v>6</v>
      </c>
      <c r="C187" s="5" t="s">
        <v>12</v>
      </c>
      <c r="D187">
        <v>86</v>
      </c>
      <c r="E187">
        <v>172000</v>
      </c>
      <c r="F187" s="5" t="s">
        <v>19</v>
      </c>
      <c r="G187" s="5" t="s">
        <v>22</v>
      </c>
      <c r="H187">
        <v>0</v>
      </c>
      <c r="I187">
        <v>2</v>
      </c>
      <c r="J187">
        <v>1</v>
      </c>
    </row>
    <row r="188" spans="1:10" x14ac:dyDescent="0.25">
      <c r="A188" s="7">
        <v>44986</v>
      </c>
      <c r="B188" s="5" t="s">
        <v>4</v>
      </c>
      <c r="C188" s="5" t="s">
        <v>36</v>
      </c>
      <c r="D188">
        <v>39</v>
      </c>
      <c r="E188">
        <v>42900</v>
      </c>
      <c r="F188" s="5" t="s">
        <v>28</v>
      </c>
      <c r="G188" s="5" t="s">
        <v>23</v>
      </c>
      <c r="H188">
        <v>0</v>
      </c>
      <c r="I188">
        <v>3</v>
      </c>
      <c r="J188">
        <v>3</v>
      </c>
    </row>
    <row r="189" spans="1:10" x14ac:dyDescent="0.25">
      <c r="A189" s="7">
        <v>44986</v>
      </c>
      <c r="B189" s="5" t="s">
        <v>5</v>
      </c>
      <c r="C189" s="5" t="s">
        <v>36</v>
      </c>
      <c r="D189">
        <v>29</v>
      </c>
      <c r="E189">
        <v>14500</v>
      </c>
      <c r="F189" s="5" t="s">
        <v>28</v>
      </c>
      <c r="G189" s="5" t="s">
        <v>23</v>
      </c>
      <c r="H189">
        <v>0</v>
      </c>
      <c r="I189">
        <v>3</v>
      </c>
      <c r="J189">
        <v>3</v>
      </c>
    </row>
    <row r="190" spans="1:10" x14ac:dyDescent="0.25">
      <c r="A190" s="7">
        <v>44986</v>
      </c>
      <c r="B190" s="5" t="s">
        <v>6</v>
      </c>
      <c r="C190" s="5" t="s">
        <v>36</v>
      </c>
      <c r="D190">
        <v>43</v>
      </c>
      <c r="E190">
        <v>86000</v>
      </c>
      <c r="F190" s="5" t="s">
        <v>28</v>
      </c>
      <c r="G190" s="5" t="s">
        <v>23</v>
      </c>
      <c r="H190">
        <v>0</v>
      </c>
      <c r="I190">
        <v>3</v>
      </c>
      <c r="J190">
        <v>3</v>
      </c>
    </row>
    <row r="191" spans="1:10" x14ac:dyDescent="0.25">
      <c r="A191" s="7">
        <v>44986</v>
      </c>
      <c r="B191" s="5" t="s">
        <v>4</v>
      </c>
      <c r="C191" s="5" t="s">
        <v>12</v>
      </c>
      <c r="D191">
        <v>18</v>
      </c>
      <c r="E191">
        <v>19800</v>
      </c>
      <c r="F191" s="5" t="s">
        <v>28</v>
      </c>
      <c r="G191" s="5" t="s">
        <v>23</v>
      </c>
      <c r="H191">
        <v>0</v>
      </c>
      <c r="I191">
        <v>3</v>
      </c>
      <c r="J191">
        <v>3</v>
      </c>
    </row>
    <row r="192" spans="1:10" x14ac:dyDescent="0.25">
      <c r="A192" s="7">
        <v>44986</v>
      </c>
      <c r="B192" s="5" t="s">
        <v>5</v>
      </c>
      <c r="C192" s="5" t="s">
        <v>12</v>
      </c>
      <c r="D192">
        <v>54</v>
      </c>
      <c r="E192">
        <v>27000</v>
      </c>
      <c r="F192" s="5" t="s">
        <v>28</v>
      </c>
      <c r="G192" s="5" t="s">
        <v>23</v>
      </c>
      <c r="H192">
        <v>0</v>
      </c>
      <c r="I192">
        <v>3</v>
      </c>
      <c r="J192">
        <v>3</v>
      </c>
    </row>
    <row r="193" spans="1:10" x14ac:dyDescent="0.25">
      <c r="A193" s="7">
        <v>44986</v>
      </c>
      <c r="B193" s="5" t="s">
        <v>6</v>
      </c>
      <c r="C193" s="5" t="s">
        <v>12</v>
      </c>
      <c r="D193">
        <v>12</v>
      </c>
      <c r="E193">
        <v>24000</v>
      </c>
      <c r="F193" s="5" t="s">
        <v>28</v>
      </c>
      <c r="G193" s="5" t="s">
        <v>23</v>
      </c>
      <c r="H193">
        <v>0</v>
      </c>
      <c r="I193">
        <v>3</v>
      </c>
      <c r="J193">
        <v>3</v>
      </c>
    </row>
    <row r="194" spans="1:10" x14ac:dyDescent="0.25">
      <c r="A194" s="7">
        <v>44987</v>
      </c>
      <c r="B194" s="5" t="s">
        <v>4</v>
      </c>
      <c r="C194" s="5" t="s">
        <v>36</v>
      </c>
      <c r="D194">
        <v>42</v>
      </c>
      <c r="E194">
        <v>46200</v>
      </c>
      <c r="F194" s="5" t="s">
        <v>28</v>
      </c>
      <c r="G194" s="5" t="s">
        <v>24</v>
      </c>
      <c r="H194">
        <v>0</v>
      </c>
      <c r="I194">
        <v>4</v>
      </c>
      <c r="J194">
        <v>3</v>
      </c>
    </row>
    <row r="195" spans="1:10" x14ac:dyDescent="0.25">
      <c r="A195" s="7">
        <v>44987</v>
      </c>
      <c r="B195" s="5" t="s">
        <v>5</v>
      </c>
      <c r="C195" s="5" t="s">
        <v>36</v>
      </c>
      <c r="D195">
        <v>54</v>
      </c>
      <c r="E195">
        <v>27000</v>
      </c>
      <c r="F195" s="5" t="s">
        <v>28</v>
      </c>
      <c r="G195" s="5" t="s">
        <v>24</v>
      </c>
      <c r="H195">
        <v>0</v>
      </c>
      <c r="I195">
        <v>4</v>
      </c>
      <c r="J195">
        <v>3</v>
      </c>
    </row>
    <row r="196" spans="1:10" x14ac:dyDescent="0.25">
      <c r="A196" s="7">
        <v>44987</v>
      </c>
      <c r="B196" s="5" t="s">
        <v>6</v>
      </c>
      <c r="C196" s="5" t="s">
        <v>36</v>
      </c>
      <c r="D196">
        <v>40</v>
      </c>
      <c r="E196">
        <v>80000</v>
      </c>
      <c r="F196" s="5" t="s">
        <v>28</v>
      </c>
      <c r="G196" s="5" t="s">
        <v>24</v>
      </c>
      <c r="H196">
        <v>0</v>
      </c>
      <c r="I196">
        <v>4</v>
      </c>
      <c r="J196">
        <v>3</v>
      </c>
    </row>
    <row r="197" spans="1:10" x14ac:dyDescent="0.25">
      <c r="A197" s="7">
        <v>44987</v>
      </c>
      <c r="B197" s="5" t="s">
        <v>4</v>
      </c>
      <c r="C197" s="5" t="s">
        <v>12</v>
      </c>
      <c r="D197">
        <v>82</v>
      </c>
      <c r="E197">
        <v>90200</v>
      </c>
      <c r="F197" s="5" t="s">
        <v>28</v>
      </c>
      <c r="G197" s="5" t="s">
        <v>24</v>
      </c>
      <c r="H197">
        <v>0</v>
      </c>
      <c r="I197">
        <v>4</v>
      </c>
      <c r="J197">
        <v>3</v>
      </c>
    </row>
    <row r="198" spans="1:10" x14ac:dyDescent="0.25">
      <c r="A198" s="7">
        <v>44987</v>
      </c>
      <c r="B198" s="5" t="s">
        <v>5</v>
      </c>
      <c r="C198" s="5" t="s">
        <v>12</v>
      </c>
      <c r="D198">
        <v>39</v>
      </c>
      <c r="E198">
        <v>19500</v>
      </c>
      <c r="F198" s="5" t="s">
        <v>28</v>
      </c>
      <c r="G198" s="5" t="s">
        <v>24</v>
      </c>
      <c r="H198">
        <v>0</v>
      </c>
      <c r="I198">
        <v>4</v>
      </c>
      <c r="J198">
        <v>3</v>
      </c>
    </row>
    <row r="199" spans="1:10" x14ac:dyDescent="0.25">
      <c r="A199" s="7">
        <v>44987</v>
      </c>
      <c r="B199" s="5" t="s">
        <v>6</v>
      </c>
      <c r="C199" s="5" t="s">
        <v>12</v>
      </c>
      <c r="D199">
        <v>35</v>
      </c>
      <c r="E199">
        <v>70000</v>
      </c>
      <c r="F199" s="5" t="s">
        <v>28</v>
      </c>
      <c r="G199" s="5" t="s">
        <v>24</v>
      </c>
      <c r="H199">
        <v>0</v>
      </c>
      <c r="I199">
        <v>4</v>
      </c>
      <c r="J199">
        <v>3</v>
      </c>
    </row>
    <row r="200" spans="1:10" x14ac:dyDescent="0.25">
      <c r="A200" s="7">
        <v>44988</v>
      </c>
      <c r="B200" s="5" t="s">
        <v>4</v>
      </c>
      <c r="C200" s="5" t="s">
        <v>36</v>
      </c>
      <c r="D200">
        <v>57</v>
      </c>
      <c r="E200">
        <v>62700</v>
      </c>
      <c r="F200" s="5" t="s">
        <v>28</v>
      </c>
      <c r="G200" s="5" t="s">
        <v>25</v>
      </c>
      <c r="H200">
        <v>0</v>
      </c>
      <c r="I200">
        <v>5</v>
      </c>
      <c r="J200">
        <v>3</v>
      </c>
    </row>
    <row r="201" spans="1:10" x14ac:dyDescent="0.25">
      <c r="A201" s="7">
        <v>44988</v>
      </c>
      <c r="B201" s="5" t="s">
        <v>5</v>
      </c>
      <c r="C201" s="5" t="s">
        <v>36</v>
      </c>
      <c r="D201">
        <v>42</v>
      </c>
      <c r="E201">
        <v>21000</v>
      </c>
      <c r="F201" s="5" t="s">
        <v>28</v>
      </c>
      <c r="G201" s="5" t="s">
        <v>25</v>
      </c>
      <c r="H201">
        <v>0</v>
      </c>
      <c r="I201">
        <v>5</v>
      </c>
      <c r="J201">
        <v>3</v>
      </c>
    </row>
    <row r="202" spans="1:10" x14ac:dyDescent="0.25">
      <c r="A202" s="7">
        <v>44988</v>
      </c>
      <c r="B202" s="5" t="s">
        <v>6</v>
      </c>
      <c r="C202" s="5" t="s">
        <v>36</v>
      </c>
      <c r="D202">
        <v>12</v>
      </c>
      <c r="E202">
        <v>24000</v>
      </c>
      <c r="F202" s="5" t="s">
        <v>28</v>
      </c>
      <c r="G202" s="5" t="s">
        <v>25</v>
      </c>
      <c r="H202">
        <v>0</v>
      </c>
      <c r="I202">
        <v>5</v>
      </c>
      <c r="J202">
        <v>3</v>
      </c>
    </row>
    <row r="203" spans="1:10" x14ac:dyDescent="0.25">
      <c r="A203" s="7">
        <v>44988</v>
      </c>
      <c r="B203" s="5" t="s">
        <v>4</v>
      </c>
      <c r="C203" s="5" t="s">
        <v>12</v>
      </c>
      <c r="D203">
        <v>18</v>
      </c>
      <c r="E203">
        <v>19800</v>
      </c>
      <c r="F203" s="5" t="s">
        <v>28</v>
      </c>
      <c r="G203" s="5" t="s">
        <v>25</v>
      </c>
      <c r="H203">
        <v>0</v>
      </c>
      <c r="I203">
        <v>5</v>
      </c>
      <c r="J203">
        <v>3</v>
      </c>
    </row>
    <row r="204" spans="1:10" x14ac:dyDescent="0.25">
      <c r="A204" s="7">
        <v>44988</v>
      </c>
      <c r="B204" s="5" t="s">
        <v>5</v>
      </c>
      <c r="C204" s="5" t="s">
        <v>12</v>
      </c>
      <c r="D204">
        <v>23</v>
      </c>
      <c r="E204">
        <v>11500</v>
      </c>
      <c r="F204" s="5" t="s">
        <v>28</v>
      </c>
      <c r="G204" s="5" t="s">
        <v>25</v>
      </c>
      <c r="H204">
        <v>0</v>
      </c>
      <c r="I204">
        <v>5</v>
      </c>
      <c r="J204">
        <v>3</v>
      </c>
    </row>
    <row r="205" spans="1:10" x14ac:dyDescent="0.25">
      <c r="A205" s="7">
        <v>44988</v>
      </c>
      <c r="B205" s="5" t="s">
        <v>6</v>
      </c>
      <c r="C205" s="5" t="s">
        <v>12</v>
      </c>
      <c r="D205">
        <v>54</v>
      </c>
      <c r="E205">
        <v>108000</v>
      </c>
      <c r="F205" s="5" t="s">
        <v>28</v>
      </c>
      <c r="G205" s="5" t="s">
        <v>25</v>
      </c>
      <c r="H205">
        <v>0</v>
      </c>
      <c r="I205">
        <v>5</v>
      </c>
      <c r="J205">
        <v>3</v>
      </c>
    </row>
    <row r="206" spans="1:10" x14ac:dyDescent="0.25">
      <c r="A206" s="7">
        <v>44989</v>
      </c>
      <c r="B206" s="5" t="s">
        <v>4</v>
      </c>
      <c r="C206" s="5" t="s">
        <v>36</v>
      </c>
      <c r="D206">
        <v>18</v>
      </c>
      <c r="E206">
        <v>19800</v>
      </c>
      <c r="F206" s="5" t="s">
        <v>28</v>
      </c>
      <c r="G206" s="5" t="s">
        <v>26</v>
      </c>
      <c r="H206">
        <v>0</v>
      </c>
      <c r="I206">
        <v>6</v>
      </c>
      <c r="J206">
        <v>3</v>
      </c>
    </row>
    <row r="207" spans="1:10" x14ac:dyDescent="0.25">
      <c r="A207" s="7">
        <v>44989</v>
      </c>
      <c r="B207" s="5" t="s">
        <v>5</v>
      </c>
      <c r="C207" s="5" t="s">
        <v>36</v>
      </c>
      <c r="D207">
        <v>30</v>
      </c>
      <c r="E207">
        <v>15000</v>
      </c>
      <c r="F207" s="5" t="s">
        <v>28</v>
      </c>
      <c r="G207" s="5" t="s">
        <v>26</v>
      </c>
      <c r="H207">
        <v>0</v>
      </c>
      <c r="I207">
        <v>6</v>
      </c>
      <c r="J207">
        <v>3</v>
      </c>
    </row>
    <row r="208" spans="1:10" x14ac:dyDescent="0.25">
      <c r="A208" s="7">
        <v>44989</v>
      </c>
      <c r="B208" s="5" t="s">
        <v>6</v>
      </c>
      <c r="C208" s="5" t="s">
        <v>36</v>
      </c>
      <c r="D208">
        <v>26</v>
      </c>
      <c r="E208">
        <v>52000</v>
      </c>
      <c r="F208" s="5" t="s">
        <v>28</v>
      </c>
      <c r="G208" s="5" t="s">
        <v>26</v>
      </c>
      <c r="H208">
        <v>0</v>
      </c>
      <c r="I208">
        <v>6</v>
      </c>
      <c r="J208">
        <v>3</v>
      </c>
    </row>
    <row r="209" spans="1:10" x14ac:dyDescent="0.25">
      <c r="A209" s="7">
        <v>44989</v>
      </c>
      <c r="B209" s="5" t="s">
        <v>4</v>
      </c>
      <c r="C209" s="5" t="s">
        <v>12</v>
      </c>
      <c r="D209">
        <v>32</v>
      </c>
      <c r="E209">
        <v>35200</v>
      </c>
      <c r="F209" s="5" t="s">
        <v>28</v>
      </c>
      <c r="G209" s="5" t="s">
        <v>26</v>
      </c>
      <c r="H209">
        <v>0</v>
      </c>
      <c r="I209">
        <v>6</v>
      </c>
      <c r="J209">
        <v>3</v>
      </c>
    </row>
    <row r="210" spans="1:10" x14ac:dyDescent="0.25">
      <c r="A210" s="7">
        <v>44989</v>
      </c>
      <c r="B210" s="5" t="s">
        <v>5</v>
      </c>
      <c r="C210" s="5" t="s">
        <v>12</v>
      </c>
      <c r="D210">
        <v>90</v>
      </c>
      <c r="E210">
        <v>45000</v>
      </c>
      <c r="F210" s="5" t="s">
        <v>28</v>
      </c>
      <c r="G210" s="5" t="s">
        <v>26</v>
      </c>
      <c r="H210">
        <v>0</v>
      </c>
      <c r="I210">
        <v>6</v>
      </c>
      <c r="J210">
        <v>3</v>
      </c>
    </row>
    <row r="211" spans="1:10" x14ac:dyDescent="0.25">
      <c r="A211" s="7">
        <v>44989</v>
      </c>
      <c r="B211" s="5" t="s">
        <v>6</v>
      </c>
      <c r="C211" s="5" t="s">
        <v>12</v>
      </c>
      <c r="D211">
        <v>94</v>
      </c>
      <c r="E211">
        <v>188000</v>
      </c>
      <c r="F211" s="5" t="s">
        <v>28</v>
      </c>
      <c r="G211" s="5" t="s">
        <v>26</v>
      </c>
      <c r="H211">
        <v>0</v>
      </c>
      <c r="I211">
        <v>6</v>
      </c>
      <c r="J211">
        <v>3</v>
      </c>
    </row>
    <row r="212" spans="1:10" x14ac:dyDescent="0.25">
      <c r="A212" s="7">
        <v>44990</v>
      </c>
      <c r="B212" s="5" t="s">
        <v>4</v>
      </c>
      <c r="C212" s="5" t="s">
        <v>36</v>
      </c>
      <c r="D212">
        <v>55</v>
      </c>
      <c r="E212">
        <v>60500</v>
      </c>
      <c r="F212" s="5" t="s">
        <v>28</v>
      </c>
      <c r="G212" s="5" t="s">
        <v>20</v>
      </c>
      <c r="H212">
        <v>0</v>
      </c>
      <c r="I212">
        <v>0</v>
      </c>
      <c r="J212">
        <v>3</v>
      </c>
    </row>
    <row r="213" spans="1:10" x14ac:dyDescent="0.25">
      <c r="A213" s="7">
        <v>44990</v>
      </c>
      <c r="B213" s="5" t="s">
        <v>5</v>
      </c>
      <c r="C213" s="5" t="s">
        <v>36</v>
      </c>
      <c r="D213">
        <v>69</v>
      </c>
      <c r="E213">
        <v>34500</v>
      </c>
      <c r="F213" s="5" t="s">
        <v>28</v>
      </c>
      <c r="G213" s="5" t="s">
        <v>20</v>
      </c>
      <c r="H213">
        <v>0</v>
      </c>
      <c r="I213">
        <v>0</v>
      </c>
      <c r="J213">
        <v>3</v>
      </c>
    </row>
    <row r="214" spans="1:10" x14ac:dyDescent="0.25">
      <c r="A214" s="7">
        <v>44990</v>
      </c>
      <c r="B214" s="5" t="s">
        <v>6</v>
      </c>
      <c r="C214" s="5" t="s">
        <v>36</v>
      </c>
      <c r="D214">
        <v>41</v>
      </c>
      <c r="E214">
        <v>82000</v>
      </c>
      <c r="F214" s="5" t="s">
        <v>28</v>
      </c>
      <c r="G214" s="5" t="s">
        <v>20</v>
      </c>
      <c r="H214">
        <v>0</v>
      </c>
      <c r="I214">
        <v>0</v>
      </c>
      <c r="J214">
        <v>3</v>
      </c>
    </row>
    <row r="215" spans="1:10" x14ac:dyDescent="0.25">
      <c r="A215" s="7">
        <v>44990</v>
      </c>
      <c r="B215" s="5" t="s">
        <v>4</v>
      </c>
      <c r="C215" s="5" t="s">
        <v>12</v>
      </c>
      <c r="D215">
        <v>86</v>
      </c>
      <c r="E215">
        <v>94600</v>
      </c>
      <c r="F215" s="5" t="s">
        <v>28</v>
      </c>
      <c r="G215" s="5" t="s">
        <v>20</v>
      </c>
      <c r="H215">
        <v>0</v>
      </c>
      <c r="I215">
        <v>0</v>
      </c>
      <c r="J215">
        <v>3</v>
      </c>
    </row>
    <row r="216" spans="1:10" x14ac:dyDescent="0.25">
      <c r="A216" s="7">
        <v>44990</v>
      </c>
      <c r="B216" s="5" t="s">
        <v>5</v>
      </c>
      <c r="C216" s="5" t="s">
        <v>12</v>
      </c>
      <c r="D216">
        <v>12</v>
      </c>
      <c r="E216">
        <v>6000</v>
      </c>
      <c r="F216" s="5" t="s">
        <v>28</v>
      </c>
      <c r="G216" s="5" t="s">
        <v>20</v>
      </c>
      <c r="H216">
        <v>0</v>
      </c>
      <c r="I216">
        <v>0</v>
      </c>
      <c r="J216">
        <v>3</v>
      </c>
    </row>
    <row r="217" spans="1:10" x14ac:dyDescent="0.25">
      <c r="A217" s="7">
        <v>44990</v>
      </c>
      <c r="B217" s="5" t="s">
        <v>6</v>
      </c>
      <c r="C217" s="5" t="s">
        <v>12</v>
      </c>
      <c r="D217">
        <v>72</v>
      </c>
      <c r="E217">
        <v>144000</v>
      </c>
      <c r="F217" s="5" t="s">
        <v>28</v>
      </c>
      <c r="G217" s="5" t="s">
        <v>20</v>
      </c>
      <c r="H217">
        <v>0</v>
      </c>
      <c r="I217">
        <v>0</v>
      </c>
      <c r="J217">
        <v>3</v>
      </c>
    </row>
    <row r="218" spans="1:10" x14ac:dyDescent="0.25">
      <c r="A218" s="7">
        <v>44991</v>
      </c>
      <c r="B218" s="5" t="s">
        <v>4</v>
      </c>
      <c r="C218" s="5" t="s">
        <v>36</v>
      </c>
      <c r="D218">
        <v>89</v>
      </c>
      <c r="E218">
        <v>97900</v>
      </c>
      <c r="F218" s="5" t="s">
        <v>28</v>
      </c>
      <c r="G218" s="5" t="s">
        <v>21</v>
      </c>
      <c r="H218">
        <v>0</v>
      </c>
      <c r="I218">
        <v>1</v>
      </c>
      <c r="J218">
        <v>3</v>
      </c>
    </row>
    <row r="219" spans="1:10" x14ac:dyDescent="0.25">
      <c r="A219" s="7">
        <v>44991</v>
      </c>
      <c r="B219" s="5" t="s">
        <v>5</v>
      </c>
      <c r="C219" s="5" t="s">
        <v>36</v>
      </c>
      <c r="D219">
        <v>23</v>
      </c>
      <c r="E219">
        <v>11500</v>
      </c>
      <c r="F219" s="5" t="s">
        <v>28</v>
      </c>
      <c r="G219" s="5" t="s">
        <v>21</v>
      </c>
      <c r="H219">
        <v>0</v>
      </c>
      <c r="I219">
        <v>1</v>
      </c>
      <c r="J219">
        <v>3</v>
      </c>
    </row>
    <row r="220" spans="1:10" x14ac:dyDescent="0.25">
      <c r="A220" s="7">
        <v>44991</v>
      </c>
      <c r="B220" s="5" t="s">
        <v>6</v>
      </c>
      <c r="C220" s="5" t="s">
        <v>36</v>
      </c>
      <c r="D220">
        <v>28</v>
      </c>
      <c r="E220">
        <v>56000</v>
      </c>
      <c r="F220" s="5" t="s">
        <v>28</v>
      </c>
      <c r="G220" s="5" t="s">
        <v>21</v>
      </c>
      <c r="H220">
        <v>0</v>
      </c>
      <c r="I220">
        <v>1</v>
      </c>
      <c r="J220">
        <v>3</v>
      </c>
    </row>
    <row r="221" spans="1:10" x14ac:dyDescent="0.25">
      <c r="A221" s="7">
        <v>44991</v>
      </c>
      <c r="B221" s="5" t="s">
        <v>4</v>
      </c>
      <c r="C221" s="5" t="s">
        <v>12</v>
      </c>
      <c r="D221">
        <v>93</v>
      </c>
      <c r="E221">
        <v>102300</v>
      </c>
      <c r="F221" s="5" t="s">
        <v>28</v>
      </c>
      <c r="G221" s="5" t="s">
        <v>21</v>
      </c>
      <c r="H221">
        <v>0</v>
      </c>
      <c r="I221">
        <v>1</v>
      </c>
      <c r="J221">
        <v>3</v>
      </c>
    </row>
    <row r="222" spans="1:10" x14ac:dyDescent="0.25">
      <c r="A222" s="7">
        <v>44991</v>
      </c>
      <c r="B222" s="5" t="s">
        <v>5</v>
      </c>
      <c r="C222" s="5" t="s">
        <v>12</v>
      </c>
      <c r="D222">
        <v>41</v>
      </c>
      <c r="E222">
        <v>20500</v>
      </c>
      <c r="F222" s="5" t="s">
        <v>28</v>
      </c>
      <c r="G222" s="5" t="s">
        <v>21</v>
      </c>
      <c r="H222">
        <v>0</v>
      </c>
      <c r="I222">
        <v>1</v>
      </c>
      <c r="J222">
        <v>3</v>
      </c>
    </row>
    <row r="223" spans="1:10" x14ac:dyDescent="0.25">
      <c r="A223" s="7">
        <v>44991</v>
      </c>
      <c r="B223" s="5" t="s">
        <v>6</v>
      </c>
      <c r="C223" s="5" t="s">
        <v>12</v>
      </c>
      <c r="D223">
        <v>31</v>
      </c>
      <c r="E223">
        <v>62000</v>
      </c>
      <c r="F223" s="5" t="s">
        <v>28</v>
      </c>
      <c r="G223" s="5" t="s">
        <v>21</v>
      </c>
      <c r="H223">
        <v>0</v>
      </c>
      <c r="I223">
        <v>1</v>
      </c>
      <c r="J223">
        <v>3</v>
      </c>
    </row>
    <row r="224" spans="1:10" x14ac:dyDescent="0.25">
      <c r="A224" s="7">
        <v>44992</v>
      </c>
      <c r="B224" s="5" t="s">
        <v>4</v>
      </c>
      <c r="C224" s="5" t="s">
        <v>36</v>
      </c>
      <c r="D224">
        <v>58</v>
      </c>
      <c r="E224">
        <v>63800</v>
      </c>
      <c r="F224" s="5" t="s">
        <v>28</v>
      </c>
      <c r="G224" s="5" t="s">
        <v>22</v>
      </c>
      <c r="H224">
        <v>0</v>
      </c>
      <c r="I224">
        <v>2</v>
      </c>
      <c r="J224">
        <v>3</v>
      </c>
    </row>
    <row r="225" spans="1:10" x14ac:dyDescent="0.25">
      <c r="A225" s="7">
        <v>44992</v>
      </c>
      <c r="B225" s="5" t="s">
        <v>5</v>
      </c>
      <c r="C225" s="5" t="s">
        <v>36</v>
      </c>
      <c r="D225">
        <v>64</v>
      </c>
      <c r="E225">
        <v>32000</v>
      </c>
      <c r="F225" s="5" t="s">
        <v>28</v>
      </c>
      <c r="G225" s="5" t="s">
        <v>22</v>
      </c>
      <c r="H225">
        <v>0</v>
      </c>
      <c r="I225">
        <v>2</v>
      </c>
      <c r="J225">
        <v>3</v>
      </c>
    </row>
    <row r="226" spans="1:10" x14ac:dyDescent="0.25">
      <c r="A226" s="7">
        <v>44992</v>
      </c>
      <c r="B226" s="5" t="s">
        <v>6</v>
      </c>
      <c r="C226" s="5" t="s">
        <v>36</v>
      </c>
      <c r="D226">
        <v>95</v>
      </c>
      <c r="E226">
        <v>190000</v>
      </c>
      <c r="F226" s="5" t="s">
        <v>28</v>
      </c>
      <c r="G226" s="5" t="s">
        <v>22</v>
      </c>
      <c r="H226">
        <v>0</v>
      </c>
      <c r="I226">
        <v>2</v>
      </c>
      <c r="J226">
        <v>3</v>
      </c>
    </row>
    <row r="227" spans="1:10" x14ac:dyDescent="0.25">
      <c r="A227" s="7">
        <v>44992</v>
      </c>
      <c r="B227" s="5" t="s">
        <v>4</v>
      </c>
      <c r="C227" s="5" t="s">
        <v>12</v>
      </c>
      <c r="D227">
        <v>98</v>
      </c>
      <c r="E227">
        <v>107800</v>
      </c>
      <c r="F227" s="5" t="s">
        <v>28</v>
      </c>
      <c r="G227" s="5" t="s">
        <v>22</v>
      </c>
      <c r="H227">
        <v>0</v>
      </c>
      <c r="I227">
        <v>2</v>
      </c>
      <c r="J227">
        <v>3</v>
      </c>
    </row>
    <row r="228" spans="1:10" x14ac:dyDescent="0.25">
      <c r="A228" s="7">
        <v>44992</v>
      </c>
      <c r="B228" s="5" t="s">
        <v>5</v>
      </c>
      <c r="C228" s="5" t="s">
        <v>12</v>
      </c>
      <c r="D228">
        <v>26</v>
      </c>
      <c r="E228">
        <v>13000</v>
      </c>
      <c r="F228" s="5" t="s">
        <v>28</v>
      </c>
      <c r="G228" s="5" t="s">
        <v>22</v>
      </c>
      <c r="H228">
        <v>0</v>
      </c>
      <c r="I228">
        <v>2</v>
      </c>
      <c r="J228">
        <v>3</v>
      </c>
    </row>
    <row r="229" spans="1:10" x14ac:dyDescent="0.25">
      <c r="A229" s="7">
        <v>44992</v>
      </c>
      <c r="B229" s="5" t="s">
        <v>6</v>
      </c>
      <c r="C229" s="5" t="s">
        <v>12</v>
      </c>
      <c r="D229">
        <v>90</v>
      </c>
      <c r="E229">
        <v>180000</v>
      </c>
      <c r="F229" s="5" t="s">
        <v>28</v>
      </c>
      <c r="G229" s="5" t="s">
        <v>22</v>
      </c>
      <c r="H229">
        <v>0</v>
      </c>
      <c r="I229">
        <v>2</v>
      </c>
      <c r="J229">
        <v>3</v>
      </c>
    </row>
    <row r="230" spans="1:10" x14ac:dyDescent="0.25">
      <c r="A230" s="7">
        <v>44993</v>
      </c>
      <c r="B230" s="5" t="s">
        <v>4</v>
      </c>
      <c r="C230" s="5" t="s">
        <v>36</v>
      </c>
      <c r="D230">
        <v>89</v>
      </c>
      <c r="E230">
        <v>97900</v>
      </c>
      <c r="F230" s="5" t="s">
        <v>28</v>
      </c>
      <c r="G230" s="5" t="s">
        <v>23</v>
      </c>
      <c r="H230">
        <v>0</v>
      </c>
      <c r="I230">
        <v>3</v>
      </c>
      <c r="J230">
        <v>3</v>
      </c>
    </row>
    <row r="231" spans="1:10" x14ac:dyDescent="0.25">
      <c r="A231" s="7">
        <v>44993</v>
      </c>
      <c r="B231" s="5" t="s">
        <v>5</v>
      </c>
      <c r="C231" s="5" t="s">
        <v>36</v>
      </c>
      <c r="D231">
        <v>73</v>
      </c>
      <c r="E231">
        <v>36500</v>
      </c>
      <c r="F231" s="5" t="s">
        <v>28</v>
      </c>
      <c r="G231" s="5" t="s">
        <v>23</v>
      </c>
      <c r="H231">
        <v>0</v>
      </c>
      <c r="I231">
        <v>3</v>
      </c>
      <c r="J231">
        <v>3</v>
      </c>
    </row>
    <row r="232" spans="1:10" x14ac:dyDescent="0.25">
      <c r="A232" s="7">
        <v>44993</v>
      </c>
      <c r="B232" s="5" t="s">
        <v>6</v>
      </c>
      <c r="C232" s="5" t="s">
        <v>36</v>
      </c>
      <c r="D232">
        <v>32</v>
      </c>
      <c r="E232">
        <v>64000</v>
      </c>
      <c r="F232" s="5" t="s">
        <v>28</v>
      </c>
      <c r="G232" s="5" t="s">
        <v>23</v>
      </c>
      <c r="H232">
        <v>0</v>
      </c>
      <c r="I232">
        <v>3</v>
      </c>
      <c r="J232">
        <v>3</v>
      </c>
    </row>
    <row r="233" spans="1:10" x14ac:dyDescent="0.25">
      <c r="A233" s="7">
        <v>44993</v>
      </c>
      <c r="B233" s="5" t="s">
        <v>4</v>
      </c>
      <c r="C233" s="5" t="s">
        <v>12</v>
      </c>
      <c r="D233">
        <v>65</v>
      </c>
      <c r="E233">
        <v>71500</v>
      </c>
      <c r="F233" s="5" t="s">
        <v>28</v>
      </c>
      <c r="G233" s="5" t="s">
        <v>23</v>
      </c>
      <c r="H233">
        <v>0</v>
      </c>
      <c r="I233">
        <v>3</v>
      </c>
      <c r="J233">
        <v>3</v>
      </c>
    </row>
    <row r="234" spans="1:10" x14ac:dyDescent="0.25">
      <c r="A234" s="7">
        <v>44993</v>
      </c>
      <c r="B234" s="5" t="s">
        <v>5</v>
      </c>
      <c r="C234" s="5" t="s">
        <v>12</v>
      </c>
      <c r="D234">
        <v>15</v>
      </c>
      <c r="E234">
        <v>7500</v>
      </c>
      <c r="F234" s="5" t="s">
        <v>28</v>
      </c>
      <c r="G234" s="5" t="s">
        <v>23</v>
      </c>
      <c r="H234">
        <v>0</v>
      </c>
      <c r="I234">
        <v>3</v>
      </c>
      <c r="J234">
        <v>3</v>
      </c>
    </row>
    <row r="235" spans="1:10" x14ac:dyDescent="0.25">
      <c r="A235" s="7">
        <v>44993</v>
      </c>
      <c r="B235" s="5" t="s">
        <v>6</v>
      </c>
      <c r="C235" s="5" t="s">
        <v>12</v>
      </c>
      <c r="D235">
        <v>92</v>
      </c>
      <c r="E235">
        <v>184000</v>
      </c>
      <c r="F235" s="5" t="s">
        <v>28</v>
      </c>
      <c r="G235" s="5" t="s">
        <v>23</v>
      </c>
      <c r="H235">
        <v>0</v>
      </c>
      <c r="I235">
        <v>3</v>
      </c>
      <c r="J235">
        <v>3</v>
      </c>
    </row>
    <row r="236" spans="1:10" x14ac:dyDescent="0.25">
      <c r="A236" s="7">
        <v>44994</v>
      </c>
      <c r="B236" s="5" t="s">
        <v>4</v>
      </c>
      <c r="C236" s="5" t="s">
        <v>36</v>
      </c>
      <c r="D236">
        <v>98</v>
      </c>
      <c r="E236">
        <v>107800</v>
      </c>
      <c r="F236" s="5" t="s">
        <v>28</v>
      </c>
      <c r="G236" s="5" t="s">
        <v>24</v>
      </c>
      <c r="H236">
        <v>0</v>
      </c>
      <c r="I236">
        <v>4</v>
      </c>
      <c r="J236">
        <v>3</v>
      </c>
    </row>
    <row r="237" spans="1:10" x14ac:dyDescent="0.25">
      <c r="A237" s="7">
        <v>44994</v>
      </c>
      <c r="B237" s="5" t="s">
        <v>5</v>
      </c>
      <c r="C237" s="5" t="s">
        <v>36</v>
      </c>
      <c r="D237">
        <v>20</v>
      </c>
      <c r="E237">
        <v>10000</v>
      </c>
      <c r="F237" s="5" t="s">
        <v>28</v>
      </c>
      <c r="G237" s="5" t="s">
        <v>24</v>
      </c>
      <c r="H237">
        <v>0</v>
      </c>
      <c r="I237">
        <v>4</v>
      </c>
      <c r="J237">
        <v>3</v>
      </c>
    </row>
    <row r="238" spans="1:10" x14ac:dyDescent="0.25">
      <c r="A238" s="7">
        <v>44994</v>
      </c>
      <c r="B238" s="5" t="s">
        <v>6</v>
      </c>
      <c r="C238" s="5" t="s">
        <v>36</v>
      </c>
      <c r="D238">
        <v>29</v>
      </c>
      <c r="E238">
        <v>58000</v>
      </c>
      <c r="F238" s="5" t="s">
        <v>28</v>
      </c>
      <c r="G238" s="5" t="s">
        <v>24</v>
      </c>
      <c r="H238">
        <v>0</v>
      </c>
      <c r="I238">
        <v>4</v>
      </c>
      <c r="J238">
        <v>3</v>
      </c>
    </row>
    <row r="239" spans="1:10" x14ac:dyDescent="0.25">
      <c r="A239" s="7">
        <v>44994</v>
      </c>
      <c r="B239" s="5" t="s">
        <v>4</v>
      </c>
      <c r="C239" s="5" t="s">
        <v>12</v>
      </c>
      <c r="D239">
        <v>85</v>
      </c>
      <c r="E239">
        <v>93500</v>
      </c>
      <c r="F239" s="5" t="s">
        <v>28</v>
      </c>
      <c r="G239" s="5" t="s">
        <v>24</v>
      </c>
      <c r="H239">
        <v>0</v>
      </c>
      <c r="I239">
        <v>4</v>
      </c>
      <c r="J239">
        <v>3</v>
      </c>
    </row>
    <row r="240" spans="1:10" x14ac:dyDescent="0.25">
      <c r="A240" s="7">
        <v>44994</v>
      </c>
      <c r="B240" s="5" t="s">
        <v>5</v>
      </c>
      <c r="C240" s="5" t="s">
        <v>12</v>
      </c>
      <c r="D240">
        <v>93</v>
      </c>
      <c r="E240">
        <v>46500</v>
      </c>
      <c r="F240" s="5" t="s">
        <v>28</v>
      </c>
      <c r="G240" s="5" t="s">
        <v>24</v>
      </c>
      <c r="H240">
        <v>0</v>
      </c>
      <c r="I240">
        <v>4</v>
      </c>
      <c r="J240">
        <v>3</v>
      </c>
    </row>
    <row r="241" spans="1:10" x14ac:dyDescent="0.25">
      <c r="A241" s="7">
        <v>44994</v>
      </c>
      <c r="B241" s="5" t="s">
        <v>6</v>
      </c>
      <c r="C241" s="5" t="s">
        <v>12</v>
      </c>
      <c r="D241">
        <v>12</v>
      </c>
      <c r="E241">
        <v>24000</v>
      </c>
      <c r="F241" s="5" t="s">
        <v>28</v>
      </c>
      <c r="G241" s="5" t="s">
        <v>24</v>
      </c>
      <c r="H241">
        <v>0</v>
      </c>
      <c r="I241">
        <v>4</v>
      </c>
      <c r="J241">
        <v>3</v>
      </c>
    </row>
    <row r="242" spans="1:10" x14ac:dyDescent="0.25">
      <c r="A242" s="7">
        <v>44995</v>
      </c>
      <c r="B242" s="5" t="s">
        <v>4</v>
      </c>
      <c r="C242" s="5" t="s">
        <v>36</v>
      </c>
      <c r="D242">
        <v>72</v>
      </c>
      <c r="E242">
        <v>79200</v>
      </c>
      <c r="F242" s="5" t="s">
        <v>28</v>
      </c>
      <c r="G242" s="5" t="s">
        <v>25</v>
      </c>
      <c r="H242">
        <v>0</v>
      </c>
      <c r="I242">
        <v>5</v>
      </c>
      <c r="J242">
        <v>3</v>
      </c>
    </row>
    <row r="243" spans="1:10" x14ac:dyDescent="0.25">
      <c r="A243" s="7">
        <v>44995</v>
      </c>
      <c r="B243" s="5" t="s">
        <v>5</v>
      </c>
      <c r="C243" s="5" t="s">
        <v>36</v>
      </c>
      <c r="D243">
        <v>83</v>
      </c>
      <c r="E243">
        <v>41500</v>
      </c>
      <c r="F243" s="5" t="s">
        <v>28</v>
      </c>
      <c r="G243" s="5" t="s">
        <v>25</v>
      </c>
      <c r="H243">
        <v>0</v>
      </c>
      <c r="I243">
        <v>5</v>
      </c>
      <c r="J243">
        <v>3</v>
      </c>
    </row>
    <row r="244" spans="1:10" x14ac:dyDescent="0.25">
      <c r="A244" s="7">
        <v>44995</v>
      </c>
      <c r="B244" s="5" t="s">
        <v>6</v>
      </c>
      <c r="C244" s="5" t="s">
        <v>36</v>
      </c>
      <c r="D244">
        <v>66</v>
      </c>
      <c r="E244">
        <v>132000</v>
      </c>
      <c r="F244" s="5" t="s">
        <v>28</v>
      </c>
      <c r="G244" s="5" t="s">
        <v>25</v>
      </c>
      <c r="H244">
        <v>0</v>
      </c>
      <c r="I244">
        <v>5</v>
      </c>
      <c r="J244">
        <v>3</v>
      </c>
    </row>
    <row r="245" spans="1:10" x14ac:dyDescent="0.25">
      <c r="A245" s="7">
        <v>44995</v>
      </c>
      <c r="B245" s="5" t="s">
        <v>4</v>
      </c>
      <c r="C245" s="5" t="s">
        <v>12</v>
      </c>
      <c r="D245">
        <v>51</v>
      </c>
      <c r="E245">
        <v>56100</v>
      </c>
      <c r="F245" s="5" t="s">
        <v>28</v>
      </c>
      <c r="G245" s="5" t="s">
        <v>25</v>
      </c>
      <c r="H245">
        <v>0</v>
      </c>
      <c r="I245">
        <v>5</v>
      </c>
      <c r="J245">
        <v>3</v>
      </c>
    </row>
    <row r="246" spans="1:10" x14ac:dyDescent="0.25">
      <c r="A246" s="7">
        <v>44995</v>
      </c>
      <c r="B246" s="5" t="s">
        <v>5</v>
      </c>
      <c r="C246" s="5" t="s">
        <v>12</v>
      </c>
      <c r="D246">
        <v>78</v>
      </c>
      <c r="E246">
        <v>39000</v>
      </c>
      <c r="F246" s="5" t="s">
        <v>28</v>
      </c>
      <c r="G246" s="5" t="s">
        <v>25</v>
      </c>
      <c r="H246">
        <v>0</v>
      </c>
      <c r="I246">
        <v>5</v>
      </c>
      <c r="J246">
        <v>3</v>
      </c>
    </row>
    <row r="247" spans="1:10" x14ac:dyDescent="0.25">
      <c r="A247" s="7">
        <v>44995</v>
      </c>
      <c r="B247" s="5" t="s">
        <v>6</v>
      </c>
      <c r="C247" s="5" t="s">
        <v>12</v>
      </c>
      <c r="D247">
        <v>39</v>
      </c>
      <c r="E247">
        <v>78000</v>
      </c>
      <c r="F247" s="5" t="s">
        <v>28</v>
      </c>
      <c r="G247" s="5" t="s">
        <v>25</v>
      </c>
      <c r="H247">
        <v>0</v>
      </c>
      <c r="I247">
        <v>5</v>
      </c>
      <c r="J247">
        <v>3</v>
      </c>
    </row>
    <row r="248" spans="1:10" x14ac:dyDescent="0.25">
      <c r="A248" s="7">
        <v>44996</v>
      </c>
      <c r="B248" s="5" t="s">
        <v>4</v>
      </c>
      <c r="C248" s="5" t="s">
        <v>36</v>
      </c>
      <c r="D248">
        <v>24</v>
      </c>
      <c r="E248">
        <v>26400</v>
      </c>
      <c r="F248" s="5" t="s">
        <v>28</v>
      </c>
      <c r="G248" s="5" t="s">
        <v>26</v>
      </c>
      <c r="H248">
        <v>0</v>
      </c>
      <c r="I248">
        <v>6</v>
      </c>
      <c r="J248">
        <v>3</v>
      </c>
    </row>
    <row r="249" spans="1:10" x14ac:dyDescent="0.25">
      <c r="A249" s="7">
        <v>44996</v>
      </c>
      <c r="B249" s="5" t="s">
        <v>5</v>
      </c>
      <c r="C249" s="5" t="s">
        <v>36</v>
      </c>
      <c r="D249">
        <v>59</v>
      </c>
      <c r="E249">
        <v>29500</v>
      </c>
      <c r="F249" s="5" t="s">
        <v>28</v>
      </c>
      <c r="G249" s="5" t="s">
        <v>26</v>
      </c>
      <c r="H249">
        <v>0</v>
      </c>
      <c r="I249">
        <v>6</v>
      </c>
      <c r="J249">
        <v>3</v>
      </c>
    </row>
    <row r="250" spans="1:10" x14ac:dyDescent="0.25">
      <c r="A250" s="7">
        <v>44996</v>
      </c>
      <c r="B250" s="5" t="s">
        <v>6</v>
      </c>
      <c r="C250" s="5" t="s">
        <v>36</v>
      </c>
      <c r="D250">
        <v>21</v>
      </c>
      <c r="E250">
        <v>42000</v>
      </c>
      <c r="F250" s="5" t="s">
        <v>28</v>
      </c>
      <c r="G250" s="5" t="s">
        <v>26</v>
      </c>
      <c r="H250">
        <v>0</v>
      </c>
      <c r="I250">
        <v>6</v>
      </c>
      <c r="J250">
        <v>3</v>
      </c>
    </row>
    <row r="251" spans="1:10" x14ac:dyDescent="0.25">
      <c r="A251" s="7">
        <v>44996</v>
      </c>
      <c r="B251" s="5" t="s">
        <v>4</v>
      </c>
      <c r="C251" s="5" t="s">
        <v>12</v>
      </c>
      <c r="D251">
        <v>58</v>
      </c>
      <c r="E251">
        <v>63800</v>
      </c>
      <c r="F251" s="5" t="s">
        <v>28</v>
      </c>
      <c r="G251" s="5" t="s">
        <v>26</v>
      </c>
      <c r="H251">
        <v>0</v>
      </c>
      <c r="I251">
        <v>6</v>
      </c>
      <c r="J251">
        <v>3</v>
      </c>
    </row>
    <row r="252" spans="1:10" x14ac:dyDescent="0.25">
      <c r="A252" s="7">
        <v>44996</v>
      </c>
      <c r="B252" s="5" t="s">
        <v>5</v>
      </c>
      <c r="C252" s="5" t="s">
        <v>12</v>
      </c>
      <c r="D252">
        <v>64</v>
      </c>
      <c r="E252">
        <v>32000</v>
      </c>
      <c r="F252" s="5" t="s">
        <v>28</v>
      </c>
      <c r="G252" s="5" t="s">
        <v>26</v>
      </c>
      <c r="H252">
        <v>0</v>
      </c>
      <c r="I252">
        <v>6</v>
      </c>
      <c r="J252">
        <v>3</v>
      </c>
    </row>
    <row r="253" spans="1:10" x14ac:dyDescent="0.25">
      <c r="A253" s="7">
        <v>44996</v>
      </c>
      <c r="B253" s="5" t="s">
        <v>6</v>
      </c>
      <c r="C253" s="5" t="s">
        <v>12</v>
      </c>
      <c r="D253">
        <v>92</v>
      </c>
      <c r="E253">
        <v>184000</v>
      </c>
      <c r="F253" s="5" t="s">
        <v>28</v>
      </c>
      <c r="G253" s="5" t="s">
        <v>26</v>
      </c>
      <c r="H253">
        <v>0</v>
      </c>
      <c r="I253">
        <v>6</v>
      </c>
      <c r="J253">
        <v>3</v>
      </c>
    </row>
    <row r="254" spans="1:10" x14ac:dyDescent="0.25">
      <c r="A254" s="7">
        <v>44997</v>
      </c>
      <c r="B254" s="5" t="s">
        <v>4</v>
      </c>
      <c r="C254" s="5" t="s">
        <v>36</v>
      </c>
      <c r="D254">
        <v>73</v>
      </c>
      <c r="E254">
        <v>80300</v>
      </c>
      <c r="F254" s="5" t="s">
        <v>28</v>
      </c>
      <c r="G254" s="5" t="s">
        <v>20</v>
      </c>
      <c r="H254">
        <v>0</v>
      </c>
      <c r="I254">
        <v>0</v>
      </c>
      <c r="J254">
        <v>3</v>
      </c>
    </row>
    <row r="255" spans="1:10" x14ac:dyDescent="0.25">
      <c r="A255" s="7">
        <v>44997</v>
      </c>
      <c r="B255" s="5" t="s">
        <v>5</v>
      </c>
      <c r="C255" s="5" t="s">
        <v>36</v>
      </c>
      <c r="D255">
        <v>10</v>
      </c>
      <c r="E255">
        <v>5000</v>
      </c>
      <c r="F255" s="5" t="s">
        <v>28</v>
      </c>
      <c r="G255" s="5" t="s">
        <v>20</v>
      </c>
      <c r="H255">
        <v>0</v>
      </c>
      <c r="I255">
        <v>0</v>
      </c>
      <c r="J255">
        <v>3</v>
      </c>
    </row>
    <row r="256" spans="1:10" x14ac:dyDescent="0.25">
      <c r="A256" s="7">
        <v>44997</v>
      </c>
      <c r="B256" s="5" t="s">
        <v>6</v>
      </c>
      <c r="C256" s="5" t="s">
        <v>36</v>
      </c>
      <c r="D256">
        <v>89</v>
      </c>
      <c r="E256">
        <v>178000</v>
      </c>
      <c r="F256" s="5" t="s">
        <v>28</v>
      </c>
      <c r="G256" s="5" t="s">
        <v>20</v>
      </c>
      <c r="H256">
        <v>0</v>
      </c>
      <c r="I256">
        <v>0</v>
      </c>
      <c r="J256">
        <v>3</v>
      </c>
    </row>
    <row r="257" spans="1:10" x14ac:dyDescent="0.25">
      <c r="A257" s="7">
        <v>44997</v>
      </c>
      <c r="B257" s="5" t="s">
        <v>4</v>
      </c>
      <c r="C257" s="5" t="s">
        <v>12</v>
      </c>
      <c r="D257">
        <v>98</v>
      </c>
      <c r="E257">
        <v>107800</v>
      </c>
      <c r="F257" s="5" t="s">
        <v>28</v>
      </c>
      <c r="G257" s="5" t="s">
        <v>20</v>
      </c>
      <c r="H257">
        <v>0</v>
      </c>
      <c r="I257">
        <v>0</v>
      </c>
      <c r="J257">
        <v>3</v>
      </c>
    </row>
    <row r="258" spans="1:10" x14ac:dyDescent="0.25">
      <c r="A258" s="7">
        <v>44997</v>
      </c>
      <c r="B258" s="5" t="s">
        <v>5</v>
      </c>
      <c r="C258" s="5" t="s">
        <v>12</v>
      </c>
      <c r="D258">
        <v>31</v>
      </c>
      <c r="E258">
        <v>15500</v>
      </c>
      <c r="F258" s="5" t="s">
        <v>28</v>
      </c>
      <c r="G258" s="5" t="s">
        <v>20</v>
      </c>
      <c r="H258">
        <v>0</v>
      </c>
      <c r="I258">
        <v>0</v>
      </c>
      <c r="J258">
        <v>3</v>
      </c>
    </row>
    <row r="259" spans="1:10" x14ac:dyDescent="0.25">
      <c r="A259" s="7">
        <v>44997</v>
      </c>
      <c r="B259" s="5" t="s">
        <v>6</v>
      </c>
      <c r="C259" s="5" t="s">
        <v>12</v>
      </c>
      <c r="D259">
        <v>98</v>
      </c>
      <c r="E259">
        <v>196000</v>
      </c>
      <c r="F259" s="5" t="s">
        <v>28</v>
      </c>
      <c r="G259" s="5" t="s">
        <v>20</v>
      </c>
      <c r="H259">
        <v>0</v>
      </c>
      <c r="I259">
        <v>0</v>
      </c>
      <c r="J259">
        <v>3</v>
      </c>
    </row>
    <row r="260" spans="1:10" x14ac:dyDescent="0.25">
      <c r="A260" s="7">
        <v>44998</v>
      </c>
      <c r="B260" s="5" t="s">
        <v>4</v>
      </c>
      <c r="C260" s="5" t="s">
        <v>36</v>
      </c>
      <c r="D260">
        <v>64</v>
      </c>
      <c r="E260">
        <v>70400</v>
      </c>
      <c r="F260" s="5" t="s">
        <v>28</v>
      </c>
      <c r="G260" s="5" t="s">
        <v>21</v>
      </c>
      <c r="H260">
        <v>0</v>
      </c>
      <c r="I260">
        <v>1</v>
      </c>
      <c r="J260">
        <v>3</v>
      </c>
    </row>
    <row r="261" spans="1:10" x14ac:dyDescent="0.25">
      <c r="A261" s="7">
        <v>44998</v>
      </c>
      <c r="B261" s="5" t="s">
        <v>5</v>
      </c>
      <c r="C261" s="5" t="s">
        <v>36</v>
      </c>
      <c r="D261">
        <v>10</v>
      </c>
      <c r="E261">
        <v>5000</v>
      </c>
      <c r="F261" s="5" t="s">
        <v>28</v>
      </c>
      <c r="G261" s="5" t="s">
        <v>21</v>
      </c>
      <c r="H261">
        <v>0</v>
      </c>
      <c r="I261">
        <v>1</v>
      </c>
      <c r="J261">
        <v>3</v>
      </c>
    </row>
    <row r="262" spans="1:10" x14ac:dyDescent="0.25">
      <c r="A262" s="7">
        <v>44998</v>
      </c>
      <c r="B262" s="5" t="s">
        <v>6</v>
      </c>
      <c r="C262" s="5" t="s">
        <v>36</v>
      </c>
      <c r="D262">
        <v>98</v>
      </c>
      <c r="E262">
        <v>196000</v>
      </c>
      <c r="F262" s="5" t="s">
        <v>28</v>
      </c>
      <c r="G262" s="5" t="s">
        <v>21</v>
      </c>
      <c r="H262">
        <v>0</v>
      </c>
      <c r="I262">
        <v>1</v>
      </c>
      <c r="J262">
        <v>3</v>
      </c>
    </row>
    <row r="263" spans="1:10" x14ac:dyDescent="0.25">
      <c r="A263" s="7">
        <v>44998</v>
      </c>
      <c r="B263" s="5" t="s">
        <v>4</v>
      </c>
      <c r="C263" s="5" t="s">
        <v>12</v>
      </c>
      <c r="D263">
        <v>83</v>
      </c>
      <c r="E263">
        <v>91300</v>
      </c>
      <c r="F263" s="5" t="s">
        <v>28</v>
      </c>
      <c r="G263" s="5" t="s">
        <v>21</v>
      </c>
      <c r="H263">
        <v>0</v>
      </c>
      <c r="I263">
        <v>1</v>
      </c>
      <c r="J263">
        <v>3</v>
      </c>
    </row>
    <row r="264" spans="1:10" x14ac:dyDescent="0.25">
      <c r="A264" s="7">
        <v>44998</v>
      </c>
      <c r="B264" s="5" t="s">
        <v>5</v>
      </c>
      <c r="C264" s="5" t="s">
        <v>12</v>
      </c>
      <c r="D264">
        <v>26</v>
      </c>
      <c r="E264">
        <v>13000</v>
      </c>
      <c r="F264" s="5" t="s">
        <v>28</v>
      </c>
      <c r="G264" s="5" t="s">
        <v>21</v>
      </c>
      <c r="H264">
        <v>0</v>
      </c>
      <c r="I264">
        <v>1</v>
      </c>
      <c r="J264">
        <v>3</v>
      </c>
    </row>
    <row r="265" spans="1:10" x14ac:dyDescent="0.25">
      <c r="A265" s="7">
        <v>44998</v>
      </c>
      <c r="B265" s="5" t="s">
        <v>6</v>
      </c>
      <c r="C265" s="5" t="s">
        <v>12</v>
      </c>
      <c r="D265">
        <v>39</v>
      </c>
      <c r="E265">
        <v>78000</v>
      </c>
      <c r="F265" s="5" t="s">
        <v>28</v>
      </c>
      <c r="G265" s="5" t="s">
        <v>21</v>
      </c>
      <c r="H265">
        <v>0</v>
      </c>
      <c r="I265">
        <v>1</v>
      </c>
      <c r="J265">
        <v>3</v>
      </c>
    </row>
    <row r="266" spans="1:10" x14ac:dyDescent="0.25">
      <c r="A266" s="7">
        <v>44999</v>
      </c>
      <c r="B266" s="5" t="s">
        <v>4</v>
      </c>
      <c r="C266" s="5" t="s">
        <v>36</v>
      </c>
      <c r="D266">
        <v>61</v>
      </c>
      <c r="E266">
        <v>67100</v>
      </c>
      <c r="F266" s="5" t="s">
        <v>28</v>
      </c>
      <c r="G266" s="5" t="s">
        <v>22</v>
      </c>
      <c r="H266">
        <v>0</v>
      </c>
      <c r="I266">
        <v>2</v>
      </c>
      <c r="J266">
        <v>3</v>
      </c>
    </row>
    <row r="267" spans="1:10" x14ac:dyDescent="0.25">
      <c r="A267" s="7">
        <v>44999</v>
      </c>
      <c r="B267" s="5" t="s">
        <v>5</v>
      </c>
      <c r="C267" s="5" t="s">
        <v>36</v>
      </c>
      <c r="D267">
        <v>46</v>
      </c>
      <c r="E267">
        <v>23000</v>
      </c>
      <c r="F267" s="5" t="s">
        <v>28</v>
      </c>
      <c r="G267" s="5" t="s">
        <v>22</v>
      </c>
      <c r="H267">
        <v>0</v>
      </c>
      <c r="I267">
        <v>2</v>
      </c>
      <c r="J267">
        <v>3</v>
      </c>
    </row>
    <row r="268" spans="1:10" x14ac:dyDescent="0.25">
      <c r="A268" s="7">
        <v>44999</v>
      </c>
      <c r="B268" s="5" t="s">
        <v>6</v>
      </c>
      <c r="C268" s="5" t="s">
        <v>36</v>
      </c>
      <c r="D268">
        <v>77</v>
      </c>
      <c r="E268">
        <v>154000</v>
      </c>
      <c r="F268" s="5" t="s">
        <v>28</v>
      </c>
      <c r="G268" s="5" t="s">
        <v>22</v>
      </c>
      <c r="H268">
        <v>0</v>
      </c>
      <c r="I268">
        <v>2</v>
      </c>
      <c r="J268">
        <v>3</v>
      </c>
    </row>
    <row r="269" spans="1:10" x14ac:dyDescent="0.25">
      <c r="A269" s="7">
        <v>44999</v>
      </c>
      <c r="B269" s="5" t="s">
        <v>4</v>
      </c>
      <c r="C269" s="5" t="s">
        <v>12</v>
      </c>
      <c r="D269">
        <v>81</v>
      </c>
      <c r="E269">
        <v>89100</v>
      </c>
      <c r="F269" s="5" t="s">
        <v>28</v>
      </c>
      <c r="G269" s="5" t="s">
        <v>22</v>
      </c>
      <c r="H269">
        <v>0</v>
      </c>
      <c r="I269">
        <v>2</v>
      </c>
      <c r="J269">
        <v>3</v>
      </c>
    </row>
    <row r="270" spans="1:10" x14ac:dyDescent="0.25">
      <c r="A270" s="7">
        <v>44999</v>
      </c>
      <c r="B270" s="5" t="s">
        <v>5</v>
      </c>
      <c r="C270" s="5" t="s">
        <v>12</v>
      </c>
      <c r="D270">
        <v>69</v>
      </c>
      <c r="E270">
        <v>34500</v>
      </c>
      <c r="F270" s="5" t="s">
        <v>28</v>
      </c>
      <c r="G270" s="5" t="s">
        <v>22</v>
      </c>
      <c r="H270">
        <v>0</v>
      </c>
      <c r="I270">
        <v>2</v>
      </c>
      <c r="J270">
        <v>3</v>
      </c>
    </row>
    <row r="271" spans="1:10" x14ac:dyDescent="0.25">
      <c r="A271" s="7">
        <v>44999</v>
      </c>
      <c r="B271" s="5" t="s">
        <v>6</v>
      </c>
      <c r="C271" s="5" t="s">
        <v>12</v>
      </c>
      <c r="D271">
        <v>35</v>
      </c>
      <c r="E271">
        <v>70000</v>
      </c>
      <c r="F271" s="5" t="s">
        <v>28</v>
      </c>
      <c r="G271" s="5" t="s">
        <v>22</v>
      </c>
      <c r="H271">
        <v>0</v>
      </c>
      <c r="I271">
        <v>2</v>
      </c>
      <c r="J271">
        <v>3</v>
      </c>
    </row>
    <row r="272" spans="1:10" x14ac:dyDescent="0.25">
      <c r="A272" s="7">
        <v>45000</v>
      </c>
      <c r="B272" s="5" t="s">
        <v>4</v>
      </c>
      <c r="C272" s="5" t="s">
        <v>36</v>
      </c>
      <c r="D272">
        <v>16</v>
      </c>
      <c r="E272">
        <v>17600</v>
      </c>
      <c r="F272" s="5" t="s">
        <v>28</v>
      </c>
      <c r="G272" s="5" t="s">
        <v>23</v>
      </c>
      <c r="H272">
        <v>0</v>
      </c>
      <c r="I272">
        <v>3</v>
      </c>
      <c r="J272">
        <v>3</v>
      </c>
    </row>
    <row r="273" spans="1:10" x14ac:dyDescent="0.25">
      <c r="A273" s="7">
        <v>45000</v>
      </c>
      <c r="B273" s="5" t="s">
        <v>5</v>
      </c>
      <c r="C273" s="5" t="s">
        <v>36</v>
      </c>
      <c r="D273">
        <v>56</v>
      </c>
      <c r="E273">
        <v>28000</v>
      </c>
      <c r="F273" s="5" t="s">
        <v>28</v>
      </c>
      <c r="G273" s="5" t="s">
        <v>23</v>
      </c>
      <c r="H273">
        <v>0</v>
      </c>
      <c r="I273">
        <v>3</v>
      </c>
      <c r="J273">
        <v>3</v>
      </c>
    </row>
    <row r="274" spans="1:10" x14ac:dyDescent="0.25">
      <c r="A274" s="7">
        <v>45000</v>
      </c>
      <c r="B274" s="5" t="s">
        <v>6</v>
      </c>
      <c r="C274" s="5" t="s">
        <v>36</v>
      </c>
      <c r="D274">
        <v>20</v>
      </c>
      <c r="E274">
        <v>40000</v>
      </c>
      <c r="F274" s="5" t="s">
        <v>28</v>
      </c>
      <c r="G274" s="5" t="s">
        <v>23</v>
      </c>
      <c r="H274">
        <v>0</v>
      </c>
      <c r="I274">
        <v>3</v>
      </c>
      <c r="J274">
        <v>3</v>
      </c>
    </row>
    <row r="275" spans="1:10" x14ac:dyDescent="0.25">
      <c r="A275" s="7">
        <v>45000</v>
      </c>
      <c r="B275" s="5" t="s">
        <v>4</v>
      </c>
      <c r="C275" s="5" t="s">
        <v>12</v>
      </c>
      <c r="D275">
        <v>24</v>
      </c>
      <c r="E275">
        <v>26400</v>
      </c>
      <c r="F275" s="5" t="s">
        <v>28</v>
      </c>
      <c r="G275" s="5" t="s">
        <v>23</v>
      </c>
      <c r="H275">
        <v>0</v>
      </c>
      <c r="I275">
        <v>3</v>
      </c>
      <c r="J275">
        <v>3</v>
      </c>
    </row>
    <row r="276" spans="1:10" x14ac:dyDescent="0.25">
      <c r="A276" s="7">
        <v>45000</v>
      </c>
      <c r="B276" s="5" t="s">
        <v>5</v>
      </c>
      <c r="C276" s="5" t="s">
        <v>12</v>
      </c>
      <c r="D276">
        <v>100</v>
      </c>
      <c r="E276">
        <v>50000</v>
      </c>
      <c r="F276" s="5" t="s">
        <v>28</v>
      </c>
      <c r="G276" s="5" t="s">
        <v>23</v>
      </c>
      <c r="H276">
        <v>0</v>
      </c>
      <c r="I276">
        <v>3</v>
      </c>
      <c r="J276">
        <v>3</v>
      </c>
    </row>
    <row r="277" spans="1:10" x14ac:dyDescent="0.25">
      <c r="A277" s="7">
        <v>45000</v>
      </c>
      <c r="B277" s="5" t="s">
        <v>6</v>
      </c>
      <c r="C277" s="5" t="s">
        <v>12</v>
      </c>
      <c r="D277">
        <v>71</v>
      </c>
      <c r="E277">
        <v>142000</v>
      </c>
      <c r="F277" s="5" t="s">
        <v>28</v>
      </c>
      <c r="G277" s="5" t="s">
        <v>23</v>
      </c>
      <c r="H277">
        <v>0</v>
      </c>
      <c r="I277">
        <v>3</v>
      </c>
      <c r="J277">
        <v>3</v>
      </c>
    </row>
    <row r="278" spans="1:10" x14ac:dyDescent="0.25">
      <c r="A278" s="7">
        <v>45001</v>
      </c>
      <c r="B278" s="5" t="s">
        <v>4</v>
      </c>
      <c r="C278" s="5" t="s">
        <v>36</v>
      </c>
      <c r="D278">
        <v>17</v>
      </c>
      <c r="E278">
        <v>18700</v>
      </c>
      <c r="F278" s="5" t="s">
        <v>28</v>
      </c>
      <c r="G278" s="5" t="s">
        <v>24</v>
      </c>
      <c r="H278">
        <v>0</v>
      </c>
      <c r="I278">
        <v>4</v>
      </c>
      <c r="J278">
        <v>3</v>
      </c>
    </row>
    <row r="279" spans="1:10" x14ac:dyDescent="0.25">
      <c r="A279" s="7">
        <v>45001</v>
      </c>
      <c r="B279" s="5" t="s">
        <v>5</v>
      </c>
      <c r="C279" s="5" t="s">
        <v>36</v>
      </c>
      <c r="D279">
        <v>25</v>
      </c>
      <c r="E279">
        <v>12500</v>
      </c>
      <c r="F279" s="5" t="s">
        <v>28</v>
      </c>
      <c r="G279" s="5" t="s">
        <v>24</v>
      </c>
      <c r="H279">
        <v>0</v>
      </c>
      <c r="I279">
        <v>4</v>
      </c>
      <c r="J279">
        <v>3</v>
      </c>
    </row>
    <row r="280" spans="1:10" x14ac:dyDescent="0.25">
      <c r="A280" s="7">
        <v>45001</v>
      </c>
      <c r="B280" s="5" t="s">
        <v>6</v>
      </c>
      <c r="C280" s="5" t="s">
        <v>36</v>
      </c>
      <c r="D280">
        <v>93</v>
      </c>
      <c r="E280">
        <v>186000</v>
      </c>
      <c r="F280" s="5" t="s">
        <v>28</v>
      </c>
      <c r="G280" s="5" t="s">
        <v>24</v>
      </c>
      <c r="H280">
        <v>0</v>
      </c>
      <c r="I280">
        <v>4</v>
      </c>
      <c r="J280">
        <v>3</v>
      </c>
    </row>
    <row r="281" spans="1:10" x14ac:dyDescent="0.25">
      <c r="A281" s="7">
        <v>45001</v>
      </c>
      <c r="B281" s="5" t="s">
        <v>4</v>
      </c>
      <c r="C281" s="5" t="s">
        <v>12</v>
      </c>
      <c r="D281">
        <v>85</v>
      </c>
      <c r="E281">
        <v>93500</v>
      </c>
      <c r="F281" s="5" t="s">
        <v>28</v>
      </c>
      <c r="G281" s="5" t="s">
        <v>24</v>
      </c>
      <c r="H281">
        <v>0</v>
      </c>
      <c r="I281">
        <v>4</v>
      </c>
      <c r="J281">
        <v>3</v>
      </c>
    </row>
    <row r="282" spans="1:10" x14ac:dyDescent="0.25">
      <c r="A282" s="7">
        <v>45001</v>
      </c>
      <c r="B282" s="5" t="s">
        <v>5</v>
      </c>
      <c r="C282" s="5" t="s">
        <v>12</v>
      </c>
      <c r="D282">
        <v>47</v>
      </c>
      <c r="E282">
        <v>23500</v>
      </c>
      <c r="F282" s="5" t="s">
        <v>28</v>
      </c>
      <c r="G282" s="5" t="s">
        <v>24</v>
      </c>
      <c r="H282">
        <v>0</v>
      </c>
      <c r="I282">
        <v>4</v>
      </c>
      <c r="J282">
        <v>3</v>
      </c>
    </row>
    <row r="283" spans="1:10" x14ac:dyDescent="0.25">
      <c r="A283" s="7">
        <v>45001</v>
      </c>
      <c r="B283" s="5" t="s">
        <v>6</v>
      </c>
      <c r="C283" s="5" t="s">
        <v>12</v>
      </c>
      <c r="D283">
        <v>35</v>
      </c>
      <c r="E283">
        <v>70000</v>
      </c>
      <c r="F283" s="5" t="s">
        <v>28</v>
      </c>
      <c r="G283" s="5" t="s">
        <v>24</v>
      </c>
      <c r="H283">
        <v>0</v>
      </c>
      <c r="I283">
        <v>4</v>
      </c>
      <c r="J283">
        <v>3</v>
      </c>
    </row>
    <row r="284" spans="1:10" x14ac:dyDescent="0.25">
      <c r="A284" s="7">
        <v>45002</v>
      </c>
      <c r="B284" s="5" t="s">
        <v>4</v>
      </c>
      <c r="C284" s="5" t="s">
        <v>36</v>
      </c>
      <c r="D284">
        <v>66</v>
      </c>
      <c r="E284">
        <v>72600</v>
      </c>
      <c r="F284" s="5" t="s">
        <v>28</v>
      </c>
      <c r="G284" s="5" t="s">
        <v>25</v>
      </c>
      <c r="H284">
        <v>0</v>
      </c>
      <c r="I284">
        <v>5</v>
      </c>
      <c r="J284">
        <v>3</v>
      </c>
    </row>
    <row r="285" spans="1:10" x14ac:dyDescent="0.25">
      <c r="A285" s="7">
        <v>45002</v>
      </c>
      <c r="B285" s="5" t="s">
        <v>5</v>
      </c>
      <c r="C285" s="5" t="s">
        <v>36</v>
      </c>
      <c r="D285">
        <v>57</v>
      </c>
      <c r="E285">
        <v>28500</v>
      </c>
      <c r="F285" s="5" t="s">
        <v>28</v>
      </c>
      <c r="G285" s="5" t="s">
        <v>25</v>
      </c>
      <c r="H285">
        <v>0</v>
      </c>
      <c r="I285">
        <v>5</v>
      </c>
      <c r="J285">
        <v>3</v>
      </c>
    </row>
    <row r="286" spans="1:10" x14ac:dyDescent="0.25">
      <c r="A286" s="7">
        <v>45002</v>
      </c>
      <c r="B286" s="5" t="s">
        <v>6</v>
      </c>
      <c r="C286" s="5" t="s">
        <v>36</v>
      </c>
      <c r="D286">
        <v>43</v>
      </c>
      <c r="E286">
        <v>86000</v>
      </c>
      <c r="F286" s="5" t="s">
        <v>28</v>
      </c>
      <c r="G286" s="5" t="s">
        <v>25</v>
      </c>
      <c r="H286">
        <v>0</v>
      </c>
      <c r="I286">
        <v>5</v>
      </c>
      <c r="J286">
        <v>3</v>
      </c>
    </row>
    <row r="287" spans="1:10" x14ac:dyDescent="0.25">
      <c r="A287" s="7">
        <v>45002</v>
      </c>
      <c r="B287" s="5" t="s">
        <v>4</v>
      </c>
      <c r="C287" s="5" t="s">
        <v>12</v>
      </c>
      <c r="D287">
        <v>32</v>
      </c>
      <c r="E287">
        <v>35200</v>
      </c>
      <c r="F287" s="5" t="s">
        <v>28</v>
      </c>
      <c r="G287" s="5" t="s">
        <v>25</v>
      </c>
      <c r="H287">
        <v>0</v>
      </c>
      <c r="I287">
        <v>5</v>
      </c>
      <c r="J287">
        <v>3</v>
      </c>
    </row>
    <row r="288" spans="1:10" x14ac:dyDescent="0.25">
      <c r="A288" s="7">
        <v>45002</v>
      </c>
      <c r="B288" s="5" t="s">
        <v>5</v>
      </c>
      <c r="C288" s="5" t="s">
        <v>12</v>
      </c>
      <c r="D288">
        <v>59</v>
      </c>
      <c r="E288">
        <v>29500</v>
      </c>
      <c r="F288" s="5" t="s">
        <v>28</v>
      </c>
      <c r="G288" s="5" t="s">
        <v>25</v>
      </c>
      <c r="H288">
        <v>0</v>
      </c>
      <c r="I288">
        <v>5</v>
      </c>
      <c r="J288">
        <v>3</v>
      </c>
    </row>
    <row r="289" spans="1:10" x14ac:dyDescent="0.25">
      <c r="A289" s="7">
        <v>45002</v>
      </c>
      <c r="B289" s="5" t="s">
        <v>6</v>
      </c>
      <c r="C289" s="5" t="s">
        <v>12</v>
      </c>
      <c r="D289">
        <v>53</v>
      </c>
      <c r="E289">
        <v>106000</v>
      </c>
      <c r="F289" s="5" t="s">
        <v>28</v>
      </c>
      <c r="G289" s="5" t="s">
        <v>25</v>
      </c>
      <c r="H289">
        <v>0</v>
      </c>
      <c r="I289">
        <v>5</v>
      </c>
      <c r="J289">
        <v>3</v>
      </c>
    </row>
    <row r="290" spans="1:10" x14ac:dyDescent="0.25">
      <c r="A290" s="7">
        <v>45003</v>
      </c>
      <c r="B290" s="5" t="s">
        <v>4</v>
      </c>
      <c r="C290" s="5" t="s">
        <v>36</v>
      </c>
      <c r="D290">
        <v>19</v>
      </c>
      <c r="E290">
        <v>20900</v>
      </c>
      <c r="F290" s="5" t="s">
        <v>28</v>
      </c>
      <c r="G290" s="5" t="s">
        <v>26</v>
      </c>
      <c r="H290">
        <v>0</v>
      </c>
      <c r="I290">
        <v>6</v>
      </c>
      <c r="J290">
        <v>3</v>
      </c>
    </row>
    <row r="291" spans="1:10" x14ac:dyDescent="0.25">
      <c r="A291" s="7">
        <v>45003</v>
      </c>
      <c r="B291" s="5" t="s">
        <v>5</v>
      </c>
      <c r="C291" s="5" t="s">
        <v>36</v>
      </c>
      <c r="D291">
        <v>73</v>
      </c>
      <c r="E291">
        <v>36500</v>
      </c>
      <c r="F291" s="5" t="s">
        <v>28</v>
      </c>
      <c r="G291" s="5" t="s">
        <v>26</v>
      </c>
      <c r="H291">
        <v>0</v>
      </c>
      <c r="I291">
        <v>6</v>
      </c>
      <c r="J291">
        <v>3</v>
      </c>
    </row>
    <row r="292" spans="1:10" x14ac:dyDescent="0.25">
      <c r="A292" s="7">
        <v>45003</v>
      </c>
      <c r="B292" s="5" t="s">
        <v>6</v>
      </c>
      <c r="C292" s="5" t="s">
        <v>36</v>
      </c>
      <c r="D292">
        <v>15</v>
      </c>
      <c r="E292">
        <v>30000</v>
      </c>
      <c r="F292" s="5" t="s">
        <v>28</v>
      </c>
      <c r="G292" s="5" t="s">
        <v>26</v>
      </c>
      <c r="H292">
        <v>0</v>
      </c>
      <c r="I292">
        <v>6</v>
      </c>
      <c r="J292">
        <v>3</v>
      </c>
    </row>
    <row r="293" spans="1:10" x14ac:dyDescent="0.25">
      <c r="A293" s="7">
        <v>45003</v>
      </c>
      <c r="B293" s="5" t="s">
        <v>4</v>
      </c>
      <c r="C293" s="5" t="s">
        <v>12</v>
      </c>
      <c r="D293">
        <v>67</v>
      </c>
      <c r="E293">
        <v>73700</v>
      </c>
      <c r="F293" s="5" t="s">
        <v>28</v>
      </c>
      <c r="G293" s="5" t="s">
        <v>26</v>
      </c>
      <c r="H293">
        <v>0</v>
      </c>
      <c r="I293">
        <v>6</v>
      </c>
      <c r="J293">
        <v>3</v>
      </c>
    </row>
    <row r="294" spans="1:10" x14ac:dyDescent="0.25">
      <c r="A294" s="7">
        <v>45003</v>
      </c>
      <c r="B294" s="5" t="s">
        <v>5</v>
      </c>
      <c r="C294" s="5" t="s">
        <v>12</v>
      </c>
      <c r="D294">
        <v>75</v>
      </c>
      <c r="E294">
        <v>37500</v>
      </c>
      <c r="F294" s="5" t="s">
        <v>28</v>
      </c>
      <c r="G294" s="5" t="s">
        <v>26</v>
      </c>
      <c r="H294">
        <v>0</v>
      </c>
      <c r="I294">
        <v>6</v>
      </c>
      <c r="J294">
        <v>3</v>
      </c>
    </row>
    <row r="295" spans="1:10" x14ac:dyDescent="0.25">
      <c r="A295" s="7">
        <v>45003</v>
      </c>
      <c r="B295" s="5" t="s">
        <v>6</v>
      </c>
      <c r="C295" s="5" t="s">
        <v>12</v>
      </c>
      <c r="D295">
        <v>62</v>
      </c>
      <c r="E295">
        <v>124000</v>
      </c>
      <c r="F295" s="5" t="s">
        <v>28</v>
      </c>
      <c r="G295" s="5" t="s">
        <v>26</v>
      </c>
      <c r="H295">
        <v>0</v>
      </c>
      <c r="I295">
        <v>6</v>
      </c>
      <c r="J295">
        <v>3</v>
      </c>
    </row>
    <row r="296" spans="1:10" x14ac:dyDescent="0.25">
      <c r="A296" s="7">
        <v>45004</v>
      </c>
      <c r="B296" s="5" t="s">
        <v>4</v>
      </c>
      <c r="C296" s="5" t="s">
        <v>36</v>
      </c>
      <c r="D296">
        <v>16</v>
      </c>
      <c r="E296">
        <v>17600</v>
      </c>
      <c r="F296" s="5" t="s">
        <v>28</v>
      </c>
      <c r="G296" s="5" t="s">
        <v>20</v>
      </c>
      <c r="H296">
        <v>0</v>
      </c>
      <c r="I296">
        <v>0</v>
      </c>
      <c r="J296">
        <v>3</v>
      </c>
    </row>
    <row r="297" spans="1:10" x14ac:dyDescent="0.25">
      <c r="A297" s="7">
        <v>45004</v>
      </c>
      <c r="B297" s="5" t="s">
        <v>5</v>
      </c>
      <c r="C297" s="5" t="s">
        <v>36</v>
      </c>
      <c r="D297">
        <v>22</v>
      </c>
      <c r="E297">
        <v>11000</v>
      </c>
      <c r="F297" s="5" t="s">
        <v>28</v>
      </c>
      <c r="G297" s="5" t="s">
        <v>20</v>
      </c>
      <c r="H297">
        <v>0</v>
      </c>
      <c r="I297">
        <v>0</v>
      </c>
      <c r="J297">
        <v>3</v>
      </c>
    </row>
    <row r="298" spans="1:10" x14ac:dyDescent="0.25">
      <c r="A298" s="7">
        <v>45004</v>
      </c>
      <c r="B298" s="5" t="s">
        <v>6</v>
      </c>
      <c r="C298" s="5" t="s">
        <v>36</v>
      </c>
      <c r="D298">
        <v>37</v>
      </c>
      <c r="E298">
        <v>74000</v>
      </c>
      <c r="F298" s="5" t="s">
        <v>28</v>
      </c>
      <c r="G298" s="5" t="s">
        <v>20</v>
      </c>
      <c r="H298">
        <v>0</v>
      </c>
      <c r="I298">
        <v>0</v>
      </c>
      <c r="J298">
        <v>3</v>
      </c>
    </row>
    <row r="299" spans="1:10" x14ac:dyDescent="0.25">
      <c r="A299" s="7">
        <v>45004</v>
      </c>
      <c r="B299" s="5" t="s">
        <v>4</v>
      </c>
      <c r="C299" s="5" t="s">
        <v>12</v>
      </c>
      <c r="D299">
        <v>12</v>
      </c>
      <c r="E299">
        <v>13200</v>
      </c>
      <c r="F299" s="5" t="s">
        <v>28</v>
      </c>
      <c r="G299" s="5" t="s">
        <v>20</v>
      </c>
      <c r="H299">
        <v>0</v>
      </c>
      <c r="I299">
        <v>0</v>
      </c>
      <c r="J299">
        <v>3</v>
      </c>
    </row>
    <row r="300" spans="1:10" x14ac:dyDescent="0.25">
      <c r="A300" s="7">
        <v>45004</v>
      </c>
      <c r="B300" s="5" t="s">
        <v>5</v>
      </c>
      <c r="C300" s="5" t="s">
        <v>12</v>
      </c>
      <c r="D300">
        <v>82</v>
      </c>
      <c r="E300">
        <v>41000</v>
      </c>
      <c r="F300" s="5" t="s">
        <v>28</v>
      </c>
      <c r="G300" s="5" t="s">
        <v>20</v>
      </c>
      <c r="H300">
        <v>0</v>
      </c>
      <c r="I300">
        <v>0</v>
      </c>
      <c r="J300">
        <v>3</v>
      </c>
    </row>
    <row r="301" spans="1:10" x14ac:dyDescent="0.25">
      <c r="A301" s="7">
        <v>45004</v>
      </c>
      <c r="B301" s="5" t="s">
        <v>6</v>
      </c>
      <c r="C301" s="5" t="s">
        <v>12</v>
      </c>
      <c r="D301">
        <v>79</v>
      </c>
      <c r="E301">
        <v>158000</v>
      </c>
      <c r="F301" s="5" t="s">
        <v>28</v>
      </c>
      <c r="G301" s="5" t="s">
        <v>20</v>
      </c>
      <c r="H301">
        <v>0</v>
      </c>
      <c r="I301">
        <v>0</v>
      </c>
      <c r="J301">
        <v>3</v>
      </c>
    </row>
    <row r="302" spans="1:10" x14ac:dyDescent="0.25">
      <c r="A302" s="7">
        <v>45005</v>
      </c>
      <c r="B302" s="5" t="s">
        <v>4</v>
      </c>
      <c r="C302" s="5" t="s">
        <v>36</v>
      </c>
      <c r="D302">
        <v>75</v>
      </c>
      <c r="E302">
        <v>82500</v>
      </c>
      <c r="F302" s="5" t="s">
        <v>28</v>
      </c>
      <c r="G302" s="5" t="s">
        <v>21</v>
      </c>
      <c r="H302">
        <v>0</v>
      </c>
      <c r="I302">
        <v>1</v>
      </c>
      <c r="J302">
        <v>3</v>
      </c>
    </row>
    <row r="303" spans="1:10" x14ac:dyDescent="0.25">
      <c r="A303" s="7">
        <v>45005</v>
      </c>
      <c r="B303" s="5" t="s">
        <v>5</v>
      </c>
      <c r="C303" s="5" t="s">
        <v>36</v>
      </c>
      <c r="D303">
        <v>97</v>
      </c>
      <c r="E303">
        <v>48500</v>
      </c>
      <c r="F303" s="5" t="s">
        <v>28</v>
      </c>
      <c r="G303" s="5" t="s">
        <v>21</v>
      </c>
      <c r="H303">
        <v>0</v>
      </c>
      <c r="I303">
        <v>1</v>
      </c>
      <c r="J303">
        <v>3</v>
      </c>
    </row>
    <row r="304" spans="1:10" x14ac:dyDescent="0.25">
      <c r="A304" s="7">
        <v>45005</v>
      </c>
      <c r="B304" s="5" t="s">
        <v>6</v>
      </c>
      <c r="C304" s="5" t="s">
        <v>36</v>
      </c>
      <c r="D304">
        <v>50</v>
      </c>
      <c r="E304">
        <v>100000</v>
      </c>
      <c r="F304" s="5" t="s">
        <v>28</v>
      </c>
      <c r="G304" s="5" t="s">
        <v>21</v>
      </c>
      <c r="H304">
        <v>0</v>
      </c>
      <c r="I304">
        <v>1</v>
      </c>
      <c r="J304">
        <v>3</v>
      </c>
    </row>
    <row r="305" spans="1:10" x14ac:dyDescent="0.25">
      <c r="A305" s="7">
        <v>45005</v>
      </c>
      <c r="B305" s="5" t="s">
        <v>4</v>
      </c>
      <c r="C305" s="5" t="s">
        <v>12</v>
      </c>
      <c r="D305">
        <v>61</v>
      </c>
      <c r="E305">
        <v>67100</v>
      </c>
      <c r="F305" s="5" t="s">
        <v>28</v>
      </c>
      <c r="G305" s="5" t="s">
        <v>21</v>
      </c>
      <c r="H305">
        <v>0</v>
      </c>
      <c r="I305">
        <v>1</v>
      </c>
      <c r="J305">
        <v>3</v>
      </c>
    </row>
    <row r="306" spans="1:10" x14ac:dyDescent="0.25">
      <c r="A306" s="7">
        <v>45005</v>
      </c>
      <c r="B306" s="5" t="s">
        <v>5</v>
      </c>
      <c r="C306" s="5" t="s">
        <v>12</v>
      </c>
      <c r="D306">
        <v>24</v>
      </c>
      <c r="E306">
        <v>12000</v>
      </c>
      <c r="F306" s="5" t="s">
        <v>28</v>
      </c>
      <c r="G306" s="5" t="s">
        <v>21</v>
      </c>
      <c r="H306">
        <v>0</v>
      </c>
      <c r="I306">
        <v>1</v>
      </c>
      <c r="J306">
        <v>3</v>
      </c>
    </row>
    <row r="307" spans="1:10" x14ac:dyDescent="0.25">
      <c r="A307" s="7">
        <v>45005</v>
      </c>
      <c r="B307" s="5" t="s">
        <v>6</v>
      </c>
      <c r="C307" s="5" t="s">
        <v>12</v>
      </c>
      <c r="D307">
        <v>22</v>
      </c>
      <c r="E307">
        <v>44000</v>
      </c>
      <c r="F307" s="5" t="s">
        <v>28</v>
      </c>
      <c r="G307" s="5" t="s">
        <v>21</v>
      </c>
      <c r="H307">
        <v>0</v>
      </c>
      <c r="I307">
        <v>1</v>
      </c>
      <c r="J307">
        <v>3</v>
      </c>
    </row>
    <row r="308" spans="1:10" x14ac:dyDescent="0.25">
      <c r="A308" s="7">
        <v>45006</v>
      </c>
      <c r="B308" s="5" t="s">
        <v>4</v>
      </c>
      <c r="C308" s="5" t="s">
        <v>36</v>
      </c>
      <c r="D308">
        <v>84</v>
      </c>
      <c r="E308">
        <v>92400</v>
      </c>
      <c r="F308" s="5" t="s">
        <v>28</v>
      </c>
      <c r="G308" s="5" t="s">
        <v>22</v>
      </c>
      <c r="H308">
        <v>0</v>
      </c>
      <c r="I308">
        <v>2</v>
      </c>
      <c r="J308">
        <v>3</v>
      </c>
    </row>
    <row r="309" spans="1:10" x14ac:dyDescent="0.25">
      <c r="A309" s="7">
        <v>45006</v>
      </c>
      <c r="B309" s="5" t="s">
        <v>5</v>
      </c>
      <c r="C309" s="5" t="s">
        <v>36</v>
      </c>
      <c r="D309">
        <v>98</v>
      </c>
      <c r="E309">
        <v>49000</v>
      </c>
      <c r="F309" s="5" t="s">
        <v>28</v>
      </c>
      <c r="G309" s="5" t="s">
        <v>22</v>
      </c>
      <c r="H309">
        <v>0</v>
      </c>
      <c r="I309">
        <v>2</v>
      </c>
      <c r="J309">
        <v>3</v>
      </c>
    </row>
    <row r="310" spans="1:10" x14ac:dyDescent="0.25">
      <c r="A310" s="7">
        <v>45006</v>
      </c>
      <c r="B310" s="5" t="s">
        <v>6</v>
      </c>
      <c r="C310" s="5" t="s">
        <v>36</v>
      </c>
      <c r="D310">
        <v>21</v>
      </c>
      <c r="E310">
        <v>42000</v>
      </c>
      <c r="F310" s="5" t="s">
        <v>28</v>
      </c>
      <c r="G310" s="5" t="s">
        <v>22</v>
      </c>
      <c r="H310">
        <v>0</v>
      </c>
      <c r="I310">
        <v>2</v>
      </c>
      <c r="J310">
        <v>3</v>
      </c>
    </row>
    <row r="311" spans="1:10" x14ac:dyDescent="0.25">
      <c r="A311" s="7">
        <v>45006</v>
      </c>
      <c r="B311" s="5" t="s">
        <v>4</v>
      </c>
      <c r="C311" s="5" t="s">
        <v>12</v>
      </c>
      <c r="D311">
        <v>69</v>
      </c>
      <c r="E311">
        <v>75900</v>
      </c>
      <c r="F311" s="5" t="s">
        <v>28</v>
      </c>
      <c r="G311" s="5" t="s">
        <v>22</v>
      </c>
      <c r="H311">
        <v>0</v>
      </c>
      <c r="I311">
        <v>2</v>
      </c>
      <c r="J311">
        <v>3</v>
      </c>
    </row>
    <row r="312" spans="1:10" x14ac:dyDescent="0.25">
      <c r="A312" s="7">
        <v>45006</v>
      </c>
      <c r="B312" s="5" t="s">
        <v>5</v>
      </c>
      <c r="C312" s="5" t="s">
        <v>12</v>
      </c>
      <c r="D312">
        <v>61</v>
      </c>
      <c r="E312">
        <v>30500</v>
      </c>
      <c r="F312" s="5" t="s">
        <v>28</v>
      </c>
      <c r="G312" s="5" t="s">
        <v>22</v>
      </c>
      <c r="H312">
        <v>0</v>
      </c>
      <c r="I312">
        <v>2</v>
      </c>
      <c r="J312">
        <v>3</v>
      </c>
    </row>
    <row r="313" spans="1:10" x14ac:dyDescent="0.25">
      <c r="A313" s="7">
        <v>45006</v>
      </c>
      <c r="B313" s="5" t="s">
        <v>6</v>
      </c>
      <c r="C313" s="5" t="s">
        <v>12</v>
      </c>
      <c r="D313">
        <v>55</v>
      </c>
      <c r="E313">
        <v>110000</v>
      </c>
      <c r="F313" s="5" t="s">
        <v>28</v>
      </c>
      <c r="G313" s="5" t="s">
        <v>22</v>
      </c>
      <c r="H313">
        <v>0</v>
      </c>
      <c r="I313">
        <v>2</v>
      </c>
      <c r="J313">
        <v>3</v>
      </c>
    </row>
    <row r="314" spans="1:10" x14ac:dyDescent="0.25">
      <c r="A314" s="7">
        <v>45007</v>
      </c>
      <c r="B314" s="5" t="s">
        <v>4</v>
      </c>
      <c r="C314" s="5" t="s">
        <v>36</v>
      </c>
      <c r="D314">
        <v>81</v>
      </c>
      <c r="E314">
        <v>89100</v>
      </c>
      <c r="F314" s="5" t="s">
        <v>28</v>
      </c>
      <c r="G314" s="5" t="s">
        <v>23</v>
      </c>
      <c r="H314">
        <v>0</v>
      </c>
      <c r="I314">
        <v>3</v>
      </c>
      <c r="J314">
        <v>3</v>
      </c>
    </row>
    <row r="315" spans="1:10" x14ac:dyDescent="0.25">
      <c r="A315" s="7">
        <v>45007</v>
      </c>
      <c r="B315" s="5" t="s">
        <v>5</v>
      </c>
      <c r="C315" s="5" t="s">
        <v>36</v>
      </c>
      <c r="D315">
        <v>68</v>
      </c>
      <c r="E315">
        <v>34000</v>
      </c>
      <c r="F315" s="5" t="s">
        <v>28</v>
      </c>
      <c r="G315" s="5" t="s">
        <v>23</v>
      </c>
      <c r="H315">
        <v>0</v>
      </c>
      <c r="I315">
        <v>3</v>
      </c>
      <c r="J315">
        <v>3</v>
      </c>
    </row>
    <row r="316" spans="1:10" x14ac:dyDescent="0.25">
      <c r="A316" s="7">
        <v>45007</v>
      </c>
      <c r="B316" s="5" t="s">
        <v>6</v>
      </c>
      <c r="C316" s="5" t="s">
        <v>36</v>
      </c>
      <c r="D316">
        <v>36</v>
      </c>
      <c r="E316">
        <v>72000</v>
      </c>
      <c r="F316" s="5" t="s">
        <v>28</v>
      </c>
      <c r="G316" s="5" t="s">
        <v>23</v>
      </c>
      <c r="H316">
        <v>0</v>
      </c>
      <c r="I316">
        <v>3</v>
      </c>
      <c r="J316">
        <v>3</v>
      </c>
    </row>
    <row r="317" spans="1:10" x14ac:dyDescent="0.25">
      <c r="A317" s="7">
        <v>45007</v>
      </c>
      <c r="B317" s="5" t="s">
        <v>4</v>
      </c>
      <c r="C317" s="5" t="s">
        <v>12</v>
      </c>
      <c r="D317">
        <v>83</v>
      </c>
      <c r="E317">
        <v>91300</v>
      </c>
      <c r="F317" s="5" t="s">
        <v>28</v>
      </c>
      <c r="G317" s="5" t="s">
        <v>23</v>
      </c>
      <c r="H317">
        <v>0</v>
      </c>
      <c r="I317">
        <v>3</v>
      </c>
      <c r="J317">
        <v>3</v>
      </c>
    </row>
    <row r="318" spans="1:10" x14ac:dyDescent="0.25">
      <c r="A318" s="7">
        <v>45007</v>
      </c>
      <c r="B318" s="5" t="s">
        <v>5</v>
      </c>
      <c r="C318" s="5" t="s">
        <v>12</v>
      </c>
      <c r="D318">
        <v>92</v>
      </c>
      <c r="E318">
        <v>46000</v>
      </c>
      <c r="F318" s="5" t="s">
        <v>28</v>
      </c>
      <c r="G318" s="5" t="s">
        <v>23</v>
      </c>
      <c r="H318">
        <v>0</v>
      </c>
      <c r="I318">
        <v>3</v>
      </c>
      <c r="J318">
        <v>3</v>
      </c>
    </row>
    <row r="319" spans="1:10" x14ac:dyDescent="0.25">
      <c r="A319" s="7">
        <v>45007</v>
      </c>
      <c r="B319" s="5" t="s">
        <v>6</v>
      </c>
      <c r="C319" s="5" t="s">
        <v>12</v>
      </c>
      <c r="D319">
        <v>60</v>
      </c>
      <c r="E319">
        <v>120000</v>
      </c>
      <c r="F319" s="5" t="s">
        <v>28</v>
      </c>
      <c r="G319" s="5" t="s">
        <v>23</v>
      </c>
      <c r="H319">
        <v>0</v>
      </c>
      <c r="I319">
        <v>3</v>
      </c>
      <c r="J319">
        <v>3</v>
      </c>
    </row>
    <row r="320" spans="1:10" x14ac:dyDescent="0.25">
      <c r="A320" s="7">
        <v>45008</v>
      </c>
      <c r="B320" s="5" t="s">
        <v>4</v>
      </c>
      <c r="C320" s="5" t="s">
        <v>36</v>
      </c>
      <c r="D320">
        <v>98</v>
      </c>
      <c r="E320">
        <v>107800</v>
      </c>
      <c r="F320" s="5" t="s">
        <v>28</v>
      </c>
      <c r="G320" s="5" t="s">
        <v>24</v>
      </c>
      <c r="H320">
        <v>0</v>
      </c>
      <c r="I320">
        <v>4</v>
      </c>
      <c r="J320">
        <v>3</v>
      </c>
    </row>
    <row r="321" spans="1:10" x14ac:dyDescent="0.25">
      <c r="A321" s="7">
        <v>45008</v>
      </c>
      <c r="B321" s="5" t="s">
        <v>5</v>
      </c>
      <c r="C321" s="5" t="s">
        <v>36</v>
      </c>
      <c r="D321">
        <v>31</v>
      </c>
      <c r="E321">
        <v>15500</v>
      </c>
      <c r="F321" s="5" t="s">
        <v>28</v>
      </c>
      <c r="G321" s="5" t="s">
        <v>24</v>
      </c>
      <c r="H321">
        <v>0</v>
      </c>
      <c r="I321">
        <v>4</v>
      </c>
      <c r="J321">
        <v>3</v>
      </c>
    </row>
    <row r="322" spans="1:10" x14ac:dyDescent="0.25">
      <c r="A322" s="7">
        <v>45008</v>
      </c>
      <c r="B322" s="5" t="s">
        <v>6</v>
      </c>
      <c r="C322" s="5" t="s">
        <v>36</v>
      </c>
      <c r="D322">
        <v>47</v>
      </c>
      <c r="E322">
        <v>94000</v>
      </c>
      <c r="F322" s="5" t="s">
        <v>28</v>
      </c>
      <c r="G322" s="5" t="s">
        <v>24</v>
      </c>
      <c r="H322">
        <v>0</v>
      </c>
      <c r="I322">
        <v>4</v>
      </c>
      <c r="J322">
        <v>3</v>
      </c>
    </row>
    <row r="323" spans="1:10" x14ac:dyDescent="0.25">
      <c r="A323" s="7">
        <v>45008</v>
      </c>
      <c r="B323" s="5" t="s">
        <v>4</v>
      </c>
      <c r="C323" s="5" t="s">
        <v>12</v>
      </c>
      <c r="D323">
        <v>70</v>
      </c>
      <c r="E323">
        <v>77000</v>
      </c>
      <c r="F323" s="5" t="s">
        <v>28</v>
      </c>
      <c r="G323" s="5" t="s">
        <v>24</v>
      </c>
      <c r="H323">
        <v>0</v>
      </c>
      <c r="I323">
        <v>4</v>
      </c>
      <c r="J323">
        <v>3</v>
      </c>
    </row>
    <row r="324" spans="1:10" x14ac:dyDescent="0.25">
      <c r="A324" s="7">
        <v>45008</v>
      </c>
      <c r="B324" s="5" t="s">
        <v>5</v>
      </c>
      <c r="C324" s="5" t="s">
        <v>12</v>
      </c>
      <c r="D324">
        <v>98</v>
      </c>
      <c r="E324">
        <v>49000</v>
      </c>
      <c r="F324" s="5" t="s">
        <v>28</v>
      </c>
      <c r="G324" s="5" t="s">
        <v>24</v>
      </c>
      <c r="H324">
        <v>0</v>
      </c>
      <c r="I324">
        <v>4</v>
      </c>
      <c r="J324">
        <v>3</v>
      </c>
    </row>
    <row r="325" spans="1:10" x14ac:dyDescent="0.25">
      <c r="A325" s="7">
        <v>45008</v>
      </c>
      <c r="B325" s="5" t="s">
        <v>6</v>
      </c>
      <c r="C325" s="5" t="s">
        <v>12</v>
      </c>
      <c r="D325">
        <v>64</v>
      </c>
      <c r="E325">
        <v>128000</v>
      </c>
      <c r="F325" s="5" t="s">
        <v>28</v>
      </c>
      <c r="G325" s="5" t="s">
        <v>24</v>
      </c>
      <c r="H325">
        <v>0</v>
      </c>
      <c r="I325">
        <v>4</v>
      </c>
      <c r="J325">
        <v>3</v>
      </c>
    </row>
    <row r="326" spans="1:10" x14ac:dyDescent="0.25">
      <c r="A326" s="7">
        <v>45009</v>
      </c>
      <c r="B326" s="5" t="s">
        <v>4</v>
      </c>
      <c r="C326" s="5" t="s">
        <v>36</v>
      </c>
      <c r="D326">
        <v>25</v>
      </c>
      <c r="E326">
        <v>27500</v>
      </c>
      <c r="F326" s="5" t="s">
        <v>28</v>
      </c>
      <c r="G326" s="5" t="s">
        <v>25</v>
      </c>
      <c r="H326">
        <v>0</v>
      </c>
      <c r="I326">
        <v>5</v>
      </c>
      <c r="J326">
        <v>3</v>
      </c>
    </row>
    <row r="327" spans="1:10" x14ac:dyDescent="0.25">
      <c r="A327" s="7">
        <v>45009</v>
      </c>
      <c r="B327" s="5" t="s">
        <v>5</v>
      </c>
      <c r="C327" s="5" t="s">
        <v>36</v>
      </c>
      <c r="D327">
        <v>49</v>
      </c>
      <c r="E327">
        <v>24500</v>
      </c>
      <c r="F327" s="5" t="s">
        <v>28</v>
      </c>
      <c r="G327" s="5" t="s">
        <v>25</v>
      </c>
      <c r="H327">
        <v>0</v>
      </c>
      <c r="I327">
        <v>5</v>
      </c>
      <c r="J327">
        <v>3</v>
      </c>
    </row>
    <row r="328" spans="1:10" x14ac:dyDescent="0.25">
      <c r="A328" s="7">
        <v>45009</v>
      </c>
      <c r="B328" s="5" t="s">
        <v>6</v>
      </c>
      <c r="C328" s="5" t="s">
        <v>36</v>
      </c>
      <c r="D328">
        <v>47</v>
      </c>
      <c r="E328">
        <v>94000</v>
      </c>
      <c r="F328" s="5" t="s">
        <v>28</v>
      </c>
      <c r="G328" s="5" t="s">
        <v>25</v>
      </c>
      <c r="H328">
        <v>0</v>
      </c>
      <c r="I328">
        <v>5</v>
      </c>
      <c r="J328">
        <v>3</v>
      </c>
    </row>
    <row r="329" spans="1:10" x14ac:dyDescent="0.25">
      <c r="A329" s="7">
        <v>45009</v>
      </c>
      <c r="B329" s="5" t="s">
        <v>4</v>
      </c>
      <c r="C329" s="5" t="s">
        <v>12</v>
      </c>
      <c r="D329">
        <v>28</v>
      </c>
      <c r="E329">
        <v>30800</v>
      </c>
      <c r="F329" s="5" t="s">
        <v>28</v>
      </c>
      <c r="G329" s="5" t="s">
        <v>25</v>
      </c>
      <c r="H329">
        <v>0</v>
      </c>
      <c r="I329">
        <v>5</v>
      </c>
      <c r="J329">
        <v>3</v>
      </c>
    </row>
    <row r="330" spans="1:10" x14ac:dyDescent="0.25">
      <c r="A330" s="7">
        <v>45009</v>
      </c>
      <c r="B330" s="5" t="s">
        <v>5</v>
      </c>
      <c r="C330" s="5" t="s">
        <v>12</v>
      </c>
      <c r="D330">
        <v>13</v>
      </c>
      <c r="E330">
        <v>6500</v>
      </c>
      <c r="F330" s="5" t="s">
        <v>28</v>
      </c>
      <c r="G330" s="5" t="s">
        <v>25</v>
      </c>
      <c r="H330">
        <v>0</v>
      </c>
      <c r="I330">
        <v>5</v>
      </c>
      <c r="J330">
        <v>3</v>
      </c>
    </row>
    <row r="331" spans="1:10" x14ac:dyDescent="0.25">
      <c r="A331" s="7">
        <v>45009</v>
      </c>
      <c r="B331" s="5" t="s">
        <v>6</v>
      </c>
      <c r="C331" s="5" t="s">
        <v>12</v>
      </c>
      <c r="D331">
        <v>46</v>
      </c>
      <c r="E331">
        <v>92000</v>
      </c>
      <c r="F331" s="5" t="s">
        <v>28</v>
      </c>
      <c r="G331" s="5" t="s">
        <v>25</v>
      </c>
      <c r="H331">
        <v>0</v>
      </c>
      <c r="I331">
        <v>5</v>
      </c>
      <c r="J331">
        <v>3</v>
      </c>
    </row>
    <row r="332" spans="1:10" x14ac:dyDescent="0.25">
      <c r="A332" s="7">
        <v>45010</v>
      </c>
      <c r="B332" s="5" t="s">
        <v>4</v>
      </c>
      <c r="C332" s="5" t="s">
        <v>36</v>
      </c>
      <c r="D332">
        <v>20</v>
      </c>
      <c r="E332">
        <v>22000</v>
      </c>
      <c r="F332" s="5" t="s">
        <v>28</v>
      </c>
      <c r="G332" s="5" t="s">
        <v>26</v>
      </c>
      <c r="H332">
        <v>0</v>
      </c>
      <c r="I332">
        <v>6</v>
      </c>
      <c r="J332">
        <v>3</v>
      </c>
    </row>
    <row r="333" spans="1:10" x14ac:dyDescent="0.25">
      <c r="A333" s="7">
        <v>45010</v>
      </c>
      <c r="B333" s="5" t="s">
        <v>5</v>
      </c>
      <c r="C333" s="5" t="s">
        <v>36</v>
      </c>
      <c r="D333">
        <v>34</v>
      </c>
      <c r="E333">
        <v>17000</v>
      </c>
      <c r="F333" s="5" t="s">
        <v>28</v>
      </c>
      <c r="G333" s="5" t="s">
        <v>26</v>
      </c>
      <c r="H333">
        <v>0</v>
      </c>
      <c r="I333">
        <v>6</v>
      </c>
      <c r="J333">
        <v>3</v>
      </c>
    </row>
    <row r="334" spans="1:10" x14ac:dyDescent="0.25">
      <c r="A334" s="7">
        <v>45010</v>
      </c>
      <c r="B334" s="5" t="s">
        <v>6</v>
      </c>
      <c r="C334" s="5" t="s">
        <v>36</v>
      </c>
      <c r="D334">
        <v>18</v>
      </c>
      <c r="E334">
        <v>36000</v>
      </c>
      <c r="F334" s="5" t="s">
        <v>28</v>
      </c>
      <c r="G334" s="5" t="s">
        <v>26</v>
      </c>
      <c r="H334">
        <v>0</v>
      </c>
      <c r="I334">
        <v>6</v>
      </c>
      <c r="J334">
        <v>3</v>
      </c>
    </row>
    <row r="335" spans="1:10" x14ac:dyDescent="0.25">
      <c r="A335" s="7">
        <v>45010</v>
      </c>
      <c r="B335" s="5" t="s">
        <v>4</v>
      </c>
      <c r="C335" s="5" t="s">
        <v>12</v>
      </c>
      <c r="D335">
        <v>70</v>
      </c>
      <c r="E335">
        <v>77000</v>
      </c>
      <c r="F335" s="5" t="s">
        <v>28</v>
      </c>
      <c r="G335" s="5" t="s">
        <v>26</v>
      </c>
      <c r="H335">
        <v>0</v>
      </c>
      <c r="I335">
        <v>6</v>
      </c>
      <c r="J335">
        <v>3</v>
      </c>
    </row>
    <row r="336" spans="1:10" x14ac:dyDescent="0.25">
      <c r="A336" s="7">
        <v>45010</v>
      </c>
      <c r="B336" s="5" t="s">
        <v>5</v>
      </c>
      <c r="C336" s="5" t="s">
        <v>12</v>
      </c>
      <c r="D336">
        <v>72</v>
      </c>
      <c r="E336">
        <v>36000</v>
      </c>
      <c r="F336" s="5" t="s">
        <v>28</v>
      </c>
      <c r="G336" s="5" t="s">
        <v>26</v>
      </c>
      <c r="H336">
        <v>0</v>
      </c>
      <c r="I336">
        <v>6</v>
      </c>
      <c r="J336">
        <v>3</v>
      </c>
    </row>
    <row r="337" spans="1:10" x14ac:dyDescent="0.25">
      <c r="A337" s="7">
        <v>45010</v>
      </c>
      <c r="B337" s="5" t="s">
        <v>6</v>
      </c>
      <c r="C337" s="5" t="s">
        <v>12</v>
      </c>
      <c r="D337">
        <v>59</v>
      </c>
      <c r="E337">
        <v>118000</v>
      </c>
      <c r="F337" s="5" t="s">
        <v>28</v>
      </c>
      <c r="G337" s="5" t="s">
        <v>26</v>
      </c>
      <c r="H337">
        <v>0</v>
      </c>
      <c r="I337">
        <v>6</v>
      </c>
      <c r="J337">
        <v>3</v>
      </c>
    </row>
    <row r="338" spans="1:10" x14ac:dyDescent="0.25">
      <c r="A338" s="7">
        <v>45011</v>
      </c>
      <c r="B338" s="5" t="s">
        <v>4</v>
      </c>
      <c r="C338" s="5" t="s">
        <v>36</v>
      </c>
      <c r="D338">
        <v>65</v>
      </c>
      <c r="E338">
        <v>71500</v>
      </c>
      <c r="F338" s="5" t="s">
        <v>28</v>
      </c>
      <c r="G338" s="5" t="s">
        <v>20</v>
      </c>
      <c r="H338">
        <v>0</v>
      </c>
      <c r="I338">
        <v>0</v>
      </c>
      <c r="J338">
        <v>3</v>
      </c>
    </row>
    <row r="339" spans="1:10" x14ac:dyDescent="0.25">
      <c r="A339" s="7">
        <v>45011</v>
      </c>
      <c r="B339" s="5" t="s">
        <v>5</v>
      </c>
      <c r="C339" s="5" t="s">
        <v>36</v>
      </c>
      <c r="D339">
        <v>31</v>
      </c>
      <c r="E339">
        <v>15500</v>
      </c>
      <c r="F339" s="5" t="s">
        <v>28</v>
      </c>
      <c r="G339" s="5" t="s">
        <v>20</v>
      </c>
      <c r="H339">
        <v>0</v>
      </c>
      <c r="I339">
        <v>0</v>
      </c>
      <c r="J339">
        <v>3</v>
      </c>
    </row>
    <row r="340" spans="1:10" x14ac:dyDescent="0.25">
      <c r="A340" s="7">
        <v>45011</v>
      </c>
      <c r="B340" s="5" t="s">
        <v>6</v>
      </c>
      <c r="C340" s="5" t="s">
        <v>36</v>
      </c>
      <c r="D340">
        <v>97</v>
      </c>
      <c r="E340">
        <v>194000</v>
      </c>
      <c r="F340" s="5" t="s">
        <v>28</v>
      </c>
      <c r="G340" s="5" t="s">
        <v>20</v>
      </c>
      <c r="H340">
        <v>0</v>
      </c>
      <c r="I340">
        <v>0</v>
      </c>
      <c r="J340">
        <v>3</v>
      </c>
    </row>
    <row r="341" spans="1:10" x14ac:dyDescent="0.25">
      <c r="A341" s="7">
        <v>45011</v>
      </c>
      <c r="B341" s="5" t="s">
        <v>4</v>
      </c>
      <c r="C341" s="5" t="s">
        <v>12</v>
      </c>
      <c r="D341">
        <v>25</v>
      </c>
      <c r="E341">
        <v>27500</v>
      </c>
      <c r="F341" s="5" t="s">
        <v>28</v>
      </c>
      <c r="G341" s="5" t="s">
        <v>20</v>
      </c>
      <c r="H341">
        <v>0</v>
      </c>
      <c r="I341">
        <v>0</v>
      </c>
      <c r="J341">
        <v>3</v>
      </c>
    </row>
    <row r="342" spans="1:10" x14ac:dyDescent="0.25">
      <c r="A342" s="7">
        <v>45011</v>
      </c>
      <c r="B342" s="5" t="s">
        <v>5</v>
      </c>
      <c r="C342" s="5" t="s">
        <v>12</v>
      </c>
      <c r="D342">
        <v>75</v>
      </c>
      <c r="E342">
        <v>37500</v>
      </c>
      <c r="F342" s="5" t="s">
        <v>28</v>
      </c>
      <c r="G342" s="5" t="s">
        <v>20</v>
      </c>
      <c r="H342">
        <v>0</v>
      </c>
      <c r="I342">
        <v>0</v>
      </c>
      <c r="J342">
        <v>3</v>
      </c>
    </row>
    <row r="343" spans="1:10" x14ac:dyDescent="0.25">
      <c r="A343" s="7">
        <v>45011</v>
      </c>
      <c r="B343" s="5" t="s">
        <v>6</v>
      </c>
      <c r="C343" s="5" t="s">
        <v>12</v>
      </c>
      <c r="D343">
        <v>87</v>
      </c>
      <c r="E343">
        <v>174000</v>
      </c>
      <c r="F343" s="5" t="s">
        <v>28</v>
      </c>
      <c r="G343" s="5" t="s">
        <v>20</v>
      </c>
      <c r="H343">
        <v>0</v>
      </c>
      <c r="I343">
        <v>0</v>
      </c>
      <c r="J343">
        <v>3</v>
      </c>
    </row>
    <row r="344" spans="1:10" x14ac:dyDescent="0.25">
      <c r="A344" s="7">
        <v>45012</v>
      </c>
      <c r="B344" s="5" t="s">
        <v>4</v>
      </c>
      <c r="C344" s="5" t="s">
        <v>36</v>
      </c>
      <c r="D344">
        <v>32</v>
      </c>
      <c r="E344">
        <v>35200</v>
      </c>
      <c r="F344" s="5" t="s">
        <v>28</v>
      </c>
      <c r="G344" s="5" t="s">
        <v>21</v>
      </c>
      <c r="H344">
        <v>0</v>
      </c>
      <c r="I344">
        <v>1</v>
      </c>
      <c r="J344">
        <v>3</v>
      </c>
    </row>
    <row r="345" spans="1:10" x14ac:dyDescent="0.25">
      <c r="A345" s="7">
        <v>45012</v>
      </c>
      <c r="B345" s="5" t="s">
        <v>5</v>
      </c>
      <c r="C345" s="5" t="s">
        <v>36</v>
      </c>
      <c r="D345">
        <v>70</v>
      </c>
      <c r="E345">
        <v>35000</v>
      </c>
      <c r="F345" s="5" t="s">
        <v>28</v>
      </c>
      <c r="G345" s="5" t="s">
        <v>21</v>
      </c>
      <c r="H345">
        <v>0</v>
      </c>
      <c r="I345">
        <v>1</v>
      </c>
      <c r="J345">
        <v>3</v>
      </c>
    </row>
    <row r="346" spans="1:10" x14ac:dyDescent="0.25">
      <c r="A346" s="7">
        <v>45012</v>
      </c>
      <c r="B346" s="5" t="s">
        <v>6</v>
      </c>
      <c r="C346" s="5" t="s">
        <v>36</v>
      </c>
      <c r="D346">
        <v>13</v>
      </c>
      <c r="E346">
        <v>26000</v>
      </c>
      <c r="F346" s="5" t="s">
        <v>28</v>
      </c>
      <c r="G346" s="5" t="s">
        <v>21</v>
      </c>
      <c r="H346">
        <v>0</v>
      </c>
      <c r="I346">
        <v>1</v>
      </c>
      <c r="J346">
        <v>3</v>
      </c>
    </row>
    <row r="347" spans="1:10" x14ac:dyDescent="0.25">
      <c r="A347" s="7">
        <v>45012</v>
      </c>
      <c r="B347" s="5" t="s">
        <v>4</v>
      </c>
      <c r="C347" s="5" t="s">
        <v>12</v>
      </c>
      <c r="D347">
        <v>14</v>
      </c>
      <c r="E347">
        <v>15400</v>
      </c>
      <c r="F347" s="5" t="s">
        <v>28</v>
      </c>
      <c r="G347" s="5" t="s">
        <v>21</v>
      </c>
      <c r="H347">
        <v>0</v>
      </c>
      <c r="I347">
        <v>1</v>
      </c>
      <c r="J347">
        <v>3</v>
      </c>
    </row>
    <row r="348" spans="1:10" x14ac:dyDescent="0.25">
      <c r="A348" s="7">
        <v>45012</v>
      </c>
      <c r="B348" s="5" t="s">
        <v>5</v>
      </c>
      <c r="C348" s="5" t="s">
        <v>12</v>
      </c>
      <c r="D348">
        <v>90</v>
      </c>
      <c r="E348">
        <v>45000</v>
      </c>
      <c r="F348" s="5" t="s">
        <v>28</v>
      </c>
      <c r="G348" s="5" t="s">
        <v>21</v>
      </c>
      <c r="H348">
        <v>0</v>
      </c>
      <c r="I348">
        <v>1</v>
      </c>
      <c r="J348">
        <v>3</v>
      </c>
    </row>
    <row r="349" spans="1:10" x14ac:dyDescent="0.25">
      <c r="A349" s="7">
        <v>45012</v>
      </c>
      <c r="B349" s="5" t="s">
        <v>6</v>
      </c>
      <c r="C349" s="5" t="s">
        <v>12</v>
      </c>
      <c r="D349">
        <v>42</v>
      </c>
      <c r="E349">
        <v>84000</v>
      </c>
      <c r="F349" s="5" t="s">
        <v>28</v>
      </c>
      <c r="G349" s="5" t="s">
        <v>21</v>
      </c>
      <c r="H349">
        <v>0</v>
      </c>
      <c r="I349">
        <v>1</v>
      </c>
      <c r="J349">
        <v>3</v>
      </c>
    </row>
    <row r="350" spans="1:10" x14ac:dyDescent="0.25">
      <c r="A350" s="7">
        <v>45013</v>
      </c>
      <c r="B350" s="5" t="s">
        <v>4</v>
      </c>
      <c r="C350" s="5" t="s">
        <v>36</v>
      </c>
      <c r="D350">
        <v>51</v>
      </c>
      <c r="E350">
        <v>56100</v>
      </c>
      <c r="F350" s="5" t="s">
        <v>28</v>
      </c>
      <c r="G350" s="5" t="s">
        <v>22</v>
      </c>
      <c r="H350">
        <v>0</v>
      </c>
      <c r="I350">
        <v>2</v>
      </c>
      <c r="J350">
        <v>3</v>
      </c>
    </row>
    <row r="351" spans="1:10" x14ac:dyDescent="0.25">
      <c r="A351" s="7">
        <v>45013</v>
      </c>
      <c r="B351" s="5" t="s">
        <v>5</v>
      </c>
      <c r="C351" s="5" t="s">
        <v>36</v>
      </c>
      <c r="D351">
        <v>37</v>
      </c>
      <c r="E351">
        <v>18500</v>
      </c>
      <c r="F351" s="5" t="s">
        <v>28</v>
      </c>
      <c r="G351" s="5" t="s">
        <v>22</v>
      </c>
      <c r="H351">
        <v>0</v>
      </c>
      <c r="I351">
        <v>2</v>
      </c>
      <c r="J351">
        <v>3</v>
      </c>
    </row>
    <row r="352" spans="1:10" x14ac:dyDescent="0.25">
      <c r="A352" s="7">
        <v>45013</v>
      </c>
      <c r="B352" s="5" t="s">
        <v>6</v>
      </c>
      <c r="C352" s="5" t="s">
        <v>36</v>
      </c>
      <c r="D352">
        <v>84</v>
      </c>
      <c r="E352">
        <v>168000</v>
      </c>
      <c r="F352" s="5" t="s">
        <v>28</v>
      </c>
      <c r="G352" s="5" t="s">
        <v>22</v>
      </c>
      <c r="H352">
        <v>0</v>
      </c>
      <c r="I352">
        <v>2</v>
      </c>
      <c r="J352">
        <v>3</v>
      </c>
    </row>
    <row r="353" spans="1:10" x14ac:dyDescent="0.25">
      <c r="A353" s="7">
        <v>45013</v>
      </c>
      <c r="B353" s="5" t="s">
        <v>4</v>
      </c>
      <c r="C353" s="5" t="s">
        <v>12</v>
      </c>
      <c r="D353">
        <v>83</v>
      </c>
      <c r="E353">
        <v>91300</v>
      </c>
      <c r="F353" s="5" t="s">
        <v>28</v>
      </c>
      <c r="G353" s="5" t="s">
        <v>22</v>
      </c>
      <c r="H353">
        <v>0</v>
      </c>
      <c r="I353">
        <v>2</v>
      </c>
      <c r="J353">
        <v>3</v>
      </c>
    </row>
    <row r="354" spans="1:10" x14ac:dyDescent="0.25">
      <c r="A354" s="7">
        <v>45013</v>
      </c>
      <c r="B354" s="5" t="s">
        <v>5</v>
      </c>
      <c r="C354" s="5" t="s">
        <v>12</v>
      </c>
      <c r="D354">
        <v>48</v>
      </c>
      <c r="E354">
        <v>24000</v>
      </c>
      <c r="F354" s="5" t="s">
        <v>28</v>
      </c>
      <c r="G354" s="5" t="s">
        <v>22</v>
      </c>
      <c r="H354">
        <v>0</v>
      </c>
      <c r="I354">
        <v>2</v>
      </c>
      <c r="J354">
        <v>3</v>
      </c>
    </row>
    <row r="355" spans="1:10" x14ac:dyDescent="0.25">
      <c r="A355" s="7">
        <v>45013</v>
      </c>
      <c r="B355" s="5" t="s">
        <v>6</v>
      </c>
      <c r="C355" s="5" t="s">
        <v>12</v>
      </c>
      <c r="D355">
        <v>99</v>
      </c>
      <c r="E355">
        <v>198000</v>
      </c>
      <c r="F355" s="5" t="s">
        <v>28</v>
      </c>
      <c r="G355" s="5" t="s">
        <v>22</v>
      </c>
      <c r="H355">
        <v>0</v>
      </c>
      <c r="I355">
        <v>2</v>
      </c>
      <c r="J355">
        <v>3</v>
      </c>
    </row>
    <row r="356" spans="1:10" x14ac:dyDescent="0.25">
      <c r="A356" s="7">
        <v>45014</v>
      </c>
      <c r="B356" s="5" t="s">
        <v>4</v>
      </c>
      <c r="C356" s="5" t="s">
        <v>36</v>
      </c>
      <c r="D356">
        <v>10</v>
      </c>
      <c r="E356">
        <v>11000</v>
      </c>
      <c r="F356" s="5" t="s">
        <v>28</v>
      </c>
      <c r="G356" s="5" t="s">
        <v>23</v>
      </c>
      <c r="H356">
        <v>0</v>
      </c>
      <c r="I356">
        <v>3</v>
      </c>
      <c r="J356">
        <v>3</v>
      </c>
    </row>
    <row r="357" spans="1:10" x14ac:dyDescent="0.25">
      <c r="A357" s="7">
        <v>45014</v>
      </c>
      <c r="B357" s="5" t="s">
        <v>5</v>
      </c>
      <c r="C357" s="5" t="s">
        <v>36</v>
      </c>
      <c r="D357">
        <v>38</v>
      </c>
      <c r="E357">
        <v>19000</v>
      </c>
      <c r="F357" s="5" t="s">
        <v>28</v>
      </c>
      <c r="G357" s="5" t="s">
        <v>23</v>
      </c>
      <c r="H357">
        <v>0</v>
      </c>
      <c r="I357">
        <v>3</v>
      </c>
      <c r="J357">
        <v>3</v>
      </c>
    </row>
    <row r="358" spans="1:10" x14ac:dyDescent="0.25">
      <c r="A358" s="7">
        <v>45014</v>
      </c>
      <c r="B358" s="5" t="s">
        <v>6</v>
      </c>
      <c r="C358" s="5" t="s">
        <v>36</v>
      </c>
      <c r="D358">
        <v>18</v>
      </c>
      <c r="E358">
        <v>36000</v>
      </c>
      <c r="F358" s="5" t="s">
        <v>28</v>
      </c>
      <c r="G358" s="5" t="s">
        <v>23</v>
      </c>
      <c r="H358">
        <v>0</v>
      </c>
      <c r="I358">
        <v>3</v>
      </c>
      <c r="J358">
        <v>3</v>
      </c>
    </row>
    <row r="359" spans="1:10" x14ac:dyDescent="0.25">
      <c r="A359" s="7">
        <v>45014</v>
      </c>
      <c r="B359" s="5" t="s">
        <v>4</v>
      </c>
      <c r="C359" s="5" t="s">
        <v>12</v>
      </c>
      <c r="D359">
        <v>77</v>
      </c>
      <c r="E359">
        <v>84700</v>
      </c>
      <c r="F359" s="5" t="s">
        <v>28</v>
      </c>
      <c r="G359" s="5" t="s">
        <v>23</v>
      </c>
      <c r="H359">
        <v>0</v>
      </c>
      <c r="I359">
        <v>3</v>
      </c>
      <c r="J359">
        <v>3</v>
      </c>
    </row>
    <row r="360" spans="1:10" x14ac:dyDescent="0.25">
      <c r="A360" s="7">
        <v>45014</v>
      </c>
      <c r="B360" s="5" t="s">
        <v>5</v>
      </c>
      <c r="C360" s="5" t="s">
        <v>12</v>
      </c>
      <c r="D360">
        <v>29</v>
      </c>
      <c r="E360">
        <v>14500</v>
      </c>
      <c r="F360" s="5" t="s">
        <v>28</v>
      </c>
      <c r="G360" s="5" t="s">
        <v>23</v>
      </c>
      <c r="H360">
        <v>0</v>
      </c>
      <c r="I360">
        <v>3</v>
      </c>
      <c r="J360">
        <v>3</v>
      </c>
    </row>
    <row r="361" spans="1:10" x14ac:dyDescent="0.25">
      <c r="A361" s="7">
        <v>45014</v>
      </c>
      <c r="B361" s="5" t="s">
        <v>6</v>
      </c>
      <c r="C361" s="5" t="s">
        <v>12</v>
      </c>
      <c r="D361">
        <v>38</v>
      </c>
      <c r="E361">
        <v>76000</v>
      </c>
      <c r="F361" s="5" t="s">
        <v>28</v>
      </c>
      <c r="G361" s="5" t="s">
        <v>23</v>
      </c>
      <c r="H361">
        <v>0</v>
      </c>
      <c r="I361">
        <v>3</v>
      </c>
      <c r="J361">
        <v>3</v>
      </c>
    </row>
    <row r="362" spans="1:10" x14ac:dyDescent="0.25">
      <c r="A362" s="7">
        <v>45015</v>
      </c>
      <c r="B362" s="5" t="s">
        <v>4</v>
      </c>
      <c r="C362" s="5" t="s">
        <v>36</v>
      </c>
      <c r="D362">
        <v>37</v>
      </c>
      <c r="E362">
        <v>40700</v>
      </c>
      <c r="F362" s="5" t="s">
        <v>28</v>
      </c>
      <c r="G362" s="5" t="s">
        <v>24</v>
      </c>
      <c r="H362">
        <v>0</v>
      </c>
      <c r="I362">
        <v>4</v>
      </c>
      <c r="J362">
        <v>3</v>
      </c>
    </row>
    <row r="363" spans="1:10" x14ac:dyDescent="0.25">
      <c r="A363" s="7">
        <v>45015</v>
      </c>
      <c r="B363" s="5" t="s">
        <v>5</v>
      </c>
      <c r="C363" s="5" t="s">
        <v>36</v>
      </c>
      <c r="D363">
        <v>100</v>
      </c>
      <c r="E363">
        <v>50000</v>
      </c>
      <c r="F363" s="5" t="s">
        <v>28</v>
      </c>
      <c r="G363" s="5" t="s">
        <v>24</v>
      </c>
      <c r="H363">
        <v>0</v>
      </c>
      <c r="I363">
        <v>4</v>
      </c>
      <c r="J363">
        <v>3</v>
      </c>
    </row>
    <row r="364" spans="1:10" x14ac:dyDescent="0.25">
      <c r="A364" s="7">
        <v>45015</v>
      </c>
      <c r="B364" s="5" t="s">
        <v>6</v>
      </c>
      <c r="C364" s="5" t="s">
        <v>36</v>
      </c>
      <c r="D364">
        <v>56</v>
      </c>
      <c r="E364">
        <v>112000</v>
      </c>
      <c r="F364" s="5" t="s">
        <v>28</v>
      </c>
      <c r="G364" s="5" t="s">
        <v>24</v>
      </c>
      <c r="H364">
        <v>0</v>
      </c>
      <c r="I364">
        <v>4</v>
      </c>
      <c r="J364">
        <v>3</v>
      </c>
    </row>
    <row r="365" spans="1:10" x14ac:dyDescent="0.25">
      <c r="A365" s="7">
        <v>45015</v>
      </c>
      <c r="B365" s="5" t="s">
        <v>4</v>
      </c>
      <c r="C365" s="5" t="s">
        <v>12</v>
      </c>
      <c r="D365">
        <v>53</v>
      </c>
      <c r="E365">
        <v>58300</v>
      </c>
      <c r="F365" s="5" t="s">
        <v>28</v>
      </c>
      <c r="G365" s="5" t="s">
        <v>24</v>
      </c>
      <c r="H365">
        <v>0</v>
      </c>
      <c r="I365">
        <v>4</v>
      </c>
      <c r="J365">
        <v>3</v>
      </c>
    </row>
    <row r="366" spans="1:10" x14ac:dyDescent="0.25">
      <c r="A366" s="7">
        <v>45015</v>
      </c>
      <c r="B366" s="5" t="s">
        <v>5</v>
      </c>
      <c r="C366" s="5" t="s">
        <v>12</v>
      </c>
      <c r="D366">
        <v>82</v>
      </c>
      <c r="E366">
        <v>41000</v>
      </c>
      <c r="F366" s="5" t="s">
        <v>28</v>
      </c>
      <c r="G366" s="5" t="s">
        <v>24</v>
      </c>
      <c r="H366">
        <v>0</v>
      </c>
      <c r="I366">
        <v>4</v>
      </c>
      <c r="J366">
        <v>3</v>
      </c>
    </row>
    <row r="367" spans="1:10" x14ac:dyDescent="0.25">
      <c r="A367" s="7">
        <v>45015</v>
      </c>
      <c r="B367" s="5" t="s">
        <v>6</v>
      </c>
      <c r="C367" s="5" t="s">
        <v>12</v>
      </c>
      <c r="D367">
        <v>52</v>
      </c>
      <c r="E367">
        <v>104000</v>
      </c>
      <c r="F367" s="5" t="s">
        <v>28</v>
      </c>
      <c r="G367" s="5" t="s">
        <v>24</v>
      </c>
      <c r="H367">
        <v>0</v>
      </c>
      <c r="I367">
        <v>4</v>
      </c>
      <c r="J367">
        <v>3</v>
      </c>
    </row>
    <row r="368" spans="1:10" x14ac:dyDescent="0.25">
      <c r="A368" s="7">
        <v>45016</v>
      </c>
      <c r="B368" s="5" t="s">
        <v>4</v>
      </c>
      <c r="C368" s="5" t="s">
        <v>36</v>
      </c>
      <c r="D368">
        <v>78</v>
      </c>
      <c r="E368">
        <v>85800</v>
      </c>
      <c r="F368" s="5" t="s">
        <v>28</v>
      </c>
      <c r="G368" s="5" t="s">
        <v>25</v>
      </c>
      <c r="H368">
        <v>0</v>
      </c>
      <c r="I368">
        <v>5</v>
      </c>
      <c r="J368">
        <v>3</v>
      </c>
    </row>
    <row r="369" spans="1:10" x14ac:dyDescent="0.25">
      <c r="A369" s="7">
        <v>45016</v>
      </c>
      <c r="B369" s="5" t="s">
        <v>5</v>
      </c>
      <c r="C369" s="5" t="s">
        <v>36</v>
      </c>
      <c r="D369">
        <v>91</v>
      </c>
      <c r="E369">
        <v>45500</v>
      </c>
      <c r="F369" s="5" t="s">
        <v>28</v>
      </c>
      <c r="G369" s="5" t="s">
        <v>25</v>
      </c>
      <c r="H369">
        <v>0</v>
      </c>
      <c r="I369">
        <v>5</v>
      </c>
      <c r="J369">
        <v>3</v>
      </c>
    </row>
    <row r="370" spans="1:10" x14ac:dyDescent="0.25">
      <c r="A370" s="7">
        <v>45016</v>
      </c>
      <c r="B370" s="5" t="s">
        <v>6</v>
      </c>
      <c r="C370" s="5" t="s">
        <v>36</v>
      </c>
      <c r="D370">
        <v>83</v>
      </c>
      <c r="E370">
        <v>166000</v>
      </c>
      <c r="F370" s="5" t="s">
        <v>28</v>
      </c>
      <c r="G370" s="5" t="s">
        <v>25</v>
      </c>
      <c r="H370">
        <v>0</v>
      </c>
      <c r="I370">
        <v>5</v>
      </c>
      <c r="J370">
        <v>3</v>
      </c>
    </row>
    <row r="371" spans="1:10" x14ac:dyDescent="0.25">
      <c r="A371" s="7">
        <v>45016</v>
      </c>
      <c r="B371" s="5" t="s">
        <v>4</v>
      </c>
      <c r="C371" s="5" t="s">
        <v>12</v>
      </c>
      <c r="D371">
        <v>86</v>
      </c>
      <c r="E371">
        <v>94600</v>
      </c>
      <c r="F371" s="5" t="s">
        <v>28</v>
      </c>
      <c r="G371" s="5" t="s">
        <v>25</v>
      </c>
      <c r="H371">
        <v>0</v>
      </c>
      <c r="I371">
        <v>5</v>
      </c>
      <c r="J371">
        <v>3</v>
      </c>
    </row>
    <row r="372" spans="1:10" x14ac:dyDescent="0.25">
      <c r="A372" s="7">
        <v>45016</v>
      </c>
      <c r="B372" s="5" t="s">
        <v>5</v>
      </c>
      <c r="C372" s="5" t="s">
        <v>12</v>
      </c>
      <c r="D372">
        <v>48</v>
      </c>
      <c r="E372">
        <v>24000</v>
      </c>
      <c r="F372" s="5" t="s">
        <v>28</v>
      </c>
      <c r="G372" s="5" t="s">
        <v>25</v>
      </c>
      <c r="H372">
        <v>0</v>
      </c>
      <c r="I372">
        <v>5</v>
      </c>
      <c r="J372">
        <v>3</v>
      </c>
    </row>
    <row r="373" spans="1:10" x14ac:dyDescent="0.25">
      <c r="A373" s="7">
        <v>45016</v>
      </c>
      <c r="B373" s="5" t="s">
        <v>6</v>
      </c>
      <c r="C373" s="5" t="s">
        <v>12</v>
      </c>
      <c r="D373">
        <v>37</v>
      </c>
      <c r="E373">
        <v>74000</v>
      </c>
      <c r="F373" s="5" t="s">
        <v>28</v>
      </c>
      <c r="G373" s="5" t="s">
        <v>25</v>
      </c>
      <c r="H373">
        <v>0</v>
      </c>
      <c r="I373">
        <v>5</v>
      </c>
      <c r="J373">
        <v>3</v>
      </c>
    </row>
    <row r="374" spans="1:10" x14ac:dyDescent="0.25">
      <c r="A374" s="7">
        <v>44958</v>
      </c>
      <c r="B374" s="5" t="s">
        <v>4</v>
      </c>
      <c r="C374" s="5" t="s">
        <v>36</v>
      </c>
      <c r="D374">
        <v>54</v>
      </c>
      <c r="E374">
        <v>59400</v>
      </c>
      <c r="F374" s="5" t="s">
        <v>27</v>
      </c>
      <c r="G374" s="5" t="s">
        <v>23</v>
      </c>
      <c r="H374">
        <v>0</v>
      </c>
      <c r="I374">
        <v>3</v>
      </c>
      <c r="J374">
        <v>2</v>
      </c>
    </row>
    <row r="375" spans="1:10" x14ac:dyDescent="0.25">
      <c r="A375" s="7">
        <v>44958</v>
      </c>
      <c r="B375" s="5" t="s">
        <v>5</v>
      </c>
      <c r="C375" s="5" t="s">
        <v>36</v>
      </c>
      <c r="D375">
        <v>77</v>
      </c>
      <c r="E375">
        <v>38500</v>
      </c>
      <c r="F375" s="5" t="s">
        <v>27</v>
      </c>
      <c r="G375" s="5" t="s">
        <v>23</v>
      </c>
      <c r="H375">
        <v>0</v>
      </c>
      <c r="I375">
        <v>3</v>
      </c>
      <c r="J375">
        <v>2</v>
      </c>
    </row>
    <row r="376" spans="1:10" x14ac:dyDescent="0.25">
      <c r="A376" s="7">
        <v>44958</v>
      </c>
      <c r="B376" s="5" t="s">
        <v>6</v>
      </c>
      <c r="C376" s="5" t="s">
        <v>36</v>
      </c>
      <c r="D376">
        <v>60</v>
      </c>
      <c r="E376">
        <v>120000</v>
      </c>
      <c r="F376" s="5" t="s">
        <v>27</v>
      </c>
      <c r="G376" s="5" t="s">
        <v>23</v>
      </c>
      <c r="H376">
        <v>0</v>
      </c>
      <c r="I376">
        <v>3</v>
      </c>
      <c r="J376">
        <v>2</v>
      </c>
    </row>
    <row r="377" spans="1:10" x14ac:dyDescent="0.25">
      <c r="A377" s="7">
        <v>44958</v>
      </c>
      <c r="B377" s="5" t="s">
        <v>4</v>
      </c>
      <c r="C377" s="5" t="s">
        <v>12</v>
      </c>
      <c r="D377">
        <v>45</v>
      </c>
      <c r="E377">
        <v>49500</v>
      </c>
      <c r="F377" s="5" t="s">
        <v>27</v>
      </c>
      <c r="G377" s="5" t="s">
        <v>23</v>
      </c>
      <c r="H377">
        <v>0</v>
      </c>
      <c r="I377">
        <v>3</v>
      </c>
      <c r="J377">
        <v>2</v>
      </c>
    </row>
    <row r="378" spans="1:10" x14ac:dyDescent="0.25">
      <c r="A378" s="7">
        <v>44958</v>
      </c>
      <c r="B378" s="5" t="s">
        <v>5</v>
      </c>
      <c r="C378" s="5" t="s">
        <v>12</v>
      </c>
      <c r="D378">
        <v>46</v>
      </c>
      <c r="E378">
        <v>23000</v>
      </c>
      <c r="F378" s="5" t="s">
        <v>27</v>
      </c>
      <c r="G378" s="5" t="s">
        <v>23</v>
      </c>
      <c r="H378">
        <v>0</v>
      </c>
      <c r="I378">
        <v>3</v>
      </c>
      <c r="J378">
        <v>2</v>
      </c>
    </row>
    <row r="379" spans="1:10" x14ac:dyDescent="0.25">
      <c r="A379" s="7">
        <v>44958</v>
      </c>
      <c r="B379" s="5" t="s">
        <v>6</v>
      </c>
      <c r="C379" s="5" t="s">
        <v>12</v>
      </c>
      <c r="D379">
        <v>33</v>
      </c>
      <c r="E379">
        <v>66000</v>
      </c>
      <c r="F379" s="5" t="s">
        <v>27</v>
      </c>
      <c r="G379" s="5" t="s">
        <v>23</v>
      </c>
      <c r="H379">
        <v>0</v>
      </c>
      <c r="I379">
        <v>3</v>
      </c>
      <c r="J379">
        <v>2</v>
      </c>
    </row>
    <row r="380" spans="1:10" x14ac:dyDescent="0.25">
      <c r="A380" s="7">
        <v>44959</v>
      </c>
      <c r="B380" s="5" t="s">
        <v>4</v>
      </c>
      <c r="C380" s="5" t="s">
        <v>36</v>
      </c>
      <c r="D380">
        <v>50</v>
      </c>
      <c r="E380">
        <v>55000</v>
      </c>
      <c r="F380" s="5" t="s">
        <v>27</v>
      </c>
      <c r="G380" s="5" t="s">
        <v>24</v>
      </c>
      <c r="H380">
        <v>0</v>
      </c>
      <c r="I380">
        <v>4</v>
      </c>
      <c r="J380">
        <v>2</v>
      </c>
    </row>
    <row r="381" spans="1:10" x14ac:dyDescent="0.25">
      <c r="A381" s="7">
        <v>44959</v>
      </c>
      <c r="B381" s="5" t="s">
        <v>5</v>
      </c>
      <c r="C381" s="5" t="s">
        <v>36</v>
      </c>
      <c r="D381">
        <v>17</v>
      </c>
      <c r="E381">
        <v>8500</v>
      </c>
      <c r="F381" s="5" t="s">
        <v>27</v>
      </c>
      <c r="G381" s="5" t="s">
        <v>24</v>
      </c>
      <c r="H381">
        <v>0</v>
      </c>
      <c r="I381">
        <v>4</v>
      </c>
      <c r="J381">
        <v>2</v>
      </c>
    </row>
    <row r="382" spans="1:10" x14ac:dyDescent="0.25">
      <c r="A382" s="7">
        <v>44959</v>
      </c>
      <c r="B382" s="5" t="s">
        <v>6</v>
      </c>
      <c r="C382" s="5" t="s">
        <v>36</v>
      </c>
      <c r="D382">
        <v>35</v>
      </c>
      <c r="E382">
        <v>70000</v>
      </c>
      <c r="F382" s="5" t="s">
        <v>27</v>
      </c>
      <c r="G382" s="5" t="s">
        <v>24</v>
      </c>
      <c r="H382">
        <v>0</v>
      </c>
      <c r="I382">
        <v>4</v>
      </c>
      <c r="J382">
        <v>2</v>
      </c>
    </row>
    <row r="383" spans="1:10" x14ac:dyDescent="0.25">
      <c r="A383" s="7">
        <v>44959</v>
      </c>
      <c r="B383" s="5" t="s">
        <v>4</v>
      </c>
      <c r="C383" s="5" t="s">
        <v>12</v>
      </c>
      <c r="D383">
        <v>89</v>
      </c>
      <c r="E383">
        <v>97900</v>
      </c>
      <c r="F383" s="5" t="s">
        <v>27</v>
      </c>
      <c r="G383" s="5" t="s">
        <v>24</v>
      </c>
      <c r="H383">
        <v>0</v>
      </c>
      <c r="I383">
        <v>4</v>
      </c>
      <c r="J383">
        <v>2</v>
      </c>
    </row>
    <row r="384" spans="1:10" x14ac:dyDescent="0.25">
      <c r="A384" s="7">
        <v>44959</v>
      </c>
      <c r="B384" s="5" t="s">
        <v>5</v>
      </c>
      <c r="C384" s="5" t="s">
        <v>12</v>
      </c>
      <c r="D384">
        <v>78</v>
      </c>
      <c r="E384">
        <v>39000</v>
      </c>
      <c r="F384" s="5" t="s">
        <v>27</v>
      </c>
      <c r="G384" s="5" t="s">
        <v>24</v>
      </c>
      <c r="H384">
        <v>0</v>
      </c>
      <c r="I384">
        <v>4</v>
      </c>
      <c r="J384">
        <v>2</v>
      </c>
    </row>
    <row r="385" spans="1:10" x14ac:dyDescent="0.25">
      <c r="A385" s="7">
        <v>44959</v>
      </c>
      <c r="B385" s="5" t="s">
        <v>6</v>
      </c>
      <c r="C385" s="5" t="s">
        <v>12</v>
      </c>
      <c r="D385">
        <v>56</v>
      </c>
      <c r="E385">
        <v>112000</v>
      </c>
      <c r="F385" s="5" t="s">
        <v>27</v>
      </c>
      <c r="G385" s="5" t="s">
        <v>24</v>
      </c>
      <c r="H385">
        <v>0</v>
      </c>
      <c r="I385">
        <v>4</v>
      </c>
      <c r="J385">
        <v>2</v>
      </c>
    </row>
    <row r="386" spans="1:10" x14ac:dyDescent="0.25">
      <c r="A386" s="7">
        <v>44960</v>
      </c>
      <c r="B386" s="5" t="s">
        <v>4</v>
      </c>
      <c r="C386" s="5" t="s">
        <v>36</v>
      </c>
      <c r="D386">
        <v>34</v>
      </c>
      <c r="E386">
        <v>37400</v>
      </c>
      <c r="F386" s="5" t="s">
        <v>27</v>
      </c>
      <c r="G386" s="5" t="s">
        <v>25</v>
      </c>
      <c r="H386">
        <v>0</v>
      </c>
      <c r="I386">
        <v>5</v>
      </c>
      <c r="J386">
        <v>2</v>
      </c>
    </row>
    <row r="387" spans="1:10" x14ac:dyDescent="0.25">
      <c r="A387" s="7">
        <v>44960</v>
      </c>
      <c r="B387" s="5" t="s">
        <v>5</v>
      </c>
      <c r="C387" s="5" t="s">
        <v>36</v>
      </c>
      <c r="D387">
        <v>85</v>
      </c>
      <c r="E387">
        <v>42500</v>
      </c>
      <c r="F387" s="5" t="s">
        <v>27</v>
      </c>
      <c r="G387" s="5" t="s">
        <v>25</v>
      </c>
      <c r="H387">
        <v>0</v>
      </c>
      <c r="I387">
        <v>5</v>
      </c>
      <c r="J387">
        <v>2</v>
      </c>
    </row>
    <row r="388" spans="1:10" x14ac:dyDescent="0.25">
      <c r="A388" s="7">
        <v>44960</v>
      </c>
      <c r="B388" s="5" t="s">
        <v>6</v>
      </c>
      <c r="C388" s="5" t="s">
        <v>36</v>
      </c>
      <c r="D388">
        <v>51</v>
      </c>
      <c r="E388">
        <v>102000</v>
      </c>
      <c r="F388" s="5" t="s">
        <v>27</v>
      </c>
      <c r="G388" s="5" t="s">
        <v>25</v>
      </c>
      <c r="H388">
        <v>0</v>
      </c>
      <c r="I388">
        <v>5</v>
      </c>
      <c r="J388">
        <v>2</v>
      </c>
    </row>
    <row r="389" spans="1:10" x14ac:dyDescent="0.25">
      <c r="A389" s="7">
        <v>44960</v>
      </c>
      <c r="B389" s="5" t="s">
        <v>4</v>
      </c>
      <c r="C389" s="5" t="s">
        <v>12</v>
      </c>
      <c r="D389">
        <v>81</v>
      </c>
      <c r="E389">
        <v>89100</v>
      </c>
      <c r="F389" s="5" t="s">
        <v>27</v>
      </c>
      <c r="G389" s="5" t="s">
        <v>25</v>
      </c>
      <c r="H389">
        <v>0</v>
      </c>
      <c r="I389">
        <v>5</v>
      </c>
      <c r="J389">
        <v>2</v>
      </c>
    </row>
    <row r="390" spans="1:10" x14ac:dyDescent="0.25">
      <c r="A390" s="7">
        <v>44960</v>
      </c>
      <c r="B390" s="5" t="s">
        <v>5</v>
      </c>
      <c r="C390" s="5" t="s">
        <v>12</v>
      </c>
      <c r="D390">
        <v>69</v>
      </c>
      <c r="E390">
        <v>34500</v>
      </c>
      <c r="F390" s="5" t="s">
        <v>27</v>
      </c>
      <c r="G390" s="5" t="s">
        <v>25</v>
      </c>
      <c r="H390">
        <v>0</v>
      </c>
      <c r="I390">
        <v>5</v>
      </c>
      <c r="J390">
        <v>2</v>
      </c>
    </row>
    <row r="391" spans="1:10" x14ac:dyDescent="0.25">
      <c r="A391" s="7">
        <v>44960</v>
      </c>
      <c r="B391" s="5" t="s">
        <v>6</v>
      </c>
      <c r="C391" s="5" t="s">
        <v>12</v>
      </c>
      <c r="D391">
        <v>58</v>
      </c>
      <c r="E391">
        <v>116000</v>
      </c>
      <c r="F391" s="5" t="s">
        <v>27</v>
      </c>
      <c r="G391" s="5" t="s">
        <v>25</v>
      </c>
      <c r="H391">
        <v>0</v>
      </c>
      <c r="I391">
        <v>5</v>
      </c>
      <c r="J391">
        <v>2</v>
      </c>
    </row>
    <row r="392" spans="1:10" x14ac:dyDescent="0.25">
      <c r="A392" s="7">
        <v>44961</v>
      </c>
      <c r="B392" s="5" t="s">
        <v>4</v>
      </c>
      <c r="C392" s="5" t="s">
        <v>36</v>
      </c>
      <c r="D392">
        <v>67</v>
      </c>
      <c r="E392">
        <v>73700</v>
      </c>
      <c r="F392" s="5" t="s">
        <v>27</v>
      </c>
      <c r="G392" s="5" t="s">
        <v>26</v>
      </c>
      <c r="H392">
        <v>0</v>
      </c>
      <c r="I392">
        <v>6</v>
      </c>
      <c r="J392">
        <v>2</v>
      </c>
    </row>
    <row r="393" spans="1:10" x14ac:dyDescent="0.25">
      <c r="A393" s="7">
        <v>44961</v>
      </c>
      <c r="B393" s="5" t="s">
        <v>5</v>
      </c>
      <c r="C393" s="5" t="s">
        <v>36</v>
      </c>
      <c r="D393">
        <v>37</v>
      </c>
      <c r="E393">
        <v>18500</v>
      </c>
      <c r="F393" s="5" t="s">
        <v>27</v>
      </c>
      <c r="G393" s="5" t="s">
        <v>26</v>
      </c>
      <c r="H393">
        <v>0</v>
      </c>
      <c r="I393">
        <v>6</v>
      </c>
      <c r="J393">
        <v>2</v>
      </c>
    </row>
    <row r="394" spans="1:10" x14ac:dyDescent="0.25">
      <c r="A394" s="7">
        <v>44961</v>
      </c>
      <c r="B394" s="5" t="s">
        <v>6</v>
      </c>
      <c r="C394" s="5" t="s">
        <v>36</v>
      </c>
      <c r="D394">
        <v>51</v>
      </c>
      <c r="E394">
        <v>102000</v>
      </c>
      <c r="F394" s="5" t="s">
        <v>27</v>
      </c>
      <c r="G394" s="5" t="s">
        <v>26</v>
      </c>
      <c r="H394">
        <v>0</v>
      </c>
      <c r="I394">
        <v>6</v>
      </c>
      <c r="J394">
        <v>2</v>
      </c>
    </row>
    <row r="395" spans="1:10" x14ac:dyDescent="0.25">
      <c r="A395" s="7">
        <v>44961</v>
      </c>
      <c r="B395" s="5" t="s">
        <v>4</v>
      </c>
      <c r="C395" s="5" t="s">
        <v>12</v>
      </c>
      <c r="D395">
        <v>39</v>
      </c>
      <c r="E395">
        <v>42900</v>
      </c>
      <c r="F395" s="5" t="s">
        <v>27</v>
      </c>
      <c r="G395" s="5" t="s">
        <v>26</v>
      </c>
      <c r="H395">
        <v>0</v>
      </c>
      <c r="I395">
        <v>6</v>
      </c>
      <c r="J395">
        <v>2</v>
      </c>
    </row>
    <row r="396" spans="1:10" x14ac:dyDescent="0.25">
      <c r="A396" s="7">
        <v>44961</v>
      </c>
      <c r="B396" s="5" t="s">
        <v>5</v>
      </c>
      <c r="C396" s="5" t="s">
        <v>12</v>
      </c>
      <c r="D396">
        <v>49</v>
      </c>
      <c r="E396">
        <v>24500</v>
      </c>
      <c r="F396" s="5" t="s">
        <v>27</v>
      </c>
      <c r="G396" s="5" t="s">
        <v>26</v>
      </c>
      <c r="H396">
        <v>0</v>
      </c>
      <c r="I396">
        <v>6</v>
      </c>
      <c r="J396">
        <v>2</v>
      </c>
    </row>
    <row r="397" spans="1:10" x14ac:dyDescent="0.25">
      <c r="A397" s="7">
        <v>44961</v>
      </c>
      <c r="B397" s="5" t="s">
        <v>6</v>
      </c>
      <c r="C397" s="5" t="s">
        <v>12</v>
      </c>
      <c r="D397">
        <v>60</v>
      </c>
      <c r="E397">
        <v>120000</v>
      </c>
      <c r="F397" s="5" t="s">
        <v>27</v>
      </c>
      <c r="G397" s="5" t="s">
        <v>26</v>
      </c>
      <c r="H397">
        <v>0</v>
      </c>
      <c r="I397">
        <v>6</v>
      </c>
      <c r="J397">
        <v>2</v>
      </c>
    </row>
    <row r="398" spans="1:10" x14ac:dyDescent="0.25">
      <c r="A398" s="7">
        <v>44962</v>
      </c>
      <c r="B398" s="5" t="s">
        <v>4</v>
      </c>
      <c r="C398" s="5" t="s">
        <v>36</v>
      </c>
      <c r="D398">
        <v>40</v>
      </c>
      <c r="E398">
        <v>44000</v>
      </c>
      <c r="F398" s="5" t="s">
        <v>27</v>
      </c>
      <c r="G398" s="5" t="s">
        <v>20</v>
      </c>
      <c r="H398">
        <v>0</v>
      </c>
      <c r="I398">
        <v>0</v>
      </c>
      <c r="J398">
        <v>2</v>
      </c>
    </row>
    <row r="399" spans="1:10" x14ac:dyDescent="0.25">
      <c r="A399" s="7">
        <v>44962</v>
      </c>
      <c r="B399" s="5" t="s">
        <v>5</v>
      </c>
      <c r="C399" s="5" t="s">
        <v>36</v>
      </c>
      <c r="D399">
        <v>19</v>
      </c>
      <c r="E399">
        <v>9500</v>
      </c>
      <c r="F399" s="5" t="s">
        <v>27</v>
      </c>
      <c r="G399" s="5" t="s">
        <v>20</v>
      </c>
      <c r="H399">
        <v>0</v>
      </c>
      <c r="I399">
        <v>0</v>
      </c>
      <c r="J399">
        <v>2</v>
      </c>
    </row>
    <row r="400" spans="1:10" x14ac:dyDescent="0.25">
      <c r="A400" s="7">
        <v>44962</v>
      </c>
      <c r="B400" s="5" t="s">
        <v>6</v>
      </c>
      <c r="C400" s="5" t="s">
        <v>36</v>
      </c>
      <c r="D400">
        <v>25</v>
      </c>
      <c r="E400">
        <v>50000</v>
      </c>
      <c r="F400" s="5" t="s">
        <v>27</v>
      </c>
      <c r="G400" s="5" t="s">
        <v>20</v>
      </c>
      <c r="H400">
        <v>0</v>
      </c>
      <c r="I400">
        <v>0</v>
      </c>
      <c r="J400">
        <v>2</v>
      </c>
    </row>
    <row r="401" spans="1:10" x14ac:dyDescent="0.25">
      <c r="A401" s="7">
        <v>44962</v>
      </c>
      <c r="B401" s="5" t="s">
        <v>4</v>
      </c>
      <c r="C401" s="5" t="s">
        <v>12</v>
      </c>
      <c r="D401">
        <v>84</v>
      </c>
      <c r="E401">
        <v>92400</v>
      </c>
      <c r="F401" s="5" t="s">
        <v>27</v>
      </c>
      <c r="G401" s="5" t="s">
        <v>20</v>
      </c>
      <c r="H401">
        <v>0</v>
      </c>
      <c r="I401">
        <v>0</v>
      </c>
      <c r="J401">
        <v>2</v>
      </c>
    </row>
    <row r="402" spans="1:10" x14ac:dyDescent="0.25">
      <c r="A402" s="7">
        <v>44962</v>
      </c>
      <c r="B402" s="5" t="s">
        <v>5</v>
      </c>
      <c r="C402" s="5" t="s">
        <v>12</v>
      </c>
      <c r="D402">
        <v>38</v>
      </c>
      <c r="E402">
        <v>19000</v>
      </c>
      <c r="F402" s="5" t="s">
        <v>27</v>
      </c>
      <c r="G402" s="5" t="s">
        <v>20</v>
      </c>
      <c r="H402">
        <v>0</v>
      </c>
      <c r="I402">
        <v>0</v>
      </c>
      <c r="J402">
        <v>2</v>
      </c>
    </row>
    <row r="403" spans="1:10" x14ac:dyDescent="0.25">
      <c r="A403" s="7">
        <v>44962</v>
      </c>
      <c r="B403" s="5" t="s">
        <v>6</v>
      </c>
      <c r="C403" s="5" t="s">
        <v>12</v>
      </c>
      <c r="D403">
        <v>51</v>
      </c>
      <c r="E403">
        <v>102000</v>
      </c>
      <c r="F403" s="5" t="s">
        <v>27</v>
      </c>
      <c r="G403" s="5" t="s">
        <v>20</v>
      </c>
      <c r="H403">
        <v>0</v>
      </c>
      <c r="I403">
        <v>0</v>
      </c>
      <c r="J403">
        <v>2</v>
      </c>
    </row>
    <row r="404" spans="1:10" x14ac:dyDescent="0.25">
      <c r="A404" s="7">
        <v>44963</v>
      </c>
      <c r="B404" s="5" t="s">
        <v>4</v>
      </c>
      <c r="C404" s="5" t="s">
        <v>36</v>
      </c>
      <c r="D404">
        <v>95</v>
      </c>
      <c r="E404">
        <v>104500</v>
      </c>
      <c r="F404" s="5" t="s">
        <v>27</v>
      </c>
      <c r="G404" s="5" t="s">
        <v>21</v>
      </c>
      <c r="H404">
        <v>0</v>
      </c>
      <c r="I404">
        <v>1</v>
      </c>
      <c r="J404">
        <v>2</v>
      </c>
    </row>
    <row r="405" spans="1:10" x14ac:dyDescent="0.25">
      <c r="A405" s="7">
        <v>44963</v>
      </c>
      <c r="B405" s="5" t="s">
        <v>5</v>
      </c>
      <c r="C405" s="5" t="s">
        <v>36</v>
      </c>
      <c r="D405">
        <v>33</v>
      </c>
      <c r="E405">
        <v>16500</v>
      </c>
      <c r="F405" s="5" t="s">
        <v>27</v>
      </c>
      <c r="G405" s="5" t="s">
        <v>21</v>
      </c>
      <c r="H405">
        <v>0</v>
      </c>
      <c r="I405">
        <v>1</v>
      </c>
      <c r="J405">
        <v>2</v>
      </c>
    </row>
    <row r="406" spans="1:10" x14ac:dyDescent="0.25">
      <c r="A406" s="7">
        <v>44963</v>
      </c>
      <c r="B406" s="5" t="s">
        <v>6</v>
      </c>
      <c r="C406" s="5" t="s">
        <v>36</v>
      </c>
      <c r="D406">
        <v>16</v>
      </c>
      <c r="E406">
        <v>32000</v>
      </c>
      <c r="F406" s="5" t="s">
        <v>27</v>
      </c>
      <c r="G406" s="5" t="s">
        <v>21</v>
      </c>
      <c r="H406">
        <v>0</v>
      </c>
      <c r="I406">
        <v>1</v>
      </c>
      <c r="J406">
        <v>2</v>
      </c>
    </row>
    <row r="407" spans="1:10" x14ac:dyDescent="0.25">
      <c r="A407" s="7">
        <v>44963</v>
      </c>
      <c r="B407" s="5" t="s">
        <v>4</v>
      </c>
      <c r="C407" s="5" t="s">
        <v>12</v>
      </c>
      <c r="D407">
        <v>70</v>
      </c>
      <c r="E407">
        <v>77000</v>
      </c>
      <c r="F407" s="5" t="s">
        <v>27</v>
      </c>
      <c r="G407" s="5" t="s">
        <v>21</v>
      </c>
      <c r="H407">
        <v>0</v>
      </c>
      <c r="I407">
        <v>1</v>
      </c>
      <c r="J407">
        <v>2</v>
      </c>
    </row>
    <row r="408" spans="1:10" x14ac:dyDescent="0.25">
      <c r="A408" s="7">
        <v>44963</v>
      </c>
      <c r="B408" s="5" t="s">
        <v>5</v>
      </c>
      <c r="C408" s="5" t="s">
        <v>12</v>
      </c>
      <c r="D408">
        <v>47</v>
      </c>
      <c r="E408">
        <v>23500</v>
      </c>
      <c r="F408" s="5" t="s">
        <v>27</v>
      </c>
      <c r="G408" s="5" t="s">
        <v>21</v>
      </c>
      <c r="H408">
        <v>0</v>
      </c>
      <c r="I408">
        <v>1</v>
      </c>
      <c r="J408">
        <v>2</v>
      </c>
    </row>
    <row r="409" spans="1:10" x14ac:dyDescent="0.25">
      <c r="A409" s="7">
        <v>44963</v>
      </c>
      <c r="B409" s="5" t="s">
        <v>6</v>
      </c>
      <c r="C409" s="5" t="s">
        <v>12</v>
      </c>
      <c r="D409">
        <v>100</v>
      </c>
      <c r="E409">
        <v>200000</v>
      </c>
      <c r="F409" s="5" t="s">
        <v>27</v>
      </c>
      <c r="G409" s="5" t="s">
        <v>21</v>
      </c>
      <c r="H409">
        <v>0</v>
      </c>
      <c r="I409">
        <v>1</v>
      </c>
      <c r="J409">
        <v>2</v>
      </c>
    </row>
    <row r="410" spans="1:10" x14ac:dyDescent="0.25">
      <c r="A410" s="7">
        <v>44964</v>
      </c>
      <c r="B410" s="5" t="s">
        <v>4</v>
      </c>
      <c r="C410" s="5" t="s">
        <v>36</v>
      </c>
      <c r="D410">
        <v>34</v>
      </c>
      <c r="E410">
        <v>37400</v>
      </c>
      <c r="F410" s="5" t="s">
        <v>27</v>
      </c>
      <c r="G410" s="5" t="s">
        <v>22</v>
      </c>
      <c r="H410">
        <v>0</v>
      </c>
      <c r="I410">
        <v>2</v>
      </c>
      <c r="J410">
        <v>2</v>
      </c>
    </row>
    <row r="411" spans="1:10" x14ac:dyDescent="0.25">
      <c r="A411" s="7">
        <v>44964</v>
      </c>
      <c r="B411" s="5" t="s">
        <v>5</v>
      </c>
      <c r="C411" s="5" t="s">
        <v>36</v>
      </c>
      <c r="D411">
        <v>90</v>
      </c>
      <c r="E411">
        <v>45000</v>
      </c>
      <c r="F411" s="5" t="s">
        <v>27</v>
      </c>
      <c r="G411" s="5" t="s">
        <v>22</v>
      </c>
      <c r="H411">
        <v>0</v>
      </c>
      <c r="I411">
        <v>2</v>
      </c>
      <c r="J411">
        <v>2</v>
      </c>
    </row>
    <row r="412" spans="1:10" x14ac:dyDescent="0.25">
      <c r="A412" s="7">
        <v>44964</v>
      </c>
      <c r="B412" s="5" t="s">
        <v>6</v>
      </c>
      <c r="C412" s="5" t="s">
        <v>36</v>
      </c>
      <c r="D412">
        <v>19</v>
      </c>
      <c r="E412">
        <v>38000</v>
      </c>
      <c r="F412" s="5" t="s">
        <v>27</v>
      </c>
      <c r="G412" s="5" t="s">
        <v>22</v>
      </c>
      <c r="H412">
        <v>0</v>
      </c>
      <c r="I412">
        <v>2</v>
      </c>
      <c r="J412">
        <v>2</v>
      </c>
    </row>
    <row r="413" spans="1:10" x14ac:dyDescent="0.25">
      <c r="A413" s="7">
        <v>44964</v>
      </c>
      <c r="B413" s="5" t="s">
        <v>4</v>
      </c>
      <c r="C413" s="5" t="s">
        <v>12</v>
      </c>
      <c r="D413">
        <v>40</v>
      </c>
      <c r="E413">
        <v>44000</v>
      </c>
      <c r="F413" s="5" t="s">
        <v>27</v>
      </c>
      <c r="G413" s="5" t="s">
        <v>22</v>
      </c>
      <c r="H413">
        <v>0</v>
      </c>
      <c r="I413">
        <v>2</v>
      </c>
      <c r="J413">
        <v>2</v>
      </c>
    </row>
    <row r="414" spans="1:10" x14ac:dyDescent="0.25">
      <c r="A414" s="7">
        <v>44964</v>
      </c>
      <c r="B414" s="5" t="s">
        <v>5</v>
      </c>
      <c r="C414" s="5" t="s">
        <v>12</v>
      </c>
      <c r="D414">
        <v>44</v>
      </c>
      <c r="E414">
        <v>22000</v>
      </c>
      <c r="F414" s="5" t="s">
        <v>27</v>
      </c>
      <c r="G414" s="5" t="s">
        <v>22</v>
      </c>
      <c r="H414">
        <v>0</v>
      </c>
      <c r="I414">
        <v>2</v>
      </c>
      <c r="J414">
        <v>2</v>
      </c>
    </row>
    <row r="415" spans="1:10" x14ac:dyDescent="0.25">
      <c r="A415" s="7">
        <v>44964</v>
      </c>
      <c r="B415" s="5" t="s">
        <v>6</v>
      </c>
      <c r="C415" s="5" t="s">
        <v>12</v>
      </c>
      <c r="D415">
        <v>80</v>
      </c>
      <c r="E415">
        <v>160000</v>
      </c>
      <c r="F415" s="5" t="s">
        <v>27</v>
      </c>
      <c r="G415" s="5" t="s">
        <v>22</v>
      </c>
      <c r="H415">
        <v>0</v>
      </c>
      <c r="I415">
        <v>2</v>
      </c>
      <c r="J415">
        <v>2</v>
      </c>
    </row>
    <row r="416" spans="1:10" x14ac:dyDescent="0.25">
      <c r="A416" s="7">
        <v>44965</v>
      </c>
      <c r="B416" s="5" t="s">
        <v>4</v>
      </c>
      <c r="C416" s="5" t="s">
        <v>36</v>
      </c>
      <c r="D416">
        <v>25</v>
      </c>
      <c r="E416">
        <v>27500</v>
      </c>
      <c r="F416" s="5" t="s">
        <v>27</v>
      </c>
      <c r="G416" s="5" t="s">
        <v>23</v>
      </c>
      <c r="H416">
        <v>0</v>
      </c>
      <c r="I416">
        <v>3</v>
      </c>
      <c r="J416">
        <v>2</v>
      </c>
    </row>
    <row r="417" spans="1:10" x14ac:dyDescent="0.25">
      <c r="A417" s="7">
        <v>44965</v>
      </c>
      <c r="B417" s="5" t="s">
        <v>5</v>
      </c>
      <c r="C417" s="5" t="s">
        <v>36</v>
      </c>
      <c r="D417">
        <v>13</v>
      </c>
      <c r="E417">
        <v>6500</v>
      </c>
      <c r="F417" s="5" t="s">
        <v>27</v>
      </c>
      <c r="G417" s="5" t="s">
        <v>23</v>
      </c>
      <c r="H417">
        <v>0</v>
      </c>
      <c r="I417">
        <v>3</v>
      </c>
      <c r="J417">
        <v>2</v>
      </c>
    </row>
    <row r="418" spans="1:10" x14ac:dyDescent="0.25">
      <c r="A418" s="7">
        <v>44965</v>
      </c>
      <c r="B418" s="5" t="s">
        <v>6</v>
      </c>
      <c r="C418" s="5" t="s">
        <v>36</v>
      </c>
      <c r="D418">
        <v>59</v>
      </c>
      <c r="E418">
        <v>118000</v>
      </c>
      <c r="F418" s="5" t="s">
        <v>27</v>
      </c>
      <c r="G418" s="5" t="s">
        <v>23</v>
      </c>
      <c r="H418">
        <v>0</v>
      </c>
      <c r="I418">
        <v>3</v>
      </c>
      <c r="J418">
        <v>2</v>
      </c>
    </row>
    <row r="419" spans="1:10" x14ac:dyDescent="0.25">
      <c r="A419" s="7">
        <v>44965</v>
      </c>
      <c r="B419" s="5" t="s">
        <v>4</v>
      </c>
      <c r="C419" s="5" t="s">
        <v>12</v>
      </c>
      <c r="D419">
        <v>16</v>
      </c>
      <c r="E419">
        <v>17600</v>
      </c>
      <c r="F419" s="5" t="s">
        <v>27</v>
      </c>
      <c r="G419" s="5" t="s">
        <v>23</v>
      </c>
      <c r="H419">
        <v>0</v>
      </c>
      <c r="I419">
        <v>3</v>
      </c>
      <c r="J419">
        <v>2</v>
      </c>
    </row>
    <row r="420" spans="1:10" x14ac:dyDescent="0.25">
      <c r="A420" s="7">
        <v>44965</v>
      </c>
      <c r="B420" s="5" t="s">
        <v>5</v>
      </c>
      <c r="C420" s="5" t="s">
        <v>12</v>
      </c>
      <c r="D420">
        <v>20</v>
      </c>
      <c r="E420">
        <v>10000</v>
      </c>
      <c r="F420" s="5" t="s">
        <v>27</v>
      </c>
      <c r="G420" s="5" t="s">
        <v>23</v>
      </c>
      <c r="H420">
        <v>0</v>
      </c>
      <c r="I420">
        <v>3</v>
      </c>
      <c r="J420">
        <v>2</v>
      </c>
    </row>
    <row r="421" spans="1:10" x14ac:dyDescent="0.25">
      <c r="A421" s="7">
        <v>44965</v>
      </c>
      <c r="B421" s="5" t="s">
        <v>6</v>
      </c>
      <c r="C421" s="5" t="s">
        <v>12</v>
      </c>
      <c r="D421">
        <v>14</v>
      </c>
      <c r="E421">
        <v>28000</v>
      </c>
      <c r="F421" s="5" t="s">
        <v>27</v>
      </c>
      <c r="G421" s="5" t="s">
        <v>23</v>
      </c>
      <c r="H421">
        <v>0</v>
      </c>
      <c r="I421">
        <v>3</v>
      </c>
      <c r="J421">
        <v>2</v>
      </c>
    </row>
    <row r="422" spans="1:10" x14ac:dyDescent="0.25">
      <c r="A422" s="7">
        <v>44966</v>
      </c>
      <c r="B422" s="5" t="s">
        <v>4</v>
      </c>
      <c r="C422" s="5" t="s">
        <v>36</v>
      </c>
      <c r="D422">
        <v>41</v>
      </c>
      <c r="E422">
        <v>45100</v>
      </c>
      <c r="F422" s="5" t="s">
        <v>27</v>
      </c>
      <c r="G422" s="5" t="s">
        <v>24</v>
      </c>
      <c r="H422">
        <v>0</v>
      </c>
      <c r="I422">
        <v>4</v>
      </c>
      <c r="J422">
        <v>2</v>
      </c>
    </row>
    <row r="423" spans="1:10" x14ac:dyDescent="0.25">
      <c r="A423" s="7">
        <v>44966</v>
      </c>
      <c r="B423" s="5" t="s">
        <v>5</v>
      </c>
      <c r="C423" s="5" t="s">
        <v>36</v>
      </c>
      <c r="D423">
        <v>76</v>
      </c>
      <c r="E423">
        <v>38000</v>
      </c>
      <c r="F423" s="5" t="s">
        <v>27</v>
      </c>
      <c r="G423" s="5" t="s">
        <v>24</v>
      </c>
      <c r="H423">
        <v>0</v>
      </c>
      <c r="I423">
        <v>4</v>
      </c>
      <c r="J423">
        <v>2</v>
      </c>
    </row>
    <row r="424" spans="1:10" x14ac:dyDescent="0.25">
      <c r="A424" s="7">
        <v>44966</v>
      </c>
      <c r="B424" s="5" t="s">
        <v>6</v>
      </c>
      <c r="C424" s="5" t="s">
        <v>36</v>
      </c>
      <c r="D424">
        <v>76</v>
      </c>
      <c r="E424">
        <v>152000</v>
      </c>
      <c r="F424" s="5" t="s">
        <v>27</v>
      </c>
      <c r="G424" s="5" t="s">
        <v>24</v>
      </c>
      <c r="H424">
        <v>0</v>
      </c>
      <c r="I424">
        <v>4</v>
      </c>
      <c r="J424">
        <v>2</v>
      </c>
    </row>
    <row r="425" spans="1:10" x14ac:dyDescent="0.25">
      <c r="A425" s="7">
        <v>44966</v>
      </c>
      <c r="B425" s="5" t="s">
        <v>4</v>
      </c>
      <c r="C425" s="5" t="s">
        <v>12</v>
      </c>
      <c r="D425">
        <v>46</v>
      </c>
      <c r="E425">
        <v>50600</v>
      </c>
      <c r="F425" s="5" t="s">
        <v>27</v>
      </c>
      <c r="G425" s="5" t="s">
        <v>24</v>
      </c>
      <c r="H425">
        <v>0</v>
      </c>
      <c r="I425">
        <v>4</v>
      </c>
      <c r="J425">
        <v>2</v>
      </c>
    </row>
    <row r="426" spans="1:10" x14ac:dyDescent="0.25">
      <c r="A426" s="7">
        <v>44966</v>
      </c>
      <c r="B426" s="5" t="s">
        <v>5</v>
      </c>
      <c r="C426" s="5" t="s">
        <v>12</v>
      </c>
      <c r="D426">
        <v>69</v>
      </c>
      <c r="E426">
        <v>34500</v>
      </c>
      <c r="F426" s="5" t="s">
        <v>27</v>
      </c>
      <c r="G426" s="5" t="s">
        <v>24</v>
      </c>
      <c r="H426">
        <v>0</v>
      </c>
      <c r="I426">
        <v>4</v>
      </c>
      <c r="J426">
        <v>2</v>
      </c>
    </row>
    <row r="427" spans="1:10" x14ac:dyDescent="0.25">
      <c r="A427" s="7">
        <v>44966</v>
      </c>
      <c r="B427" s="5" t="s">
        <v>6</v>
      </c>
      <c r="C427" s="5" t="s">
        <v>12</v>
      </c>
      <c r="D427">
        <v>90</v>
      </c>
      <c r="E427">
        <v>180000</v>
      </c>
      <c r="F427" s="5" t="s">
        <v>27</v>
      </c>
      <c r="G427" s="5" t="s">
        <v>24</v>
      </c>
      <c r="H427">
        <v>0</v>
      </c>
      <c r="I427">
        <v>4</v>
      </c>
      <c r="J427">
        <v>2</v>
      </c>
    </row>
    <row r="428" spans="1:10" x14ac:dyDescent="0.25">
      <c r="A428" s="7">
        <v>44967</v>
      </c>
      <c r="B428" s="5" t="s">
        <v>4</v>
      </c>
      <c r="C428" s="5" t="s">
        <v>36</v>
      </c>
      <c r="D428">
        <v>74</v>
      </c>
      <c r="E428">
        <v>81400</v>
      </c>
      <c r="F428" s="5" t="s">
        <v>27</v>
      </c>
      <c r="G428" s="5" t="s">
        <v>25</v>
      </c>
      <c r="H428">
        <v>0</v>
      </c>
      <c r="I428">
        <v>5</v>
      </c>
      <c r="J428">
        <v>2</v>
      </c>
    </row>
    <row r="429" spans="1:10" x14ac:dyDescent="0.25">
      <c r="A429" s="7">
        <v>44967</v>
      </c>
      <c r="B429" s="5" t="s">
        <v>5</v>
      </c>
      <c r="C429" s="5" t="s">
        <v>36</v>
      </c>
      <c r="D429">
        <v>14</v>
      </c>
      <c r="E429">
        <v>7000</v>
      </c>
      <c r="F429" s="5" t="s">
        <v>27</v>
      </c>
      <c r="G429" s="5" t="s">
        <v>25</v>
      </c>
      <c r="H429">
        <v>0</v>
      </c>
      <c r="I429">
        <v>5</v>
      </c>
      <c r="J429">
        <v>2</v>
      </c>
    </row>
    <row r="430" spans="1:10" x14ac:dyDescent="0.25">
      <c r="A430" s="7">
        <v>44967</v>
      </c>
      <c r="B430" s="5" t="s">
        <v>6</v>
      </c>
      <c r="C430" s="5" t="s">
        <v>36</v>
      </c>
      <c r="D430">
        <v>12</v>
      </c>
      <c r="E430">
        <v>24000</v>
      </c>
      <c r="F430" s="5" t="s">
        <v>27</v>
      </c>
      <c r="G430" s="5" t="s">
        <v>25</v>
      </c>
      <c r="H430">
        <v>0</v>
      </c>
      <c r="I430">
        <v>5</v>
      </c>
      <c r="J430">
        <v>2</v>
      </c>
    </row>
    <row r="431" spans="1:10" x14ac:dyDescent="0.25">
      <c r="A431" s="7">
        <v>44967</v>
      </c>
      <c r="B431" s="5" t="s">
        <v>4</v>
      </c>
      <c r="C431" s="5" t="s">
        <v>12</v>
      </c>
      <c r="D431">
        <v>84</v>
      </c>
      <c r="E431">
        <v>92400</v>
      </c>
      <c r="F431" s="5" t="s">
        <v>27</v>
      </c>
      <c r="G431" s="5" t="s">
        <v>25</v>
      </c>
      <c r="H431">
        <v>0</v>
      </c>
      <c r="I431">
        <v>5</v>
      </c>
      <c r="J431">
        <v>2</v>
      </c>
    </row>
    <row r="432" spans="1:10" x14ac:dyDescent="0.25">
      <c r="A432" s="7">
        <v>44967</v>
      </c>
      <c r="B432" s="5" t="s">
        <v>5</v>
      </c>
      <c r="C432" s="5" t="s">
        <v>12</v>
      </c>
      <c r="D432">
        <v>99</v>
      </c>
      <c r="E432">
        <v>49500</v>
      </c>
      <c r="F432" s="5" t="s">
        <v>27</v>
      </c>
      <c r="G432" s="5" t="s">
        <v>25</v>
      </c>
      <c r="H432">
        <v>0</v>
      </c>
      <c r="I432">
        <v>5</v>
      </c>
      <c r="J432">
        <v>2</v>
      </c>
    </row>
    <row r="433" spans="1:10" x14ac:dyDescent="0.25">
      <c r="A433" s="7">
        <v>44967</v>
      </c>
      <c r="B433" s="5" t="s">
        <v>6</v>
      </c>
      <c r="C433" s="5" t="s">
        <v>12</v>
      </c>
      <c r="D433">
        <v>67</v>
      </c>
      <c r="E433">
        <v>134000</v>
      </c>
      <c r="F433" s="5" t="s">
        <v>27</v>
      </c>
      <c r="G433" s="5" t="s">
        <v>25</v>
      </c>
      <c r="H433">
        <v>0</v>
      </c>
      <c r="I433">
        <v>5</v>
      </c>
      <c r="J433">
        <v>2</v>
      </c>
    </row>
    <row r="434" spans="1:10" x14ac:dyDescent="0.25">
      <c r="A434" s="7">
        <v>44968</v>
      </c>
      <c r="B434" s="5" t="s">
        <v>4</v>
      </c>
      <c r="C434" s="5" t="s">
        <v>36</v>
      </c>
      <c r="D434">
        <v>76</v>
      </c>
      <c r="E434">
        <v>83600</v>
      </c>
      <c r="F434" s="5" t="s">
        <v>27</v>
      </c>
      <c r="G434" s="5" t="s">
        <v>26</v>
      </c>
      <c r="H434">
        <v>0</v>
      </c>
      <c r="I434">
        <v>6</v>
      </c>
      <c r="J434">
        <v>2</v>
      </c>
    </row>
    <row r="435" spans="1:10" x14ac:dyDescent="0.25">
      <c r="A435" s="7">
        <v>44968</v>
      </c>
      <c r="B435" s="5" t="s">
        <v>5</v>
      </c>
      <c r="C435" s="5" t="s">
        <v>36</v>
      </c>
      <c r="D435">
        <v>33</v>
      </c>
      <c r="E435">
        <v>16500</v>
      </c>
      <c r="F435" s="5" t="s">
        <v>27</v>
      </c>
      <c r="G435" s="5" t="s">
        <v>26</v>
      </c>
      <c r="H435">
        <v>0</v>
      </c>
      <c r="I435">
        <v>6</v>
      </c>
      <c r="J435">
        <v>2</v>
      </c>
    </row>
    <row r="436" spans="1:10" x14ac:dyDescent="0.25">
      <c r="A436" s="7">
        <v>44968</v>
      </c>
      <c r="B436" s="5" t="s">
        <v>6</v>
      </c>
      <c r="C436" s="5" t="s">
        <v>36</v>
      </c>
      <c r="D436">
        <v>74</v>
      </c>
      <c r="E436">
        <v>148000</v>
      </c>
      <c r="F436" s="5" t="s">
        <v>27</v>
      </c>
      <c r="G436" s="5" t="s">
        <v>26</v>
      </c>
      <c r="H436">
        <v>0</v>
      </c>
      <c r="I436">
        <v>6</v>
      </c>
      <c r="J436">
        <v>2</v>
      </c>
    </row>
    <row r="437" spans="1:10" x14ac:dyDescent="0.25">
      <c r="A437" s="7">
        <v>44968</v>
      </c>
      <c r="B437" s="5" t="s">
        <v>4</v>
      </c>
      <c r="C437" s="5" t="s">
        <v>12</v>
      </c>
      <c r="D437">
        <v>24</v>
      </c>
      <c r="E437">
        <v>26400</v>
      </c>
      <c r="F437" s="5" t="s">
        <v>27</v>
      </c>
      <c r="G437" s="5" t="s">
        <v>26</v>
      </c>
      <c r="H437">
        <v>0</v>
      </c>
      <c r="I437">
        <v>6</v>
      </c>
      <c r="J437">
        <v>2</v>
      </c>
    </row>
    <row r="438" spans="1:10" x14ac:dyDescent="0.25">
      <c r="A438" s="7">
        <v>44968</v>
      </c>
      <c r="B438" s="5" t="s">
        <v>5</v>
      </c>
      <c r="C438" s="5" t="s">
        <v>12</v>
      </c>
      <c r="D438">
        <v>51</v>
      </c>
      <c r="E438">
        <v>25500</v>
      </c>
      <c r="F438" s="5" t="s">
        <v>27</v>
      </c>
      <c r="G438" s="5" t="s">
        <v>26</v>
      </c>
      <c r="H438">
        <v>0</v>
      </c>
      <c r="I438">
        <v>6</v>
      </c>
      <c r="J438">
        <v>2</v>
      </c>
    </row>
    <row r="439" spans="1:10" x14ac:dyDescent="0.25">
      <c r="A439" s="7">
        <v>44968</v>
      </c>
      <c r="B439" s="5" t="s">
        <v>6</v>
      </c>
      <c r="C439" s="5" t="s">
        <v>12</v>
      </c>
      <c r="D439">
        <v>69</v>
      </c>
      <c r="E439">
        <v>138000</v>
      </c>
      <c r="F439" s="5" t="s">
        <v>27</v>
      </c>
      <c r="G439" s="5" t="s">
        <v>26</v>
      </c>
      <c r="H439">
        <v>0</v>
      </c>
      <c r="I439">
        <v>6</v>
      </c>
      <c r="J439">
        <v>2</v>
      </c>
    </row>
    <row r="440" spans="1:10" x14ac:dyDescent="0.25">
      <c r="A440" s="7">
        <v>44969</v>
      </c>
      <c r="B440" s="5" t="s">
        <v>4</v>
      </c>
      <c r="C440" s="5" t="s">
        <v>36</v>
      </c>
      <c r="D440">
        <v>61</v>
      </c>
      <c r="E440">
        <v>67100</v>
      </c>
      <c r="F440" s="5" t="s">
        <v>27</v>
      </c>
      <c r="G440" s="5" t="s">
        <v>20</v>
      </c>
      <c r="H440">
        <v>0</v>
      </c>
      <c r="I440">
        <v>0</v>
      </c>
      <c r="J440">
        <v>2</v>
      </c>
    </row>
    <row r="441" spans="1:10" x14ac:dyDescent="0.25">
      <c r="A441" s="7">
        <v>44969</v>
      </c>
      <c r="B441" s="5" t="s">
        <v>5</v>
      </c>
      <c r="C441" s="5" t="s">
        <v>36</v>
      </c>
      <c r="D441">
        <v>90</v>
      </c>
      <c r="E441">
        <v>45000</v>
      </c>
      <c r="F441" s="5" t="s">
        <v>27</v>
      </c>
      <c r="G441" s="5" t="s">
        <v>20</v>
      </c>
      <c r="H441">
        <v>0</v>
      </c>
      <c r="I441">
        <v>0</v>
      </c>
      <c r="J441">
        <v>2</v>
      </c>
    </row>
    <row r="442" spans="1:10" x14ac:dyDescent="0.25">
      <c r="A442" s="7">
        <v>44969</v>
      </c>
      <c r="B442" s="5" t="s">
        <v>6</v>
      </c>
      <c r="C442" s="5" t="s">
        <v>36</v>
      </c>
      <c r="D442">
        <v>59</v>
      </c>
      <c r="E442">
        <v>118000</v>
      </c>
      <c r="F442" s="5" t="s">
        <v>27</v>
      </c>
      <c r="G442" s="5" t="s">
        <v>20</v>
      </c>
      <c r="H442">
        <v>0</v>
      </c>
      <c r="I442">
        <v>0</v>
      </c>
      <c r="J442">
        <v>2</v>
      </c>
    </row>
    <row r="443" spans="1:10" x14ac:dyDescent="0.25">
      <c r="A443" s="7">
        <v>44969</v>
      </c>
      <c r="B443" s="5" t="s">
        <v>4</v>
      </c>
      <c r="C443" s="5" t="s">
        <v>12</v>
      </c>
      <c r="D443">
        <v>65</v>
      </c>
      <c r="E443">
        <v>71500</v>
      </c>
      <c r="F443" s="5" t="s">
        <v>27</v>
      </c>
      <c r="G443" s="5" t="s">
        <v>20</v>
      </c>
      <c r="H443">
        <v>0</v>
      </c>
      <c r="I443">
        <v>0</v>
      </c>
      <c r="J443">
        <v>2</v>
      </c>
    </row>
    <row r="444" spans="1:10" x14ac:dyDescent="0.25">
      <c r="A444" s="7">
        <v>44969</v>
      </c>
      <c r="B444" s="5" t="s">
        <v>5</v>
      </c>
      <c r="C444" s="5" t="s">
        <v>12</v>
      </c>
      <c r="D444">
        <v>16</v>
      </c>
      <c r="E444">
        <v>8000</v>
      </c>
      <c r="F444" s="5" t="s">
        <v>27</v>
      </c>
      <c r="G444" s="5" t="s">
        <v>20</v>
      </c>
      <c r="H444">
        <v>0</v>
      </c>
      <c r="I444">
        <v>0</v>
      </c>
      <c r="J444">
        <v>2</v>
      </c>
    </row>
    <row r="445" spans="1:10" x14ac:dyDescent="0.25">
      <c r="A445" s="7">
        <v>44969</v>
      </c>
      <c r="B445" s="5" t="s">
        <v>6</v>
      </c>
      <c r="C445" s="5" t="s">
        <v>12</v>
      </c>
      <c r="D445">
        <v>42</v>
      </c>
      <c r="E445">
        <v>84000</v>
      </c>
      <c r="F445" s="5" t="s">
        <v>27</v>
      </c>
      <c r="G445" s="5" t="s">
        <v>20</v>
      </c>
      <c r="H445">
        <v>0</v>
      </c>
      <c r="I445">
        <v>0</v>
      </c>
      <c r="J445">
        <v>2</v>
      </c>
    </row>
    <row r="446" spans="1:10" x14ac:dyDescent="0.25">
      <c r="A446" s="7">
        <v>44970</v>
      </c>
      <c r="B446" s="5" t="s">
        <v>4</v>
      </c>
      <c r="C446" s="5" t="s">
        <v>36</v>
      </c>
      <c r="D446">
        <v>13</v>
      </c>
      <c r="E446">
        <v>14300</v>
      </c>
      <c r="F446" s="5" t="s">
        <v>27</v>
      </c>
      <c r="G446" s="5" t="s">
        <v>21</v>
      </c>
      <c r="H446">
        <v>0</v>
      </c>
      <c r="I446">
        <v>1</v>
      </c>
      <c r="J446">
        <v>2</v>
      </c>
    </row>
    <row r="447" spans="1:10" x14ac:dyDescent="0.25">
      <c r="A447" s="7">
        <v>44970</v>
      </c>
      <c r="B447" s="5" t="s">
        <v>5</v>
      </c>
      <c r="C447" s="5" t="s">
        <v>36</v>
      </c>
      <c r="D447">
        <v>50</v>
      </c>
      <c r="E447">
        <v>25000</v>
      </c>
      <c r="F447" s="5" t="s">
        <v>27</v>
      </c>
      <c r="G447" s="5" t="s">
        <v>21</v>
      </c>
      <c r="H447">
        <v>0</v>
      </c>
      <c r="I447">
        <v>1</v>
      </c>
      <c r="J447">
        <v>2</v>
      </c>
    </row>
    <row r="448" spans="1:10" x14ac:dyDescent="0.25">
      <c r="A448" s="7">
        <v>44970</v>
      </c>
      <c r="B448" s="5" t="s">
        <v>6</v>
      </c>
      <c r="C448" s="5" t="s">
        <v>36</v>
      </c>
      <c r="D448">
        <v>93</v>
      </c>
      <c r="E448">
        <v>186000</v>
      </c>
      <c r="F448" s="5" t="s">
        <v>27</v>
      </c>
      <c r="G448" s="5" t="s">
        <v>21</v>
      </c>
      <c r="H448">
        <v>0</v>
      </c>
      <c r="I448">
        <v>1</v>
      </c>
      <c r="J448">
        <v>2</v>
      </c>
    </row>
    <row r="449" spans="1:10" x14ac:dyDescent="0.25">
      <c r="A449" s="7">
        <v>44970</v>
      </c>
      <c r="B449" s="5" t="s">
        <v>4</v>
      </c>
      <c r="C449" s="5" t="s">
        <v>12</v>
      </c>
      <c r="D449">
        <v>51</v>
      </c>
      <c r="E449">
        <v>56100</v>
      </c>
      <c r="F449" s="5" t="s">
        <v>27</v>
      </c>
      <c r="G449" s="5" t="s">
        <v>21</v>
      </c>
      <c r="H449">
        <v>0</v>
      </c>
      <c r="I449">
        <v>1</v>
      </c>
      <c r="J449">
        <v>2</v>
      </c>
    </row>
    <row r="450" spans="1:10" x14ac:dyDescent="0.25">
      <c r="A450" s="7">
        <v>44970</v>
      </c>
      <c r="B450" s="5" t="s">
        <v>5</v>
      </c>
      <c r="C450" s="5" t="s">
        <v>12</v>
      </c>
      <c r="D450">
        <v>61</v>
      </c>
      <c r="E450">
        <v>30500</v>
      </c>
      <c r="F450" s="5" t="s">
        <v>27</v>
      </c>
      <c r="G450" s="5" t="s">
        <v>21</v>
      </c>
      <c r="H450">
        <v>0</v>
      </c>
      <c r="I450">
        <v>1</v>
      </c>
      <c r="J450">
        <v>2</v>
      </c>
    </row>
    <row r="451" spans="1:10" x14ac:dyDescent="0.25">
      <c r="A451" s="7">
        <v>44970</v>
      </c>
      <c r="B451" s="5" t="s">
        <v>6</v>
      </c>
      <c r="C451" s="5" t="s">
        <v>12</v>
      </c>
      <c r="D451">
        <v>98</v>
      </c>
      <c r="E451">
        <v>196000</v>
      </c>
      <c r="F451" s="5" t="s">
        <v>27</v>
      </c>
      <c r="G451" s="5" t="s">
        <v>21</v>
      </c>
      <c r="H451">
        <v>0</v>
      </c>
      <c r="I451">
        <v>1</v>
      </c>
      <c r="J451">
        <v>2</v>
      </c>
    </row>
    <row r="452" spans="1:10" x14ac:dyDescent="0.25">
      <c r="A452" s="7">
        <v>44971</v>
      </c>
      <c r="B452" s="5" t="s">
        <v>4</v>
      </c>
      <c r="C452" s="5" t="s">
        <v>36</v>
      </c>
      <c r="D452">
        <v>24</v>
      </c>
      <c r="E452">
        <v>26400</v>
      </c>
      <c r="F452" s="5" t="s">
        <v>27</v>
      </c>
      <c r="G452" s="5" t="s">
        <v>22</v>
      </c>
      <c r="H452">
        <v>0</v>
      </c>
      <c r="I452">
        <v>2</v>
      </c>
      <c r="J452">
        <v>2</v>
      </c>
    </row>
    <row r="453" spans="1:10" x14ac:dyDescent="0.25">
      <c r="A453" s="7">
        <v>44971</v>
      </c>
      <c r="B453" s="5" t="s">
        <v>5</v>
      </c>
      <c r="C453" s="5" t="s">
        <v>36</v>
      </c>
      <c r="D453">
        <v>71</v>
      </c>
      <c r="E453">
        <v>35500</v>
      </c>
      <c r="F453" s="5" t="s">
        <v>27</v>
      </c>
      <c r="G453" s="5" t="s">
        <v>22</v>
      </c>
      <c r="H453">
        <v>0</v>
      </c>
      <c r="I453">
        <v>2</v>
      </c>
      <c r="J453">
        <v>2</v>
      </c>
    </row>
    <row r="454" spans="1:10" x14ac:dyDescent="0.25">
      <c r="A454" s="7">
        <v>44971</v>
      </c>
      <c r="B454" s="5" t="s">
        <v>6</v>
      </c>
      <c r="C454" s="5" t="s">
        <v>36</v>
      </c>
      <c r="D454">
        <v>54</v>
      </c>
      <c r="E454">
        <v>108000</v>
      </c>
      <c r="F454" s="5" t="s">
        <v>27</v>
      </c>
      <c r="G454" s="5" t="s">
        <v>22</v>
      </c>
      <c r="H454">
        <v>0</v>
      </c>
      <c r="I454">
        <v>2</v>
      </c>
      <c r="J454">
        <v>2</v>
      </c>
    </row>
    <row r="455" spans="1:10" x14ac:dyDescent="0.25">
      <c r="A455" s="7">
        <v>44971</v>
      </c>
      <c r="B455" s="5" t="s">
        <v>4</v>
      </c>
      <c r="C455" s="5" t="s">
        <v>12</v>
      </c>
      <c r="D455">
        <v>40</v>
      </c>
      <c r="E455">
        <v>44000</v>
      </c>
      <c r="F455" s="5" t="s">
        <v>27</v>
      </c>
      <c r="G455" s="5" t="s">
        <v>22</v>
      </c>
      <c r="H455">
        <v>0</v>
      </c>
      <c r="I455">
        <v>2</v>
      </c>
      <c r="J455">
        <v>2</v>
      </c>
    </row>
    <row r="456" spans="1:10" x14ac:dyDescent="0.25">
      <c r="A456" s="7">
        <v>44971</v>
      </c>
      <c r="B456" s="5" t="s">
        <v>5</v>
      </c>
      <c r="C456" s="5" t="s">
        <v>12</v>
      </c>
      <c r="D456">
        <v>16</v>
      </c>
      <c r="E456">
        <v>8000</v>
      </c>
      <c r="F456" s="5" t="s">
        <v>27</v>
      </c>
      <c r="G456" s="5" t="s">
        <v>22</v>
      </c>
      <c r="H456">
        <v>0</v>
      </c>
      <c r="I456">
        <v>2</v>
      </c>
      <c r="J456">
        <v>2</v>
      </c>
    </row>
    <row r="457" spans="1:10" x14ac:dyDescent="0.25">
      <c r="A457" s="7">
        <v>44971</v>
      </c>
      <c r="B457" s="5" t="s">
        <v>6</v>
      </c>
      <c r="C457" s="5" t="s">
        <v>12</v>
      </c>
      <c r="D457">
        <v>23</v>
      </c>
      <c r="E457">
        <v>46000</v>
      </c>
      <c r="F457" s="5" t="s">
        <v>27</v>
      </c>
      <c r="G457" s="5" t="s">
        <v>22</v>
      </c>
      <c r="H457">
        <v>0</v>
      </c>
      <c r="I457">
        <v>2</v>
      </c>
      <c r="J457">
        <v>2</v>
      </c>
    </row>
    <row r="458" spans="1:10" x14ac:dyDescent="0.25">
      <c r="A458" s="7">
        <v>44972</v>
      </c>
      <c r="B458" s="5" t="s">
        <v>4</v>
      </c>
      <c r="C458" s="5" t="s">
        <v>36</v>
      </c>
      <c r="D458">
        <v>66</v>
      </c>
      <c r="E458">
        <v>72600</v>
      </c>
      <c r="F458" s="5" t="s">
        <v>27</v>
      </c>
      <c r="G458" s="5" t="s">
        <v>23</v>
      </c>
      <c r="H458">
        <v>0</v>
      </c>
      <c r="I458">
        <v>3</v>
      </c>
      <c r="J458">
        <v>2</v>
      </c>
    </row>
    <row r="459" spans="1:10" x14ac:dyDescent="0.25">
      <c r="A459" s="7">
        <v>44972</v>
      </c>
      <c r="B459" s="5" t="s">
        <v>5</v>
      </c>
      <c r="C459" s="5" t="s">
        <v>36</v>
      </c>
      <c r="D459">
        <v>65</v>
      </c>
      <c r="E459">
        <v>32500</v>
      </c>
      <c r="F459" s="5" t="s">
        <v>27</v>
      </c>
      <c r="G459" s="5" t="s">
        <v>23</v>
      </c>
      <c r="H459">
        <v>0</v>
      </c>
      <c r="I459">
        <v>3</v>
      </c>
      <c r="J459">
        <v>2</v>
      </c>
    </row>
    <row r="460" spans="1:10" x14ac:dyDescent="0.25">
      <c r="A460" s="7">
        <v>44972</v>
      </c>
      <c r="B460" s="5" t="s">
        <v>6</v>
      </c>
      <c r="C460" s="5" t="s">
        <v>36</v>
      </c>
      <c r="D460">
        <v>29</v>
      </c>
      <c r="E460">
        <v>58000</v>
      </c>
      <c r="F460" s="5" t="s">
        <v>27</v>
      </c>
      <c r="G460" s="5" t="s">
        <v>23</v>
      </c>
      <c r="H460">
        <v>0</v>
      </c>
      <c r="I460">
        <v>3</v>
      </c>
      <c r="J460">
        <v>2</v>
      </c>
    </row>
    <row r="461" spans="1:10" x14ac:dyDescent="0.25">
      <c r="A461" s="7">
        <v>44972</v>
      </c>
      <c r="B461" s="5" t="s">
        <v>4</v>
      </c>
      <c r="C461" s="5" t="s">
        <v>12</v>
      </c>
      <c r="D461">
        <v>48</v>
      </c>
      <c r="E461">
        <v>52800</v>
      </c>
      <c r="F461" s="5" t="s">
        <v>27</v>
      </c>
      <c r="G461" s="5" t="s">
        <v>23</v>
      </c>
      <c r="H461">
        <v>0</v>
      </c>
      <c r="I461">
        <v>3</v>
      </c>
      <c r="J461">
        <v>2</v>
      </c>
    </row>
    <row r="462" spans="1:10" x14ac:dyDescent="0.25">
      <c r="A462" s="7">
        <v>44972</v>
      </c>
      <c r="B462" s="5" t="s">
        <v>5</v>
      </c>
      <c r="C462" s="5" t="s">
        <v>12</v>
      </c>
      <c r="D462">
        <v>23</v>
      </c>
      <c r="E462">
        <v>11500</v>
      </c>
      <c r="F462" s="5" t="s">
        <v>27</v>
      </c>
      <c r="G462" s="5" t="s">
        <v>23</v>
      </c>
      <c r="H462">
        <v>0</v>
      </c>
      <c r="I462">
        <v>3</v>
      </c>
      <c r="J462">
        <v>2</v>
      </c>
    </row>
    <row r="463" spans="1:10" x14ac:dyDescent="0.25">
      <c r="A463" s="7">
        <v>44972</v>
      </c>
      <c r="B463" s="5" t="s">
        <v>6</v>
      </c>
      <c r="C463" s="5" t="s">
        <v>12</v>
      </c>
      <c r="D463">
        <v>81</v>
      </c>
      <c r="E463">
        <v>162000</v>
      </c>
      <c r="F463" s="5" t="s">
        <v>27</v>
      </c>
      <c r="G463" s="5" t="s">
        <v>23</v>
      </c>
      <c r="H463">
        <v>0</v>
      </c>
      <c r="I463">
        <v>3</v>
      </c>
      <c r="J463">
        <v>2</v>
      </c>
    </row>
    <row r="464" spans="1:10" x14ac:dyDescent="0.25">
      <c r="A464" s="7">
        <v>44973</v>
      </c>
      <c r="B464" s="5" t="s">
        <v>4</v>
      </c>
      <c r="C464" s="5" t="s">
        <v>36</v>
      </c>
      <c r="D464">
        <v>68</v>
      </c>
      <c r="E464">
        <v>74800</v>
      </c>
      <c r="F464" s="5" t="s">
        <v>27</v>
      </c>
      <c r="G464" s="5" t="s">
        <v>24</v>
      </c>
      <c r="H464">
        <v>0</v>
      </c>
      <c r="I464">
        <v>4</v>
      </c>
      <c r="J464">
        <v>2</v>
      </c>
    </row>
    <row r="465" spans="1:10" x14ac:dyDescent="0.25">
      <c r="A465" s="7">
        <v>44973</v>
      </c>
      <c r="B465" s="5" t="s">
        <v>5</v>
      </c>
      <c r="C465" s="5" t="s">
        <v>36</v>
      </c>
      <c r="D465">
        <v>94</v>
      </c>
      <c r="E465">
        <v>47000</v>
      </c>
      <c r="F465" s="5" t="s">
        <v>27</v>
      </c>
      <c r="G465" s="5" t="s">
        <v>24</v>
      </c>
      <c r="H465">
        <v>0</v>
      </c>
      <c r="I465">
        <v>4</v>
      </c>
      <c r="J465">
        <v>2</v>
      </c>
    </row>
    <row r="466" spans="1:10" x14ac:dyDescent="0.25">
      <c r="A466" s="7">
        <v>44973</v>
      </c>
      <c r="B466" s="5" t="s">
        <v>6</v>
      </c>
      <c r="C466" s="5" t="s">
        <v>36</v>
      </c>
      <c r="D466">
        <v>91</v>
      </c>
      <c r="E466">
        <v>182000</v>
      </c>
      <c r="F466" s="5" t="s">
        <v>27</v>
      </c>
      <c r="G466" s="5" t="s">
        <v>24</v>
      </c>
      <c r="H466">
        <v>0</v>
      </c>
      <c r="I466">
        <v>4</v>
      </c>
      <c r="J466">
        <v>2</v>
      </c>
    </row>
    <row r="467" spans="1:10" x14ac:dyDescent="0.25">
      <c r="A467" s="7">
        <v>44973</v>
      </c>
      <c r="B467" s="5" t="s">
        <v>4</v>
      </c>
      <c r="C467" s="5" t="s">
        <v>12</v>
      </c>
      <c r="D467">
        <v>62</v>
      </c>
      <c r="E467">
        <v>68200</v>
      </c>
      <c r="F467" s="5" t="s">
        <v>27</v>
      </c>
      <c r="G467" s="5" t="s">
        <v>24</v>
      </c>
      <c r="H467">
        <v>0</v>
      </c>
      <c r="I467">
        <v>4</v>
      </c>
      <c r="J467">
        <v>2</v>
      </c>
    </row>
    <row r="468" spans="1:10" x14ac:dyDescent="0.25">
      <c r="A468" s="7">
        <v>44973</v>
      </c>
      <c r="B468" s="5" t="s">
        <v>5</v>
      </c>
      <c r="C468" s="5" t="s">
        <v>12</v>
      </c>
      <c r="D468">
        <v>57</v>
      </c>
      <c r="E468">
        <v>28500</v>
      </c>
      <c r="F468" s="5" t="s">
        <v>27</v>
      </c>
      <c r="G468" s="5" t="s">
        <v>24</v>
      </c>
      <c r="H468">
        <v>0</v>
      </c>
      <c r="I468">
        <v>4</v>
      </c>
      <c r="J468">
        <v>2</v>
      </c>
    </row>
    <row r="469" spans="1:10" x14ac:dyDescent="0.25">
      <c r="A469" s="7">
        <v>44973</v>
      </c>
      <c r="B469" s="5" t="s">
        <v>6</v>
      </c>
      <c r="C469" s="5" t="s">
        <v>12</v>
      </c>
      <c r="D469">
        <v>87</v>
      </c>
      <c r="E469">
        <v>174000</v>
      </c>
      <c r="F469" s="5" t="s">
        <v>27</v>
      </c>
      <c r="G469" s="5" t="s">
        <v>24</v>
      </c>
      <c r="H469">
        <v>0</v>
      </c>
      <c r="I469">
        <v>4</v>
      </c>
      <c r="J469">
        <v>2</v>
      </c>
    </row>
    <row r="470" spans="1:10" x14ac:dyDescent="0.25">
      <c r="A470" s="7">
        <v>44974</v>
      </c>
      <c r="B470" s="5" t="s">
        <v>4</v>
      </c>
      <c r="C470" s="5" t="s">
        <v>36</v>
      </c>
      <c r="D470">
        <v>34</v>
      </c>
      <c r="E470">
        <v>37400</v>
      </c>
      <c r="F470" s="5" t="s">
        <v>27</v>
      </c>
      <c r="G470" s="5" t="s">
        <v>25</v>
      </c>
      <c r="H470">
        <v>0</v>
      </c>
      <c r="I470">
        <v>5</v>
      </c>
      <c r="J470">
        <v>2</v>
      </c>
    </row>
    <row r="471" spans="1:10" x14ac:dyDescent="0.25">
      <c r="A471" s="7">
        <v>44974</v>
      </c>
      <c r="B471" s="5" t="s">
        <v>5</v>
      </c>
      <c r="C471" s="5" t="s">
        <v>36</v>
      </c>
      <c r="D471">
        <v>52</v>
      </c>
      <c r="E471">
        <v>26000</v>
      </c>
      <c r="F471" s="5" t="s">
        <v>27</v>
      </c>
      <c r="G471" s="5" t="s">
        <v>25</v>
      </c>
      <c r="H471">
        <v>0</v>
      </c>
      <c r="I471">
        <v>5</v>
      </c>
      <c r="J471">
        <v>2</v>
      </c>
    </row>
    <row r="472" spans="1:10" x14ac:dyDescent="0.25">
      <c r="A472" s="7">
        <v>44974</v>
      </c>
      <c r="B472" s="5" t="s">
        <v>6</v>
      </c>
      <c r="C472" s="5" t="s">
        <v>36</v>
      </c>
      <c r="D472">
        <v>79</v>
      </c>
      <c r="E472">
        <v>158000</v>
      </c>
      <c r="F472" s="5" t="s">
        <v>27</v>
      </c>
      <c r="G472" s="5" t="s">
        <v>25</v>
      </c>
      <c r="H472">
        <v>0</v>
      </c>
      <c r="I472">
        <v>5</v>
      </c>
      <c r="J472">
        <v>2</v>
      </c>
    </row>
    <row r="473" spans="1:10" x14ac:dyDescent="0.25">
      <c r="A473" s="7">
        <v>44974</v>
      </c>
      <c r="B473" s="5" t="s">
        <v>4</v>
      </c>
      <c r="C473" s="5" t="s">
        <v>12</v>
      </c>
      <c r="D473">
        <v>95</v>
      </c>
      <c r="E473">
        <v>104500</v>
      </c>
      <c r="F473" s="5" t="s">
        <v>27</v>
      </c>
      <c r="G473" s="5" t="s">
        <v>25</v>
      </c>
      <c r="H473">
        <v>0</v>
      </c>
      <c r="I473">
        <v>5</v>
      </c>
      <c r="J473">
        <v>2</v>
      </c>
    </row>
    <row r="474" spans="1:10" x14ac:dyDescent="0.25">
      <c r="A474" s="7">
        <v>44974</v>
      </c>
      <c r="B474" s="5" t="s">
        <v>5</v>
      </c>
      <c r="C474" s="5" t="s">
        <v>12</v>
      </c>
      <c r="D474">
        <v>79</v>
      </c>
      <c r="E474">
        <v>39500</v>
      </c>
      <c r="F474" s="5" t="s">
        <v>27</v>
      </c>
      <c r="G474" s="5" t="s">
        <v>25</v>
      </c>
      <c r="H474">
        <v>0</v>
      </c>
      <c r="I474">
        <v>5</v>
      </c>
      <c r="J474">
        <v>2</v>
      </c>
    </row>
    <row r="475" spans="1:10" x14ac:dyDescent="0.25">
      <c r="A475" s="7">
        <v>44974</v>
      </c>
      <c r="B475" s="5" t="s">
        <v>6</v>
      </c>
      <c r="C475" s="5" t="s">
        <v>12</v>
      </c>
      <c r="D475">
        <v>46</v>
      </c>
      <c r="E475">
        <v>92000</v>
      </c>
      <c r="F475" s="5" t="s">
        <v>27</v>
      </c>
      <c r="G475" s="5" t="s">
        <v>25</v>
      </c>
      <c r="H475">
        <v>0</v>
      </c>
      <c r="I475">
        <v>5</v>
      </c>
      <c r="J475">
        <v>2</v>
      </c>
    </row>
    <row r="476" spans="1:10" x14ac:dyDescent="0.25">
      <c r="A476" s="7">
        <v>44975</v>
      </c>
      <c r="B476" s="5" t="s">
        <v>4</v>
      </c>
      <c r="C476" s="5" t="s">
        <v>36</v>
      </c>
      <c r="D476">
        <v>64</v>
      </c>
      <c r="E476">
        <v>70400</v>
      </c>
      <c r="F476" s="5" t="s">
        <v>27</v>
      </c>
      <c r="G476" s="5" t="s">
        <v>26</v>
      </c>
      <c r="H476">
        <v>0</v>
      </c>
      <c r="I476">
        <v>6</v>
      </c>
      <c r="J476">
        <v>2</v>
      </c>
    </row>
    <row r="477" spans="1:10" x14ac:dyDescent="0.25">
      <c r="A477" s="7">
        <v>44975</v>
      </c>
      <c r="B477" s="5" t="s">
        <v>5</v>
      </c>
      <c r="C477" s="5" t="s">
        <v>36</v>
      </c>
      <c r="D477">
        <v>36</v>
      </c>
      <c r="E477">
        <v>18000</v>
      </c>
      <c r="F477" s="5" t="s">
        <v>27</v>
      </c>
      <c r="G477" s="5" t="s">
        <v>26</v>
      </c>
      <c r="H477">
        <v>0</v>
      </c>
      <c r="I477">
        <v>6</v>
      </c>
      <c r="J477">
        <v>2</v>
      </c>
    </row>
    <row r="478" spans="1:10" x14ac:dyDescent="0.25">
      <c r="A478" s="7">
        <v>44975</v>
      </c>
      <c r="B478" s="5" t="s">
        <v>6</v>
      </c>
      <c r="C478" s="5" t="s">
        <v>36</v>
      </c>
      <c r="D478">
        <v>76</v>
      </c>
      <c r="E478">
        <v>152000</v>
      </c>
      <c r="F478" s="5" t="s">
        <v>27</v>
      </c>
      <c r="G478" s="5" t="s">
        <v>26</v>
      </c>
      <c r="H478">
        <v>0</v>
      </c>
      <c r="I478">
        <v>6</v>
      </c>
      <c r="J478">
        <v>2</v>
      </c>
    </row>
    <row r="479" spans="1:10" x14ac:dyDescent="0.25">
      <c r="A479" s="7">
        <v>44975</v>
      </c>
      <c r="B479" s="5" t="s">
        <v>4</v>
      </c>
      <c r="C479" s="5" t="s">
        <v>12</v>
      </c>
      <c r="D479">
        <v>56</v>
      </c>
      <c r="E479">
        <v>61600</v>
      </c>
      <c r="F479" s="5" t="s">
        <v>27</v>
      </c>
      <c r="G479" s="5" t="s">
        <v>26</v>
      </c>
      <c r="H479">
        <v>0</v>
      </c>
      <c r="I479">
        <v>6</v>
      </c>
      <c r="J479">
        <v>2</v>
      </c>
    </row>
    <row r="480" spans="1:10" x14ac:dyDescent="0.25">
      <c r="A480" s="7">
        <v>44975</v>
      </c>
      <c r="B480" s="5" t="s">
        <v>5</v>
      </c>
      <c r="C480" s="5" t="s">
        <v>12</v>
      </c>
      <c r="D480">
        <v>93</v>
      </c>
      <c r="E480">
        <v>46500</v>
      </c>
      <c r="F480" s="5" t="s">
        <v>27</v>
      </c>
      <c r="G480" s="5" t="s">
        <v>26</v>
      </c>
      <c r="H480">
        <v>0</v>
      </c>
      <c r="I480">
        <v>6</v>
      </c>
      <c r="J480">
        <v>2</v>
      </c>
    </row>
    <row r="481" spans="1:10" x14ac:dyDescent="0.25">
      <c r="A481" s="7">
        <v>44975</v>
      </c>
      <c r="B481" s="5" t="s">
        <v>6</v>
      </c>
      <c r="C481" s="5" t="s">
        <v>12</v>
      </c>
      <c r="D481">
        <v>11</v>
      </c>
      <c r="E481">
        <v>22000</v>
      </c>
      <c r="F481" s="5" t="s">
        <v>27</v>
      </c>
      <c r="G481" s="5" t="s">
        <v>26</v>
      </c>
      <c r="H481">
        <v>0</v>
      </c>
      <c r="I481">
        <v>6</v>
      </c>
      <c r="J481">
        <v>2</v>
      </c>
    </row>
    <row r="482" spans="1:10" x14ac:dyDescent="0.25">
      <c r="A482" s="7">
        <v>44976</v>
      </c>
      <c r="B482" s="5" t="s">
        <v>4</v>
      </c>
      <c r="C482" s="5" t="s">
        <v>36</v>
      </c>
      <c r="D482">
        <v>37</v>
      </c>
      <c r="E482">
        <v>40700</v>
      </c>
      <c r="F482" s="5" t="s">
        <v>27</v>
      </c>
      <c r="G482" s="5" t="s">
        <v>20</v>
      </c>
      <c r="H482">
        <v>0</v>
      </c>
      <c r="I482">
        <v>0</v>
      </c>
      <c r="J482">
        <v>2</v>
      </c>
    </row>
    <row r="483" spans="1:10" x14ac:dyDescent="0.25">
      <c r="A483" s="7">
        <v>44976</v>
      </c>
      <c r="B483" s="5" t="s">
        <v>5</v>
      </c>
      <c r="C483" s="5" t="s">
        <v>36</v>
      </c>
      <c r="D483">
        <v>76</v>
      </c>
      <c r="E483">
        <v>38000</v>
      </c>
      <c r="F483" s="5" t="s">
        <v>27</v>
      </c>
      <c r="G483" s="5" t="s">
        <v>20</v>
      </c>
      <c r="H483">
        <v>0</v>
      </c>
      <c r="I483">
        <v>0</v>
      </c>
      <c r="J483">
        <v>2</v>
      </c>
    </row>
    <row r="484" spans="1:10" x14ac:dyDescent="0.25">
      <c r="A484" s="7">
        <v>44976</v>
      </c>
      <c r="B484" s="5" t="s">
        <v>6</v>
      </c>
      <c r="C484" s="5" t="s">
        <v>36</v>
      </c>
      <c r="D484">
        <v>80</v>
      </c>
      <c r="E484">
        <v>160000</v>
      </c>
      <c r="F484" s="5" t="s">
        <v>27</v>
      </c>
      <c r="G484" s="5" t="s">
        <v>20</v>
      </c>
      <c r="H484">
        <v>0</v>
      </c>
      <c r="I484">
        <v>0</v>
      </c>
      <c r="J484">
        <v>2</v>
      </c>
    </row>
    <row r="485" spans="1:10" x14ac:dyDescent="0.25">
      <c r="A485" s="7">
        <v>44976</v>
      </c>
      <c r="B485" s="5" t="s">
        <v>4</v>
      </c>
      <c r="C485" s="5" t="s">
        <v>12</v>
      </c>
      <c r="D485">
        <v>87</v>
      </c>
      <c r="E485">
        <v>95700</v>
      </c>
      <c r="F485" s="5" t="s">
        <v>27</v>
      </c>
      <c r="G485" s="5" t="s">
        <v>20</v>
      </c>
      <c r="H485">
        <v>0</v>
      </c>
      <c r="I485">
        <v>0</v>
      </c>
      <c r="J485">
        <v>2</v>
      </c>
    </row>
    <row r="486" spans="1:10" x14ac:dyDescent="0.25">
      <c r="A486" s="7">
        <v>44976</v>
      </c>
      <c r="B486" s="5" t="s">
        <v>5</v>
      </c>
      <c r="C486" s="5" t="s">
        <v>12</v>
      </c>
      <c r="D486">
        <v>80</v>
      </c>
      <c r="E486">
        <v>40000</v>
      </c>
      <c r="F486" s="5" t="s">
        <v>27</v>
      </c>
      <c r="G486" s="5" t="s">
        <v>20</v>
      </c>
      <c r="H486">
        <v>0</v>
      </c>
      <c r="I486">
        <v>0</v>
      </c>
      <c r="J486">
        <v>2</v>
      </c>
    </row>
    <row r="487" spans="1:10" x14ac:dyDescent="0.25">
      <c r="A487" s="7">
        <v>44976</v>
      </c>
      <c r="B487" s="5" t="s">
        <v>6</v>
      </c>
      <c r="C487" s="5" t="s">
        <v>12</v>
      </c>
      <c r="D487">
        <v>74</v>
      </c>
      <c r="E487">
        <v>148000</v>
      </c>
      <c r="F487" s="5" t="s">
        <v>27</v>
      </c>
      <c r="G487" s="5" t="s">
        <v>20</v>
      </c>
      <c r="H487">
        <v>0</v>
      </c>
      <c r="I487">
        <v>0</v>
      </c>
      <c r="J487">
        <v>2</v>
      </c>
    </row>
    <row r="488" spans="1:10" x14ac:dyDescent="0.25">
      <c r="A488" s="7">
        <v>44977</v>
      </c>
      <c r="B488" s="5" t="s">
        <v>4</v>
      </c>
      <c r="C488" s="5" t="s">
        <v>36</v>
      </c>
      <c r="D488">
        <v>94</v>
      </c>
      <c r="E488">
        <v>103400</v>
      </c>
      <c r="F488" s="5" t="s">
        <v>27</v>
      </c>
      <c r="G488" s="5" t="s">
        <v>21</v>
      </c>
      <c r="H488">
        <v>0</v>
      </c>
      <c r="I488">
        <v>1</v>
      </c>
      <c r="J488">
        <v>2</v>
      </c>
    </row>
    <row r="489" spans="1:10" x14ac:dyDescent="0.25">
      <c r="A489" s="7">
        <v>44977</v>
      </c>
      <c r="B489" s="5" t="s">
        <v>5</v>
      </c>
      <c r="C489" s="5" t="s">
        <v>36</v>
      </c>
      <c r="D489">
        <v>18</v>
      </c>
      <c r="E489">
        <v>9000</v>
      </c>
      <c r="F489" s="5" t="s">
        <v>27</v>
      </c>
      <c r="G489" s="5" t="s">
        <v>21</v>
      </c>
      <c r="H489">
        <v>0</v>
      </c>
      <c r="I489">
        <v>1</v>
      </c>
      <c r="J489">
        <v>2</v>
      </c>
    </row>
    <row r="490" spans="1:10" x14ac:dyDescent="0.25">
      <c r="A490" s="7">
        <v>44977</v>
      </c>
      <c r="B490" s="5" t="s">
        <v>6</v>
      </c>
      <c r="C490" s="5" t="s">
        <v>36</v>
      </c>
      <c r="D490">
        <v>65</v>
      </c>
      <c r="E490">
        <v>130000</v>
      </c>
      <c r="F490" s="5" t="s">
        <v>27</v>
      </c>
      <c r="G490" s="5" t="s">
        <v>21</v>
      </c>
      <c r="H490">
        <v>0</v>
      </c>
      <c r="I490">
        <v>1</v>
      </c>
      <c r="J490">
        <v>2</v>
      </c>
    </row>
    <row r="491" spans="1:10" x14ac:dyDescent="0.25">
      <c r="A491" s="7">
        <v>44977</v>
      </c>
      <c r="B491" s="5" t="s">
        <v>4</v>
      </c>
      <c r="C491" s="5" t="s">
        <v>12</v>
      </c>
      <c r="D491">
        <v>71</v>
      </c>
      <c r="E491">
        <v>78100</v>
      </c>
      <c r="F491" s="5" t="s">
        <v>27</v>
      </c>
      <c r="G491" s="5" t="s">
        <v>21</v>
      </c>
      <c r="H491">
        <v>0</v>
      </c>
      <c r="I491">
        <v>1</v>
      </c>
      <c r="J491">
        <v>2</v>
      </c>
    </row>
    <row r="492" spans="1:10" x14ac:dyDescent="0.25">
      <c r="A492" s="7">
        <v>44977</v>
      </c>
      <c r="B492" s="5" t="s">
        <v>5</v>
      </c>
      <c r="C492" s="5" t="s">
        <v>12</v>
      </c>
      <c r="D492">
        <v>25</v>
      </c>
      <c r="E492">
        <v>12500</v>
      </c>
      <c r="F492" s="5" t="s">
        <v>27</v>
      </c>
      <c r="G492" s="5" t="s">
        <v>21</v>
      </c>
      <c r="H492">
        <v>0</v>
      </c>
      <c r="I492">
        <v>1</v>
      </c>
      <c r="J492">
        <v>2</v>
      </c>
    </row>
    <row r="493" spans="1:10" x14ac:dyDescent="0.25">
      <c r="A493" s="7">
        <v>44977</v>
      </c>
      <c r="B493" s="5" t="s">
        <v>6</v>
      </c>
      <c r="C493" s="5" t="s">
        <v>12</v>
      </c>
      <c r="D493">
        <v>74</v>
      </c>
      <c r="E493">
        <v>148000</v>
      </c>
      <c r="F493" s="5" t="s">
        <v>27</v>
      </c>
      <c r="G493" s="5" t="s">
        <v>21</v>
      </c>
      <c r="H493">
        <v>0</v>
      </c>
      <c r="I493">
        <v>1</v>
      </c>
      <c r="J493">
        <v>2</v>
      </c>
    </row>
    <row r="494" spans="1:10" x14ac:dyDescent="0.25">
      <c r="A494" s="7">
        <v>44978</v>
      </c>
      <c r="B494" s="5" t="s">
        <v>4</v>
      </c>
      <c r="C494" s="5" t="s">
        <v>36</v>
      </c>
      <c r="D494">
        <v>32</v>
      </c>
      <c r="E494">
        <v>35200</v>
      </c>
      <c r="F494" s="5" t="s">
        <v>27</v>
      </c>
      <c r="G494" s="5" t="s">
        <v>22</v>
      </c>
      <c r="H494">
        <v>0</v>
      </c>
      <c r="I494">
        <v>2</v>
      </c>
      <c r="J494">
        <v>2</v>
      </c>
    </row>
    <row r="495" spans="1:10" x14ac:dyDescent="0.25">
      <c r="A495" s="7">
        <v>44978</v>
      </c>
      <c r="B495" s="5" t="s">
        <v>5</v>
      </c>
      <c r="C495" s="5" t="s">
        <v>36</v>
      </c>
      <c r="D495">
        <v>68</v>
      </c>
      <c r="E495">
        <v>34000</v>
      </c>
      <c r="F495" s="5" t="s">
        <v>27</v>
      </c>
      <c r="G495" s="5" t="s">
        <v>22</v>
      </c>
      <c r="H495">
        <v>0</v>
      </c>
      <c r="I495">
        <v>2</v>
      </c>
      <c r="J495">
        <v>2</v>
      </c>
    </row>
    <row r="496" spans="1:10" x14ac:dyDescent="0.25">
      <c r="A496" s="7">
        <v>44978</v>
      </c>
      <c r="B496" s="5" t="s">
        <v>6</v>
      </c>
      <c r="C496" s="5" t="s">
        <v>36</v>
      </c>
      <c r="D496">
        <v>19</v>
      </c>
      <c r="E496">
        <v>38000</v>
      </c>
      <c r="F496" s="5" t="s">
        <v>27</v>
      </c>
      <c r="G496" s="5" t="s">
        <v>22</v>
      </c>
      <c r="H496">
        <v>0</v>
      </c>
      <c r="I496">
        <v>2</v>
      </c>
      <c r="J496">
        <v>2</v>
      </c>
    </row>
    <row r="497" spans="1:10" x14ac:dyDescent="0.25">
      <c r="A497" s="7">
        <v>44978</v>
      </c>
      <c r="B497" s="5" t="s">
        <v>4</v>
      </c>
      <c r="C497" s="5" t="s">
        <v>12</v>
      </c>
      <c r="D497">
        <v>51</v>
      </c>
      <c r="E497">
        <v>56100</v>
      </c>
      <c r="F497" s="5" t="s">
        <v>27</v>
      </c>
      <c r="G497" s="5" t="s">
        <v>22</v>
      </c>
      <c r="H497">
        <v>0</v>
      </c>
      <c r="I497">
        <v>2</v>
      </c>
      <c r="J497">
        <v>2</v>
      </c>
    </row>
    <row r="498" spans="1:10" x14ac:dyDescent="0.25">
      <c r="A498" s="7">
        <v>44978</v>
      </c>
      <c r="B498" s="5" t="s">
        <v>5</v>
      </c>
      <c r="C498" s="5" t="s">
        <v>12</v>
      </c>
      <c r="D498">
        <v>10</v>
      </c>
      <c r="E498">
        <v>5000</v>
      </c>
      <c r="F498" s="5" t="s">
        <v>27</v>
      </c>
      <c r="G498" s="5" t="s">
        <v>22</v>
      </c>
      <c r="H498">
        <v>0</v>
      </c>
      <c r="I498">
        <v>2</v>
      </c>
      <c r="J498">
        <v>2</v>
      </c>
    </row>
    <row r="499" spans="1:10" x14ac:dyDescent="0.25">
      <c r="A499" s="7">
        <v>44978</v>
      </c>
      <c r="B499" s="5" t="s">
        <v>6</v>
      </c>
      <c r="C499" s="5" t="s">
        <v>12</v>
      </c>
      <c r="D499">
        <v>21</v>
      </c>
      <c r="E499">
        <v>42000</v>
      </c>
      <c r="F499" s="5" t="s">
        <v>27</v>
      </c>
      <c r="G499" s="5" t="s">
        <v>22</v>
      </c>
      <c r="H499">
        <v>0</v>
      </c>
      <c r="I499">
        <v>2</v>
      </c>
      <c r="J499">
        <v>2</v>
      </c>
    </row>
    <row r="500" spans="1:10" x14ac:dyDescent="0.25">
      <c r="A500" s="7">
        <v>44979</v>
      </c>
      <c r="B500" s="5" t="s">
        <v>4</v>
      </c>
      <c r="C500" s="5" t="s">
        <v>36</v>
      </c>
      <c r="D500">
        <v>65</v>
      </c>
      <c r="E500">
        <v>71500</v>
      </c>
      <c r="F500" s="5" t="s">
        <v>27</v>
      </c>
      <c r="G500" s="5" t="s">
        <v>23</v>
      </c>
      <c r="H500">
        <v>0</v>
      </c>
      <c r="I500">
        <v>3</v>
      </c>
      <c r="J500">
        <v>2</v>
      </c>
    </row>
    <row r="501" spans="1:10" x14ac:dyDescent="0.25">
      <c r="A501" s="7">
        <v>44979</v>
      </c>
      <c r="B501" s="5" t="s">
        <v>5</v>
      </c>
      <c r="C501" s="5" t="s">
        <v>36</v>
      </c>
      <c r="D501">
        <v>30</v>
      </c>
      <c r="E501">
        <v>15000</v>
      </c>
      <c r="F501" s="5" t="s">
        <v>27</v>
      </c>
      <c r="G501" s="5" t="s">
        <v>23</v>
      </c>
      <c r="H501">
        <v>0</v>
      </c>
      <c r="I501">
        <v>3</v>
      </c>
      <c r="J501">
        <v>2</v>
      </c>
    </row>
    <row r="502" spans="1:10" x14ac:dyDescent="0.25">
      <c r="A502" s="7">
        <v>44979</v>
      </c>
      <c r="B502" s="5" t="s">
        <v>6</v>
      </c>
      <c r="C502" s="5" t="s">
        <v>36</v>
      </c>
      <c r="D502">
        <v>100</v>
      </c>
      <c r="E502">
        <v>200000</v>
      </c>
      <c r="F502" s="5" t="s">
        <v>27</v>
      </c>
      <c r="G502" s="5" t="s">
        <v>23</v>
      </c>
      <c r="H502">
        <v>0</v>
      </c>
      <c r="I502">
        <v>3</v>
      </c>
      <c r="J502">
        <v>2</v>
      </c>
    </row>
    <row r="503" spans="1:10" x14ac:dyDescent="0.25">
      <c r="A503" s="7">
        <v>44979</v>
      </c>
      <c r="B503" s="5" t="s">
        <v>4</v>
      </c>
      <c r="C503" s="5" t="s">
        <v>12</v>
      </c>
      <c r="D503">
        <v>99</v>
      </c>
      <c r="E503">
        <v>108900</v>
      </c>
      <c r="F503" s="5" t="s">
        <v>27</v>
      </c>
      <c r="G503" s="5" t="s">
        <v>23</v>
      </c>
      <c r="H503">
        <v>0</v>
      </c>
      <c r="I503">
        <v>3</v>
      </c>
      <c r="J503">
        <v>2</v>
      </c>
    </row>
    <row r="504" spans="1:10" x14ac:dyDescent="0.25">
      <c r="A504" s="7">
        <v>44979</v>
      </c>
      <c r="B504" s="5" t="s">
        <v>5</v>
      </c>
      <c r="C504" s="5" t="s">
        <v>12</v>
      </c>
      <c r="D504">
        <v>51</v>
      </c>
      <c r="E504">
        <v>25500</v>
      </c>
      <c r="F504" s="5" t="s">
        <v>27</v>
      </c>
      <c r="G504" s="5" t="s">
        <v>23</v>
      </c>
      <c r="H504">
        <v>0</v>
      </c>
      <c r="I504">
        <v>3</v>
      </c>
      <c r="J504">
        <v>2</v>
      </c>
    </row>
    <row r="505" spans="1:10" x14ac:dyDescent="0.25">
      <c r="A505" s="7">
        <v>44979</v>
      </c>
      <c r="B505" s="5" t="s">
        <v>6</v>
      </c>
      <c r="C505" s="5" t="s">
        <v>12</v>
      </c>
      <c r="D505">
        <v>57</v>
      </c>
      <c r="E505">
        <v>114000</v>
      </c>
      <c r="F505" s="5" t="s">
        <v>27</v>
      </c>
      <c r="G505" s="5" t="s">
        <v>23</v>
      </c>
      <c r="H505">
        <v>0</v>
      </c>
      <c r="I505">
        <v>3</v>
      </c>
      <c r="J505">
        <v>2</v>
      </c>
    </row>
    <row r="506" spans="1:10" x14ac:dyDescent="0.25">
      <c r="A506" s="7">
        <v>44980</v>
      </c>
      <c r="B506" s="5" t="s">
        <v>4</v>
      </c>
      <c r="C506" s="5" t="s">
        <v>36</v>
      </c>
      <c r="D506">
        <v>91</v>
      </c>
      <c r="E506">
        <v>100100</v>
      </c>
      <c r="F506" s="5" t="s">
        <v>27</v>
      </c>
      <c r="G506" s="5" t="s">
        <v>24</v>
      </c>
      <c r="H506">
        <v>0</v>
      </c>
      <c r="I506">
        <v>4</v>
      </c>
      <c r="J506">
        <v>2</v>
      </c>
    </row>
    <row r="507" spans="1:10" x14ac:dyDescent="0.25">
      <c r="A507" s="7">
        <v>44980</v>
      </c>
      <c r="B507" s="5" t="s">
        <v>5</v>
      </c>
      <c r="C507" s="5" t="s">
        <v>36</v>
      </c>
      <c r="D507">
        <v>53</v>
      </c>
      <c r="E507">
        <v>26500</v>
      </c>
      <c r="F507" s="5" t="s">
        <v>27</v>
      </c>
      <c r="G507" s="5" t="s">
        <v>24</v>
      </c>
      <c r="H507">
        <v>0</v>
      </c>
      <c r="I507">
        <v>4</v>
      </c>
      <c r="J507">
        <v>2</v>
      </c>
    </row>
    <row r="508" spans="1:10" x14ac:dyDescent="0.25">
      <c r="A508" s="7">
        <v>44980</v>
      </c>
      <c r="B508" s="5" t="s">
        <v>6</v>
      </c>
      <c r="C508" s="5" t="s">
        <v>36</v>
      </c>
      <c r="D508">
        <v>80</v>
      </c>
      <c r="E508">
        <v>160000</v>
      </c>
      <c r="F508" s="5" t="s">
        <v>27</v>
      </c>
      <c r="G508" s="5" t="s">
        <v>24</v>
      </c>
      <c r="H508">
        <v>0</v>
      </c>
      <c r="I508">
        <v>4</v>
      </c>
      <c r="J508">
        <v>2</v>
      </c>
    </row>
    <row r="509" spans="1:10" x14ac:dyDescent="0.25">
      <c r="A509" s="7">
        <v>44980</v>
      </c>
      <c r="B509" s="5" t="s">
        <v>4</v>
      </c>
      <c r="C509" s="5" t="s">
        <v>12</v>
      </c>
      <c r="D509">
        <v>87</v>
      </c>
      <c r="E509">
        <v>95700</v>
      </c>
      <c r="F509" s="5" t="s">
        <v>27</v>
      </c>
      <c r="G509" s="5" t="s">
        <v>24</v>
      </c>
      <c r="H509">
        <v>0</v>
      </c>
      <c r="I509">
        <v>4</v>
      </c>
      <c r="J509">
        <v>2</v>
      </c>
    </row>
    <row r="510" spans="1:10" x14ac:dyDescent="0.25">
      <c r="A510" s="7">
        <v>44980</v>
      </c>
      <c r="B510" s="5" t="s">
        <v>5</v>
      </c>
      <c r="C510" s="5" t="s">
        <v>12</v>
      </c>
      <c r="D510">
        <v>27</v>
      </c>
      <c r="E510">
        <v>13500</v>
      </c>
      <c r="F510" s="5" t="s">
        <v>27</v>
      </c>
      <c r="G510" s="5" t="s">
        <v>24</v>
      </c>
      <c r="H510">
        <v>0</v>
      </c>
      <c r="I510">
        <v>4</v>
      </c>
      <c r="J510">
        <v>2</v>
      </c>
    </row>
    <row r="511" spans="1:10" x14ac:dyDescent="0.25">
      <c r="A511" s="7">
        <v>44980</v>
      </c>
      <c r="B511" s="5" t="s">
        <v>6</v>
      </c>
      <c r="C511" s="5" t="s">
        <v>12</v>
      </c>
      <c r="D511">
        <v>30</v>
      </c>
      <c r="E511">
        <v>60000</v>
      </c>
      <c r="F511" s="5" t="s">
        <v>27</v>
      </c>
      <c r="G511" s="5" t="s">
        <v>24</v>
      </c>
      <c r="H511">
        <v>0</v>
      </c>
      <c r="I511">
        <v>4</v>
      </c>
      <c r="J511">
        <v>2</v>
      </c>
    </row>
    <row r="512" spans="1:10" x14ac:dyDescent="0.25">
      <c r="A512" s="7">
        <v>44981</v>
      </c>
      <c r="B512" s="5" t="s">
        <v>4</v>
      </c>
      <c r="C512" s="5" t="s">
        <v>36</v>
      </c>
      <c r="D512">
        <v>65</v>
      </c>
      <c r="E512">
        <v>71500</v>
      </c>
      <c r="F512" s="5" t="s">
        <v>27</v>
      </c>
      <c r="G512" s="5" t="s">
        <v>25</v>
      </c>
      <c r="H512">
        <v>0</v>
      </c>
      <c r="I512">
        <v>5</v>
      </c>
      <c r="J512">
        <v>2</v>
      </c>
    </row>
    <row r="513" spans="1:10" x14ac:dyDescent="0.25">
      <c r="A513" s="7">
        <v>44981</v>
      </c>
      <c r="B513" s="5" t="s">
        <v>5</v>
      </c>
      <c r="C513" s="5" t="s">
        <v>36</v>
      </c>
      <c r="D513">
        <v>83</v>
      </c>
      <c r="E513">
        <v>41500</v>
      </c>
      <c r="F513" s="5" t="s">
        <v>27</v>
      </c>
      <c r="G513" s="5" t="s">
        <v>25</v>
      </c>
      <c r="H513">
        <v>0</v>
      </c>
      <c r="I513">
        <v>5</v>
      </c>
      <c r="J513">
        <v>2</v>
      </c>
    </row>
    <row r="514" spans="1:10" x14ac:dyDescent="0.25">
      <c r="A514" s="7">
        <v>44981</v>
      </c>
      <c r="B514" s="5" t="s">
        <v>6</v>
      </c>
      <c r="C514" s="5" t="s">
        <v>36</v>
      </c>
      <c r="D514">
        <v>58</v>
      </c>
      <c r="E514">
        <v>116000</v>
      </c>
      <c r="F514" s="5" t="s">
        <v>27</v>
      </c>
      <c r="G514" s="5" t="s">
        <v>25</v>
      </c>
      <c r="H514">
        <v>0</v>
      </c>
      <c r="I514">
        <v>5</v>
      </c>
      <c r="J514">
        <v>2</v>
      </c>
    </row>
    <row r="515" spans="1:10" x14ac:dyDescent="0.25">
      <c r="A515" s="7">
        <v>44981</v>
      </c>
      <c r="B515" s="5" t="s">
        <v>4</v>
      </c>
      <c r="C515" s="5" t="s">
        <v>12</v>
      </c>
      <c r="D515">
        <v>13</v>
      </c>
      <c r="E515">
        <v>14300</v>
      </c>
      <c r="F515" s="5" t="s">
        <v>27</v>
      </c>
      <c r="G515" s="5" t="s">
        <v>25</v>
      </c>
      <c r="H515">
        <v>0</v>
      </c>
      <c r="I515">
        <v>5</v>
      </c>
      <c r="J515">
        <v>2</v>
      </c>
    </row>
    <row r="516" spans="1:10" x14ac:dyDescent="0.25">
      <c r="A516" s="7">
        <v>44981</v>
      </c>
      <c r="B516" s="5" t="s">
        <v>5</v>
      </c>
      <c r="C516" s="5" t="s">
        <v>12</v>
      </c>
      <c r="D516">
        <v>82</v>
      </c>
      <c r="E516">
        <v>41000</v>
      </c>
      <c r="F516" s="5" t="s">
        <v>27</v>
      </c>
      <c r="G516" s="5" t="s">
        <v>25</v>
      </c>
      <c r="H516">
        <v>0</v>
      </c>
      <c r="I516">
        <v>5</v>
      </c>
      <c r="J516">
        <v>2</v>
      </c>
    </row>
    <row r="517" spans="1:10" x14ac:dyDescent="0.25">
      <c r="A517" s="7">
        <v>44981</v>
      </c>
      <c r="B517" s="5" t="s">
        <v>6</v>
      </c>
      <c r="C517" s="5" t="s">
        <v>12</v>
      </c>
      <c r="D517">
        <v>28</v>
      </c>
      <c r="E517">
        <v>56000</v>
      </c>
      <c r="F517" s="5" t="s">
        <v>27</v>
      </c>
      <c r="G517" s="5" t="s">
        <v>25</v>
      </c>
      <c r="H517">
        <v>0</v>
      </c>
      <c r="I517">
        <v>5</v>
      </c>
      <c r="J517">
        <v>2</v>
      </c>
    </row>
    <row r="518" spans="1:10" x14ac:dyDescent="0.25">
      <c r="A518" s="7">
        <v>44982</v>
      </c>
      <c r="B518" s="5" t="s">
        <v>4</v>
      </c>
      <c r="C518" s="5" t="s">
        <v>36</v>
      </c>
      <c r="D518">
        <v>32</v>
      </c>
      <c r="E518">
        <v>35200</v>
      </c>
      <c r="F518" s="5" t="s">
        <v>27</v>
      </c>
      <c r="G518" s="5" t="s">
        <v>26</v>
      </c>
      <c r="H518">
        <v>0</v>
      </c>
      <c r="I518">
        <v>6</v>
      </c>
      <c r="J518">
        <v>2</v>
      </c>
    </row>
    <row r="519" spans="1:10" x14ac:dyDescent="0.25">
      <c r="A519" s="7">
        <v>44982</v>
      </c>
      <c r="B519" s="5" t="s">
        <v>5</v>
      </c>
      <c r="C519" s="5" t="s">
        <v>36</v>
      </c>
      <c r="D519">
        <v>13</v>
      </c>
      <c r="E519">
        <v>6500</v>
      </c>
      <c r="F519" s="5" t="s">
        <v>27</v>
      </c>
      <c r="G519" s="5" t="s">
        <v>26</v>
      </c>
      <c r="H519">
        <v>0</v>
      </c>
      <c r="I519">
        <v>6</v>
      </c>
      <c r="J519">
        <v>2</v>
      </c>
    </row>
    <row r="520" spans="1:10" x14ac:dyDescent="0.25">
      <c r="A520" s="7">
        <v>44982</v>
      </c>
      <c r="B520" s="5" t="s">
        <v>6</v>
      </c>
      <c r="C520" s="5" t="s">
        <v>36</v>
      </c>
      <c r="D520">
        <v>63</v>
      </c>
      <c r="E520">
        <v>126000</v>
      </c>
      <c r="F520" s="5" t="s">
        <v>27</v>
      </c>
      <c r="G520" s="5" t="s">
        <v>26</v>
      </c>
      <c r="H520">
        <v>0</v>
      </c>
      <c r="I520">
        <v>6</v>
      </c>
      <c r="J520">
        <v>2</v>
      </c>
    </row>
    <row r="521" spans="1:10" x14ac:dyDescent="0.25">
      <c r="A521" s="7">
        <v>44982</v>
      </c>
      <c r="B521" s="5" t="s">
        <v>4</v>
      </c>
      <c r="C521" s="5" t="s">
        <v>12</v>
      </c>
      <c r="D521">
        <v>70</v>
      </c>
      <c r="E521">
        <v>77000</v>
      </c>
      <c r="F521" s="5" t="s">
        <v>27</v>
      </c>
      <c r="G521" s="5" t="s">
        <v>26</v>
      </c>
      <c r="H521">
        <v>0</v>
      </c>
      <c r="I521">
        <v>6</v>
      </c>
      <c r="J521">
        <v>2</v>
      </c>
    </row>
    <row r="522" spans="1:10" x14ac:dyDescent="0.25">
      <c r="A522" s="7">
        <v>44982</v>
      </c>
      <c r="B522" s="5" t="s">
        <v>5</v>
      </c>
      <c r="C522" s="5" t="s">
        <v>12</v>
      </c>
      <c r="D522">
        <v>30</v>
      </c>
      <c r="E522">
        <v>15000</v>
      </c>
      <c r="F522" s="5" t="s">
        <v>27</v>
      </c>
      <c r="G522" s="5" t="s">
        <v>26</v>
      </c>
      <c r="H522">
        <v>0</v>
      </c>
      <c r="I522">
        <v>6</v>
      </c>
      <c r="J522">
        <v>2</v>
      </c>
    </row>
    <row r="523" spans="1:10" x14ac:dyDescent="0.25">
      <c r="A523" s="7">
        <v>44982</v>
      </c>
      <c r="B523" s="5" t="s">
        <v>6</v>
      </c>
      <c r="C523" s="5" t="s">
        <v>12</v>
      </c>
      <c r="D523">
        <v>76</v>
      </c>
      <c r="E523">
        <v>152000</v>
      </c>
      <c r="F523" s="5" t="s">
        <v>27</v>
      </c>
      <c r="G523" s="5" t="s">
        <v>26</v>
      </c>
      <c r="H523">
        <v>0</v>
      </c>
      <c r="I523">
        <v>6</v>
      </c>
      <c r="J523">
        <v>2</v>
      </c>
    </row>
    <row r="524" spans="1:10" x14ac:dyDescent="0.25">
      <c r="A524" s="7">
        <v>44983</v>
      </c>
      <c r="B524" s="5" t="s">
        <v>4</v>
      </c>
      <c r="C524" s="5" t="s">
        <v>36</v>
      </c>
      <c r="D524">
        <v>78</v>
      </c>
      <c r="E524">
        <v>85800</v>
      </c>
      <c r="F524" s="5" t="s">
        <v>27</v>
      </c>
      <c r="G524" s="5" t="s">
        <v>20</v>
      </c>
      <c r="H524">
        <v>0</v>
      </c>
      <c r="I524">
        <v>0</v>
      </c>
      <c r="J524">
        <v>2</v>
      </c>
    </row>
    <row r="525" spans="1:10" x14ac:dyDescent="0.25">
      <c r="A525" s="7">
        <v>44983</v>
      </c>
      <c r="B525" s="5" t="s">
        <v>5</v>
      </c>
      <c r="C525" s="5" t="s">
        <v>36</v>
      </c>
      <c r="D525">
        <v>15</v>
      </c>
      <c r="E525">
        <v>7500</v>
      </c>
      <c r="F525" s="5" t="s">
        <v>27</v>
      </c>
      <c r="G525" s="5" t="s">
        <v>20</v>
      </c>
      <c r="H525">
        <v>0</v>
      </c>
      <c r="I525">
        <v>0</v>
      </c>
      <c r="J525">
        <v>2</v>
      </c>
    </row>
    <row r="526" spans="1:10" x14ac:dyDescent="0.25">
      <c r="A526" s="7">
        <v>44983</v>
      </c>
      <c r="B526" s="5" t="s">
        <v>6</v>
      </c>
      <c r="C526" s="5" t="s">
        <v>36</v>
      </c>
      <c r="D526">
        <v>33</v>
      </c>
      <c r="E526">
        <v>66000</v>
      </c>
      <c r="F526" s="5" t="s">
        <v>27</v>
      </c>
      <c r="G526" s="5" t="s">
        <v>20</v>
      </c>
      <c r="H526">
        <v>0</v>
      </c>
      <c r="I526">
        <v>0</v>
      </c>
      <c r="J526">
        <v>2</v>
      </c>
    </row>
    <row r="527" spans="1:10" x14ac:dyDescent="0.25">
      <c r="A527" s="7">
        <v>44983</v>
      </c>
      <c r="B527" s="5" t="s">
        <v>4</v>
      </c>
      <c r="C527" s="5" t="s">
        <v>12</v>
      </c>
      <c r="D527">
        <v>76</v>
      </c>
      <c r="E527">
        <v>83600</v>
      </c>
      <c r="F527" s="5" t="s">
        <v>27</v>
      </c>
      <c r="G527" s="5" t="s">
        <v>20</v>
      </c>
      <c r="H527">
        <v>0</v>
      </c>
      <c r="I527">
        <v>0</v>
      </c>
      <c r="J527">
        <v>2</v>
      </c>
    </row>
    <row r="528" spans="1:10" x14ac:dyDescent="0.25">
      <c r="A528" s="7">
        <v>44983</v>
      </c>
      <c r="B528" s="5" t="s">
        <v>5</v>
      </c>
      <c r="C528" s="5" t="s">
        <v>12</v>
      </c>
      <c r="D528">
        <v>90</v>
      </c>
      <c r="E528">
        <v>45000</v>
      </c>
      <c r="F528" s="5" t="s">
        <v>27</v>
      </c>
      <c r="G528" s="5" t="s">
        <v>20</v>
      </c>
      <c r="H528">
        <v>0</v>
      </c>
      <c r="I528">
        <v>0</v>
      </c>
      <c r="J528">
        <v>2</v>
      </c>
    </row>
    <row r="529" spans="1:10" x14ac:dyDescent="0.25">
      <c r="A529" s="7">
        <v>44983</v>
      </c>
      <c r="B529" s="5" t="s">
        <v>6</v>
      </c>
      <c r="C529" s="5" t="s">
        <v>12</v>
      </c>
      <c r="D529">
        <v>29</v>
      </c>
      <c r="E529">
        <v>58000</v>
      </c>
      <c r="F529" s="5" t="s">
        <v>27</v>
      </c>
      <c r="G529" s="5" t="s">
        <v>20</v>
      </c>
      <c r="H529">
        <v>0</v>
      </c>
      <c r="I529">
        <v>0</v>
      </c>
      <c r="J529">
        <v>2</v>
      </c>
    </row>
    <row r="530" spans="1:10" x14ac:dyDescent="0.25">
      <c r="A530" s="7">
        <v>44984</v>
      </c>
      <c r="B530" s="5" t="s">
        <v>4</v>
      </c>
      <c r="C530" s="5" t="s">
        <v>36</v>
      </c>
      <c r="D530">
        <v>44</v>
      </c>
      <c r="E530">
        <v>48400</v>
      </c>
      <c r="F530" s="5" t="s">
        <v>27</v>
      </c>
      <c r="G530" s="5" t="s">
        <v>21</v>
      </c>
      <c r="H530">
        <v>0</v>
      </c>
      <c r="I530">
        <v>1</v>
      </c>
      <c r="J530">
        <v>2</v>
      </c>
    </row>
    <row r="531" spans="1:10" x14ac:dyDescent="0.25">
      <c r="A531" s="7">
        <v>44984</v>
      </c>
      <c r="B531" s="5" t="s">
        <v>5</v>
      </c>
      <c r="C531" s="5" t="s">
        <v>36</v>
      </c>
      <c r="D531">
        <v>28</v>
      </c>
      <c r="E531">
        <v>14000</v>
      </c>
      <c r="F531" s="5" t="s">
        <v>27</v>
      </c>
      <c r="G531" s="5" t="s">
        <v>21</v>
      </c>
      <c r="H531">
        <v>0</v>
      </c>
      <c r="I531">
        <v>1</v>
      </c>
      <c r="J531">
        <v>2</v>
      </c>
    </row>
    <row r="532" spans="1:10" x14ac:dyDescent="0.25">
      <c r="A532" s="7">
        <v>44984</v>
      </c>
      <c r="B532" s="5" t="s">
        <v>6</v>
      </c>
      <c r="C532" s="5" t="s">
        <v>36</v>
      </c>
      <c r="D532">
        <v>73</v>
      </c>
      <c r="E532">
        <v>146000</v>
      </c>
      <c r="F532" s="5" t="s">
        <v>27</v>
      </c>
      <c r="G532" s="5" t="s">
        <v>21</v>
      </c>
      <c r="H532">
        <v>0</v>
      </c>
      <c r="I532">
        <v>1</v>
      </c>
      <c r="J532">
        <v>2</v>
      </c>
    </row>
    <row r="533" spans="1:10" x14ac:dyDescent="0.25">
      <c r="A533" s="7">
        <v>44984</v>
      </c>
      <c r="B533" s="5" t="s">
        <v>4</v>
      </c>
      <c r="C533" s="5" t="s">
        <v>12</v>
      </c>
      <c r="D533">
        <v>89</v>
      </c>
      <c r="E533">
        <v>97900</v>
      </c>
      <c r="F533" s="5" t="s">
        <v>27</v>
      </c>
      <c r="G533" s="5" t="s">
        <v>21</v>
      </c>
      <c r="H533">
        <v>0</v>
      </c>
      <c r="I533">
        <v>1</v>
      </c>
      <c r="J533">
        <v>2</v>
      </c>
    </row>
    <row r="534" spans="1:10" x14ac:dyDescent="0.25">
      <c r="A534" s="7">
        <v>44984</v>
      </c>
      <c r="B534" s="5" t="s">
        <v>5</v>
      </c>
      <c r="C534" s="5" t="s">
        <v>12</v>
      </c>
      <c r="D534">
        <v>69</v>
      </c>
      <c r="E534">
        <v>34500</v>
      </c>
      <c r="F534" s="5" t="s">
        <v>27</v>
      </c>
      <c r="G534" s="5" t="s">
        <v>21</v>
      </c>
      <c r="H534">
        <v>0</v>
      </c>
      <c r="I534">
        <v>1</v>
      </c>
      <c r="J534">
        <v>2</v>
      </c>
    </row>
    <row r="535" spans="1:10" x14ac:dyDescent="0.25">
      <c r="A535" s="7">
        <v>44984</v>
      </c>
      <c r="B535" s="5" t="s">
        <v>6</v>
      </c>
      <c r="C535" s="5" t="s">
        <v>12</v>
      </c>
      <c r="D535">
        <v>13</v>
      </c>
      <c r="E535">
        <v>26000</v>
      </c>
      <c r="F535" s="5" t="s">
        <v>27</v>
      </c>
      <c r="G535" s="5" t="s">
        <v>21</v>
      </c>
      <c r="H535">
        <v>0</v>
      </c>
      <c r="I535">
        <v>1</v>
      </c>
      <c r="J535">
        <v>2</v>
      </c>
    </row>
    <row r="536" spans="1:10" x14ac:dyDescent="0.25">
      <c r="A536" s="7">
        <v>44985</v>
      </c>
      <c r="B536" s="5" t="s">
        <v>4</v>
      </c>
      <c r="C536" s="5" t="s">
        <v>36</v>
      </c>
      <c r="D536">
        <v>75</v>
      </c>
      <c r="E536">
        <v>82500</v>
      </c>
      <c r="F536" s="5" t="s">
        <v>27</v>
      </c>
      <c r="G536" s="5" t="s">
        <v>22</v>
      </c>
      <c r="H536">
        <v>0</v>
      </c>
      <c r="I536">
        <v>2</v>
      </c>
      <c r="J536">
        <v>2</v>
      </c>
    </row>
    <row r="537" spans="1:10" x14ac:dyDescent="0.25">
      <c r="A537" s="7">
        <v>44985</v>
      </c>
      <c r="B537" s="5" t="s">
        <v>5</v>
      </c>
      <c r="C537" s="5" t="s">
        <v>36</v>
      </c>
      <c r="D537">
        <v>84</v>
      </c>
      <c r="E537">
        <v>42000</v>
      </c>
      <c r="F537" s="5" t="s">
        <v>27</v>
      </c>
      <c r="G537" s="5" t="s">
        <v>22</v>
      </c>
      <c r="H537">
        <v>0</v>
      </c>
      <c r="I537">
        <v>2</v>
      </c>
      <c r="J537">
        <v>2</v>
      </c>
    </row>
    <row r="538" spans="1:10" x14ac:dyDescent="0.25">
      <c r="A538" s="7">
        <v>44985</v>
      </c>
      <c r="B538" s="5" t="s">
        <v>6</v>
      </c>
      <c r="C538" s="5" t="s">
        <v>36</v>
      </c>
      <c r="D538">
        <v>32</v>
      </c>
      <c r="E538">
        <v>64000</v>
      </c>
      <c r="F538" s="5" t="s">
        <v>27</v>
      </c>
      <c r="G538" s="5" t="s">
        <v>22</v>
      </c>
      <c r="H538">
        <v>0</v>
      </c>
      <c r="I538">
        <v>2</v>
      </c>
      <c r="J538">
        <v>2</v>
      </c>
    </row>
    <row r="539" spans="1:10" x14ac:dyDescent="0.25">
      <c r="A539" s="7">
        <v>44985</v>
      </c>
      <c r="B539" s="5" t="s">
        <v>4</v>
      </c>
      <c r="C539" s="5" t="s">
        <v>12</v>
      </c>
      <c r="D539">
        <v>24</v>
      </c>
      <c r="E539">
        <v>26400</v>
      </c>
      <c r="F539" s="5" t="s">
        <v>27</v>
      </c>
      <c r="G539" s="5" t="s">
        <v>22</v>
      </c>
      <c r="H539">
        <v>0</v>
      </c>
      <c r="I539">
        <v>2</v>
      </c>
      <c r="J539">
        <v>2</v>
      </c>
    </row>
    <row r="540" spans="1:10" x14ac:dyDescent="0.25">
      <c r="A540" s="7">
        <v>44985</v>
      </c>
      <c r="B540" s="5" t="s">
        <v>5</v>
      </c>
      <c r="C540" s="5" t="s">
        <v>12</v>
      </c>
      <c r="D540">
        <v>49</v>
      </c>
      <c r="E540">
        <v>24500</v>
      </c>
      <c r="F540" s="5" t="s">
        <v>27</v>
      </c>
      <c r="G540" s="5" t="s">
        <v>22</v>
      </c>
      <c r="H540">
        <v>0</v>
      </c>
      <c r="I540">
        <v>2</v>
      </c>
      <c r="J540">
        <v>2</v>
      </c>
    </row>
    <row r="541" spans="1:10" x14ac:dyDescent="0.25">
      <c r="A541" s="7">
        <v>44985</v>
      </c>
      <c r="B541" s="5" t="s">
        <v>6</v>
      </c>
      <c r="C541" s="5" t="s">
        <v>12</v>
      </c>
      <c r="D541">
        <v>78</v>
      </c>
      <c r="E541">
        <v>156000</v>
      </c>
      <c r="F541" s="5" t="s">
        <v>27</v>
      </c>
      <c r="G541" s="5" t="s">
        <v>22</v>
      </c>
      <c r="H541">
        <v>0</v>
      </c>
      <c r="I541">
        <v>2</v>
      </c>
      <c r="J54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33F4B-ACFB-4917-AB5E-55437C295906}">
  <dimension ref="A1:P577"/>
  <sheetViews>
    <sheetView zoomScale="120" zoomScaleNormal="235" workbookViewId="0">
      <selection activeCell="E32" sqref="E32"/>
    </sheetView>
  </sheetViews>
  <sheetFormatPr defaultRowHeight="15" x14ac:dyDescent="0.25"/>
  <cols>
    <col min="1" max="1" width="20.7109375" style="6" bestFit="1" customWidth="1"/>
    <col min="2" max="2" width="20.7109375" style="6" customWidth="1"/>
    <col min="3" max="3" width="16" style="6" bestFit="1" customWidth="1"/>
    <col min="4" max="4" width="16.28515625" style="6" bestFit="1" customWidth="1"/>
    <col min="5" max="5" width="8.140625" style="6" bestFit="1" customWidth="1"/>
    <col min="6" max="6" width="7" style="6" bestFit="1" customWidth="1"/>
    <col min="7" max="8" width="13.140625" style="6" bestFit="1" customWidth="1"/>
    <col min="9" max="9" width="20.7109375" style="6" bestFit="1" customWidth="1"/>
    <col min="10" max="10" width="16" style="6" bestFit="1" customWidth="1"/>
    <col min="11" max="11" width="20.7109375" style="6" bestFit="1" customWidth="1"/>
    <col min="12" max="12" width="13.140625" style="6" bestFit="1" customWidth="1"/>
    <col min="13" max="13" width="20.7109375" style="6" bestFit="1" customWidth="1"/>
    <col min="14" max="14" width="16" style="6" bestFit="1" customWidth="1"/>
    <col min="15" max="16" width="9.140625" style="6"/>
    <col min="17" max="17" width="9.85546875" style="6" bestFit="1" customWidth="1"/>
    <col min="18" max="16384" width="9.140625" style="6"/>
  </cols>
  <sheetData>
    <row r="1" spans="1:16" ht="15" customHeight="1" x14ac:dyDescent="0.25">
      <c r="A1" s="19" t="s">
        <v>13</v>
      </c>
      <c r="B1" s="19"/>
      <c r="C1" s="19"/>
      <c r="D1" s="19"/>
      <c r="E1" s="19"/>
      <c r="F1" s="19"/>
      <c r="G1" s="19"/>
      <c r="H1" s="19"/>
      <c r="I1" s="19"/>
      <c r="J1" s="19"/>
      <c r="K1" s="19"/>
      <c r="L1" s="19"/>
      <c r="M1" s="19"/>
      <c r="N1" s="19"/>
      <c r="O1" s="19"/>
      <c r="P1" s="19"/>
    </row>
    <row r="2" spans="1:16" ht="15" customHeight="1" x14ac:dyDescent="0.25">
      <c r="A2" s="19"/>
      <c r="B2" s="19"/>
      <c r="C2" s="19"/>
      <c r="D2" s="19"/>
      <c r="E2" s="19"/>
      <c r="F2" s="19"/>
      <c r="G2" s="19"/>
      <c r="H2" s="19"/>
      <c r="I2" s="19"/>
      <c r="J2" s="19"/>
      <c r="K2" s="19"/>
      <c r="L2" s="19"/>
      <c r="M2" s="19"/>
      <c r="N2" s="19"/>
      <c r="O2" s="19"/>
      <c r="P2" s="19"/>
    </row>
    <row r="3" spans="1:16" ht="15" customHeight="1" x14ac:dyDescent="0.25">
      <c r="A3" s="19"/>
      <c r="B3" s="19"/>
      <c r="C3" s="19"/>
      <c r="D3" s="19"/>
      <c r="E3" s="19"/>
      <c r="F3" s="19"/>
      <c r="G3" s="19"/>
      <c r="H3" s="19"/>
      <c r="I3" s="19"/>
      <c r="J3" s="19"/>
      <c r="K3" s="19"/>
      <c r="L3" s="19"/>
      <c r="M3" s="19"/>
      <c r="N3" s="19"/>
      <c r="O3" s="19"/>
      <c r="P3" s="19"/>
    </row>
    <row r="4" spans="1:16" x14ac:dyDescent="0.25">
      <c r="A4" s="1" t="s">
        <v>14</v>
      </c>
      <c r="B4" t="s" vm="1">
        <v>29</v>
      </c>
      <c r="C4" s="1" t="s">
        <v>10</v>
      </c>
      <c r="D4" t="s" vm="2">
        <v>29</v>
      </c>
    </row>
    <row r="5" spans="1:16" x14ac:dyDescent="0.25">
      <c r="A5"/>
    </row>
    <row r="6" spans="1:16" x14ac:dyDescent="0.25">
      <c r="A6" s="1" t="s">
        <v>1</v>
      </c>
      <c r="B6" t="s">
        <v>8</v>
      </c>
      <c r="C6" s="1" t="s">
        <v>34</v>
      </c>
      <c r="D6" s="1" t="s">
        <v>38</v>
      </c>
      <c r="E6"/>
      <c r="F6"/>
      <c r="G6"/>
      <c r="H6" s="1" t="s">
        <v>1</v>
      </c>
      <c r="I6" t="s">
        <v>34</v>
      </c>
      <c r="J6" t="s">
        <v>8</v>
      </c>
    </row>
    <row r="7" spans="1:16" x14ac:dyDescent="0.25">
      <c r="A7" s="2" t="s">
        <v>5</v>
      </c>
      <c r="B7" s="5">
        <v>4716500</v>
      </c>
      <c r="C7" s="1" t="s">
        <v>1</v>
      </c>
      <c r="D7" t="s">
        <v>27</v>
      </c>
      <c r="E7" t="s">
        <v>19</v>
      </c>
      <c r="F7" t="s">
        <v>28</v>
      </c>
      <c r="G7"/>
      <c r="H7" s="2" t="s">
        <v>11</v>
      </c>
      <c r="I7" s="15">
        <v>14643</v>
      </c>
      <c r="J7" s="8">
        <v>17867400</v>
      </c>
    </row>
    <row r="8" spans="1:16" x14ac:dyDescent="0.25">
      <c r="A8" s="2" t="s">
        <v>4</v>
      </c>
      <c r="B8" s="5">
        <v>11456500</v>
      </c>
      <c r="C8" s="2" t="s">
        <v>5</v>
      </c>
      <c r="D8" s="15">
        <v>2888</v>
      </c>
      <c r="E8" s="15">
        <v>3200</v>
      </c>
      <c r="F8" s="15">
        <v>3345</v>
      </c>
      <c r="G8"/>
      <c r="H8" s="2" t="s">
        <v>12</v>
      </c>
      <c r="I8" s="15">
        <v>15140</v>
      </c>
      <c r="J8" s="8">
        <v>18175600</v>
      </c>
    </row>
    <row r="9" spans="1:16" x14ac:dyDescent="0.25">
      <c r="A9" s="2" t="s">
        <v>6</v>
      </c>
      <c r="B9" s="5">
        <v>19870000</v>
      </c>
      <c r="C9" s="2" t="s">
        <v>4</v>
      </c>
      <c r="D9" s="15">
        <v>3235</v>
      </c>
      <c r="E9" s="15">
        <v>3664</v>
      </c>
      <c r="F9" s="15">
        <v>3516</v>
      </c>
      <c r="G9"/>
      <c r="H9" s="2" t="s">
        <v>37</v>
      </c>
      <c r="I9" s="15">
        <v>29783</v>
      </c>
      <c r="J9" s="8">
        <v>36043000</v>
      </c>
    </row>
    <row r="10" spans="1:16" x14ac:dyDescent="0.25">
      <c r="C10" s="2" t="s">
        <v>6</v>
      </c>
      <c r="D10" s="15">
        <v>3108</v>
      </c>
      <c r="E10" s="15">
        <v>3596</v>
      </c>
      <c r="F10" s="15">
        <v>3231</v>
      </c>
      <c r="G10"/>
    </row>
    <row r="11" spans="1:16" x14ac:dyDescent="0.25">
      <c r="A11" s="9"/>
      <c r="B11"/>
      <c r="C11" s="2" t="s">
        <v>37</v>
      </c>
      <c r="D11" s="15">
        <v>9231</v>
      </c>
      <c r="E11" s="15">
        <v>10460</v>
      </c>
      <c r="F11" s="15">
        <v>10092</v>
      </c>
      <c r="H11" s="15">
        <f>GETPIVOTDATA("[Measures].[Sum of Quantity]",$H$6,"[Datasheet 1].[Country]","[Datasheet 1].[Country].&amp;[India]")</f>
        <v>14643</v>
      </c>
      <c r="I11" s="16">
        <f>H11/(H11+H12)</f>
        <v>0.4916563140046335</v>
      </c>
      <c r="J11" s="8">
        <f>GETPIVOTDATA("[Measures].[Sum of Total Sales ($)]",$H$6,"[Datasheet 1].[Country]","[Datasheet 1].[Country].&amp;[India]")</f>
        <v>17867400</v>
      </c>
    </row>
    <row r="12" spans="1:16" x14ac:dyDescent="0.25">
      <c r="A12" s="10"/>
      <c r="B12"/>
      <c r="C12"/>
      <c r="D12"/>
      <c r="E12"/>
      <c r="H12" s="15">
        <f>GETPIVOTDATA("[Measures].[Sum of Quantity]",$H$6,"[Datasheet 1].[Country]","[Datasheet 1].[Country].&amp;[USA]")</f>
        <v>15140</v>
      </c>
      <c r="I12" s="16">
        <f>H12/(H12+H11)</f>
        <v>0.5083436859953665</v>
      </c>
      <c r="J12" s="8">
        <f>GETPIVOTDATA("[Measures].[Sum of Total Sales ($)]",$H$6,"[Datasheet 1].[Country]","[Datasheet 1].[Country].&amp;[USA]")</f>
        <v>18175600</v>
      </c>
    </row>
    <row r="13" spans="1:16" x14ac:dyDescent="0.25">
      <c r="A13" s="11"/>
      <c r="B13"/>
      <c r="C13"/>
      <c r="D13"/>
      <c r="E13"/>
      <c r="I13"/>
      <c r="J13"/>
    </row>
    <row r="14" spans="1:16" x14ac:dyDescent="0.25">
      <c r="A14" s="12"/>
      <c r="B14"/>
      <c r="C14"/>
      <c r="D14"/>
      <c r="E14"/>
      <c r="H14" s="1" t="s">
        <v>1</v>
      </c>
      <c r="I14" t="s">
        <v>8</v>
      </c>
      <c r="J14" t="s">
        <v>34</v>
      </c>
    </row>
    <row r="15" spans="1:16" x14ac:dyDescent="0.25">
      <c r="A15" s="13"/>
      <c r="B15"/>
      <c r="C15"/>
      <c r="D15"/>
      <c r="E15"/>
      <c r="H15" s="2" t="s">
        <v>20</v>
      </c>
      <c r="I15" s="8">
        <v>5746300</v>
      </c>
      <c r="J15" s="15">
        <v>4493</v>
      </c>
    </row>
    <row r="16" spans="1:16" x14ac:dyDescent="0.25">
      <c r="A16"/>
      <c r="B16" s="15">
        <f>GETPIVOTDATA("[Measures].[Sum of Quantity]",$H$6)</f>
        <v>29783</v>
      </c>
      <c r="C16" s="17">
        <f>GETPIVOTDATA("[Measures].[Sum of Total Sales ($)]",$H$6)</f>
        <v>36043000</v>
      </c>
      <c r="D16"/>
      <c r="E16"/>
      <c r="H16" s="2" t="s">
        <v>21</v>
      </c>
      <c r="I16" s="8">
        <v>5179700</v>
      </c>
      <c r="J16" s="15">
        <v>4186</v>
      </c>
      <c r="N16"/>
      <c r="O16"/>
      <c r="P16"/>
    </row>
    <row r="17" spans="1:16" x14ac:dyDescent="0.25">
      <c r="A17" t="s">
        <v>8</v>
      </c>
      <c r="B17"/>
      <c r="C17"/>
      <c r="D17"/>
      <c r="E17"/>
      <c r="H17" s="2" t="s">
        <v>22</v>
      </c>
      <c r="I17" s="8">
        <v>5248700</v>
      </c>
      <c r="J17" s="15">
        <v>4309</v>
      </c>
      <c r="N17"/>
      <c r="O17"/>
      <c r="P17"/>
    </row>
    <row r="18" spans="1:16" x14ac:dyDescent="0.25">
      <c r="A18" s="8">
        <v>36043000</v>
      </c>
      <c r="B18">
        <f>GETPIVOTDATA("[Measures].[Sum of Total Sales ($)]",$A$17)</f>
        <v>36043000</v>
      </c>
      <c r="F18"/>
      <c r="H18" s="2" t="s">
        <v>23</v>
      </c>
      <c r="I18" s="8">
        <v>4542600</v>
      </c>
      <c r="J18" s="15">
        <v>3879</v>
      </c>
      <c r="N18"/>
      <c r="O18"/>
      <c r="P18"/>
    </row>
    <row r="19" spans="1:16" x14ac:dyDescent="0.25">
      <c r="A19"/>
      <c r="B19"/>
      <c r="F19"/>
      <c r="G19"/>
      <c r="H19" s="2" t="s">
        <v>24</v>
      </c>
      <c r="I19" s="8">
        <v>5584100</v>
      </c>
      <c r="J19" s="15">
        <v>4681</v>
      </c>
      <c r="N19"/>
      <c r="O19"/>
      <c r="P19"/>
    </row>
    <row r="20" spans="1:16" x14ac:dyDescent="0.25">
      <c r="A20"/>
      <c r="B20"/>
      <c r="F20"/>
      <c r="G20"/>
      <c r="H20" s="2" t="s">
        <v>25</v>
      </c>
      <c r="I20" s="8">
        <v>5076400</v>
      </c>
      <c r="J20" s="15">
        <v>4403</v>
      </c>
      <c r="N20"/>
      <c r="O20"/>
      <c r="P20"/>
    </row>
    <row r="21" spans="1:16" x14ac:dyDescent="0.25">
      <c r="A21" s="6" t="s">
        <v>2</v>
      </c>
      <c r="B21" s="6" t="s">
        <v>32</v>
      </c>
      <c r="C21" s="6" t="s">
        <v>30</v>
      </c>
      <c r="D21" t="s">
        <v>31</v>
      </c>
      <c r="E21" s="6" t="s">
        <v>33</v>
      </c>
      <c r="H21" s="2" t="s">
        <v>26</v>
      </c>
      <c r="I21" s="8">
        <v>4665200</v>
      </c>
      <c r="J21" s="15">
        <v>3832</v>
      </c>
      <c r="N21"/>
      <c r="O21"/>
      <c r="P21"/>
    </row>
    <row r="22" spans="1:16" x14ac:dyDescent="0.25">
      <c r="A22" s="6" t="s">
        <v>5</v>
      </c>
      <c r="B22" s="6">
        <f>GETPIVOTDATA("[Measures].[Sum of Total Sales ($)]",$A$6,"[Datasheet 1].[Product]","[Datasheet 1].[Product].&amp;[iPad]")</f>
        <v>4716500</v>
      </c>
      <c r="C22">
        <f>B23+B24</f>
        <v>31326500</v>
      </c>
      <c r="D22" s="14">
        <f t="shared" ref="D22:E24" si="0">B22/($B$22+$C$22)</f>
        <v>0.13085758677135645</v>
      </c>
      <c r="E22" s="14">
        <f t="shared" si="0"/>
        <v>0.86914241322864361</v>
      </c>
      <c r="F22"/>
      <c r="J22" s="17"/>
      <c r="K22" s="18"/>
      <c r="N22"/>
      <c r="O22"/>
      <c r="P22"/>
    </row>
    <row r="23" spans="1:16" x14ac:dyDescent="0.25">
      <c r="A23" s="6" t="s">
        <v>4</v>
      </c>
      <c r="B23">
        <f>GETPIVOTDATA("[Measures].[Sum of Total Sales ($)]",$A$6,"[Datasheet 1].[Product]","[Datasheet 1].[Product].&amp;[iPhone]")</f>
        <v>11456500</v>
      </c>
      <c r="C23">
        <f>B22+B24</f>
        <v>24586500</v>
      </c>
      <c r="D23" s="14">
        <f t="shared" si="0"/>
        <v>0.31785644924118411</v>
      </c>
      <c r="E23" s="14">
        <f t="shared" si="0"/>
        <v>0.68214355075881583</v>
      </c>
      <c r="F23"/>
      <c r="J23" s="17"/>
      <c r="K23" s="18"/>
      <c r="N23"/>
      <c r="O23"/>
      <c r="P23"/>
    </row>
    <row r="24" spans="1:16" x14ac:dyDescent="0.25">
      <c r="A24" t="s">
        <v>6</v>
      </c>
      <c r="B24">
        <f>GETPIVOTDATA("[Measures].[Sum of Total Sales ($)]",$A$6,"[Datasheet 1].[Product]","[Datasheet 1].[Product].&amp;[Mac mini]")</f>
        <v>19870000</v>
      </c>
      <c r="C24">
        <f>B22+B23</f>
        <v>16173000</v>
      </c>
      <c r="D24" s="14">
        <f t="shared" si="0"/>
        <v>0.55128596398745944</v>
      </c>
      <c r="E24" s="14">
        <f t="shared" si="0"/>
        <v>0.44871403601254056</v>
      </c>
      <c r="F24"/>
      <c r="J24" s="17"/>
      <c r="K24" s="18"/>
      <c r="N24"/>
      <c r="O24"/>
      <c r="P24"/>
    </row>
    <row r="25" spans="1:16" x14ac:dyDescent="0.25">
      <c r="A25"/>
      <c r="B25"/>
      <c r="C25"/>
      <c r="D25"/>
      <c r="E25"/>
      <c r="N25"/>
      <c r="O25"/>
      <c r="P25"/>
    </row>
    <row r="26" spans="1:16" x14ac:dyDescent="0.25">
      <c r="A26"/>
      <c r="B26"/>
      <c r="E26"/>
      <c r="N26"/>
      <c r="O26"/>
      <c r="P26"/>
    </row>
    <row r="27" spans="1:16" x14ac:dyDescent="0.25">
      <c r="A27"/>
      <c r="B27"/>
      <c r="C27"/>
      <c r="D27"/>
      <c r="E27"/>
      <c r="N27"/>
      <c r="O27"/>
      <c r="P27"/>
    </row>
    <row r="28" spans="1:16" x14ac:dyDescent="0.25">
      <c r="A28"/>
      <c r="B28"/>
      <c r="C28"/>
      <c r="D28"/>
      <c r="E28"/>
      <c r="N28"/>
      <c r="O28"/>
      <c r="P28"/>
    </row>
    <row r="29" spans="1:16" x14ac:dyDescent="0.25">
      <c r="A29"/>
      <c r="B29"/>
      <c r="C29"/>
      <c r="D29"/>
      <c r="E29"/>
      <c r="G29"/>
      <c r="H29"/>
      <c r="I29"/>
      <c r="N29"/>
      <c r="O29"/>
      <c r="P29"/>
    </row>
    <row r="30" spans="1:16" x14ac:dyDescent="0.25">
      <c r="A30"/>
      <c r="B30"/>
      <c r="C30"/>
      <c r="D30"/>
      <c r="E30"/>
      <c r="G30"/>
      <c r="H30"/>
      <c r="I30"/>
      <c r="N30"/>
      <c r="O30"/>
      <c r="P30"/>
    </row>
    <row r="31" spans="1:16" x14ac:dyDescent="0.25">
      <c r="A31"/>
      <c r="B31"/>
      <c r="C31"/>
      <c r="D31"/>
      <c r="E31"/>
      <c r="G31"/>
      <c r="H31"/>
      <c r="I31"/>
    </row>
    <row r="32" spans="1:16" x14ac:dyDescent="0.25">
      <c r="A32"/>
      <c r="B32"/>
      <c r="C32"/>
      <c r="D32"/>
      <c r="E32"/>
      <c r="G32"/>
      <c r="H32"/>
      <c r="I32"/>
    </row>
    <row r="33" spans="1:9" x14ac:dyDescent="0.25">
      <c r="A33"/>
      <c r="B33"/>
      <c r="C33"/>
      <c r="D33"/>
      <c r="E33"/>
      <c r="G33"/>
      <c r="H33"/>
      <c r="I33"/>
    </row>
    <row r="34" spans="1:9" x14ac:dyDescent="0.25">
      <c r="A34"/>
      <c r="B34"/>
      <c r="C34"/>
      <c r="D34"/>
      <c r="E34"/>
      <c r="G34"/>
      <c r="H34"/>
      <c r="I34"/>
    </row>
    <row r="35" spans="1:9" x14ac:dyDescent="0.25">
      <c r="A35"/>
      <c r="B35"/>
      <c r="C35"/>
      <c r="D35"/>
      <c r="E35"/>
      <c r="G35"/>
      <c r="H35"/>
      <c r="I35"/>
    </row>
    <row r="36" spans="1:9" x14ac:dyDescent="0.25">
      <c r="A36"/>
      <c r="B36"/>
      <c r="C36"/>
      <c r="D36"/>
      <c r="E36"/>
      <c r="G36"/>
      <c r="H36"/>
      <c r="I36"/>
    </row>
    <row r="37" spans="1:9" x14ac:dyDescent="0.25">
      <c r="A37"/>
      <c r="B37"/>
      <c r="C37"/>
      <c r="D37"/>
      <c r="E37"/>
      <c r="G37"/>
      <c r="H37"/>
      <c r="I37"/>
    </row>
    <row r="38" spans="1:9" x14ac:dyDescent="0.25">
      <c r="A38"/>
      <c r="B38"/>
      <c r="C38"/>
      <c r="D38"/>
      <c r="E38"/>
      <c r="G38"/>
      <c r="H38"/>
      <c r="I38"/>
    </row>
    <row r="39" spans="1:9" x14ac:dyDescent="0.25">
      <c r="A39"/>
      <c r="B39"/>
      <c r="C39"/>
      <c r="D39"/>
      <c r="E39"/>
      <c r="G39"/>
      <c r="H39"/>
      <c r="I39"/>
    </row>
    <row r="40" spans="1:9" x14ac:dyDescent="0.25">
      <c r="A40"/>
      <c r="B40"/>
      <c r="C40"/>
      <c r="D40"/>
      <c r="E40"/>
      <c r="G40"/>
      <c r="H40"/>
      <c r="I40"/>
    </row>
    <row r="41" spans="1:9" x14ac:dyDescent="0.25">
      <c r="A41"/>
      <c r="B41"/>
      <c r="C41"/>
      <c r="D41"/>
      <c r="E41"/>
      <c r="G41"/>
      <c r="H41"/>
      <c r="I41"/>
    </row>
    <row r="42" spans="1:9" x14ac:dyDescent="0.25">
      <c r="A42"/>
      <c r="B42"/>
      <c r="C42"/>
      <c r="D42"/>
      <c r="E42"/>
      <c r="G42"/>
      <c r="H42"/>
      <c r="I42"/>
    </row>
    <row r="43" spans="1:9" x14ac:dyDescent="0.25">
      <c r="A43"/>
      <c r="B43"/>
      <c r="C43"/>
      <c r="D43"/>
      <c r="E43"/>
      <c r="G43"/>
      <c r="H43"/>
      <c r="I43"/>
    </row>
    <row r="44" spans="1:9" x14ac:dyDescent="0.25">
      <c r="A44"/>
      <c r="B44"/>
      <c r="C44"/>
      <c r="D44"/>
      <c r="E44"/>
      <c r="G44"/>
      <c r="H44"/>
      <c r="I44"/>
    </row>
    <row r="45" spans="1:9" x14ac:dyDescent="0.25">
      <c r="A45"/>
      <c r="B45"/>
      <c r="C45"/>
      <c r="D45"/>
      <c r="E45"/>
      <c r="G45"/>
      <c r="H45"/>
      <c r="I45"/>
    </row>
    <row r="46" spans="1:9" x14ac:dyDescent="0.25">
      <c r="A46"/>
      <c r="B46"/>
      <c r="C46"/>
      <c r="D46"/>
      <c r="E46"/>
      <c r="G46"/>
      <c r="H46"/>
      <c r="I46"/>
    </row>
    <row r="47" spans="1:9" x14ac:dyDescent="0.25">
      <c r="A47"/>
      <c r="B47"/>
      <c r="C47"/>
      <c r="D47"/>
      <c r="E47"/>
      <c r="G47"/>
      <c r="H47"/>
      <c r="I47"/>
    </row>
    <row r="48" spans="1:9" x14ac:dyDescent="0.25">
      <c r="A48"/>
      <c r="B48"/>
      <c r="C48"/>
      <c r="D48"/>
      <c r="E48"/>
      <c r="G48"/>
      <c r="H48"/>
      <c r="I48"/>
    </row>
    <row r="49" spans="1:9" x14ac:dyDescent="0.25">
      <c r="A49"/>
      <c r="B49"/>
      <c r="C49"/>
      <c r="D49"/>
      <c r="E49"/>
      <c r="G49"/>
      <c r="H49"/>
      <c r="I49"/>
    </row>
    <row r="50" spans="1:9" x14ac:dyDescent="0.25">
      <c r="A50"/>
      <c r="B50"/>
      <c r="C50"/>
      <c r="D50"/>
      <c r="E50"/>
      <c r="G50"/>
      <c r="H50"/>
      <c r="I50"/>
    </row>
    <row r="51" spans="1:9" x14ac:dyDescent="0.25">
      <c r="A51"/>
      <c r="B51"/>
      <c r="C51"/>
      <c r="D51"/>
      <c r="E51"/>
      <c r="G51"/>
      <c r="H51"/>
      <c r="I51"/>
    </row>
    <row r="52" spans="1:9" x14ac:dyDescent="0.25">
      <c r="A52"/>
      <c r="B52"/>
      <c r="C52"/>
      <c r="D52"/>
      <c r="E52"/>
      <c r="G52"/>
      <c r="H52"/>
      <c r="I52"/>
    </row>
    <row r="53" spans="1:9" x14ac:dyDescent="0.25">
      <c r="A53"/>
      <c r="B53"/>
      <c r="C53"/>
      <c r="D53"/>
      <c r="E53"/>
      <c r="G53"/>
      <c r="H53"/>
      <c r="I53"/>
    </row>
    <row r="54" spans="1:9" x14ac:dyDescent="0.25">
      <c r="A54"/>
      <c r="B54"/>
      <c r="C54"/>
      <c r="D54"/>
      <c r="E54"/>
      <c r="G54"/>
      <c r="H54"/>
      <c r="I54"/>
    </row>
    <row r="55" spans="1:9" x14ac:dyDescent="0.25">
      <c r="A55"/>
      <c r="B55"/>
      <c r="C55"/>
      <c r="D55"/>
      <c r="E55"/>
      <c r="G55"/>
      <c r="H55"/>
      <c r="I55"/>
    </row>
    <row r="56" spans="1:9" x14ac:dyDescent="0.25">
      <c r="A56"/>
      <c r="B56"/>
      <c r="C56"/>
      <c r="D56"/>
      <c r="E56"/>
      <c r="G56"/>
      <c r="H56"/>
      <c r="I56"/>
    </row>
    <row r="57" spans="1:9" x14ac:dyDescent="0.25">
      <c r="A57"/>
      <c r="B57"/>
      <c r="C57"/>
      <c r="D57"/>
      <c r="E57"/>
      <c r="G57"/>
      <c r="H57"/>
      <c r="I57"/>
    </row>
    <row r="58" spans="1:9" x14ac:dyDescent="0.25">
      <c r="A58"/>
      <c r="B58"/>
      <c r="C58"/>
      <c r="D58"/>
      <c r="E58"/>
      <c r="G58"/>
      <c r="H58"/>
      <c r="I58"/>
    </row>
    <row r="59" spans="1:9" x14ac:dyDescent="0.25">
      <c r="A59"/>
      <c r="B59"/>
      <c r="C59"/>
      <c r="D59"/>
      <c r="E59"/>
      <c r="G59"/>
      <c r="H59"/>
      <c r="I59"/>
    </row>
    <row r="60" spans="1:9" x14ac:dyDescent="0.25">
      <c r="A60"/>
      <c r="B60"/>
      <c r="C60"/>
      <c r="D60"/>
      <c r="E60"/>
      <c r="G60"/>
      <c r="H60"/>
      <c r="I60"/>
    </row>
    <row r="61" spans="1:9" x14ac:dyDescent="0.25">
      <c r="A61"/>
      <c r="B61"/>
      <c r="C61"/>
      <c r="D61"/>
      <c r="E61"/>
      <c r="G61"/>
      <c r="H61"/>
      <c r="I61"/>
    </row>
    <row r="62" spans="1:9" x14ac:dyDescent="0.25">
      <c r="A62"/>
      <c r="B62"/>
      <c r="C62"/>
      <c r="D62"/>
      <c r="E62"/>
      <c r="G62"/>
      <c r="H62"/>
      <c r="I62"/>
    </row>
    <row r="63" spans="1:9" x14ac:dyDescent="0.25">
      <c r="A63"/>
      <c r="B63"/>
      <c r="C63"/>
      <c r="D63"/>
      <c r="E63"/>
      <c r="G63"/>
      <c r="H63"/>
      <c r="I63"/>
    </row>
    <row r="64" spans="1:9" x14ac:dyDescent="0.25">
      <c r="A64"/>
      <c r="B64"/>
      <c r="C64"/>
      <c r="D64"/>
      <c r="E64"/>
      <c r="G64"/>
      <c r="H64"/>
      <c r="I64"/>
    </row>
    <row r="65" spans="1:9" x14ac:dyDescent="0.25">
      <c r="A65"/>
      <c r="B65"/>
      <c r="C65"/>
      <c r="D65"/>
      <c r="E65"/>
      <c r="G65"/>
      <c r="H65"/>
      <c r="I65"/>
    </row>
    <row r="66" spans="1:9" x14ac:dyDescent="0.25">
      <c r="A66"/>
      <c r="B66"/>
      <c r="C66"/>
      <c r="D66"/>
      <c r="E66"/>
      <c r="G66"/>
      <c r="H66"/>
      <c r="I66"/>
    </row>
    <row r="67" spans="1:9" x14ac:dyDescent="0.25">
      <c r="A67"/>
      <c r="B67"/>
      <c r="C67"/>
      <c r="D67"/>
      <c r="E67"/>
      <c r="G67"/>
      <c r="H67"/>
      <c r="I67"/>
    </row>
    <row r="68" spans="1:9" x14ac:dyDescent="0.25">
      <c r="A68"/>
      <c r="B68"/>
      <c r="C68"/>
      <c r="D68"/>
      <c r="E68"/>
      <c r="G68"/>
      <c r="H68"/>
      <c r="I68"/>
    </row>
    <row r="69" spans="1:9" x14ac:dyDescent="0.25">
      <c r="A69"/>
      <c r="B69"/>
      <c r="C69"/>
      <c r="D69"/>
      <c r="E69"/>
      <c r="G69"/>
      <c r="H69"/>
      <c r="I69"/>
    </row>
    <row r="70" spans="1:9" x14ac:dyDescent="0.25">
      <c r="A70"/>
      <c r="B70"/>
      <c r="C70"/>
      <c r="D70"/>
      <c r="E70"/>
      <c r="G70"/>
      <c r="H70"/>
      <c r="I70"/>
    </row>
    <row r="71" spans="1:9" x14ac:dyDescent="0.25">
      <c r="A71"/>
      <c r="B71"/>
      <c r="C71"/>
      <c r="D71"/>
      <c r="E71"/>
      <c r="G71"/>
      <c r="H71"/>
      <c r="I71"/>
    </row>
    <row r="72" spans="1:9" x14ac:dyDescent="0.25">
      <c r="A72"/>
      <c r="B72"/>
      <c r="C72"/>
      <c r="D72"/>
      <c r="E72"/>
      <c r="G72"/>
      <c r="H72"/>
      <c r="I72"/>
    </row>
    <row r="73" spans="1:9" x14ac:dyDescent="0.25">
      <c r="A73"/>
      <c r="B73"/>
      <c r="C73"/>
      <c r="D73"/>
      <c r="E73"/>
      <c r="G73"/>
      <c r="H73"/>
      <c r="I73"/>
    </row>
    <row r="74" spans="1:9" x14ac:dyDescent="0.25">
      <c r="A74"/>
      <c r="B74"/>
      <c r="C74"/>
      <c r="D74"/>
      <c r="E74"/>
      <c r="G74"/>
      <c r="H74"/>
      <c r="I74"/>
    </row>
    <row r="75" spans="1:9" x14ac:dyDescent="0.25">
      <c r="A75"/>
      <c r="B75"/>
      <c r="C75"/>
      <c r="D75"/>
      <c r="E75"/>
      <c r="G75"/>
      <c r="H75"/>
      <c r="I75"/>
    </row>
    <row r="76" spans="1:9" x14ac:dyDescent="0.25">
      <c r="A76"/>
      <c r="B76"/>
      <c r="C76"/>
      <c r="D76"/>
      <c r="E76"/>
      <c r="G76"/>
      <c r="H76"/>
      <c r="I76"/>
    </row>
    <row r="77" spans="1:9" x14ac:dyDescent="0.25">
      <c r="A77"/>
      <c r="B77"/>
      <c r="C77"/>
      <c r="D77"/>
      <c r="E77"/>
      <c r="G77"/>
      <c r="H77"/>
      <c r="I77"/>
    </row>
    <row r="78" spans="1:9" x14ac:dyDescent="0.25">
      <c r="A78"/>
      <c r="B78"/>
      <c r="C78"/>
      <c r="D78"/>
      <c r="E78"/>
      <c r="G78"/>
      <c r="H78"/>
      <c r="I78"/>
    </row>
    <row r="79" spans="1:9" x14ac:dyDescent="0.25">
      <c r="A79"/>
      <c r="B79"/>
      <c r="C79"/>
      <c r="D79"/>
      <c r="E79"/>
      <c r="G79"/>
      <c r="H79"/>
      <c r="I79"/>
    </row>
    <row r="80" spans="1:9" x14ac:dyDescent="0.25">
      <c r="A80"/>
      <c r="B80"/>
      <c r="C80"/>
      <c r="D80"/>
      <c r="E80"/>
      <c r="G80"/>
      <c r="H80"/>
      <c r="I80"/>
    </row>
    <row r="81" spans="1:9" x14ac:dyDescent="0.25">
      <c r="A81"/>
      <c r="B81"/>
      <c r="C81"/>
      <c r="D81"/>
      <c r="E81"/>
      <c r="G81"/>
      <c r="H81"/>
      <c r="I81"/>
    </row>
    <row r="82" spans="1:9" x14ac:dyDescent="0.25">
      <c r="A82"/>
      <c r="B82"/>
      <c r="C82"/>
      <c r="D82"/>
      <c r="E82"/>
      <c r="G82"/>
      <c r="H82"/>
      <c r="I82"/>
    </row>
    <row r="83" spans="1:9" x14ac:dyDescent="0.25">
      <c r="A83"/>
      <c r="B83"/>
      <c r="C83"/>
      <c r="D83"/>
      <c r="E83"/>
      <c r="G83"/>
      <c r="H83"/>
      <c r="I83"/>
    </row>
    <row r="84" spans="1:9" x14ac:dyDescent="0.25">
      <c r="A84"/>
      <c r="B84"/>
      <c r="C84"/>
      <c r="D84"/>
      <c r="E84"/>
      <c r="G84"/>
      <c r="H84"/>
      <c r="I84"/>
    </row>
    <row r="85" spans="1:9" x14ac:dyDescent="0.25">
      <c r="A85"/>
      <c r="B85"/>
      <c r="C85"/>
      <c r="D85"/>
      <c r="E85"/>
      <c r="G85"/>
      <c r="H85"/>
      <c r="I85"/>
    </row>
    <row r="86" spans="1:9" x14ac:dyDescent="0.25">
      <c r="A86"/>
      <c r="B86"/>
      <c r="C86"/>
      <c r="D86"/>
      <c r="E86"/>
      <c r="G86"/>
      <c r="H86"/>
      <c r="I86"/>
    </row>
    <row r="87" spans="1:9" x14ac:dyDescent="0.25">
      <c r="A87"/>
      <c r="B87"/>
      <c r="C87"/>
      <c r="D87"/>
      <c r="E87"/>
      <c r="G87"/>
      <c r="H87"/>
      <c r="I87"/>
    </row>
    <row r="88" spans="1:9" x14ac:dyDescent="0.25">
      <c r="A88"/>
      <c r="B88"/>
      <c r="C88"/>
      <c r="D88"/>
      <c r="E88"/>
    </row>
    <row r="89" spans="1:9" x14ac:dyDescent="0.25">
      <c r="A89"/>
      <c r="B89"/>
      <c r="C89"/>
      <c r="D89"/>
      <c r="E89"/>
    </row>
    <row r="90" spans="1:9" x14ac:dyDescent="0.25">
      <c r="A90"/>
      <c r="B90"/>
      <c r="C90"/>
      <c r="D90"/>
      <c r="E90"/>
    </row>
    <row r="91" spans="1:9" x14ac:dyDescent="0.25">
      <c r="A91"/>
      <c r="B91"/>
      <c r="C91"/>
      <c r="D91"/>
      <c r="E91"/>
    </row>
    <row r="92" spans="1:9" x14ac:dyDescent="0.25">
      <c r="A92"/>
      <c r="B92"/>
      <c r="C92"/>
      <c r="D92"/>
      <c r="E92"/>
    </row>
    <row r="93" spans="1:9" x14ac:dyDescent="0.25">
      <c r="A93"/>
      <c r="B93"/>
      <c r="C93"/>
      <c r="D93"/>
      <c r="E93"/>
    </row>
    <row r="94" spans="1:9" x14ac:dyDescent="0.25">
      <c r="A94"/>
      <c r="B94"/>
      <c r="C94"/>
      <c r="D94"/>
      <c r="E94"/>
    </row>
    <row r="95" spans="1:9" x14ac:dyDescent="0.25">
      <c r="A95"/>
      <c r="B95"/>
      <c r="C95"/>
      <c r="D95"/>
      <c r="E95"/>
    </row>
    <row r="96" spans="1:9" x14ac:dyDescent="0.25">
      <c r="A96"/>
      <c r="B96"/>
      <c r="C96"/>
      <c r="D96"/>
      <c r="E96"/>
    </row>
    <row r="97" spans="1:5" x14ac:dyDescent="0.25">
      <c r="A97"/>
      <c r="B97"/>
      <c r="C97"/>
      <c r="D97"/>
      <c r="E97"/>
    </row>
    <row r="98" spans="1:5" x14ac:dyDescent="0.25">
      <c r="A98"/>
      <c r="B98"/>
      <c r="C98"/>
    </row>
    <row r="99" spans="1:5" x14ac:dyDescent="0.25">
      <c r="A99"/>
      <c r="B99"/>
      <c r="C99"/>
    </row>
    <row r="100" spans="1:5" x14ac:dyDescent="0.25">
      <c r="A100"/>
      <c r="B100"/>
      <c r="C100"/>
    </row>
    <row r="101" spans="1:5" x14ac:dyDescent="0.25">
      <c r="A101"/>
      <c r="B101"/>
      <c r="C101"/>
    </row>
    <row r="102" spans="1:5" x14ac:dyDescent="0.25">
      <c r="A102"/>
      <c r="B102"/>
      <c r="C102"/>
    </row>
    <row r="103" spans="1:5" x14ac:dyDescent="0.25">
      <c r="A103"/>
      <c r="B103"/>
      <c r="C103"/>
    </row>
    <row r="104" spans="1:5" x14ac:dyDescent="0.25">
      <c r="A104"/>
      <c r="B104"/>
      <c r="C104"/>
    </row>
    <row r="105" spans="1:5" x14ac:dyDescent="0.25">
      <c r="A105"/>
      <c r="B105"/>
      <c r="C105"/>
    </row>
    <row r="106" spans="1:5" x14ac:dyDescent="0.25">
      <c r="A106"/>
      <c r="B106"/>
      <c r="C106"/>
    </row>
    <row r="107" spans="1:5" x14ac:dyDescent="0.25">
      <c r="A107"/>
      <c r="B107"/>
      <c r="C107"/>
    </row>
    <row r="108" spans="1:5" x14ac:dyDescent="0.25">
      <c r="A108"/>
      <c r="B108"/>
      <c r="C108"/>
    </row>
    <row r="109" spans="1:5" x14ac:dyDescent="0.25">
      <c r="A109"/>
      <c r="B109"/>
      <c r="C109"/>
    </row>
    <row r="110" spans="1:5" x14ac:dyDescent="0.25">
      <c r="A110"/>
      <c r="B110"/>
      <c r="C110"/>
    </row>
    <row r="111" spans="1:5" x14ac:dyDescent="0.25">
      <c r="A111"/>
      <c r="B111"/>
      <c r="C111"/>
    </row>
    <row r="112" spans="1:5"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sheetData>
  <mergeCells count="1">
    <mergeCell ref="A1:P3"/>
  </mergeCell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225B6-CB52-4280-85B3-D606269DD3CA}">
  <dimension ref="A1:X4"/>
  <sheetViews>
    <sheetView showGridLines="0" showRowColHeaders="0" tabSelected="1" topLeftCell="H1" zoomScale="122" workbookViewId="0">
      <selection activeCell="L39" sqref="L39"/>
    </sheetView>
  </sheetViews>
  <sheetFormatPr defaultRowHeight="15" x14ac:dyDescent="0.25"/>
  <cols>
    <col min="1" max="23" width="9.140625" style="9"/>
    <col min="24" max="24" width="9.140625" style="9" customWidth="1"/>
    <col min="25" max="16384" width="9.140625" style="9"/>
  </cols>
  <sheetData>
    <row r="1" spans="1:24" x14ac:dyDescent="0.25">
      <c r="A1" s="20" t="s">
        <v>35</v>
      </c>
      <c r="B1" s="20"/>
      <c r="C1" s="20"/>
      <c r="D1" s="20"/>
      <c r="E1" s="20"/>
      <c r="F1" s="20"/>
      <c r="G1" s="20"/>
      <c r="H1" s="20"/>
      <c r="I1" s="20"/>
      <c r="J1" s="20"/>
      <c r="K1" s="20"/>
      <c r="L1" s="20"/>
      <c r="M1" s="20"/>
      <c r="N1" s="20"/>
      <c r="O1" s="20"/>
      <c r="P1" s="20"/>
      <c r="Q1" s="20"/>
      <c r="R1" s="20"/>
      <c r="S1" s="20"/>
      <c r="T1" s="20"/>
      <c r="U1" s="20"/>
      <c r="V1" s="20"/>
      <c r="W1" s="20"/>
      <c r="X1" s="20"/>
    </row>
    <row r="2" spans="1:24" x14ac:dyDescent="0.25">
      <c r="A2" s="20"/>
      <c r="B2" s="20"/>
      <c r="C2" s="20"/>
      <c r="D2" s="20"/>
      <c r="E2" s="20"/>
      <c r="F2" s="20"/>
      <c r="G2" s="20"/>
      <c r="H2" s="20"/>
      <c r="I2" s="20"/>
      <c r="J2" s="20"/>
      <c r="K2" s="20"/>
      <c r="L2" s="20"/>
      <c r="M2" s="20"/>
      <c r="N2" s="20"/>
      <c r="O2" s="20"/>
      <c r="P2" s="20"/>
      <c r="Q2" s="20"/>
      <c r="R2" s="20"/>
      <c r="S2" s="20"/>
      <c r="T2" s="20"/>
      <c r="U2" s="20"/>
      <c r="V2" s="20"/>
      <c r="W2" s="20"/>
      <c r="X2" s="20"/>
    </row>
    <row r="3" spans="1:24" x14ac:dyDescent="0.25">
      <c r="A3" s="20"/>
      <c r="B3" s="20"/>
      <c r="C3" s="20"/>
      <c r="D3" s="20"/>
      <c r="E3" s="20"/>
      <c r="F3" s="20"/>
      <c r="G3" s="20"/>
      <c r="H3" s="20"/>
      <c r="I3" s="20"/>
      <c r="J3" s="20"/>
      <c r="K3" s="20"/>
      <c r="L3" s="20"/>
      <c r="M3" s="20"/>
      <c r="N3" s="20"/>
      <c r="O3" s="20"/>
      <c r="P3" s="20"/>
      <c r="Q3" s="20"/>
      <c r="R3" s="20"/>
      <c r="S3" s="20"/>
      <c r="T3" s="20"/>
      <c r="U3" s="20"/>
      <c r="V3" s="20"/>
      <c r="W3" s="20"/>
      <c r="X3" s="20"/>
    </row>
    <row r="4" spans="1:24" ht="19.5" customHeight="1" x14ac:dyDescent="0.25">
      <c r="A4" s="20"/>
      <c r="B4" s="20"/>
      <c r="C4" s="20"/>
      <c r="D4" s="20"/>
      <c r="E4" s="20"/>
      <c r="F4" s="20"/>
      <c r="G4" s="20"/>
      <c r="H4" s="20"/>
      <c r="I4" s="20"/>
      <c r="J4" s="20"/>
      <c r="K4" s="20"/>
      <c r="L4" s="20"/>
      <c r="M4" s="20"/>
      <c r="N4" s="20"/>
      <c r="O4" s="20"/>
      <c r="P4" s="20"/>
      <c r="Q4" s="20"/>
      <c r="R4" s="20"/>
      <c r="S4" s="20"/>
      <c r="T4" s="20"/>
      <c r="U4" s="20"/>
      <c r="V4" s="20"/>
      <c r="W4" s="20"/>
      <c r="X4" s="20"/>
    </row>
  </sheetData>
  <sheetProtection algorithmName="SHA-512" hashValue="DHhdeXHMEv+ADz2eceJ9qtyLgvL2CP/TTcseM4JZs1f2kbycCo+8c7yhsY2dMCOt5vK+nMV5QIoPD4KZFiVgFQ==" saltValue="lxfu5BWjgTa0YKb4gEvHAg==" spinCount="100000" sheet="1" objects="1" scenarios="1"/>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1564f6-0349-4cc5-b00d-7cf3ba42f824">
      <Terms xmlns="http://schemas.microsoft.com/office/infopath/2007/PartnerControls"/>
    </lcf76f155ced4ddcb4097134ff3c332f>
    <TaxCatchAll xmlns="46297aa2-77d1-4586-9726-07d56a535ee7" xsi:nil="true"/>
  </documentManagement>
</p:properties>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 2 0 2 4 - 0 5 - 0 9 T 0 0 : 2 5 : 0 0 . 8 7 8 0 5 7 2 + 0 5 : 3 0 < / L a s t P r o c e s s e d T i m e > < / D a t a M o d e l i n g S a n d b o x . S e r i a l i z e d S a n d b o x E r r o r C a c h e > ] ] > < / C u s t o m C o n t e n t > < / G e m i n i > 
</file>

<file path=customXml/item11.xml>��< ? x m l   v e r s i o n = " 1 . 0 "   e n c o d i n g = " U T F - 1 6 " ? > < G e m i n i   x m l n s = " h t t p : / / g e m i n i / p i v o t c u s t o m i z a t i o n / T a b l e O r d e r " > < C u s t o m C o n t e n t > < ! [ C D A T A [ D a t a s h e e t _ e f e 0 9 d 8 9 - 7 2 7 a - 4 8 2 e - 9 d 9 b - 6 6 8 c 7 6 0 6 0 a b c , D a t a s h e e t   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 C o l u m n s \ T i m e < / K e y > < / D i a g r a m O b j e c t K e y > < D i a g r a m O b j e c t K e y > < K e y > C o l u m n s \ P r o d u c t < / K e y > < / D i a g r a m O b j e c t K e y > < D i a g r a m O b j e c t K e y > < K e y > C o l u m n s \ C o u n t r y < / K e y > < / D i a g r a m O b j e c t K e y > < D i a g r a m O b j e c t K e y > < K e y > C o l u m n s \ Q u a n t i t y < / K e y > < / D i a g r a m O b j e c t K e y > < D i a g r a m O b j e c t K e y > < K e y > C o l u m n s \ T o t a l   S a l e s   ( $ ) < / 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 C o l u m n s \ T o t a l   S a l e s   ( $ ) < / 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V i e w S t a t e s > < / D i a g r a m M a n a g e r . S e r i a l i z a b l e D i a g r a m > < D i a g r a m M a n a g e r . S e r i a l i z a b l e D i a g r a m > < A d a p t e r   i : t y p e = " M e a s u r e D i a g r a m S a n d b o x A d a p t e r " > < T a b l e N a m e > D a t a s h e e t 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 D a t a s h e e t 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 D a y   o f   W e e k < / K e y > < / D i a g r a m O b j e c t K e y > < D i a g r a m O b j e c t K e y > < K e y > M e a s u r e s \ S u m   o f   D a y   o f   W e e k \ T a g I n f o \ F o r m u l a < / K e y > < / D i a g r a m O b j e c t K e y > < D i a g r a m O b j e c t K e y > < K e y > M e a s u r e s \ S u m   o f   D a y   o f   W e e k \ T a g I n f o \ V a l u e < / K e y > < / D i a g r a m O b j e c t K e y > < D i a g r a m O b j e c t K e y > < K e y > M e a s u r e s \ S u m   o f   T o t a l   S a l e s   ( $ ) < / K e y > < / D i a g r a m O b j e c t K e y > < D i a g r a m O b j e c t K e y > < K e y > M e a s u r e s \ S u m   o f   T o t a l   S a l e s   ( $ ) \ T a g I n f o \ F o r m u l a < / K e y > < / D i a g r a m O b j e c t K e y > < D i a g r a m O b j e c t K e y > < K e y > M e a s u r e s \ S u m   o f   T o t a l   S a l e s   ( $ ) \ T a g I n f o \ V a l u e 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 P r o d u c t < / K e y > < / D i a g r a m O b j e c t K e y > < D i a g r a m O b j e c t K e y > < K e y > M e a s u r e s \ C o u n t   o f   P r o d u c t \ T a g I n f o \ F o r m u l a < / K e y > < / D i a g r a m O b j e c t K e y > < D i a g r a m O b j e c t K e y > < K e y > M e a s u r e s \ C o u n t   o f   P r o d u c t \ T a g I n f o \ V a l u e < / K e y > < / D i a g r a m O b j e c t K e y > < D i a g r a m O b j e c t K e y > < K e y > M e a s u r e s \ S u m   o f   H o u r < / K e y > < / D i a g r a m O b j e c t K e y > < D i a g r a m O b j e c t K e y > < K e y > M e a s u r e s \ S u m   o f   H o u r \ T a g I n f o \ F o r m u l a < / K e y > < / D i a g r a m O b j e c t K e y > < D i a g r a m O b j e c t K e y > < K e y > M e a s u r e s \ S u m   o f   H o u r \ T a g I n f o \ V a l u e < / K e y > < / D i a g r a m O b j e c t K e y > < D i a g r a m O b j e c t K e y > < K e y > M e a s u r e s \ D i s t i n c t   C o u n t   o f   Q u a n t i t y < / K e y > < / D i a g r a m O b j e c t K e y > < D i a g r a m O b j e c t K e y > < K e y > M e a s u r e s \ D i s t i n c t   C o u n t   o f   Q u a n t i t y \ T a g I n f o \ F o r m u l a < / K e y > < / D i a g r a m O b j e c t K e y > < D i a g r a m O b j e c t K e y > < K e y > M e a s u r e s \ D i s t i n c t   C o u n t   o f   Q u a n t i t y \ T a g I n f o \ V a l u e < / K e y > < / D i a g r a m O b j e c t K e y > < D i a g r a m O b j e c t K e y > < K e y > C o l u m n s \ D a t e < / K e y > < / D i a g r a m O b j e c t K e y > < D i a g r a m O b j e c t K e y > < K e y > C o l u m n s \ T i m e < / K e y > < / D i a g r a m O b j e c t K e y > < D i a g r a m O b j e c t K e y > < K e y > C o l u m n s \ P r o d u c t < / K e y > < / D i a g r a m O b j e c t K e y > < D i a g r a m O b j e c t K e y > < K e y > C o l u m n s \ C o u n t r y < / K e y > < / D i a g r a m O b j e c t K e y > < D i a g r a m O b j e c t K e y > < K e y > C o l u m n s \ Q u a n t i t y < / K e y > < / D i a g r a m O b j e c t K e y > < D i a g r a m O b j e c t K e y > < K e y > C o l u m n s \ T o t a l   S a l e s   ( $ ) < / 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 C o l u m n s \ D a t e   ( M o n t h   I n d e x ) < / K e y > < / D i a g r a m O b j e c t K e y > < D i a g r a m O b j e c t K e y > < K e y > C o l u m n s \ D a t e   ( M o n t h ) < / K e y > < / D i a g r a m O b j e c t K e y > < D i a g r a m O b j e c t K e y > < K e y > L i n k s \ & l t ; C o l u m n s \ S u m   o f   D a y   o f   W e e k & g t ; - & l t ; M e a s u r e s \ D a y   o f   W e e k & g t ; < / K e y > < / D i a g r a m O b j e c t K e y > < D i a g r a m O b j e c t K e y > < K e y > L i n k s \ & l t ; C o l u m n s \ S u m   o f   D a y   o f   W e e k & g t ; - & l t ; M e a s u r e s \ D a y   o f   W e e k & g t ; \ C O L U M N < / K e y > < / D i a g r a m O b j e c t K e y > < D i a g r a m O b j e c t K e y > < K e y > L i n k s \ & l t ; C o l u m n s \ S u m   o f   D a y   o f   W e e k & g t ; - & l t ; M e a s u r e s \ D a y   o f   W e e k & g t ; \ M E A S U R E < / K e y > < / D i a g r a m O b j e c t K e y > < D i a g r a m O b j e c t K e y > < K e y > L i n k s \ & l t ; C o l u m n s \ S u m   o f   T o t a l   S a l e s   ( $ ) & g t ; - & l t ; M e a s u r e s \ T o t a l   S a l e s   ( $ ) & g t ; < / K e y > < / D i a g r a m O b j e c t K e y > < D i a g r a m O b j e c t K e y > < K e y > L i n k s \ & l t ; C o l u m n s \ S u m   o f   T o t a l   S a l e s   ( $ ) & g t ; - & l t ; M e a s u r e s \ T o t a l   S a l e s   ( $ ) & g t ; \ C O L U M N < / K e y > < / D i a g r a m O b j e c t K e y > < D i a g r a m O b j e c t K e y > < K e y > L i n k s \ & l t ; C o l u m n s \ S u m   o f   T o t a l   S a l e s   ( $ ) & g t ; - & l t ; M e a s u r e s \ T o t a l   S a l e s   ( $ ) & g t ; \ M E A S U R E 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 L i n k s \ & l t ; C o l u m n s \ D i s t i n c t   C o u n t   o f   Q u a n t i t y & g t ; - & l t ; M e a s u r e s \ Q u a n t i t y & g t ; < / K e y > < / D i a g r a m O b j e c t K e y > < D i a g r a m O b j e c t K e y > < K e y > L i n k s \ & l t ; C o l u m n s \ D i s t i n c t   C o u n t   o f   Q u a n t i t y & g t ; - & l t ; M e a s u r e s \ Q u a n t i t y & g t ; \ C O L U M N < / K e y > < / D i a g r a m O b j e c t K e y > < D i a g r a m O b j e c t K e y > < K e y > L i n k s \ & l t ; C o l u m n s \ D i s t i n c t   C o u n t 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 D a y   o f   W e e k < / K e y > < / a : K e y > < a : V a l u e   i : t y p e = " M e a s u r e G r i d N o d e V i e w S t a t e " > < C o l u m n > 9 < / C o l u m n > < L a y e d O u t > t r u e < / L a y e d O u t > < W a s U I I n v i s i b l e > t r u e < / W a s U I I n v i s i b l e > < / a : V a l u e > < / a : K e y V a l u e O f D i a g r a m O b j e c t K e y a n y T y p e z b w N T n L X > < a : K e y V a l u e O f D i a g r a m O b j e c t K e y a n y T y p e z b w N T n L X > < a : K e y > < K e y > M e a s u r e s \ S u m   o f   D a y   o f   W e e k \ T a g I n f o \ F o r m u l a < / K e y > < / a : K e y > < a : V a l u e   i : t y p e = " M e a s u r e G r i d V i e w S t a t e I D i a g r a m T a g A d d i t i o n a l I n f o " / > < / a : K e y V a l u e O f D i a g r a m O b j e c t K e y a n y T y p e z b w N T n L X > < a : K e y V a l u e O f D i a g r a m O b j e c t K e y a n y T y p e z b w N T n L X > < a : K e y > < K e y > M e a s u r e s \ S u m   o f   D a y   o f   W e e k \ T a g I n f o \ V a l u e < / K e y > < / a : K e y > < a : V a l u e   i : t y p e = " M e a s u r e G r i d V i e w S t a t e I D i a g r a m T a g A d d i t i o n a l I n f o " / > < / a : K e y V a l u e O f D i a g r a m O b j e c t K e y a n y T y p e z b w N T n L X > < a : K e y V a l u e O f D i a g r a m O b j e c t K e y a n y T y p e z b w N T n L X > < a : K e y > < K e y > M e a s u r e s \ S u m   o f   T o t a l   S a l e s   ( $ ) < / K e y > < / a : K e y > < a : V a l u e   i : t y p e = " M e a s u r e G r i d N o d e V i e w S t a t e " > < C o l u m n > 5 < / C o l u m n > < L a y e d O u t > t r u e < / L a y e d O u t > < W a s U I I n v i s i b l e > t r u e < / W a s U I I n v i s i b l e > < / a : V a l u e > < / a : K e y V a l u e O f D i a g r a m O b j e c t K e y a n y T y p e z b w N T n L X > < a : K e y V a l u e O f D i a g r a m O b j e c t K e y a n y T y p e z b w N T n L X > < a : K e y > < K e y > M e a s u r e s \ S u m   o f   T o t a l   S a l e s   ( $ ) \ T a g I n f o \ F o r m u l a < / K e y > < / a : K e y > < a : V a l u e   i : t y p e = " M e a s u r e G r i d V i e w S t a t e I D i a g r a m T a g A d d i t i o n a l I n f o " / > < / a : K e y V a l u e O f D i a g r a m O b j e c t K e y a n y T y p e z b w N T n L X > < a : K e y V a l u e O f D i a g r a m O b j e c t K e y a n y T y p e z b w N T n L X > < a : K e y > < K e y > M e a s u r e s \ S u m   o f   T o t a l   S a l e s   ( $ ) \ T a g I n f o \ V a l u e 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 4 < / 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 P r o d u c t < / K e y > < / a : K e y > < a : V a l u e   i : t y p e = " M e a s u r e G r i d N o d e V i e w S t a t e " > < C o l u m n > 2 < / 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 M e a s u r e s \ S u m   o f   H o u r < / K e y > < / a : K e y > < a : V a l u e   i : t y p e = " M e a s u r e G r i d N o d e V i e w S t a t e " > < C o l u m n > 8 < / 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 M e a s u r e s \ D i s t i n c t   C o u n t   o f   Q u a n t i t y < / K e y > < / a : K e y > < a : V a l u e   i : t y p e = " M e a s u r e G r i d N o d e V i e w S t a t e " > < C o l u m n > 4 < / C o l u m n > < L a y e d O u t > t r u e < / L a y e d O u t > < R o w > 2 < / R o w > < W a s U I I n v i s i b l e > t r u e < / W a s U I I n v i s i b l e > < / a : V a l u e > < / a : K e y V a l u e O f D i a g r a m O b j e c t K e y a n y T y p e z b w N T n L X > < a : K e y V a l u e O f D i a g r a m O b j e c t K e y a n y T y p e z b w N T n L X > < a : K e y > < K e y > M e a s u r e s \ D i s t i n c t   C o u n t   o f   Q u a n t i t y \ T a g I n f o \ F o r m u l a < / K e y > < / a : K e y > < a : V a l u e   i : t y p e = " M e a s u r e G r i d V i e w S t a t e I D i a g r a m T a g A d d i t i o n a l I n f o " / > < / a : K e y V a l u e O f D i a g r a m O b j e c t K e y a n y T y p e z b w N T n L X > < a : K e y V a l u e O f D i a g r a m O b j e c t K e y a n y T y p e z b w N T n L X > < a : K e y > < K e y > M e a s u r e s \ D i s t i n c t   C o u n t   o f   Q u a n t i t y \ T a g I n f o \ V a l u e 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 C o l u m n s \ T o t a l   S a l e s   ( $ ) < / 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 C o l u m n s \ D a t e   ( M o n t h   I n d e x ) < / K e y > < / a : K e y > < a : V a l u e   i : t y p e = " M e a s u r e G r i d N o d e V i e w S t a t e " > < C o l u m n > 1 1 < / C o l u m n > < L a y e d O u t > t r u e < / L a y e d O u t > < / a : V a l u e > < / a : K e y V a l u e O f D i a g r a m O b j e c t K e y a n y T y p e z b w N T n L X > < a : K e y V a l u e O f D i a g r a m O b j e c t K e y a n y T y p e z b w N T n L X > < a : K e y > < K e y > C o l u m n s \ D a t e   ( M o n t h ) < / K e y > < / a : K e y > < a : V a l u e   i : t y p e = " M e a s u r e G r i d N o d e V i e w S t a t e " > < C o l u m n > 1 2 < / C o l u m n > < L a y e d O u t > t r u e < / L a y e d O u t > < / a : V a l u e > < / a : K e y V a l u e O f D i a g r a m O b j e c t K e y a n y T y p e z b w N T n L X > < a : K e y V a l u e O f D i a g r a m O b j e c t K e y a n y T y p e z b w N T n L X > < a : K e y > < K e y > L i n k s \ & l t ; C o l u m n s \ S u m   o f   D a y   o f   W e e k & g t ; - & l t ; M e a s u r e s \ D a y   o f   W e e k & g t ; < / K e y > < / a : K e y > < a : V a l u e   i : t y p e = " M e a s u r e G r i d V i e w S t a t e I D i a g r a m L i n k " / > < / a : K e y V a l u e O f D i a g r a m O b j e c t K e y a n y T y p e z b w N T n L X > < a : K e y V a l u e O f D i a g r a m O b j e c t K e y a n y T y p e z b w N T n L X > < a : K e y > < K e y > L i n k s \ & l t ; C o l u m n s \ S u m   o f   D a y   o f   W e e k & g t ; - & l t ; M e a s u r e s \ D a y   o f   W e e k & g t ; \ C O L U M N < / K e y > < / a : K e y > < a : V a l u e   i : t y p e = " M e a s u r e G r i d V i e w S t a t e I D i a g r a m L i n k E n d p o i n t " / > < / a : K e y V a l u e O f D i a g r a m O b j e c t K e y a n y T y p e z b w N T n L X > < a : K e y V a l u e O f D i a g r a m O b j e c t K e y a n y T y p e z b w N T n L X > < a : K e y > < K e y > L i n k s \ & l t ; C o l u m n s \ S u m   o f   D a y   o f   W e e k & g t ; - & l t ; M e a s u r e s \ D a y   o f   W e e k & g t ; \ M E A S U R E < / K e y > < / a : K e y > < a : V a l u e   i : t y p e = " M e a s u r e G r i d V i e w S t a t e I D i a g r a m L i n k E n d p o i n t " / > < / a : K e y V a l u e O f D i a g r a m O b j e c t K e y a n y T y p e z b w N T n L X > < a : K e y V a l u e O f D i a g r a m O b j e c t K e y a n y T y p e z b w N T n L X > < a : K e y > < K e y > L i n k s \ & l t ; C o l u m n s \ S u m   o f   T o t a l   S a l e s   ( $ ) & g t ; - & l t ; M e a s u r e s \ T o t a l   S a l e s   ( $ ) & g t ; < / K e y > < / a : K e y > < a : V a l u e   i : t y p e = " M e a s u r e G r i d V i e w S t a t e I D i a g r a m L i n k " / > < / a : K e y V a l u e O f D i a g r a m O b j e c t K e y a n y T y p e z b w N T n L X > < a : K e y V a l u e O f D i a g r a m O b j e c t K e y a n y T y p e z b w N T n L X > < a : K e y > < K e y > L i n k s \ & l t ; C o l u m n s \ S u m   o f   T o t a l   S a l e s   ( $ ) & g t ; - & l t ; M e a s u r e s \ T o t a l   S a l e s   ( $ ) & g t ; \ C O L U M N < / K e y > < / a : K e y > < a : V a l u e   i : t y p e = " M e a s u r e G r i d V i e w S t a t e I D i a g r a m L i n k E n d p o i n t " / > < / a : K e y V a l u e O f D i a g r a m O b j e c t K e y a n y T y p e z b w N T n L X > < a : K e y V a l u e O f D i a g r a m O b j e c t K e y a n y T y p e z b w N T n L X > < a : K e y > < K e y > L i n k s \ & l t ; C o l u m n s \ S u m   o f   T o t a l   S a l e s   ( $ ) & g t ; - & l t ; M e a s u r e s \ T o t a l   S a l e s   ( $ ) & g t ; \ M E A S U R E 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 L i n k s \ & l t ; C o l u m n s \ D i s t i n c t   C o u n t   o f   Q u a n t i t y & g t ; - & l t ; M e a s u r e s \ Q u a n t i t y & g t ; < / K e y > < / a : K e y > < a : V a l u e   i : t y p e = " M e a s u r e G r i d V i e w S t a t e I D i a g r a m L i n k " / > < / a : K e y V a l u e O f D i a g r a m O b j e c t K e y a n y T y p e z b w N T n L X > < a : K e y V a l u e O f D i a g r a m O b j e c t K e y a n y T y p e z b w N T n L X > < a : K e y > < K e y > L i n k s \ & l t ; C o l u m n s \ D i s t i n c t   C o u n t   o f   Q u a n t i t y & g t ; - & l t ; M e a s u r e s \ Q u a n t i t y & g t ; \ C O L U M N < / K e y > < / a : K e y > < a : V a l u e   i : t y p e = " M e a s u r e G r i d V i e w S t a t e I D i a g r a m L i n k E n d p o i n t " / > < / a : K e y V a l u e O f D i a g r a m O b j e c t K e y a n y T y p e z b w N T n L X > < a : K e y V a l u e O f D i a g r a m O b j e c t K e y a n y T y p e z b w N T n L X > < a : K e y > < K e y > L i n k s \ & l t ; C o l u m n s \ D i s t i n c t   C o u n t   o f   Q u a n t i t y & g t ; - & l t ; M e a s u r e s \ Q u a n t i t y & g t ; \ M E A S U R E < / K e y > < / a : K e y > < a : V a l u e   i : t y p e = " M e a s u r e G r i d V i e w S t a t e I D i a g r a m L i n k E n d p o i n t " / > < / a : K e y V a l u e O f D i a g r a m O b j e c t K e y a n y T y p e z b w N T n L X > < / V i e w S t a t e s > < / D i a g r a m M a n a g e r . S e r i a l i z a b l e D i a g r a m > < / A r r a y O f D i a g r a m M a n a g e r . S e r i a l i z a b l e D i a g r a m > ] ] > < / 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T a b l e X M L _ D a t a s h e e t 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 T i m e < / s t r i n g > < / k e y > < v a l u e > < i n t > 9 4 < / i n t > < / v a l u e > < / i t e m > < i t e m > < k e y > < s t r i n g > P r o d u c t < / s t r i n g > < / k e y > < v a l u e > < i n t > 1 2 0 < / i n t > < / v a l u e > < / i t e m > < i t e m > < k e y > < s t r i n g > C o u n t r y < / s t r i n g > < / k e y > < v a l u e > < i n t > 1 2 2 < / i n t > < / v a l u e > < / i t e m > < i t e m > < k e y > < s t r i n g > Q u a n t i t y < / s t r i n g > < / k e y > < v a l u e > < i n t > 1 2 8 < / i n t > < / v a l u e > < / i t e m > < i t e m > < k e y > < s t r i n g > T o t a l   S a l e s   ( $ ) < / s t r i n g > < / k e y > < v a l u e > < i n t > 1 7 4 < / i n t > < / v a l u e > < / i t e m > < i t e m > < k e y > < s t r i n g > M o n t h   N a m e < / s t r i n g > < / k e y > < v a l u e > < i n t > 1 7 0 < / i n t > < / v a l u e > < / i t e m > < i t e m > < k e y > < s t r i n g > D a y   N a m e < / s t r i n g > < / k e y > < v a l u e > < i n t > 1 4 3 < / i n t > < / v a l u e > < / i t e m > < i t e m > < k e y > < s t r i n g > H o u r < / s t r i n g > < / k e y > < v a l u e > < i n t > 9 5 < / i n t > < / v a l u e > < / i t e m > < i t e m > < k e y > < s t r i n g > D a y   o f   W e e k < / s t r i n g > < / k e y > < v a l u e > < i n t > 1 6 4 < / i n t > < / v a l u e > < / i t e m > < i t e m > < k e y > < s t r i n g > M o n t h < / s t r i n g > < / k e y > < v a l u e > < i n t > 1 1 1 < / i n t > < / v a l u e > < / i t e m > < i t e m > < k e y > < s t r i n g > D a t e   ( M o n t h   I n d e x ) < / s t r i n g > < / k e y > < v a l u e > < i n t > 2 2 9 < / i n t > < / v a l u e > < / i t e m > < i t e m > < k e y > < s t r i n g > D a t e   ( M o n t h ) < / s t r i n g > < / k e y > < v a l u e > < i n t > 1 7 3 < / i n t > < / v a l u e > < / i t e m > < / C o l u m n W i d t h s > < C o l u m n D i s p l a y I n d e x > < i t e m > < k e y > < s t r i n g > D a t e < / s t r i n g > < / k e y > < v a l u e > < i n t > 0 < / i n t > < / v a l u e > < / i t e m > < i t e m > < k e y > < s t r i n g > T i m e < / s t r i n g > < / k e y > < v a l u e > < i n t > 1 < / i n t > < / v a l u e > < / i t e m > < i t e m > < k e y > < s t r i n g > P r o d u c t < / s t r i n g > < / k e y > < v a l u e > < i n t > 2 < / i n t > < / v a l u e > < / i t e m > < i t e m > < k e y > < s t r i n g > C o u n t r y < / s t r i n g > < / k e y > < v a l u e > < i n t > 3 < / i n t > < / v a l u e > < / i t e m > < i t e m > < k e y > < s t r i n g > Q u a n t i t y < / s t r i n g > < / k e y > < v a l u e > < i n t > 4 < / i n t > < / v a l u e > < / i t e m > < i t e m > < k e y > < s t r i n g > T o t a l   S a l e s   ( $ ) < / s t r i n g > < / k e y > < v a l u e > < i n t > 5 < / i n t > < / v a l u e > < / i t e m > < i t e m > < k e y > < s t r i n g > M o n t h   N a m e < / s t r i n g > < / k e y > < v a l u e > < i n t > 6 < / i n t > < / v a l u e > < / i t e m > < i t e m > < k e y > < s t r i n g > D a y   N a m e < / s t r i n g > < / k e y > < v a l u e > < i n t > 7 < / i n t > < / v a l u e > < / i t e m > < i t e m > < k e y > < s t r i n g > H o u r < / s t r i n g > < / k e y > < v a l u e > < i n t > 8 < / i n t > < / v a l u e > < / i t e m > < i t e m > < k e y > < s t r i n g > D a y   o f   W e e k < / s t r i n g > < / k e y > < v a l u e > < i n t > 9 < / i n t > < / v a l u e > < / i t e m > < i t e m > < k e y > < s t r i n g > M o n t h < / s t r i n g > < / k e y > < v a l u e > < i n t > 1 0 < / i n t > < / v a l u e > < / i t e m > < i t e m > < k e y > < s t r i n g > D a t e   ( M o n t h   I n d e x ) < / s t r i n g > < / k e y > < v a l u e > < i n t > 1 1 < / i n t > < / v a l u e > < / i t e m > < i t e m > < k e y > < s t r i n g > D a t e   ( M o n t h ) < / s t r i n g > < / k e y > < v a l u e > < i n t > 1 2 < / i n t > < / v a l u e > < / i t e m > < / C o l u m n D i s p l a y I n d e x > < C o l u m n F r o z e n   / > < C o l u m n C h e c k e d   / > < C o l u m n F i l t e r   / > < S e l e c t i o n F i l t e r   / > < F i l t e r P a r a m e t e r s   / > < S o r t B y C o l u m n > P r o d u c t < / S o r t B y C o l u m n > < 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 D a t a s h e e t _ e f e 0 9 d 8 9 - 7 2 7 a - 4 8 2 e - 9 d 9 b - 6 6 8 c 7 6 0 6 0 a b c < / K e y > < V a l u e   x m l n s : a = " h t t p : / / s c h e m a s . d a t a c o n t r a c t . o r g / 2 0 0 4 / 0 7 / M i c r o s o f t . A n a l y s i s S e r v i c e s . C o m m o n " > < a : H a s F o c u s > t r u e < / a : H a s F o c u s > < a : S i z e A t D p i 9 6 > 1 4 3 < / a : S i z e A t D p i 9 6 > < a : V i s i b l e > t r u e < / a : V i s i b l e > < / V a l u e > < / K e y V a l u e O f s t r i n g S a n d b o x E d i t o r . M e a s u r e G r i d S t a t e S c d E 3 5 R y > < K e y V a l u e O f s t r i n g S a n d b o x E d i t o r . M e a s u r e G r i d S t a t e S c d E 3 5 R y > < K e y > D a t a s h e e t 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 D a y   o f   W e e k < / s t r i n g > < / k e y > < v a l u e > < i n t > 1 6 4 < / i n t > < / v a l u e > < / i t e m > < / C o l u m n W i d t h s > < C o l u m n D i s p l a y I n d e x > < i t e m > < k e y > < s t r i n g > D a y   o f   W e e k < / 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a n d b o x N o n E m p t y " > < C u s t o m C o n t e n t > < ! [ C D A T A [ 1 ] ] > < / 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I s S a n d b o x E m b e d d e d " > < C u s t o m C o n t e n t > < ! [ C D A T A [ y e s ] ] > < / C u s t o m C o n t e n t > < / G e m i n i > 
</file>

<file path=customXml/item22.xml>��< ? x m l   v e r s i o n = " 1 . 0 "   e n c o d i n g = " U T F - 1 6 " ? > < G e m i n i   x m l n s = " h t t p : / / g e m i n i / p i v o t c u s t o m i z a t i o n / S h o w H i d d e n " > < C u s t o m C o n t e n t > < ! [ C D A T A [ T r u e ] ] > < / C u s t o m C o n t e n t > < / G e m i n i > 
</file>

<file path=customXml/item3.xml>��< ? x m l   v e r s i o n = " 1 . 0 "   e n c o d i n g = " U T F - 1 6 " ? > < G e m i n i   x m l n s = " h t t p : / / g e m i n i / p i v o t c u s t o m i z a t i o n / T a b l e X M L _ D a t a s h e e t _ e f e 0 9 d 8 9 - 7 2 7 a - 4 8 2 e - 9 d 9 b - 6 6 8 c 7 6 0 6 0 a b 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 2 1 7 < / i n t > < / v a l u e > < / i t e m > < i t e m > < k e y > < s t r i n g > T i m e < / s t r i n g > < / k e y > < v a l u e > < i n t > 2 3 9 < / i n t > < / v a l u e > < / i t e m > < i t e m > < k e y > < s t r i n g > P r o d u c t < / s t r i n g > < / k e y > < v a l u e > < i n t > 1 2 0 < / i n t > < / v a l u e > < / i t e m > < i t e m > < k e y > < s t r i n g > C o u n t r y < / s t r i n g > < / k e y > < v a l u e > < i n t > 1 2 2 < / i n t > < / v a l u e > < / i t e m > < i t e m > < k e y > < s t r i n g > Q u a n t i t y < / s t r i n g > < / k e y > < v a l u e > < i n t > 1 2 8 < / i n t > < / v a l u e > < / i t e m > < i t e m > < k e y > < s t r i n g > T o t a l   S a l e s   ( $ ) < / s t r i n g > < / k e y > < v a l u e > < i n t > 1 7 4 < / i n t > < / v a l u e > < / i t e m > < i t e m > < k e y > < s t r i n g > M o n t h   N a m e < / s t r i n g > < / k e y > < v a l u e > < i n t > 1 7 0 < / i n t > < / v a l u e > < / i t e m > < i t e m > < k e y > < s t r i n g > D a y   N a m e < / s t r i n g > < / k e y > < v a l u e > < i n t > 1 4 3 < / i n t > < / v a l u e > < / i t e m > < i t e m > < k e y > < s t r i n g > H o u r < / s t r i n g > < / k e y > < v a l u e > < i n t > 9 5 < / i n t > < / v a l u e > < / i t e m > < i t e m > < k e y > < s t r i n g > D a y   o f   W e e k < / s t r i n g > < / k e y > < v a l u e > < i n t > 1 6 4 < / i n t > < / v a l u e > < / i t e m > < i t e m > < k e y > < s t r i n g > M o n t h < / s t r i n g > < / k e y > < v a l u e > < i n t > 1 1 1 < / i n t > < / v a l u e > < / i t e m > < / C o l u m n W i d t h s > < C o l u m n D i s p l a y I n d e x > < i t e m > < k e y > < s t r i n g > D a t e < / s t r i n g > < / k e y > < v a l u e > < i n t > 0 < / i n t > < / v a l u e > < / i t e m > < i t e m > < k e y > < s t r i n g > T i m e < / s t r i n g > < / k e y > < v a l u e > < i n t > 1 < / i n t > < / v a l u e > < / i t e m > < i t e m > < k e y > < s t r i n g > P r o d u c t < / s t r i n g > < / k e y > < v a l u e > < i n t > 2 < / i n t > < / v a l u e > < / i t e m > < i t e m > < k e y > < s t r i n g > C o u n t r y < / s t r i n g > < / k e y > < v a l u e > < i n t > 3 < / i n t > < / v a l u e > < / i t e m > < i t e m > < k e y > < s t r i n g > Q u a n t i t y < / s t r i n g > < / k e y > < v a l u e > < i n t > 4 < / i n t > < / v a l u e > < / i t e m > < i t e m > < k e y > < s t r i n g > T o t a l   S a l e s   ( $ ) < / s t r i n g > < / k e y > < v a l u e > < i n t > 5 < / i n t > < / v a l u e > < / i t e m > < i t e m > < k e y > < s t r i n g > M o n t h   N a m e < / s t r i n g > < / k e y > < v a l u e > < i n t > 6 < / i n t > < / v a l u e > < / i t e m > < i t e m > < k e y > < s t r i n g > D a y   N a m e < / s t r i n g > < / k e y > < v a l u e > < i n t > 7 < / i n t > < / v a l u e > < / i t e m > < i t e m > < k e y > < s t r i n g > H o u r < / s t r i n g > < / k e y > < v a l u e > < i n t > 8 < / i n t > < / v a l u e > < / i t e m > < i t e m > < k e y > < s t r i n g > D a y   o f   W e e k < / s t r i n g > < / k e y > < v a l u e > < i n t > 9 < / i n t > < / v a l u e > < / i t e m > < i t e m > < k e y > < s t r i n g > M o n t h < / 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5 6 7 ] ] > < / C u s t o m C o n t e n t > < / G e m i n i > 
</file>

<file path=customXml/item5.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 S a l e s   ( $ ) < / 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 D a t a s h e e t 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 D a t a s h e e t 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 S a l e s   ( $ ) < / 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C l i e n t W i n d o w X M L " > < C u s t o m C o n t e n t > < ! [ C D A T A [ D a t a s h e e t   1 ] ] > < / C u s t o m C o n t e n t > < / G e m i n i > 
</file>

<file path=customXml/item8.xml>��< ? x m l   v e r s i o n = " 1 . 0 "   e n c o d i n g = " u t f - 1 6 " ? > < D a t a M a s h u p   s q m i d = " d b d 0 1 0 4 b - a 6 b e - 4 6 8 2 - b 3 4 d - 3 1 a a 5 9 0 5 b c 7 c "   x m l n s = " h t t p : / / s c h e m a s . m i c r o s o f t . c o m / D a t a M a s h u p " > A A A A A B I F A A B Q S w M E F A A C A A g A h 3 y n 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I d 8 p 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f K d Y K f I + U g s C A A B g B g A A E w A c A E Z v c m 1 1 b G F z L 1 N l Y 3 R p b 2 4 x L m 0 g o h g A K K A U A A A A A A A A A A A A A A A A A A A A A A A A A A A A j V R N b 6 M w E L 1 H y n + w v H s g E k X K a r W X q o c t 6 W p 7 2 M 9 Q 9 R B F K x c m B Q X s y B g p C O W / 7 9 i k 2 A k k l A v w x r w 3 b z 4 o I V a Z 4 G T Z 3 u e 3 0 8 l 0 U q Z M Q k I W T L E y B V D k j u S g p h O C 1 1 J U M g Z E H v Y x 5 E F Y S Q l c P Q u 5 f R F i 6 8 2 a 1 U 9 W w B 2 N 2 E s O c 7 o + r E L B F R 5 Z + y 3 B B x q m j L 8 i f 1 T v g C K T O R p E k v F y I 2 Q R i r w q u A 6 W X q v m N w 3 F Z I D 6 R C F M E n x W W Q E H n z T 0 t x R J F a u 3 m I K 9 M n g o K q 5 k 3 c P / V I y r T O n A I 1 d f P g d a y U Q i o V h O l i y H k n g f Z 6 c H D r M u / 0 W 1 y 7 M Y c 0 h I m 6 s 1 0 Y X a g H d m 1 i d v P s y d 3 C D B r q a W + i 8 I m Y D s m E t L f Q w d c W 8 o D b 8 5 o X X U b J G c u r i l 6 J l 3 / L o W 5 i M N G 7 J w 3 j 7 T u o N r m u P I D F r W A e v 4 N B G H l k Z I S U 0 T h w r g i j 3 y E q S u 2 Q 8 c y 5 T o Y b W C X 5 O k a 9 x 5 V k j m f O I T Y H G q V w Q C A 2 v U W + n 3 9 c w Z u Q H h B a u v y A 7 l Z 3 z U f W E E f 2 2 e A b b v F / + O C z U i 7 E h R c / w o q W s c a M B b 6 U e t Z P f j g k + x I T q / E c W j C n W / G P R p P V 5 V N q V 7 h 0 u r 1 b a 2 3 9 X r g g 9 7 J V m s 2 S K s N r k H 3 A Y g C 8 i z I l M g L 6 5 K 2 e s z K t t p b q u N j E H L 2 B F 6 B v w m R e H 9 w 5 y B 3 z w t 8 e d B K K F u 2 w 8 X d v f T 6 O 6 O G R r 6 E a P a d J L x Y c H b / 1 B L A Q I t A B Q A A g A I A I d 8 p 1 h D H n C b p Q A A A P c A A A A S A A A A A A A A A A A A A A A A A A A A A A B D b 2 5 m a W c v U G F j a 2 F n Z S 5 4 b W x Q S w E C L Q A U A A I A C A C H f K d Y D 8 r p q 6 Q A A A D p A A A A E w A A A A A A A A A A A A A A A A D x A A A A W 0 N v b n R l b n R f V H l w Z X N d L n h t b F B L A Q I t A B Q A A g A I A I d 8 p 1 g p 8 j 5 S C w I A A G A G A A A T A A A A A A A A A A A A A A A A A O I B A A B G b 3 J t d W x h c y 9 T Z W N 0 a W 9 u M S 5 t U E s F B g A A A A A D A A M A w g A A A D 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M U A A A A A A A A s 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a G V 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c 2 h l Z X Q 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0 R h d G F z a G V l d C 9 D a G F u Z 2 V k I F R 5 c G U y L n t E Y X R l L D B 9 J n F 1 b 3 Q 7 L C Z x d W 9 0 O 1 N l Y 3 R p b 2 4 x L 0 R h d G F z a G V l d C 9 D a G F u Z 2 V k I F R 5 c G U x L n t E Y X R l L D F 9 J n F 1 b 3 Q 7 L C Z x d W 9 0 O 1 N l Y 3 R p b 2 4 x L 0 R h d G F z a G V l d C 9 D a G F u Z 2 V k I F R 5 c G U u e 1 B y b 2 R 1 Y 3 Q s M X 0 m c X V v d D s s J n F 1 b 3 Q 7 U 2 V j d G l v b j E v R G F 0 Y X N o Z W V 0 L 0 N o Y W 5 n Z W Q g V H l w Z S 5 7 Q 2 9 1 b n R y e S w y f S Z x d W 9 0 O y w m c X V v d D t T Z W N 0 a W 9 u M S 9 E Y X R h c 2 h l Z X Q v Q 2 h h b m d l Z C B U e X B l L n t R d W F u d G l 0 e S w z f S Z x d W 9 0 O y w m c X V v d D t T Z W N 0 a W 9 u M S 9 E Y X R h c 2 h l Z X Q v Q 2 h h b m d l Z C B U e X B l L n t U b 3 R h b C B T Y W x l c y A o J C k s N H 0 m c X V v d D s s J n F 1 b 3 Q 7 U 2 V j d G l v b j E v R G F 0 Y X N o Z W V 0 L 0 l u c 2 V y d G V k I E 1 v b n R o I E 5 h b W U u e 0 1 v b n R o I E 5 h b W U s N n 0 m c X V v d D s s J n F 1 b 3 Q 7 U 2 V j d G l v b j E v R G F 0 Y X N o Z W V 0 L 0 l u c 2 V y d G V k I E R h e S B O Y W 1 l L n t E Y X k g T m F t Z S w 3 f S Z x d W 9 0 O y w m c X V v d D t T Z W N 0 a W 9 u M S 9 E Y X R h c 2 h l Z X Q v S W 5 z Z X J 0 Z W Q g S G 9 1 c i 5 7 S G 9 1 c i w 4 f S Z x d W 9 0 O y w m c X V v d D t T Z W N 0 a W 9 u M S 9 E Y X R h c 2 h l Z X Q v S W 5 z Z X J 0 Z W Q g R G F 5 I G 9 m I F d l Z W s u e 0 R h e S B v Z i B X Z W V r L D l 9 J n F 1 b 3 Q 7 L C Z x d W 9 0 O 1 N l Y 3 R p b 2 4 x L 0 R h d G F z a G V l d C 9 J b n N l c n R l Z C B N b 2 5 0 a C 5 7 T W 9 u d G g s M T B 9 J n F 1 b 3 Q 7 X S w m c X V v d D t D b 2 x 1 b W 5 D b 3 V u d C Z x d W 9 0 O z o x M S w m c X V v d D t L Z X l D b 2 x 1 b W 5 O Y W 1 l c y Z x d W 9 0 O z p b X S w m c X V v d D t D b 2 x 1 b W 5 J Z G V u d G l 0 a W V z J n F 1 b 3 Q 7 O l s m c X V v d D t T Z W N 0 a W 9 u M S 9 E Y X R h c 2 h l Z X Q v Q 2 h h b m d l Z C B U e X B l M i 5 7 R G F 0 Z S w w f S Z x d W 9 0 O y w m c X V v d D t T Z W N 0 a W 9 u M S 9 E Y X R h c 2 h l Z X Q v Q 2 h h b m d l Z C B U e X B l M S 5 7 R G F 0 Z S w x f S Z x d W 9 0 O y w m c X V v d D t T Z W N 0 a W 9 u M S 9 E Y X R h c 2 h l Z X Q v Q 2 h h b m d l Z C B U e X B l L n t Q c m 9 k d W N 0 L D F 9 J n F 1 b 3 Q 7 L C Z x d W 9 0 O 1 N l Y 3 R p b 2 4 x L 0 R h d G F z a G V l d C 9 D a G F u Z 2 V k I F R 5 c G U u e 0 N v d W 5 0 c n k s M n 0 m c X V v d D s s J n F 1 b 3 Q 7 U 2 V j d G l v b j E v R G F 0 Y X N o Z W V 0 L 0 N o Y W 5 n Z W Q g V H l w Z S 5 7 U X V h b n R p d H k s M 3 0 m c X V v d D s s J n F 1 b 3 Q 7 U 2 V j d G l v b j E v R G F 0 Y X N o Z W V 0 L 0 N o Y W 5 n Z W Q g V H l w Z S 5 7 V G 9 0 Y W w g U 2 F s Z X M g K C Q p L D R 9 J n F 1 b 3 Q 7 L C Z x d W 9 0 O 1 N l Y 3 R p b 2 4 x L 0 R h d G F z a G V l d C 9 J b n N l c n R l Z C B N b 2 5 0 a C B O Y W 1 l L n t N b 2 5 0 a C B O Y W 1 l L D Z 9 J n F 1 b 3 Q 7 L C Z x d W 9 0 O 1 N l Y 3 R p b 2 4 x L 0 R h d G F z a G V l d C 9 J b n N l c n R l Z C B E Y X k g T m F t Z S 5 7 R G F 5 I E 5 h b W U s N 3 0 m c X V v d D s s J n F 1 b 3 Q 7 U 2 V j d G l v b j E v R G F 0 Y X N o Z W V 0 L 0 l u c 2 V y d G V k I E h v d X I u e 0 h v d X I s O H 0 m c X V v d D s s J n F 1 b 3 Q 7 U 2 V j d G l v b j E v R G F 0 Y X N o Z W V 0 L 0 l u c 2 V y d G V k I E R h e S B v Z i B X Z W V r L n t E Y X k g b 2 Y g V 2 V l a y w 5 f S Z x d W 9 0 O y w m c X V v d D t T Z W N 0 a W 9 u M S 9 E Y X R h c 2 h l Z X Q v S W 5 z Z X J 0 Z W Q g T W 9 u d G g u e 0 1 v b n R o L D E w f S Z x d W 9 0 O 1 0 s J n F 1 b 3 Q 7 U m V s Y X R p b 2 5 z a G l w S W 5 m b y Z x d W 9 0 O z p b X X 0 i I C 8 + P E V u d H J 5 I F R 5 c G U 9 I k Z p b G x T d G F 0 d X M i I F Z h b H V l P S J z Q 2 9 t c G x l d G U i I C 8 + P E V u d H J 5 I F R 5 c G U 9 I k Z p b G x D b 2 x 1 b W 5 O Y W 1 l c y I g V m F s d W U 9 I n N b J n F 1 b 3 Q 7 R G F 0 Z S Z x d W 9 0 O y w m c X V v d D t U a W 1 l J n F 1 b 3 Q 7 L C Z x d W 9 0 O 1 B y b 2 R 1 Y 3 Q m c X V v d D s s J n F 1 b 3 Q 7 Q 2 9 1 b n R y e S Z x d W 9 0 O y w m c X V v d D t R d W F u d G l 0 e S Z x d W 9 0 O y w m c X V v d D t U b 3 R h b C B T Y W x l c y A o J C k m c X V v d D s s J n F 1 b 3 Q 7 T W 9 u d G g g T m F t Z S Z x d W 9 0 O y w m c X V v d D t E Y X k g T m F t Z S Z x d W 9 0 O y w m c X V v d D t I b 3 V y J n F 1 b 3 Q 7 L C Z x d W 9 0 O 0 R h e S B v Z i B X Z W V r J n F 1 b 3 Q 7 L C Z x d W 9 0 O 0 1 v b n R o J n F 1 b 3 Q 7 X S I g L z 4 8 R W 5 0 c n k g V H l w Z T 0 i R m l s b E N v b H V t b l R 5 c G V z I i B W Y W x 1 Z T 0 i c 0 N R b 0 d C Z 0 1 E Q m d Z R E F 3 T T 0 i I C 8 + P E V u d H J 5 I F R 5 c G U 9 I k Z p b G x M Y X N 0 V X B k Y X R l Z C I g V m F s d W U 9 I m Q y M D I 0 L T A 1 L T A 3 V D E w O j A 0 O j U 3 L j c 4 N T Q w N T V a I i A v P j x F b n R y e S B U e X B l P S J G a W x s R X J y b 3 J D b 3 V u d C I g V m F s d W U 9 I m w w I i A v P j x F b n R y e S B U e X B l P S J G a W x s R X J y b 3 J D b 2 R l I i B W Y W x 1 Z T 0 i c 1 V u a 2 5 v d 2 4 i I C 8 + P E V u d H J 5 I F R 5 c G U 9 I k Z p b G x D b 3 V u d C I g V m F s d W U 9 I m w 1 N D A i I C 8 + P E V u d H J 5 I F R 5 c G U 9 I k F k Z G V k V G 9 E Y X R h T W 9 k Z W w i I F Z h b H V l P S J s M S I g L z 4 8 R W 5 0 c n k g V H l w Z T 0 i U m V j b 3 Z l c n l U Y X J n Z X R T a G V l d C I g V m F s d W U 9 I n N E Y X R h c 2 h l Z X Q i I C 8 + P E V u d H J 5 I F R 5 c G U 9 I l J l Y 2 9 2 Z X J 5 V G F y Z 2 V 0 Q 2 9 s d W 1 u I i B W Y W x 1 Z T 0 i b D E i I C 8 + P E V u d H J 5 I F R 5 c G U 9 I l J l Y 2 9 2 Z X J 5 V G F y Z 2 V 0 U m 9 3 I i B W Y W x 1 Z T 0 i b D E i I C 8 + P E V u d H J 5 I F R 5 c G U 9 I l F 1 Z X J 5 S U Q i I F Z h b H V l P S J z M z I 4 Y z I 1 Z j A t Z D I 0 Z i 0 0 M m E w L T g 3 Z m M t M D B h M m R k M j N l Y j A x I i A v P j w v U 3 R h Y m x l R W 5 0 c m l l c z 4 8 L 0 l 0 Z W 0 + P E l 0 Z W 0 + P E l 0 Z W 1 M b 2 N h d G l v b j 4 8 S X R l b V R 5 c G U + R m 9 y b X V s Y T w v S X R l b V R 5 c G U + P E l 0 Z W 1 Q Y X R o P l N l Y 3 R p b 2 4 x L 0 R h d G F z a G V l d C 9 T b 3 V y Y 2 U 8 L 0 l 0 Z W 1 Q Y X R o P j w v S X R l b U x v Y 2 F 0 a W 9 u P j x T d G F i b G V F b n R y a W V z I C 8 + P C 9 J d G V t P j x J d G V t P j x J d G V t T G 9 j Y X R p b 2 4 + P E l 0 Z W 1 U e X B l P k Z v c m 1 1 b G E 8 L 0 l 0 Z W 1 U e X B l P j x J d G V t U G F 0 a D 5 T Z W N 0 a W 9 u M S 9 E Y X R h c 2 h l Z X Q v Q 2 h h b m d l Z C U y M F R 5 c G U 8 L 0 l 0 Z W 1 Q Y X R o P j w v S X R l b U x v Y 2 F 0 a W 9 u P j x T d G F i b G V F b n R y a W V z I C 8 + P C 9 J d G V t P j x J d G V t P j x J d G V t T G 9 j Y X R p b 2 4 + P E l 0 Z W 1 U e X B l P k Z v c m 1 1 b G E 8 L 0 l 0 Z W 1 U e X B l P j x J d G V t U G F 0 a D 5 T Z W N 0 a W 9 u M S 9 E Y X R h c 2 h l Z X Q v R H V w b G l j Y X R l Z C U y M E N v b H V t b j w v S X R l b V B h d G g + P C 9 J d G V t T G 9 j Y X R p b 2 4 + P F N 0 Y W J s Z U V u d H J p Z X M g L z 4 8 L 0 l 0 Z W 0 + P E l 0 Z W 0 + P E l 0 Z W 1 M b 2 N h d G l v b j 4 8 S X R l b V R 5 c G U + R m 9 y b X V s Y T w v S X R l b V R 5 c G U + P E l 0 Z W 1 Q Y X R o P l N l Y 3 R p b 2 4 x L 0 R h d G F z a G V l d C 9 S Z W 9 y Z G V y Z W Q l M j B D b 2 x 1 b W 5 z P C 9 J d G V t U G F 0 a D 4 8 L 0 l 0 Z W 1 M b 2 N h d G l v b j 4 8 U 3 R h Y m x l R W 5 0 c m l l c y A v P j w v S X R l b T 4 8 S X R l b T 4 8 S X R l b U x v Y 2 F 0 a W 9 u P j x J d G V t V H l w Z T 5 G b 3 J t d W x h P C 9 J d G V t V H l w Z T 4 8 S X R l b V B h d G g + U 2 V j d G l v b j E v R G F 0 Y X N o Z W V 0 L 0 N o Y W 5 n Z W Q l M j B U e X B l M T w v S X R l b V B h d G g + P C 9 J d G V t T G 9 j Y X R p b 2 4 + P F N 0 Y W J s Z U V u d H J p Z X M g L z 4 8 L 0 l 0 Z W 0 + P E l 0 Z W 0 + P E l 0 Z W 1 M b 2 N h d G l v b j 4 8 S X R l b V R 5 c G U + R m 9 y b X V s Y T w v S X R l b V R 5 c G U + P E l 0 Z W 1 Q Y X R o P l N l Y 3 R p b 2 4 x L 0 R h d G F z a G V l d C 9 S Z W 5 h b W V k J T I w Q 2 9 s d W 1 u c z w v S X R l b V B h d G g + P C 9 J d G V t T G 9 j Y X R p b 2 4 + P F N 0 Y W J s Z U V u d H J p Z X M g L z 4 8 L 0 l 0 Z W 0 + P E l 0 Z W 0 + P E l 0 Z W 1 M b 2 N h d G l v b j 4 8 S X R l b V R 5 c G U + R m 9 y b X V s Y T w v S X R l b V R 5 c G U + P E l 0 Z W 1 Q Y X R o P l N l Y 3 R p b 2 4 x L 0 R h d G F z a G V l d C 9 J b n N l c n R l Z C U y M E 1 v b n R o J T I w T m F t Z T w v S X R l b V B h d G g + P C 9 J d G V t T G 9 j Y X R p b 2 4 + P F N 0 Y W J s Z U V u d H J p Z X M g L z 4 8 L 0 l 0 Z W 0 + P E l 0 Z W 0 + P E l 0 Z W 1 M b 2 N h d G l v b j 4 8 S X R l b V R 5 c G U + R m 9 y b X V s Y T w v S X R l b V R 5 c G U + P E l 0 Z W 1 Q Y X R o P l N l Y 3 R p b 2 4 x L 0 R h d G F z a G V l d C 9 J b n N l c n R l Z C U y M E R h e S U y M E 5 h b W U 8 L 0 l 0 Z W 1 Q Y X R o P j w v S X R l b U x v Y 2 F 0 a W 9 u P j x T d G F i b G V F b n R y a W V z I C 8 + P C 9 J d G V t P j x J d G V t P j x J d G V t T G 9 j Y X R p b 2 4 + P E l 0 Z W 1 U e X B l P k Z v c m 1 1 b G E 8 L 0 l 0 Z W 1 U e X B l P j x J d G V t U G F 0 a D 5 T Z W N 0 a W 9 u M S 9 E Y X R h c 2 h l Z X Q v S W 5 z Z X J 0 Z W Q l M j B I b 3 V y P C 9 J d G V t U G F 0 a D 4 8 L 0 l 0 Z W 1 M b 2 N h d G l v b j 4 8 U 3 R h Y m x l R W 5 0 c m l l c y A v P j w v S X R l b T 4 8 S X R l b T 4 8 S X R l b U x v Y 2 F 0 a W 9 u P j x J d G V t V H l w Z T 5 G b 3 J t d W x h P C 9 J d G V t V H l w Z T 4 8 S X R l b V B h d G g + U 2 V j d G l v b j E v R G F 0 Y X N o Z W V 0 L 0 l u c 2 V y d G V k J T I w R G F 5 J T I w b 2 Y l M j B X Z W V r P C 9 J d G V t U G F 0 a D 4 8 L 0 l 0 Z W 1 M b 2 N h d G l v b j 4 8 U 3 R h Y m x l R W 5 0 c m l l c y A v P j w v S X R l b T 4 8 S X R l b T 4 8 S X R l b U x v Y 2 F 0 a W 9 u P j x J d G V t V H l w Z T 5 G b 3 J t d W x h P C 9 J d G V t V H l w Z T 4 8 S X R l b V B h d G g + U 2 V j d G l v b j E v R G F 0 Y X N o Z W V 0 L 0 l u c 2 V y d G V k J T I w T W 9 u d G g 8 L 0 l 0 Z W 1 Q Y X R o P j w v S X R l b U x v Y 2 F 0 a W 9 u P j x T d G F i b G V F b n R y a W V z I C 8 + P C 9 J d G V t P j x J d G V t P j x J d G V t T G 9 j Y X R p b 2 4 + P E l 0 Z W 1 U e X B l P k Z v c m 1 1 b G E 8 L 0 l 0 Z W 1 U e X B l P j x J d G V t U G F 0 a D 5 T Z W N 0 a W 9 u M S 9 E Y X R h c 2 h l Z X Q v R X h 0 c m F j d G V k J T I w V G V 4 d C U y M E J l Z m 9 y Z S U y M E R l b G l t a X R l c j w v S X R l b V B h d G g + P C 9 J d G V t T G 9 j Y X R p b 2 4 + P F N 0 Y W J s Z U V u d H J p Z X M g L z 4 8 L 0 l 0 Z W 0 + P E l 0 Z W 0 + P E l 0 Z W 1 M b 2 N h d G l v b j 4 8 S X R l b V R 5 c G U + R m 9 y b X V s Y T w v S X R l b V R 5 c G U + P E l 0 Z W 1 Q Y X R o P l N l Y 3 R p b 2 4 x L 0 R h d G F z a G V l d C 9 D a G F u Z 2 V k J T I w V H l w Z T I 8 L 0 l 0 Z W 1 Q Y X R o P j w v S X R l b U x v Y 2 F 0 a W 9 u P j x T d G F i b G V F b n R y a W V z I C 8 + P C 9 J d G V t P j w v S X R l b X M + P C 9 M b 2 N h b F B h Y 2 t h Z 2 V N Z X R h Z G F 0 Y U Z p b G U + F g A A A F B L B Q Y A A A A A A A A A A A A A A A A A A A A A A A A m A Q A A A Q A A A N C M n d 8 B F d E R j H o A w E / C l + s B A A A A / n R P d o 6 P K U O + R 4 / m u d O V / Q A A A A A C A A A A A A A Q Z g A A A A E A A C A A A A B 9 f C W B e 7 N G Q 7 n e 6 2 s f n d f L t Y W l e G b / L w z j 5 B i 6 2 6 2 y T w A A A A A O g A A A A A I A A C A A A A C X s H x S J 3 H f V N o A 1 Z y k H j f f I G E q G M I I 2 l m L R A u b F R 3 B n l A A A A A m h f P Y 4 x U L n B Z 0 W u f B t v e B i t x 8 j R p i M 3 l e K k L k d z l S 7 8 U A 7 Q n z j 8 A d V j m H Q g 3 f O S c 8 K K o Z 2 V M v r 0 t S S d 4 T S / B H l C 1 1 m 5 5 N 0 r k G Q s M P e M s u I U A A A A B p c q y z D o C Y 9 C W f l / 5 H z H p b x 7 0 d U l g V 1 O 1 F b s v i K L A U S 6 1 A Y e U u X o P u N + Y f g S y S U V 5 L J V 6 F 2 8 u j 7 2 6 x b I p 3 h F q R < / D a t a M a s h u p > 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4F6FDBA-ADA3-4513-A225-ED4A72651D33}">
  <ds:schemaRefs>
    <ds:schemaRef ds:uri="http://schemas.microsoft.com/office/2006/metadata/properties"/>
    <ds:schemaRef ds:uri="http://schemas.microsoft.com/office/infopath/2007/PartnerControls"/>
    <ds:schemaRef ds:uri="631564f6-0349-4cc5-b00d-7cf3ba42f824"/>
    <ds:schemaRef ds:uri="46297aa2-77d1-4586-9726-07d56a535ee7"/>
  </ds:schemaRefs>
</ds:datastoreItem>
</file>

<file path=customXml/itemProps10.xml><?xml version="1.0" encoding="utf-8"?>
<ds:datastoreItem xmlns:ds="http://schemas.openxmlformats.org/officeDocument/2006/customXml" ds:itemID="{EF9212BF-552F-4EBD-A479-D008D58D6596}">
  <ds:schemaRefs/>
</ds:datastoreItem>
</file>

<file path=customXml/itemProps11.xml><?xml version="1.0" encoding="utf-8"?>
<ds:datastoreItem xmlns:ds="http://schemas.openxmlformats.org/officeDocument/2006/customXml" ds:itemID="{89BF30D9-CFC9-4155-BD73-AAA5AA2B9B82}">
  <ds:schemaRefs/>
</ds:datastoreItem>
</file>

<file path=customXml/itemProps12.xml><?xml version="1.0" encoding="utf-8"?>
<ds:datastoreItem xmlns:ds="http://schemas.openxmlformats.org/officeDocument/2006/customXml" ds:itemID="{C046ABF9-CE2B-457A-B7B8-E5872602179C}">
  <ds:schemaRefs/>
</ds:datastoreItem>
</file>

<file path=customXml/itemProps13.xml><?xml version="1.0" encoding="utf-8"?>
<ds:datastoreItem xmlns:ds="http://schemas.openxmlformats.org/officeDocument/2006/customXml" ds:itemID="{570D97DA-24B5-47FB-95EF-D2F6BB7DD8BD}">
  <ds:schemaRefs/>
</ds:datastoreItem>
</file>

<file path=customXml/itemProps14.xml><?xml version="1.0" encoding="utf-8"?>
<ds:datastoreItem xmlns:ds="http://schemas.openxmlformats.org/officeDocument/2006/customXml" ds:itemID="{329357EF-958B-46D0-B0F1-C8B780AD9772}">
  <ds:schemaRefs>
    <ds:schemaRef ds:uri="http://schemas.microsoft.com/sharepoint/v3/contenttype/forms"/>
  </ds:schemaRefs>
</ds:datastoreItem>
</file>

<file path=customXml/itemProps15.xml><?xml version="1.0" encoding="utf-8"?>
<ds:datastoreItem xmlns:ds="http://schemas.openxmlformats.org/officeDocument/2006/customXml" ds:itemID="{FC154CB6-C037-4D8B-B977-7A45F26F3D46}">
  <ds:schemaRefs/>
</ds:datastoreItem>
</file>

<file path=customXml/itemProps16.xml><?xml version="1.0" encoding="utf-8"?>
<ds:datastoreItem xmlns:ds="http://schemas.openxmlformats.org/officeDocument/2006/customXml" ds:itemID="{FD9BC8A0-990F-4B33-90ED-52677F480D1F}">
  <ds:schemaRefs/>
</ds:datastoreItem>
</file>

<file path=customXml/itemProps17.xml><?xml version="1.0" encoding="utf-8"?>
<ds:datastoreItem xmlns:ds="http://schemas.openxmlformats.org/officeDocument/2006/customXml" ds:itemID="{5A45CBC4-CFF0-4101-8D4B-E51DF00767F3}">
  <ds:schemaRefs/>
</ds:datastoreItem>
</file>

<file path=customXml/itemProps18.xml><?xml version="1.0" encoding="utf-8"?>
<ds:datastoreItem xmlns:ds="http://schemas.openxmlformats.org/officeDocument/2006/customXml" ds:itemID="{1F7E51A9-3357-44BE-90A1-0452BA180CB6}">
  <ds:schemaRefs/>
</ds:datastoreItem>
</file>

<file path=customXml/itemProps19.xml><?xml version="1.0" encoding="utf-8"?>
<ds:datastoreItem xmlns:ds="http://schemas.openxmlformats.org/officeDocument/2006/customXml" ds:itemID="{B7B93B60-9023-43FD-9DF2-EACCB8D41FAC}">
  <ds:schemaRefs/>
</ds:datastoreItem>
</file>

<file path=customXml/itemProps2.xml><?xml version="1.0" encoding="utf-8"?>
<ds:datastoreItem xmlns:ds="http://schemas.openxmlformats.org/officeDocument/2006/customXml" ds:itemID="{9FD38338-7513-448F-ABD2-9334F5CAD9D0}">
  <ds:schemaRefs/>
</ds:datastoreItem>
</file>

<file path=customXml/itemProps20.xml><?xml version="1.0" encoding="utf-8"?>
<ds:datastoreItem xmlns:ds="http://schemas.openxmlformats.org/officeDocument/2006/customXml" ds:itemID="{95C25F47-04B3-4AEE-8735-4A0E04FE2191}">
  <ds:schemaRefs/>
</ds:datastoreItem>
</file>

<file path=customXml/itemProps21.xml><?xml version="1.0" encoding="utf-8"?>
<ds:datastoreItem xmlns:ds="http://schemas.openxmlformats.org/officeDocument/2006/customXml" ds:itemID="{B779EDBF-4066-42F2-A61F-8AD4BFD6CC93}">
  <ds:schemaRefs/>
</ds:datastoreItem>
</file>

<file path=customXml/itemProps22.xml><?xml version="1.0" encoding="utf-8"?>
<ds:datastoreItem xmlns:ds="http://schemas.openxmlformats.org/officeDocument/2006/customXml" ds:itemID="{7B50F9BB-B232-4E1B-B4F8-F2E06B9AD66A}">
  <ds:schemaRefs/>
</ds:datastoreItem>
</file>

<file path=customXml/itemProps3.xml><?xml version="1.0" encoding="utf-8"?>
<ds:datastoreItem xmlns:ds="http://schemas.openxmlformats.org/officeDocument/2006/customXml" ds:itemID="{2CB0E125-F995-4F40-8D62-AC3F7D4F1E45}">
  <ds:schemaRefs/>
</ds:datastoreItem>
</file>

<file path=customXml/itemProps4.xml><?xml version="1.0" encoding="utf-8"?>
<ds:datastoreItem xmlns:ds="http://schemas.openxmlformats.org/officeDocument/2006/customXml" ds:itemID="{7007EB05-45B2-4125-ADFE-EDF7826DEC2A}">
  <ds:schemaRefs/>
</ds:datastoreItem>
</file>

<file path=customXml/itemProps5.xml><?xml version="1.0" encoding="utf-8"?>
<ds:datastoreItem xmlns:ds="http://schemas.openxmlformats.org/officeDocument/2006/customXml" ds:itemID="{B30AB98C-A017-41A1-A41A-E80893E660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B9E7C12F-22D6-4DB0-9A73-3C0254675F41}">
  <ds:schemaRefs/>
</ds:datastoreItem>
</file>

<file path=customXml/itemProps7.xml><?xml version="1.0" encoding="utf-8"?>
<ds:datastoreItem xmlns:ds="http://schemas.openxmlformats.org/officeDocument/2006/customXml" ds:itemID="{AFEEA6E6-9AF6-4E4F-859D-1840DA2EF14F}">
  <ds:schemaRefs/>
</ds:datastoreItem>
</file>

<file path=customXml/itemProps8.xml><?xml version="1.0" encoding="utf-8"?>
<ds:datastoreItem xmlns:ds="http://schemas.openxmlformats.org/officeDocument/2006/customXml" ds:itemID="{13B526B0-282E-4E12-8A68-74BF14B710BF}">
  <ds:schemaRefs>
    <ds:schemaRef ds:uri="http://schemas.microsoft.com/DataMashup"/>
  </ds:schemaRefs>
</ds:datastoreItem>
</file>

<file path=customXml/itemProps9.xml><?xml version="1.0" encoding="utf-8"?>
<ds:datastoreItem xmlns:ds="http://schemas.openxmlformats.org/officeDocument/2006/customXml" ds:itemID="{5F053FFA-2224-4786-9BFF-D98C29AFC5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 With Formulas</vt:lpstr>
      <vt:lpstr>Datasheet</vt:lpstr>
      <vt:lpstr>Data Analysis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Dhaval Patel</dc:creator>
  <cp:lastModifiedBy>Lucky</cp:lastModifiedBy>
  <dcterms:created xsi:type="dcterms:W3CDTF">2023-02-20T12:09:45Z</dcterms:created>
  <dcterms:modified xsi:type="dcterms:W3CDTF">2024-05-09T09:22:04Z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0x010100686C0266E115364AA9B96DE5BECF7DB6</vt:lpwstr>
  </property>
  <property fmtid="{D5CDD505-2E9C-101B-9397-08002B2CF9AE}" pid="3" name="MediaServiceImageTags">
    <vt:lpwstr/>
  </property>
</Properties>
</file>