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r\Desktop\Maven Projects\Projects\"/>
    </mc:Choice>
  </mc:AlternateContent>
  <xr:revisionPtr revIDLastSave="0" documentId="13_ncr:1_{B4D6E059-7673-4281-9874-87ECAF3118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IANPAINT &amp; DMART" sheetId="1" r:id="rId1"/>
    <sheet name="Stock DashBoard" sheetId="2" r:id="rId2"/>
  </sheets>
  <definedNames>
    <definedName name="_xlnm._FilterDatabase" localSheetId="0" hidden="1">'ASIANPAINT &amp; DMART'!$A$4:$O$236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Q51" i="1"/>
  <c r="P119" i="1"/>
  <c r="P47" i="1"/>
  <c r="P48" i="1"/>
  <c r="P70" i="1"/>
  <c r="P71" i="1"/>
  <c r="P143" i="1"/>
  <c r="P168" i="1"/>
  <c r="P191" i="1"/>
  <c r="P192" i="1"/>
  <c r="P215" i="1"/>
  <c r="C14" i="2"/>
  <c r="C18" i="2" s="1"/>
  <c r="C20" i="2" l="1"/>
  <c r="C21" i="2"/>
  <c r="P167" i="1"/>
  <c r="P24" i="1"/>
  <c r="P155" i="1"/>
  <c r="P23" i="1"/>
  <c r="P144" i="1"/>
  <c r="Q147" i="1"/>
  <c r="P96" i="1"/>
  <c r="C17" i="2"/>
  <c r="P120" i="1"/>
  <c r="P95" i="1"/>
  <c r="C19" i="2"/>
  <c r="P216" i="1"/>
  <c r="P72" i="1"/>
  <c r="P15" i="1"/>
  <c r="Q101" i="1"/>
  <c r="Q100" i="1"/>
  <c r="Q99" i="1"/>
  <c r="Q195" i="1"/>
  <c r="Q233" i="1"/>
  <c r="Q53" i="1"/>
  <c r="Q197" i="1"/>
  <c r="Q149" i="1"/>
  <c r="Q232" i="1"/>
  <c r="Q52" i="1"/>
  <c r="Q196" i="1"/>
  <c r="Q148" i="1"/>
  <c r="Q231" i="1"/>
  <c r="Q6" i="1"/>
  <c r="Q18" i="1"/>
  <c r="Q30" i="1"/>
  <c r="Q42" i="1"/>
  <c r="Q54" i="1"/>
  <c r="Q66" i="1"/>
  <c r="Q78" i="1"/>
  <c r="Q90" i="1"/>
  <c r="Q102" i="1"/>
  <c r="Q114" i="1"/>
  <c r="Q126" i="1"/>
  <c r="Q138" i="1"/>
  <c r="Q150" i="1"/>
  <c r="Q162" i="1"/>
  <c r="Q174" i="1"/>
  <c r="Q186" i="1"/>
  <c r="Q198" i="1"/>
  <c r="Q210" i="1"/>
  <c r="Q222" i="1"/>
  <c r="Q234" i="1"/>
  <c r="Q20" i="1"/>
  <c r="Q56" i="1"/>
  <c r="Q80" i="1"/>
  <c r="Q104" i="1"/>
  <c r="Q128" i="1"/>
  <c r="Q152" i="1"/>
  <c r="Q176" i="1"/>
  <c r="Q200" i="1"/>
  <c r="Q224" i="1"/>
  <c r="Q21" i="1"/>
  <c r="Q57" i="1"/>
  <c r="Q81" i="1"/>
  <c r="Q105" i="1"/>
  <c r="Q129" i="1"/>
  <c r="Q153" i="1"/>
  <c r="Q177" i="1"/>
  <c r="Q201" i="1"/>
  <c r="Q225" i="1"/>
  <c r="Q22" i="1"/>
  <c r="Q46" i="1"/>
  <c r="Q70" i="1"/>
  <c r="Q94" i="1"/>
  <c r="Q118" i="1"/>
  <c r="Q142" i="1"/>
  <c r="Q166" i="1"/>
  <c r="Q190" i="1"/>
  <c r="Q214" i="1"/>
  <c r="Q11" i="1"/>
  <c r="Q23" i="1"/>
  <c r="Q47" i="1"/>
  <c r="Q71" i="1"/>
  <c r="Q95" i="1"/>
  <c r="Q119" i="1"/>
  <c r="Q143" i="1"/>
  <c r="Q167" i="1"/>
  <c r="Q191" i="1"/>
  <c r="Q215" i="1"/>
  <c r="Q12" i="1"/>
  <c r="Q24" i="1"/>
  <c r="Q48" i="1"/>
  <c r="Q72" i="1"/>
  <c r="Q96" i="1"/>
  <c r="Q120" i="1"/>
  <c r="Q144" i="1"/>
  <c r="Q168" i="1"/>
  <c r="Q192" i="1"/>
  <c r="Q216" i="1"/>
  <c r="Q13" i="1"/>
  <c r="Q25" i="1"/>
  <c r="Q37" i="1"/>
  <c r="Q61" i="1"/>
  <c r="Q85" i="1"/>
  <c r="Q109" i="1"/>
  <c r="Q133" i="1"/>
  <c r="Q157" i="1"/>
  <c r="Q181" i="1"/>
  <c r="Q205" i="1"/>
  <c r="Q229" i="1"/>
  <c r="Q38" i="1"/>
  <c r="Q74" i="1"/>
  <c r="Q98" i="1"/>
  <c r="Q122" i="1"/>
  <c r="Q146" i="1"/>
  <c r="Q170" i="1"/>
  <c r="Q194" i="1"/>
  <c r="Q7" i="1"/>
  <c r="Q19" i="1"/>
  <c r="Q31" i="1"/>
  <c r="Q43" i="1"/>
  <c r="Q55" i="1"/>
  <c r="Q67" i="1"/>
  <c r="Q79" i="1"/>
  <c r="Q91" i="1"/>
  <c r="Q103" i="1"/>
  <c r="Q115" i="1"/>
  <c r="Q127" i="1"/>
  <c r="Q139" i="1"/>
  <c r="Q151" i="1"/>
  <c r="Q163" i="1"/>
  <c r="Q175" i="1"/>
  <c r="Q187" i="1"/>
  <c r="Q199" i="1"/>
  <c r="Q211" i="1"/>
  <c r="Q223" i="1"/>
  <c r="Q5" i="1"/>
  <c r="Q8" i="1"/>
  <c r="Q32" i="1"/>
  <c r="Q44" i="1"/>
  <c r="Q68" i="1"/>
  <c r="Q92" i="1"/>
  <c r="Q116" i="1"/>
  <c r="Q140" i="1"/>
  <c r="Q164" i="1"/>
  <c r="Q188" i="1"/>
  <c r="Q212" i="1"/>
  <c r="Q9" i="1"/>
  <c r="Q33" i="1"/>
  <c r="Q45" i="1"/>
  <c r="Q69" i="1"/>
  <c r="Q93" i="1"/>
  <c r="Q117" i="1"/>
  <c r="Q141" i="1"/>
  <c r="Q165" i="1"/>
  <c r="Q189" i="1"/>
  <c r="Q213" i="1"/>
  <c r="Q10" i="1"/>
  <c r="Q34" i="1"/>
  <c r="Q58" i="1"/>
  <c r="Q82" i="1"/>
  <c r="Q106" i="1"/>
  <c r="Q130" i="1"/>
  <c r="Q154" i="1"/>
  <c r="Q178" i="1"/>
  <c r="Q202" i="1"/>
  <c r="Q226" i="1"/>
  <c r="Q35" i="1"/>
  <c r="Q59" i="1"/>
  <c r="Q83" i="1"/>
  <c r="Q107" i="1"/>
  <c r="Q131" i="1"/>
  <c r="Q155" i="1"/>
  <c r="Q179" i="1"/>
  <c r="Q203" i="1"/>
  <c r="Q227" i="1"/>
  <c r="Q36" i="1"/>
  <c r="Q60" i="1"/>
  <c r="Q84" i="1"/>
  <c r="Q108" i="1"/>
  <c r="Q132" i="1"/>
  <c r="Q156" i="1"/>
  <c r="Q180" i="1"/>
  <c r="Q204" i="1"/>
  <c r="Q228" i="1"/>
  <c r="Q49" i="1"/>
  <c r="Q73" i="1"/>
  <c r="Q97" i="1"/>
  <c r="Q121" i="1"/>
  <c r="Q145" i="1"/>
  <c r="Q169" i="1"/>
  <c r="Q193" i="1"/>
  <c r="Q217" i="1"/>
  <c r="Q14" i="1"/>
  <c r="Q26" i="1"/>
  <c r="Q50" i="1"/>
  <c r="Q62" i="1"/>
  <c r="Q86" i="1"/>
  <c r="Q110" i="1"/>
  <c r="Q134" i="1"/>
  <c r="Q158" i="1"/>
  <c r="Q182" i="1"/>
  <c r="Q185" i="1"/>
  <c r="Q89" i="1"/>
  <c r="Q41" i="1"/>
  <c r="Q184" i="1"/>
  <c r="Q88" i="1"/>
  <c r="Q40" i="1"/>
  <c r="Q183" i="1"/>
  <c r="Q87" i="1"/>
  <c r="Q39" i="1"/>
  <c r="Q173" i="1"/>
  <c r="Q77" i="1"/>
  <c r="Q29" i="1"/>
  <c r="Q172" i="1"/>
  <c r="Q76" i="1"/>
  <c r="Q28" i="1"/>
  <c r="Q171" i="1"/>
  <c r="Q75" i="1"/>
  <c r="Q27" i="1"/>
  <c r="Q161" i="1"/>
  <c r="Q65" i="1"/>
  <c r="Q207" i="1"/>
  <c r="Q160" i="1"/>
  <c r="Q112" i="1"/>
  <c r="Q64" i="1"/>
  <c r="Q16" i="1"/>
  <c r="Q230" i="1"/>
  <c r="Q137" i="1"/>
  <c r="Q221" i="1"/>
  <c r="Q136" i="1"/>
  <c r="Q220" i="1"/>
  <c r="Q135" i="1"/>
  <c r="Q219" i="1"/>
  <c r="Q125" i="1"/>
  <c r="Q218" i="1"/>
  <c r="Q124" i="1"/>
  <c r="Q209" i="1"/>
  <c r="Q123" i="1"/>
  <c r="Q208" i="1"/>
  <c r="Q113" i="1"/>
  <c r="Q17" i="1"/>
  <c r="Q206" i="1"/>
  <c r="Q159" i="1"/>
  <c r="Q111" i="1"/>
  <c r="Q63" i="1"/>
  <c r="Q15" i="1"/>
  <c r="P213" i="1"/>
  <c r="P117" i="1"/>
  <c r="P230" i="1"/>
  <c r="P158" i="1"/>
  <c r="P62" i="1"/>
  <c r="P205" i="1"/>
  <c r="P133" i="1"/>
  <c r="P228" i="1"/>
  <c r="P204" i="1"/>
  <c r="P180" i="1"/>
  <c r="P156" i="1"/>
  <c r="P132" i="1"/>
  <c r="P108" i="1"/>
  <c r="P84" i="1"/>
  <c r="P60" i="1"/>
  <c r="P36" i="1"/>
  <c r="P12" i="1"/>
  <c r="P214" i="1"/>
  <c r="P118" i="1"/>
  <c r="P22" i="1"/>
  <c r="P141" i="1"/>
  <c r="P45" i="1"/>
  <c r="P134" i="1"/>
  <c r="P229" i="1"/>
  <c r="P109" i="1"/>
  <c r="P37" i="1"/>
  <c r="P179" i="1"/>
  <c r="P83" i="1"/>
  <c r="P226" i="1"/>
  <c r="P202" i="1"/>
  <c r="P178" i="1"/>
  <c r="P154" i="1"/>
  <c r="P130" i="1"/>
  <c r="P106" i="1"/>
  <c r="P82" i="1"/>
  <c r="P58" i="1"/>
  <c r="P34" i="1"/>
  <c r="P10" i="1"/>
  <c r="P190" i="1"/>
  <c r="P142" i="1"/>
  <c r="P46" i="1"/>
  <c r="P165" i="1"/>
  <c r="P93" i="1"/>
  <c r="P21" i="1"/>
  <c r="P182" i="1"/>
  <c r="P86" i="1"/>
  <c r="P38" i="1"/>
  <c r="P14" i="1"/>
  <c r="P157" i="1"/>
  <c r="P61" i="1"/>
  <c r="P13" i="1"/>
  <c r="P203" i="1"/>
  <c r="P107" i="1"/>
  <c r="P11" i="1"/>
  <c r="P225" i="1"/>
  <c r="P201" i="1"/>
  <c r="P177" i="1"/>
  <c r="P153" i="1"/>
  <c r="P129" i="1"/>
  <c r="P105" i="1"/>
  <c r="P81" i="1"/>
  <c r="P57" i="1"/>
  <c r="P33" i="1"/>
  <c r="P9" i="1"/>
  <c r="P166" i="1"/>
  <c r="P94" i="1"/>
  <c r="P189" i="1"/>
  <c r="P69" i="1"/>
  <c r="P206" i="1"/>
  <c r="P110" i="1"/>
  <c r="P181" i="1"/>
  <c r="P85" i="1"/>
  <c r="P227" i="1"/>
  <c r="P131" i="1"/>
  <c r="P35" i="1"/>
  <c r="P218" i="1"/>
  <c r="P194" i="1"/>
  <c r="P170" i="1"/>
  <c r="P146" i="1"/>
  <c r="P122" i="1"/>
  <c r="P98" i="1"/>
  <c r="P74" i="1"/>
  <c r="P50" i="1"/>
  <c r="P26" i="1"/>
  <c r="P59" i="1"/>
  <c r="P217" i="1"/>
  <c r="P193" i="1"/>
  <c r="P169" i="1"/>
  <c r="P145" i="1"/>
  <c r="P121" i="1"/>
  <c r="P97" i="1"/>
  <c r="P73" i="1"/>
  <c r="P49" i="1"/>
  <c r="P25" i="1"/>
  <c r="P164" i="1"/>
  <c r="P212" i="1"/>
  <c r="P188" i="1"/>
  <c r="P152" i="1"/>
  <c r="P128" i="1"/>
  <c r="P104" i="1"/>
  <c r="P80" i="1"/>
  <c r="P32" i="1"/>
  <c r="P79" i="1"/>
  <c r="P55" i="1"/>
  <c r="P31" i="1"/>
  <c r="P7" i="1"/>
  <c r="P222" i="1"/>
  <c r="P198" i="1"/>
  <c r="P174" i="1"/>
  <c r="P150" i="1"/>
  <c r="P126" i="1"/>
  <c r="P102" i="1"/>
  <c r="P78" i="1"/>
  <c r="P54" i="1"/>
  <c r="P18" i="1"/>
  <c r="P233" i="1"/>
  <c r="P209" i="1"/>
  <c r="P185" i="1"/>
  <c r="P173" i="1"/>
  <c r="P149" i="1"/>
  <c r="P125" i="1"/>
  <c r="P101" i="1"/>
  <c r="P77" i="1"/>
  <c r="P53" i="1"/>
  <c r="P17" i="1"/>
  <c r="P232" i="1"/>
  <c r="P208" i="1"/>
  <c r="P172" i="1"/>
  <c r="P100" i="1"/>
  <c r="P88" i="1"/>
  <c r="P76" i="1"/>
  <c r="P64" i="1"/>
  <c r="P52" i="1"/>
  <c r="P40" i="1"/>
  <c r="P28" i="1"/>
  <c r="P16" i="1"/>
  <c r="P224" i="1"/>
  <c r="P200" i="1"/>
  <c r="P176" i="1"/>
  <c r="P140" i="1"/>
  <c r="P116" i="1"/>
  <c r="P92" i="1"/>
  <c r="P68" i="1"/>
  <c r="P56" i="1"/>
  <c r="P44" i="1"/>
  <c r="P20" i="1"/>
  <c r="P8" i="1"/>
  <c r="P223" i="1"/>
  <c r="P211" i="1"/>
  <c r="P199" i="1"/>
  <c r="P187" i="1"/>
  <c r="P175" i="1"/>
  <c r="P163" i="1"/>
  <c r="P151" i="1"/>
  <c r="P139" i="1"/>
  <c r="P127" i="1"/>
  <c r="P115" i="1"/>
  <c r="P103" i="1"/>
  <c r="P91" i="1"/>
  <c r="P67" i="1"/>
  <c r="P43" i="1"/>
  <c r="P19" i="1"/>
  <c r="P234" i="1"/>
  <c r="P210" i="1"/>
  <c r="P186" i="1"/>
  <c r="P162" i="1"/>
  <c r="P138" i="1"/>
  <c r="P114" i="1"/>
  <c r="P90" i="1"/>
  <c r="P66" i="1"/>
  <c r="P42" i="1"/>
  <c r="P30" i="1"/>
  <c r="P6" i="1"/>
  <c r="P221" i="1"/>
  <c r="P197" i="1"/>
  <c r="P161" i="1"/>
  <c r="P137" i="1"/>
  <c r="P113" i="1"/>
  <c r="P89" i="1"/>
  <c r="P65" i="1"/>
  <c r="P41" i="1"/>
  <c r="P29" i="1"/>
  <c r="P5" i="1"/>
  <c r="P220" i="1"/>
  <c r="P196" i="1"/>
  <c r="P184" i="1"/>
  <c r="P160" i="1"/>
  <c r="P148" i="1"/>
  <c r="P136" i="1"/>
  <c r="P124" i="1"/>
  <c r="P112" i="1"/>
  <c r="P231" i="1"/>
  <c r="P219" i="1"/>
  <c r="P207" i="1"/>
  <c r="P195" i="1"/>
  <c r="P183" i="1"/>
  <c r="P171" i="1"/>
  <c r="P159" i="1"/>
  <c r="P147" i="1"/>
  <c r="P135" i="1"/>
  <c r="P123" i="1"/>
  <c r="P111" i="1"/>
  <c r="P99" i="1"/>
  <c r="P87" i="1"/>
  <c r="P75" i="1"/>
  <c r="P63" i="1"/>
  <c r="P51" i="1"/>
  <c r="P39" i="1"/>
  <c r="P27" i="1"/>
</calcChain>
</file>

<file path=xl/sharedStrings.xml><?xml version="1.0" encoding="utf-8"?>
<sst xmlns="http://schemas.openxmlformats.org/spreadsheetml/2006/main" count="26" uniqueCount="23">
  <si>
    <t>Date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</si>
  <si>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</si>
  <si>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</si>
  <si>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</si>
  <si>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</si>
  <si>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</si>
  <si>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</si>
  <si>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</si>
  <si>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</si>
  <si>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LOW</t>
  </si>
  <si>
    <t>HIGH</t>
  </si>
  <si>
    <t>52 WEEK LOW</t>
  </si>
  <si>
    <t>52 WEEK HIGH</t>
  </si>
  <si>
    <t>STOCK</t>
  </si>
  <si>
    <t xml:space="preserve">STOCK MARKET DASHBOARD   </t>
  </si>
  <si>
    <t>ASIANPAINT Open</t>
  </si>
  <si>
    <t>ASIANPAINT High</t>
  </si>
  <si>
    <t>ASIANPAINT Low</t>
  </si>
  <si>
    <t>ASIANPAINT Close</t>
  </si>
  <si>
    <t>ASIANPAINT Adj Close</t>
  </si>
  <si>
    <t>ASIANPAINT Volume</t>
  </si>
  <si>
    <t>ASIANPAINT &amp; DMART</t>
  </si>
  <si>
    <t>MEARGED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</si>
</sst>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Lato Black"/>
      <family val="2"/>
    </font>
    <font>
      <sz val="48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theme="1"/>
      </left>
      <right style="thin">
        <color indexed="64"/>
      </right>
      <top style="slantDashDot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theme="1"/>
      </top>
      <bottom style="thin">
        <color indexed="64"/>
      </bottom>
      <diagonal/>
    </border>
    <border>
      <left style="thin">
        <color indexed="64"/>
      </left>
      <right style="slantDashDot">
        <color theme="1"/>
      </right>
      <top style="slantDashDot">
        <color theme="1"/>
      </top>
      <bottom style="thin">
        <color indexed="64"/>
      </bottom>
      <diagonal/>
    </border>
    <border>
      <left style="slantDashDot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theme="1"/>
      </right>
      <top style="thin">
        <color indexed="64"/>
      </top>
      <bottom style="thin">
        <color indexed="64"/>
      </bottom>
      <diagonal/>
    </border>
    <border>
      <left style="slantDashDot">
        <color theme="1"/>
      </left>
      <right style="thin">
        <color indexed="64"/>
      </right>
      <top style="thin">
        <color indexed="64"/>
      </top>
      <bottom style="slantDashDot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1"/>
      </bottom>
      <diagonal/>
    </border>
    <border>
      <left style="thin">
        <color indexed="64"/>
      </left>
      <right style="slantDashDot">
        <color theme="1"/>
      </right>
      <top style="thin">
        <color indexed="64"/>
      </top>
      <bottom style="slantDashDot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4" borderId="0" xfId="0" applyFill="1"/>
    <xf numFmtId="14" fontId="0" fillId="35" borderId="19" xfId="0" applyNumberFormat="1" applyFont="1" applyFill="1" applyBorder="1"/>
    <xf numFmtId="0" fontId="0" fillId="35" borderId="20" xfId="0" applyFont="1" applyFill="1" applyBorder="1"/>
    <xf numFmtId="0" fontId="0" fillId="35" borderId="21" xfId="0" applyFont="1" applyFill="1" applyBorder="1"/>
    <xf numFmtId="14" fontId="0" fillId="0" borderId="19" xfId="0" applyNumberFormat="1" applyFont="1" applyBorder="1"/>
    <xf numFmtId="0" fontId="0" fillId="0" borderId="20" xfId="0" applyFont="1" applyBorder="1"/>
    <xf numFmtId="0" fontId="0" fillId="0" borderId="21" xfId="0" applyFont="1" applyBorder="1"/>
    <xf numFmtId="0" fontId="0" fillId="33" borderId="10" xfId="0" applyFill="1" applyBorder="1"/>
    <xf numFmtId="14" fontId="0" fillId="35" borderId="10" xfId="0" applyNumberFormat="1" applyFont="1" applyFill="1" applyBorder="1"/>
    <xf numFmtId="14" fontId="0" fillId="0" borderId="10" xfId="0" applyNumberFormat="1" applyFont="1" applyBorder="1"/>
    <xf numFmtId="0" fontId="0" fillId="33" borderId="22" xfId="0" applyFill="1" applyBorder="1"/>
    <xf numFmtId="0" fontId="0" fillId="36" borderId="0" xfId="0" applyFill="1"/>
    <xf numFmtId="0" fontId="16" fillId="36" borderId="10" xfId="0" applyFont="1" applyFill="1" applyBorder="1"/>
    <xf numFmtId="0" fontId="0" fillId="37" borderId="0" xfId="0" applyFill="1"/>
    <xf numFmtId="0" fontId="0" fillId="38" borderId="0" xfId="0" applyFill="1"/>
    <xf numFmtId="0" fontId="18" fillId="36" borderId="10" xfId="0" applyFont="1" applyFill="1" applyBorder="1" applyAlignment="1">
      <alignment horizontal="center" vertical="center"/>
    </xf>
    <xf numFmtId="0" fontId="18" fillId="36" borderId="23" xfId="0" applyFont="1" applyFill="1" applyBorder="1" applyAlignment="1">
      <alignment horizontal="center" vertical="center"/>
    </xf>
    <xf numFmtId="0" fontId="18" fillId="36" borderId="24" xfId="0" applyFont="1" applyFill="1" applyBorder="1" applyAlignment="1">
      <alignment horizontal="center" vertical="center"/>
    </xf>
    <xf numFmtId="0" fontId="18" fillId="36" borderId="25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9" xfId="0" applyFont="1" applyFill="1" applyBorder="1" applyAlignment="1">
      <alignment horizontal="center" vertical="center"/>
    </xf>
    <xf numFmtId="0" fontId="18" fillId="36" borderId="3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20" fillId="36" borderId="0" xfId="0" applyFont="1" applyFill="1"/>
    <xf numFmtId="0" fontId="21" fillId="36" borderId="0" xfId="0" applyFont="1" applyFill="1"/>
    <xf numFmtId="2" fontId="16" fillId="36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 &amp; DMART'!$P$4</c:f>
              <c:strCache>
                <c:ptCount val="1"/>
                <c:pt idx="0">
                  <c:v>ASIANPAINT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 &amp; DMART'!$O$5:$O$234</c:f>
              <c:numCache>
                <c:formatCode>m/d/yyyy</c:formatCode>
                <c:ptCount val="230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45065</c:v>
                </c:pt>
                <c:pt idx="4">
                  <c:v>45068</c:v>
                </c:pt>
                <c:pt idx="5">
                  <c:v>45069</c:v>
                </c:pt>
                <c:pt idx="6">
                  <c:v>45070</c:v>
                </c:pt>
                <c:pt idx="7">
                  <c:v>45071</c:v>
                </c:pt>
                <c:pt idx="8">
                  <c:v>45072</c:v>
                </c:pt>
                <c:pt idx="9">
                  <c:v>45076</c:v>
                </c:pt>
                <c:pt idx="10">
                  <c:v>45077</c:v>
                </c:pt>
                <c:pt idx="11">
                  <c:v>45078</c:v>
                </c:pt>
                <c:pt idx="12">
                  <c:v>45079</c:v>
                </c:pt>
                <c:pt idx="13">
                  <c:v>45082</c:v>
                </c:pt>
                <c:pt idx="14">
                  <c:v>45083</c:v>
                </c:pt>
                <c:pt idx="15">
                  <c:v>45084</c:v>
                </c:pt>
                <c:pt idx="16">
                  <c:v>45085</c:v>
                </c:pt>
                <c:pt idx="17">
                  <c:v>45086</c:v>
                </c:pt>
                <c:pt idx="18">
                  <c:v>45089</c:v>
                </c:pt>
                <c:pt idx="19">
                  <c:v>45090</c:v>
                </c:pt>
                <c:pt idx="20">
                  <c:v>45091</c:v>
                </c:pt>
                <c:pt idx="21">
                  <c:v>45092</c:v>
                </c:pt>
                <c:pt idx="22">
                  <c:v>45093</c:v>
                </c:pt>
                <c:pt idx="23">
                  <c:v>45096</c:v>
                </c:pt>
                <c:pt idx="24">
                  <c:v>45097</c:v>
                </c:pt>
                <c:pt idx="25">
                  <c:v>45098</c:v>
                </c:pt>
                <c:pt idx="26">
                  <c:v>45099</c:v>
                </c:pt>
                <c:pt idx="27">
                  <c:v>45100</c:v>
                </c:pt>
                <c:pt idx="28">
                  <c:v>45103</c:v>
                </c:pt>
                <c:pt idx="29">
                  <c:v>45104</c:v>
                </c:pt>
                <c:pt idx="30">
                  <c:v>45105</c:v>
                </c:pt>
                <c:pt idx="31">
                  <c:v>45107</c:v>
                </c:pt>
                <c:pt idx="32">
                  <c:v>45114</c:v>
                </c:pt>
                <c:pt idx="33">
                  <c:v>45117</c:v>
                </c:pt>
                <c:pt idx="34">
                  <c:v>45121</c:v>
                </c:pt>
                <c:pt idx="35">
                  <c:v>45124</c:v>
                </c:pt>
                <c:pt idx="36">
                  <c:v>45126</c:v>
                </c:pt>
                <c:pt idx="37">
                  <c:v>45127</c:v>
                </c:pt>
                <c:pt idx="38">
                  <c:v>45128</c:v>
                </c:pt>
                <c:pt idx="39">
                  <c:v>45131</c:v>
                </c:pt>
                <c:pt idx="40">
                  <c:v>45133</c:v>
                </c:pt>
                <c:pt idx="41">
                  <c:v>45135</c:v>
                </c:pt>
                <c:pt idx="42">
                  <c:v>45141</c:v>
                </c:pt>
                <c:pt idx="43">
                  <c:v>45142</c:v>
                </c:pt>
                <c:pt idx="44">
                  <c:v>45145</c:v>
                </c:pt>
                <c:pt idx="45">
                  <c:v>45146</c:v>
                </c:pt>
                <c:pt idx="46">
                  <c:v>45147</c:v>
                </c:pt>
                <c:pt idx="47">
                  <c:v>45148</c:v>
                </c:pt>
                <c:pt idx="48">
                  <c:v>45149</c:v>
                </c:pt>
                <c:pt idx="49">
                  <c:v>45152</c:v>
                </c:pt>
                <c:pt idx="50">
                  <c:v>45154</c:v>
                </c:pt>
                <c:pt idx="51">
                  <c:v>45155</c:v>
                </c:pt>
                <c:pt idx="52">
                  <c:v>45156</c:v>
                </c:pt>
                <c:pt idx="53">
                  <c:v>45159</c:v>
                </c:pt>
                <c:pt idx="54">
                  <c:v>45160</c:v>
                </c:pt>
                <c:pt idx="55">
                  <c:v>45161</c:v>
                </c:pt>
                <c:pt idx="56">
                  <c:v>45162</c:v>
                </c:pt>
                <c:pt idx="57">
                  <c:v>45163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45173</c:v>
                </c:pt>
                <c:pt idx="64">
                  <c:v>45174</c:v>
                </c:pt>
                <c:pt idx="65">
                  <c:v>45175</c:v>
                </c:pt>
                <c:pt idx="66">
                  <c:v>45176</c:v>
                </c:pt>
                <c:pt idx="67">
                  <c:v>45177</c:v>
                </c:pt>
                <c:pt idx="68">
                  <c:v>45180</c:v>
                </c:pt>
                <c:pt idx="69">
                  <c:v>45181</c:v>
                </c:pt>
                <c:pt idx="70">
                  <c:v>45182</c:v>
                </c:pt>
                <c:pt idx="71">
                  <c:v>45183</c:v>
                </c:pt>
                <c:pt idx="72">
                  <c:v>45184</c:v>
                </c:pt>
                <c:pt idx="73">
                  <c:v>45187</c:v>
                </c:pt>
                <c:pt idx="74">
                  <c:v>45189</c:v>
                </c:pt>
                <c:pt idx="75">
                  <c:v>45190</c:v>
                </c:pt>
                <c:pt idx="76">
                  <c:v>45191</c:v>
                </c:pt>
                <c:pt idx="77">
                  <c:v>45194</c:v>
                </c:pt>
                <c:pt idx="78">
                  <c:v>45195</c:v>
                </c:pt>
                <c:pt idx="79">
                  <c:v>45196</c:v>
                </c:pt>
                <c:pt idx="80">
                  <c:v>45197</c:v>
                </c:pt>
                <c:pt idx="81">
                  <c:v>45198</c:v>
                </c:pt>
                <c:pt idx="82">
                  <c:v>45202</c:v>
                </c:pt>
                <c:pt idx="83">
                  <c:v>45203</c:v>
                </c:pt>
                <c:pt idx="84">
                  <c:v>45204</c:v>
                </c:pt>
                <c:pt idx="85">
                  <c:v>45205</c:v>
                </c:pt>
                <c:pt idx="86">
                  <c:v>45208</c:v>
                </c:pt>
                <c:pt idx="87">
                  <c:v>45209</c:v>
                </c:pt>
                <c:pt idx="88">
                  <c:v>45210</c:v>
                </c:pt>
                <c:pt idx="89">
                  <c:v>45211</c:v>
                </c:pt>
                <c:pt idx="90">
                  <c:v>45212</c:v>
                </c:pt>
                <c:pt idx="91">
                  <c:v>45215</c:v>
                </c:pt>
                <c:pt idx="92">
                  <c:v>45216</c:v>
                </c:pt>
                <c:pt idx="93">
                  <c:v>45217</c:v>
                </c:pt>
                <c:pt idx="94">
                  <c:v>45218</c:v>
                </c:pt>
                <c:pt idx="95">
                  <c:v>45219</c:v>
                </c:pt>
                <c:pt idx="96">
                  <c:v>45222</c:v>
                </c:pt>
                <c:pt idx="97">
                  <c:v>45224</c:v>
                </c:pt>
                <c:pt idx="98">
                  <c:v>45225</c:v>
                </c:pt>
                <c:pt idx="99">
                  <c:v>45226</c:v>
                </c:pt>
                <c:pt idx="100">
                  <c:v>45229</c:v>
                </c:pt>
                <c:pt idx="101">
                  <c:v>45230</c:v>
                </c:pt>
                <c:pt idx="102">
                  <c:v>45231</c:v>
                </c:pt>
                <c:pt idx="103">
                  <c:v>45232</c:v>
                </c:pt>
                <c:pt idx="104">
                  <c:v>45233</c:v>
                </c:pt>
                <c:pt idx="105">
                  <c:v>45236</c:v>
                </c:pt>
                <c:pt idx="106">
                  <c:v>45237</c:v>
                </c:pt>
                <c:pt idx="107">
                  <c:v>45238</c:v>
                </c:pt>
                <c:pt idx="108">
                  <c:v>45239</c:v>
                </c:pt>
                <c:pt idx="109">
                  <c:v>45240</c:v>
                </c:pt>
                <c:pt idx="110">
                  <c:v>45243</c:v>
                </c:pt>
                <c:pt idx="111">
                  <c:v>45245</c:v>
                </c:pt>
                <c:pt idx="112">
                  <c:v>45246</c:v>
                </c:pt>
                <c:pt idx="113">
                  <c:v>45247</c:v>
                </c:pt>
                <c:pt idx="114">
                  <c:v>45250</c:v>
                </c:pt>
                <c:pt idx="115">
                  <c:v>45251</c:v>
                </c:pt>
                <c:pt idx="116">
                  <c:v>45252</c:v>
                </c:pt>
                <c:pt idx="117">
                  <c:v>45253</c:v>
                </c:pt>
                <c:pt idx="118">
                  <c:v>45254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45264</c:v>
                </c:pt>
                <c:pt idx="124">
                  <c:v>45265</c:v>
                </c:pt>
                <c:pt idx="125">
                  <c:v>45266</c:v>
                </c:pt>
                <c:pt idx="126">
                  <c:v>45267</c:v>
                </c:pt>
                <c:pt idx="127">
                  <c:v>45268</c:v>
                </c:pt>
                <c:pt idx="128">
                  <c:v>45271</c:v>
                </c:pt>
                <c:pt idx="129">
                  <c:v>45272</c:v>
                </c:pt>
                <c:pt idx="130">
                  <c:v>45273</c:v>
                </c:pt>
                <c:pt idx="131">
                  <c:v>45274</c:v>
                </c:pt>
                <c:pt idx="132">
                  <c:v>45275</c:v>
                </c:pt>
                <c:pt idx="133">
                  <c:v>45278</c:v>
                </c:pt>
                <c:pt idx="134">
                  <c:v>45279</c:v>
                </c:pt>
                <c:pt idx="135">
                  <c:v>45280</c:v>
                </c:pt>
                <c:pt idx="136">
                  <c:v>45281</c:v>
                </c:pt>
                <c:pt idx="137">
                  <c:v>45282</c:v>
                </c:pt>
                <c:pt idx="138">
                  <c:v>45286</c:v>
                </c:pt>
                <c:pt idx="139">
                  <c:v>45287</c:v>
                </c:pt>
                <c:pt idx="140">
                  <c:v>45288</c:v>
                </c:pt>
                <c:pt idx="141">
                  <c:v>45289</c:v>
                </c:pt>
                <c:pt idx="142">
                  <c:v>45292</c:v>
                </c:pt>
                <c:pt idx="143">
                  <c:v>45293</c:v>
                </c:pt>
                <c:pt idx="144">
                  <c:v>45294</c:v>
                </c:pt>
                <c:pt idx="145">
                  <c:v>45295</c:v>
                </c:pt>
                <c:pt idx="146">
                  <c:v>45296</c:v>
                </c:pt>
                <c:pt idx="147">
                  <c:v>45299</c:v>
                </c:pt>
                <c:pt idx="148">
                  <c:v>45300</c:v>
                </c:pt>
                <c:pt idx="149">
                  <c:v>45301</c:v>
                </c:pt>
                <c:pt idx="150">
                  <c:v>45302</c:v>
                </c:pt>
                <c:pt idx="151">
                  <c:v>45303</c:v>
                </c:pt>
                <c:pt idx="152">
                  <c:v>45306</c:v>
                </c:pt>
                <c:pt idx="153">
                  <c:v>45307</c:v>
                </c:pt>
                <c:pt idx="154">
                  <c:v>45308</c:v>
                </c:pt>
                <c:pt idx="155">
                  <c:v>45310</c:v>
                </c:pt>
                <c:pt idx="156">
                  <c:v>45314</c:v>
                </c:pt>
                <c:pt idx="157">
                  <c:v>45315</c:v>
                </c:pt>
                <c:pt idx="158">
                  <c:v>45316</c:v>
                </c:pt>
                <c:pt idx="159">
                  <c:v>45320</c:v>
                </c:pt>
                <c:pt idx="160">
                  <c:v>45321</c:v>
                </c:pt>
                <c:pt idx="161">
                  <c:v>45322</c:v>
                </c:pt>
                <c:pt idx="162">
                  <c:v>45323</c:v>
                </c:pt>
                <c:pt idx="163">
                  <c:v>45324</c:v>
                </c:pt>
                <c:pt idx="164">
                  <c:v>45327</c:v>
                </c:pt>
                <c:pt idx="165">
                  <c:v>45328</c:v>
                </c:pt>
                <c:pt idx="166">
                  <c:v>45329</c:v>
                </c:pt>
                <c:pt idx="167">
                  <c:v>45330</c:v>
                </c:pt>
                <c:pt idx="168">
                  <c:v>45331</c:v>
                </c:pt>
                <c:pt idx="169">
                  <c:v>45334</c:v>
                </c:pt>
                <c:pt idx="170">
                  <c:v>45335</c:v>
                </c:pt>
                <c:pt idx="171">
                  <c:v>45336</c:v>
                </c:pt>
                <c:pt idx="172">
                  <c:v>45337</c:v>
                </c:pt>
                <c:pt idx="173">
                  <c:v>45338</c:v>
                </c:pt>
                <c:pt idx="174">
                  <c:v>45341</c:v>
                </c:pt>
                <c:pt idx="175">
                  <c:v>45342</c:v>
                </c:pt>
                <c:pt idx="176">
                  <c:v>45343</c:v>
                </c:pt>
                <c:pt idx="177">
                  <c:v>45344</c:v>
                </c:pt>
                <c:pt idx="178">
                  <c:v>45345</c:v>
                </c:pt>
                <c:pt idx="179">
                  <c:v>45348</c:v>
                </c:pt>
                <c:pt idx="180">
                  <c:v>45349</c:v>
                </c:pt>
                <c:pt idx="181">
                  <c:v>45350</c:v>
                </c:pt>
                <c:pt idx="182">
                  <c:v>45351</c:v>
                </c:pt>
                <c:pt idx="183">
                  <c:v>45352</c:v>
                </c:pt>
                <c:pt idx="184">
                  <c:v>45355</c:v>
                </c:pt>
                <c:pt idx="185">
                  <c:v>45356</c:v>
                </c:pt>
                <c:pt idx="186">
                  <c:v>45357</c:v>
                </c:pt>
                <c:pt idx="187">
                  <c:v>45358</c:v>
                </c:pt>
                <c:pt idx="188">
                  <c:v>45362</c:v>
                </c:pt>
                <c:pt idx="189">
                  <c:v>45363</c:v>
                </c:pt>
                <c:pt idx="190">
                  <c:v>45364</c:v>
                </c:pt>
                <c:pt idx="191">
                  <c:v>45365</c:v>
                </c:pt>
                <c:pt idx="192">
                  <c:v>45366</c:v>
                </c:pt>
                <c:pt idx="193">
                  <c:v>45369</c:v>
                </c:pt>
                <c:pt idx="194">
                  <c:v>45370</c:v>
                </c:pt>
                <c:pt idx="195">
                  <c:v>45371</c:v>
                </c:pt>
                <c:pt idx="196">
                  <c:v>45372</c:v>
                </c:pt>
                <c:pt idx="197">
                  <c:v>45373</c:v>
                </c:pt>
                <c:pt idx="198">
                  <c:v>45377</c:v>
                </c:pt>
                <c:pt idx="199">
                  <c:v>45378</c:v>
                </c:pt>
                <c:pt idx="200">
                  <c:v>45379</c:v>
                </c:pt>
                <c:pt idx="201">
                  <c:v>45383</c:v>
                </c:pt>
                <c:pt idx="202">
                  <c:v>45384</c:v>
                </c:pt>
                <c:pt idx="203">
                  <c:v>45385</c:v>
                </c:pt>
                <c:pt idx="204">
                  <c:v>45386</c:v>
                </c:pt>
                <c:pt idx="205">
                  <c:v>45387</c:v>
                </c:pt>
                <c:pt idx="206">
                  <c:v>45390</c:v>
                </c:pt>
                <c:pt idx="207">
                  <c:v>45391</c:v>
                </c:pt>
                <c:pt idx="208">
                  <c:v>45392</c:v>
                </c:pt>
                <c:pt idx="209">
                  <c:v>45394</c:v>
                </c:pt>
                <c:pt idx="210">
                  <c:v>45397</c:v>
                </c:pt>
                <c:pt idx="211">
                  <c:v>45398</c:v>
                </c:pt>
                <c:pt idx="212">
                  <c:v>45400</c:v>
                </c:pt>
                <c:pt idx="213">
                  <c:v>45401</c:v>
                </c:pt>
                <c:pt idx="214">
                  <c:v>45404</c:v>
                </c:pt>
                <c:pt idx="215">
                  <c:v>45405</c:v>
                </c:pt>
                <c:pt idx="216">
                  <c:v>45406</c:v>
                </c:pt>
                <c:pt idx="217">
                  <c:v>45407</c:v>
                </c:pt>
                <c:pt idx="218">
                  <c:v>45408</c:v>
                </c:pt>
                <c:pt idx="219">
                  <c:v>45411</c:v>
                </c:pt>
                <c:pt idx="220">
                  <c:v>45412</c:v>
                </c:pt>
                <c:pt idx="221">
                  <c:v>45414</c:v>
                </c:pt>
                <c:pt idx="222">
                  <c:v>45415</c:v>
                </c:pt>
                <c:pt idx="223">
                  <c:v>45418</c:v>
                </c:pt>
                <c:pt idx="224">
                  <c:v>45419</c:v>
                </c:pt>
                <c:pt idx="225">
                  <c:v>45420</c:v>
                </c:pt>
                <c:pt idx="226">
                  <c:v>45421</c:v>
                </c:pt>
                <c:pt idx="227">
                  <c:v>45422</c:v>
                </c:pt>
                <c:pt idx="228">
                  <c:v>45425</c:v>
                </c:pt>
                <c:pt idx="229">
                  <c:v>45426</c:v>
                </c:pt>
              </c:numCache>
            </c:numRef>
          </c:cat>
          <c:val>
            <c:numRef>
              <c:f>'ASIANPAINT &amp; DMART'!$P$5:$P$234</c:f>
              <c:numCache>
                <c:formatCode>General</c:formatCode>
                <c:ptCount val="230"/>
                <c:pt idx="0">
                  <c:v>64717</c:v>
                </c:pt>
                <c:pt idx="1">
                  <c:v>16088</c:v>
                </c:pt>
                <c:pt idx="2">
                  <c:v>57608</c:v>
                </c:pt>
                <c:pt idx="3">
                  <c:v>12760</c:v>
                </c:pt>
                <c:pt idx="4">
                  <c:v>11952</c:v>
                </c:pt>
                <c:pt idx="5">
                  <c:v>36297</c:v>
                </c:pt>
                <c:pt idx="6">
                  <c:v>11570</c:v>
                </c:pt>
                <c:pt idx="7">
                  <c:v>28232</c:v>
                </c:pt>
                <c:pt idx="8">
                  <c:v>20321</c:v>
                </c:pt>
                <c:pt idx="9">
                  <c:v>13903</c:v>
                </c:pt>
                <c:pt idx="10">
                  <c:v>30104</c:v>
                </c:pt>
                <c:pt idx="11">
                  <c:v>64796</c:v>
                </c:pt>
                <c:pt idx="12">
                  <c:v>13102</c:v>
                </c:pt>
                <c:pt idx="13">
                  <c:v>12097</c:v>
                </c:pt>
                <c:pt idx="14">
                  <c:v>11378</c:v>
                </c:pt>
                <c:pt idx="15">
                  <c:v>11732</c:v>
                </c:pt>
                <c:pt idx="16">
                  <c:v>10981</c:v>
                </c:pt>
                <c:pt idx="17">
                  <c:v>492991</c:v>
                </c:pt>
                <c:pt idx="18">
                  <c:v>13531</c:v>
                </c:pt>
                <c:pt idx="19">
                  <c:v>34514</c:v>
                </c:pt>
                <c:pt idx="20">
                  <c:v>16290</c:v>
                </c:pt>
                <c:pt idx="21">
                  <c:v>21441</c:v>
                </c:pt>
                <c:pt idx="22">
                  <c:v>18845</c:v>
                </c:pt>
                <c:pt idx="23">
                  <c:v>15784</c:v>
                </c:pt>
                <c:pt idx="24">
                  <c:v>32790</c:v>
                </c:pt>
                <c:pt idx="25">
                  <c:v>11730</c:v>
                </c:pt>
                <c:pt idx="26">
                  <c:v>49204</c:v>
                </c:pt>
                <c:pt idx="27">
                  <c:v>89421</c:v>
                </c:pt>
                <c:pt idx="28">
                  <c:v>31190</c:v>
                </c:pt>
                <c:pt idx="29">
                  <c:v>31713</c:v>
                </c:pt>
                <c:pt idx="30">
                  <c:v>16850</c:v>
                </c:pt>
                <c:pt idx="31">
                  <c:v>65713</c:v>
                </c:pt>
                <c:pt idx="32">
                  <c:v>37593</c:v>
                </c:pt>
                <c:pt idx="33">
                  <c:v>42057</c:v>
                </c:pt>
                <c:pt idx="34">
                  <c:v>47443</c:v>
                </c:pt>
                <c:pt idx="35">
                  <c:v>20949</c:v>
                </c:pt>
                <c:pt idx="36">
                  <c:v>17683</c:v>
                </c:pt>
                <c:pt idx="37">
                  <c:v>33312</c:v>
                </c:pt>
                <c:pt idx="38">
                  <c:v>23509</c:v>
                </c:pt>
                <c:pt idx="39">
                  <c:v>19080</c:v>
                </c:pt>
                <c:pt idx="40">
                  <c:v>24940</c:v>
                </c:pt>
                <c:pt idx="41">
                  <c:v>29592</c:v>
                </c:pt>
                <c:pt idx="42">
                  <c:v>75600</c:v>
                </c:pt>
                <c:pt idx="43">
                  <c:v>43399</c:v>
                </c:pt>
                <c:pt idx="44">
                  <c:v>24278</c:v>
                </c:pt>
                <c:pt idx="45">
                  <c:v>9675</c:v>
                </c:pt>
                <c:pt idx="46">
                  <c:v>11655</c:v>
                </c:pt>
                <c:pt idx="47">
                  <c:v>54293</c:v>
                </c:pt>
                <c:pt idx="48">
                  <c:v>36149</c:v>
                </c:pt>
                <c:pt idx="49">
                  <c:v>22600</c:v>
                </c:pt>
                <c:pt idx="50">
                  <c:v>16262</c:v>
                </c:pt>
                <c:pt idx="51">
                  <c:v>17074</c:v>
                </c:pt>
                <c:pt idx="52">
                  <c:v>16011</c:v>
                </c:pt>
                <c:pt idx="53">
                  <c:v>8897</c:v>
                </c:pt>
                <c:pt idx="54">
                  <c:v>9624</c:v>
                </c:pt>
                <c:pt idx="55">
                  <c:v>23697</c:v>
                </c:pt>
                <c:pt idx="56">
                  <c:v>100993</c:v>
                </c:pt>
                <c:pt idx="57">
                  <c:v>61878</c:v>
                </c:pt>
                <c:pt idx="58">
                  <c:v>61270</c:v>
                </c:pt>
                <c:pt idx="59">
                  <c:v>62051</c:v>
                </c:pt>
                <c:pt idx="60">
                  <c:v>37700</c:v>
                </c:pt>
                <c:pt idx="61">
                  <c:v>16688</c:v>
                </c:pt>
                <c:pt idx="62">
                  <c:v>11675</c:v>
                </c:pt>
                <c:pt idx="63">
                  <c:v>46439</c:v>
                </c:pt>
                <c:pt idx="64">
                  <c:v>31144</c:v>
                </c:pt>
                <c:pt idx="65">
                  <c:v>38630</c:v>
                </c:pt>
                <c:pt idx="66">
                  <c:v>27975</c:v>
                </c:pt>
                <c:pt idx="67">
                  <c:v>8972</c:v>
                </c:pt>
                <c:pt idx="68">
                  <c:v>11553</c:v>
                </c:pt>
                <c:pt idx="69">
                  <c:v>17539</c:v>
                </c:pt>
                <c:pt idx="70">
                  <c:v>35376</c:v>
                </c:pt>
                <c:pt idx="71">
                  <c:v>23962</c:v>
                </c:pt>
                <c:pt idx="72">
                  <c:v>46906</c:v>
                </c:pt>
                <c:pt idx="73">
                  <c:v>19342</c:v>
                </c:pt>
                <c:pt idx="74">
                  <c:v>123256</c:v>
                </c:pt>
                <c:pt idx="75">
                  <c:v>92754</c:v>
                </c:pt>
                <c:pt idx="76">
                  <c:v>49717</c:v>
                </c:pt>
                <c:pt idx="77">
                  <c:v>129100</c:v>
                </c:pt>
                <c:pt idx="78">
                  <c:v>71542</c:v>
                </c:pt>
                <c:pt idx="79">
                  <c:v>38348</c:v>
                </c:pt>
                <c:pt idx="80">
                  <c:v>74094</c:v>
                </c:pt>
                <c:pt idx="81">
                  <c:v>48848</c:v>
                </c:pt>
                <c:pt idx="82">
                  <c:v>62130</c:v>
                </c:pt>
                <c:pt idx="83">
                  <c:v>15285</c:v>
                </c:pt>
                <c:pt idx="84">
                  <c:v>21340</c:v>
                </c:pt>
                <c:pt idx="85">
                  <c:v>69030</c:v>
                </c:pt>
                <c:pt idx="86">
                  <c:v>17661</c:v>
                </c:pt>
                <c:pt idx="87">
                  <c:v>26955</c:v>
                </c:pt>
                <c:pt idx="88">
                  <c:v>158613</c:v>
                </c:pt>
                <c:pt idx="89">
                  <c:v>10802</c:v>
                </c:pt>
                <c:pt idx="90">
                  <c:v>154020</c:v>
                </c:pt>
                <c:pt idx="91">
                  <c:v>23145</c:v>
                </c:pt>
                <c:pt idx="92">
                  <c:v>37623</c:v>
                </c:pt>
                <c:pt idx="93">
                  <c:v>40120</c:v>
                </c:pt>
                <c:pt idx="94">
                  <c:v>72386</c:v>
                </c:pt>
                <c:pt idx="95">
                  <c:v>258021</c:v>
                </c:pt>
                <c:pt idx="96">
                  <c:v>21046</c:v>
                </c:pt>
                <c:pt idx="97">
                  <c:v>14860</c:v>
                </c:pt>
                <c:pt idx="98">
                  <c:v>140705</c:v>
                </c:pt>
                <c:pt idx="99">
                  <c:v>62175</c:v>
                </c:pt>
                <c:pt idx="100">
                  <c:v>19197</c:v>
                </c:pt>
                <c:pt idx="101">
                  <c:v>38716</c:v>
                </c:pt>
                <c:pt idx="102">
                  <c:v>49814</c:v>
                </c:pt>
                <c:pt idx="103">
                  <c:v>32166</c:v>
                </c:pt>
                <c:pt idx="104">
                  <c:v>115495</c:v>
                </c:pt>
                <c:pt idx="105">
                  <c:v>64616</c:v>
                </c:pt>
                <c:pt idx="106">
                  <c:v>10566</c:v>
                </c:pt>
                <c:pt idx="107">
                  <c:v>49436</c:v>
                </c:pt>
                <c:pt idx="108">
                  <c:v>18694</c:v>
                </c:pt>
                <c:pt idx="109">
                  <c:v>16388</c:v>
                </c:pt>
                <c:pt idx="110">
                  <c:v>52631</c:v>
                </c:pt>
                <c:pt idx="111">
                  <c:v>41758</c:v>
                </c:pt>
                <c:pt idx="112">
                  <c:v>30086</c:v>
                </c:pt>
                <c:pt idx="113">
                  <c:v>44291</c:v>
                </c:pt>
                <c:pt idx="114">
                  <c:v>10809</c:v>
                </c:pt>
                <c:pt idx="115">
                  <c:v>12770</c:v>
                </c:pt>
                <c:pt idx="116">
                  <c:v>13400</c:v>
                </c:pt>
                <c:pt idx="117">
                  <c:v>14039</c:v>
                </c:pt>
                <c:pt idx="118">
                  <c:v>14299</c:v>
                </c:pt>
                <c:pt idx="119">
                  <c:v>30482</c:v>
                </c:pt>
                <c:pt idx="120">
                  <c:v>8775</c:v>
                </c:pt>
                <c:pt idx="121">
                  <c:v>59140</c:v>
                </c:pt>
                <c:pt idx="122">
                  <c:v>97087</c:v>
                </c:pt>
                <c:pt idx="123">
                  <c:v>38723</c:v>
                </c:pt>
                <c:pt idx="124">
                  <c:v>27162</c:v>
                </c:pt>
                <c:pt idx="125">
                  <c:v>29265</c:v>
                </c:pt>
                <c:pt idx="126">
                  <c:v>29571</c:v>
                </c:pt>
                <c:pt idx="127">
                  <c:v>27067</c:v>
                </c:pt>
                <c:pt idx="128">
                  <c:v>56321</c:v>
                </c:pt>
                <c:pt idx="129">
                  <c:v>77156</c:v>
                </c:pt>
                <c:pt idx="130">
                  <c:v>18349</c:v>
                </c:pt>
                <c:pt idx="131">
                  <c:v>63982</c:v>
                </c:pt>
                <c:pt idx="132">
                  <c:v>119807</c:v>
                </c:pt>
                <c:pt idx="133">
                  <c:v>44190</c:v>
                </c:pt>
                <c:pt idx="134">
                  <c:v>25567</c:v>
                </c:pt>
                <c:pt idx="135">
                  <c:v>87199</c:v>
                </c:pt>
                <c:pt idx="136">
                  <c:v>53786</c:v>
                </c:pt>
                <c:pt idx="137">
                  <c:v>54627</c:v>
                </c:pt>
                <c:pt idx="138">
                  <c:v>83237</c:v>
                </c:pt>
                <c:pt idx="139">
                  <c:v>20771</c:v>
                </c:pt>
                <c:pt idx="140">
                  <c:v>20999</c:v>
                </c:pt>
                <c:pt idx="141">
                  <c:v>52168</c:v>
                </c:pt>
                <c:pt idx="142">
                  <c:v>13464</c:v>
                </c:pt>
                <c:pt idx="143">
                  <c:v>11758</c:v>
                </c:pt>
                <c:pt idx="144">
                  <c:v>10625</c:v>
                </c:pt>
                <c:pt idx="145">
                  <c:v>16377</c:v>
                </c:pt>
                <c:pt idx="146">
                  <c:v>18853</c:v>
                </c:pt>
                <c:pt idx="147">
                  <c:v>14863</c:v>
                </c:pt>
                <c:pt idx="148">
                  <c:v>37804</c:v>
                </c:pt>
                <c:pt idx="149">
                  <c:v>82277</c:v>
                </c:pt>
                <c:pt idx="150">
                  <c:v>33929</c:v>
                </c:pt>
                <c:pt idx="151">
                  <c:v>30768</c:v>
                </c:pt>
                <c:pt idx="152">
                  <c:v>61188</c:v>
                </c:pt>
                <c:pt idx="153">
                  <c:v>63141</c:v>
                </c:pt>
                <c:pt idx="154">
                  <c:v>73277</c:v>
                </c:pt>
                <c:pt idx="155">
                  <c:v>38111</c:v>
                </c:pt>
                <c:pt idx="156">
                  <c:v>106161</c:v>
                </c:pt>
                <c:pt idx="157">
                  <c:v>604826</c:v>
                </c:pt>
                <c:pt idx="158">
                  <c:v>112686</c:v>
                </c:pt>
                <c:pt idx="159">
                  <c:v>335182</c:v>
                </c:pt>
                <c:pt idx="160">
                  <c:v>58270</c:v>
                </c:pt>
                <c:pt idx="161">
                  <c:v>69422</c:v>
                </c:pt>
                <c:pt idx="162">
                  <c:v>80890</c:v>
                </c:pt>
                <c:pt idx="163">
                  <c:v>57690</c:v>
                </c:pt>
                <c:pt idx="164">
                  <c:v>27159</c:v>
                </c:pt>
                <c:pt idx="165">
                  <c:v>49097</c:v>
                </c:pt>
                <c:pt idx="166">
                  <c:v>100757</c:v>
                </c:pt>
                <c:pt idx="167">
                  <c:v>136616</c:v>
                </c:pt>
                <c:pt idx="168">
                  <c:v>71304</c:v>
                </c:pt>
                <c:pt idx="169">
                  <c:v>95100</c:v>
                </c:pt>
                <c:pt idx="170">
                  <c:v>52852</c:v>
                </c:pt>
                <c:pt idx="171">
                  <c:v>9898</c:v>
                </c:pt>
                <c:pt idx="172">
                  <c:v>41694</c:v>
                </c:pt>
                <c:pt idx="173">
                  <c:v>53520</c:v>
                </c:pt>
                <c:pt idx="174">
                  <c:v>13788</c:v>
                </c:pt>
                <c:pt idx="175">
                  <c:v>72731</c:v>
                </c:pt>
                <c:pt idx="176">
                  <c:v>119040</c:v>
                </c:pt>
                <c:pt idx="177">
                  <c:v>90581</c:v>
                </c:pt>
                <c:pt idx="178">
                  <c:v>80877</c:v>
                </c:pt>
                <c:pt idx="179">
                  <c:v>116079</c:v>
                </c:pt>
                <c:pt idx="180">
                  <c:v>114318</c:v>
                </c:pt>
                <c:pt idx="181">
                  <c:v>174005</c:v>
                </c:pt>
                <c:pt idx="182">
                  <c:v>97518</c:v>
                </c:pt>
                <c:pt idx="183">
                  <c:v>133861</c:v>
                </c:pt>
                <c:pt idx="184">
                  <c:v>45537</c:v>
                </c:pt>
                <c:pt idx="185">
                  <c:v>99013</c:v>
                </c:pt>
                <c:pt idx="186">
                  <c:v>41881</c:v>
                </c:pt>
                <c:pt idx="187">
                  <c:v>115635</c:v>
                </c:pt>
                <c:pt idx="188">
                  <c:v>29447</c:v>
                </c:pt>
                <c:pt idx="189">
                  <c:v>70169</c:v>
                </c:pt>
                <c:pt idx="190">
                  <c:v>59693</c:v>
                </c:pt>
                <c:pt idx="191">
                  <c:v>51319</c:v>
                </c:pt>
                <c:pt idx="192">
                  <c:v>149032</c:v>
                </c:pt>
                <c:pt idx="193">
                  <c:v>105464</c:v>
                </c:pt>
                <c:pt idx="194">
                  <c:v>157435</c:v>
                </c:pt>
                <c:pt idx="195">
                  <c:v>70004</c:v>
                </c:pt>
                <c:pt idx="196">
                  <c:v>51311</c:v>
                </c:pt>
                <c:pt idx="197">
                  <c:v>74738</c:v>
                </c:pt>
                <c:pt idx="198">
                  <c:v>123440</c:v>
                </c:pt>
                <c:pt idx="199">
                  <c:v>71272</c:v>
                </c:pt>
                <c:pt idx="200">
                  <c:v>41892</c:v>
                </c:pt>
                <c:pt idx="201">
                  <c:v>14218</c:v>
                </c:pt>
                <c:pt idx="202">
                  <c:v>43852</c:v>
                </c:pt>
                <c:pt idx="203">
                  <c:v>24155</c:v>
                </c:pt>
                <c:pt idx="204">
                  <c:v>122510</c:v>
                </c:pt>
                <c:pt idx="205">
                  <c:v>104488</c:v>
                </c:pt>
                <c:pt idx="206">
                  <c:v>67676</c:v>
                </c:pt>
                <c:pt idx="207">
                  <c:v>78479</c:v>
                </c:pt>
                <c:pt idx="208">
                  <c:v>52471</c:v>
                </c:pt>
                <c:pt idx="209">
                  <c:v>85454</c:v>
                </c:pt>
                <c:pt idx="210">
                  <c:v>102680</c:v>
                </c:pt>
                <c:pt idx="211">
                  <c:v>99706</c:v>
                </c:pt>
                <c:pt idx="212">
                  <c:v>113494</c:v>
                </c:pt>
                <c:pt idx="213">
                  <c:v>108398</c:v>
                </c:pt>
                <c:pt idx="214">
                  <c:v>18172</c:v>
                </c:pt>
                <c:pt idx="215">
                  <c:v>47926</c:v>
                </c:pt>
                <c:pt idx="216">
                  <c:v>47258</c:v>
                </c:pt>
                <c:pt idx="217">
                  <c:v>68611</c:v>
                </c:pt>
                <c:pt idx="218">
                  <c:v>63042</c:v>
                </c:pt>
                <c:pt idx="219">
                  <c:v>53343</c:v>
                </c:pt>
                <c:pt idx="220">
                  <c:v>24937</c:v>
                </c:pt>
                <c:pt idx="221">
                  <c:v>203118</c:v>
                </c:pt>
                <c:pt idx="222">
                  <c:v>76392</c:v>
                </c:pt>
                <c:pt idx="223">
                  <c:v>35070</c:v>
                </c:pt>
                <c:pt idx="224">
                  <c:v>71193</c:v>
                </c:pt>
                <c:pt idx="225">
                  <c:v>98816</c:v>
                </c:pt>
                <c:pt idx="226">
                  <c:v>275851</c:v>
                </c:pt>
                <c:pt idx="227">
                  <c:v>214952</c:v>
                </c:pt>
                <c:pt idx="228">
                  <c:v>184734</c:v>
                </c:pt>
                <c:pt idx="229">
                  <c:v>34527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E-4D19-BEC1-DBA0A0FE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55360"/>
        <c:axId val="477371168"/>
      </c:lineChart>
      <c:dateAx>
        <c:axId val="47735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1168"/>
        <c:crosses val="autoZero"/>
        <c:auto val="1"/>
        <c:lblOffset val="100"/>
        <c:baseTimeUnit val="days"/>
      </c:dateAx>
      <c:valAx>
        <c:axId val="477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 &amp; DMART'!$Q$4</c:f>
              <c:strCache>
                <c:ptCount val="1"/>
                <c:pt idx="0">
                  <c:v>DMART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 &amp; DMART'!$O$5:$O$234</c:f>
              <c:numCache>
                <c:formatCode>m/d/yyyy</c:formatCode>
                <c:ptCount val="230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45065</c:v>
                </c:pt>
                <c:pt idx="4">
                  <c:v>45068</c:v>
                </c:pt>
                <c:pt idx="5">
                  <c:v>45069</c:v>
                </c:pt>
                <c:pt idx="6">
                  <c:v>45070</c:v>
                </c:pt>
                <c:pt idx="7">
                  <c:v>45071</c:v>
                </c:pt>
                <c:pt idx="8">
                  <c:v>45072</c:v>
                </c:pt>
                <c:pt idx="9">
                  <c:v>45076</c:v>
                </c:pt>
                <c:pt idx="10">
                  <c:v>45077</c:v>
                </c:pt>
                <c:pt idx="11">
                  <c:v>45078</c:v>
                </c:pt>
                <c:pt idx="12">
                  <c:v>45079</c:v>
                </c:pt>
                <c:pt idx="13">
                  <c:v>45082</c:v>
                </c:pt>
                <c:pt idx="14">
                  <c:v>45083</c:v>
                </c:pt>
                <c:pt idx="15">
                  <c:v>45084</c:v>
                </c:pt>
                <c:pt idx="16">
                  <c:v>45085</c:v>
                </c:pt>
                <c:pt idx="17">
                  <c:v>45086</c:v>
                </c:pt>
                <c:pt idx="18">
                  <c:v>45089</c:v>
                </c:pt>
                <c:pt idx="19">
                  <c:v>45090</c:v>
                </c:pt>
                <c:pt idx="20">
                  <c:v>45091</c:v>
                </c:pt>
                <c:pt idx="21">
                  <c:v>45092</c:v>
                </c:pt>
                <c:pt idx="22">
                  <c:v>45093</c:v>
                </c:pt>
                <c:pt idx="23">
                  <c:v>45096</c:v>
                </c:pt>
                <c:pt idx="24">
                  <c:v>45097</c:v>
                </c:pt>
                <c:pt idx="25">
                  <c:v>45098</c:v>
                </c:pt>
                <c:pt idx="26">
                  <c:v>45099</c:v>
                </c:pt>
                <c:pt idx="27">
                  <c:v>45100</c:v>
                </c:pt>
                <c:pt idx="28">
                  <c:v>45103</c:v>
                </c:pt>
                <c:pt idx="29">
                  <c:v>45104</c:v>
                </c:pt>
                <c:pt idx="30">
                  <c:v>45105</c:v>
                </c:pt>
                <c:pt idx="31">
                  <c:v>45107</c:v>
                </c:pt>
                <c:pt idx="32">
                  <c:v>45114</c:v>
                </c:pt>
                <c:pt idx="33">
                  <c:v>45117</c:v>
                </c:pt>
                <c:pt idx="34">
                  <c:v>45121</c:v>
                </c:pt>
                <c:pt idx="35">
                  <c:v>45124</c:v>
                </c:pt>
                <c:pt idx="36">
                  <c:v>45126</c:v>
                </c:pt>
                <c:pt idx="37">
                  <c:v>45127</c:v>
                </c:pt>
                <c:pt idx="38">
                  <c:v>45128</c:v>
                </c:pt>
                <c:pt idx="39">
                  <c:v>45131</c:v>
                </c:pt>
                <c:pt idx="40">
                  <c:v>45133</c:v>
                </c:pt>
                <c:pt idx="41">
                  <c:v>45135</c:v>
                </c:pt>
                <c:pt idx="42">
                  <c:v>45141</c:v>
                </c:pt>
                <c:pt idx="43">
                  <c:v>45142</c:v>
                </c:pt>
                <c:pt idx="44">
                  <c:v>45145</c:v>
                </c:pt>
                <c:pt idx="45">
                  <c:v>45146</c:v>
                </c:pt>
                <c:pt idx="46">
                  <c:v>45147</c:v>
                </c:pt>
                <c:pt idx="47">
                  <c:v>45148</c:v>
                </c:pt>
                <c:pt idx="48">
                  <c:v>45149</c:v>
                </c:pt>
                <c:pt idx="49">
                  <c:v>45152</c:v>
                </c:pt>
                <c:pt idx="50">
                  <c:v>45154</c:v>
                </c:pt>
                <c:pt idx="51">
                  <c:v>45155</c:v>
                </c:pt>
                <c:pt idx="52">
                  <c:v>45156</c:v>
                </c:pt>
                <c:pt idx="53">
                  <c:v>45159</c:v>
                </c:pt>
                <c:pt idx="54">
                  <c:v>45160</c:v>
                </c:pt>
                <c:pt idx="55">
                  <c:v>45161</c:v>
                </c:pt>
                <c:pt idx="56">
                  <c:v>45162</c:v>
                </c:pt>
                <c:pt idx="57">
                  <c:v>45163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45173</c:v>
                </c:pt>
                <c:pt idx="64">
                  <c:v>45174</c:v>
                </c:pt>
                <c:pt idx="65">
                  <c:v>45175</c:v>
                </c:pt>
                <c:pt idx="66">
                  <c:v>45176</c:v>
                </c:pt>
                <c:pt idx="67">
                  <c:v>45177</c:v>
                </c:pt>
                <c:pt idx="68">
                  <c:v>45180</c:v>
                </c:pt>
                <c:pt idx="69">
                  <c:v>45181</c:v>
                </c:pt>
                <c:pt idx="70">
                  <c:v>45182</c:v>
                </c:pt>
                <c:pt idx="71">
                  <c:v>45183</c:v>
                </c:pt>
                <c:pt idx="72">
                  <c:v>45184</c:v>
                </c:pt>
                <c:pt idx="73">
                  <c:v>45187</c:v>
                </c:pt>
                <c:pt idx="74">
                  <c:v>45189</c:v>
                </c:pt>
                <c:pt idx="75">
                  <c:v>45190</c:v>
                </c:pt>
                <c:pt idx="76">
                  <c:v>45191</c:v>
                </c:pt>
                <c:pt idx="77">
                  <c:v>45194</c:v>
                </c:pt>
                <c:pt idx="78">
                  <c:v>45195</c:v>
                </c:pt>
                <c:pt idx="79">
                  <c:v>45196</c:v>
                </c:pt>
                <c:pt idx="80">
                  <c:v>45197</c:v>
                </c:pt>
                <c:pt idx="81">
                  <c:v>45198</c:v>
                </c:pt>
                <c:pt idx="82">
                  <c:v>45202</c:v>
                </c:pt>
                <c:pt idx="83">
                  <c:v>45203</c:v>
                </c:pt>
                <c:pt idx="84">
                  <c:v>45204</c:v>
                </c:pt>
                <c:pt idx="85">
                  <c:v>45205</c:v>
                </c:pt>
                <c:pt idx="86">
                  <c:v>45208</c:v>
                </c:pt>
                <c:pt idx="87">
                  <c:v>45209</c:v>
                </c:pt>
                <c:pt idx="88">
                  <c:v>45210</c:v>
                </c:pt>
                <c:pt idx="89">
                  <c:v>45211</c:v>
                </c:pt>
                <c:pt idx="90">
                  <c:v>45212</c:v>
                </c:pt>
                <c:pt idx="91">
                  <c:v>45215</c:v>
                </c:pt>
                <c:pt idx="92">
                  <c:v>45216</c:v>
                </c:pt>
                <c:pt idx="93">
                  <c:v>45217</c:v>
                </c:pt>
                <c:pt idx="94">
                  <c:v>45218</c:v>
                </c:pt>
                <c:pt idx="95">
                  <c:v>45219</c:v>
                </c:pt>
                <c:pt idx="96">
                  <c:v>45222</c:v>
                </c:pt>
                <c:pt idx="97">
                  <c:v>45224</c:v>
                </c:pt>
                <c:pt idx="98">
                  <c:v>45225</c:v>
                </c:pt>
                <c:pt idx="99">
                  <c:v>45226</c:v>
                </c:pt>
                <c:pt idx="100">
                  <c:v>45229</c:v>
                </c:pt>
                <c:pt idx="101">
                  <c:v>45230</c:v>
                </c:pt>
                <c:pt idx="102">
                  <c:v>45231</c:v>
                </c:pt>
                <c:pt idx="103">
                  <c:v>45232</c:v>
                </c:pt>
                <c:pt idx="104">
                  <c:v>45233</c:v>
                </c:pt>
                <c:pt idx="105">
                  <c:v>45236</c:v>
                </c:pt>
                <c:pt idx="106">
                  <c:v>45237</c:v>
                </c:pt>
                <c:pt idx="107">
                  <c:v>45238</c:v>
                </c:pt>
                <c:pt idx="108">
                  <c:v>45239</c:v>
                </c:pt>
                <c:pt idx="109">
                  <c:v>45240</c:v>
                </c:pt>
                <c:pt idx="110">
                  <c:v>45243</c:v>
                </c:pt>
                <c:pt idx="111">
                  <c:v>45245</c:v>
                </c:pt>
                <c:pt idx="112">
                  <c:v>45246</c:v>
                </c:pt>
                <c:pt idx="113">
                  <c:v>45247</c:v>
                </c:pt>
                <c:pt idx="114">
                  <c:v>45250</c:v>
                </c:pt>
                <c:pt idx="115">
                  <c:v>45251</c:v>
                </c:pt>
                <c:pt idx="116">
                  <c:v>45252</c:v>
                </c:pt>
                <c:pt idx="117">
                  <c:v>45253</c:v>
                </c:pt>
                <c:pt idx="118">
                  <c:v>45254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45264</c:v>
                </c:pt>
                <c:pt idx="124">
                  <c:v>45265</c:v>
                </c:pt>
                <c:pt idx="125">
                  <c:v>45266</c:v>
                </c:pt>
                <c:pt idx="126">
                  <c:v>45267</c:v>
                </c:pt>
                <c:pt idx="127">
                  <c:v>45268</c:v>
                </c:pt>
                <c:pt idx="128">
                  <c:v>45271</c:v>
                </c:pt>
                <c:pt idx="129">
                  <c:v>45272</c:v>
                </c:pt>
                <c:pt idx="130">
                  <c:v>45273</c:v>
                </c:pt>
                <c:pt idx="131">
                  <c:v>45274</c:v>
                </c:pt>
                <c:pt idx="132">
                  <c:v>45275</c:v>
                </c:pt>
                <c:pt idx="133">
                  <c:v>45278</c:v>
                </c:pt>
                <c:pt idx="134">
                  <c:v>45279</c:v>
                </c:pt>
                <c:pt idx="135">
                  <c:v>45280</c:v>
                </c:pt>
                <c:pt idx="136">
                  <c:v>45281</c:v>
                </c:pt>
                <c:pt idx="137">
                  <c:v>45282</c:v>
                </c:pt>
                <c:pt idx="138">
                  <c:v>45286</c:v>
                </c:pt>
                <c:pt idx="139">
                  <c:v>45287</c:v>
                </c:pt>
                <c:pt idx="140">
                  <c:v>45288</c:v>
                </c:pt>
                <c:pt idx="141">
                  <c:v>45289</c:v>
                </c:pt>
                <c:pt idx="142">
                  <c:v>45292</c:v>
                </c:pt>
                <c:pt idx="143">
                  <c:v>45293</c:v>
                </c:pt>
                <c:pt idx="144">
                  <c:v>45294</c:v>
                </c:pt>
                <c:pt idx="145">
                  <c:v>45295</c:v>
                </c:pt>
                <c:pt idx="146">
                  <c:v>45296</c:v>
                </c:pt>
                <c:pt idx="147">
                  <c:v>45299</c:v>
                </c:pt>
                <c:pt idx="148">
                  <c:v>45300</c:v>
                </c:pt>
                <c:pt idx="149">
                  <c:v>45301</c:v>
                </c:pt>
                <c:pt idx="150">
                  <c:v>45302</c:v>
                </c:pt>
                <c:pt idx="151">
                  <c:v>45303</c:v>
                </c:pt>
                <c:pt idx="152">
                  <c:v>45306</c:v>
                </c:pt>
                <c:pt idx="153">
                  <c:v>45307</c:v>
                </c:pt>
                <c:pt idx="154">
                  <c:v>45308</c:v>
                </c:pt>
                <c:pt idx="155">
                  <c:v>45310</c:v>
                </c:pt>
                <c:pt idx="156">
                  <c:v>45314</c:v>
                </c:pt>
                <c:pt idx="157">
                  <c:v>45315</c:v>
                </c:pt>
                <c:pt idx="158">
                  <c:v>45316</c:v>
                </c:pt>
                <c:pt idx="159">
                  <c:v>45320</c:v>
                </c:pt>
                <c:pt idx="160">
                  <c:v>45321</c:v>
                </c:pt>
                <c:pt idx="161">
                  <c:v>45322</c:v>
                </c:pt>
                <c:pt idx="162">
                  <c:v>45323</c:v>
                </c:pt>
                <c:pt idx="163">
                  <c:v>45324</c:v>
                </c:pt>
                <c:pt idx="164">
                  <c:v>45327</c:v>
                </c:pt>
                <c:pt idx="165">
                  <c:v>45328</c:v>
                </c:pt>
                <c:pt idx="166">
                  <c:v>45329</c:v>
                </c:pt>
                <c:pt idx="167">
                  <c:v>45330</c:v>
                </c:pt>
                <c:pt idx="168">
                  <c:v>45331</c:v>
                </c:pt>
                <c:pt idx="169">
                  <c:v>45334</c:v>
                </c:pt>
                <c:pt idx="170">
                  <c:v>45335</c:v>
                </c:pt>
                <c:pt idx="171">
                  <c:v>45336</c:v>
                </c:pt>
                <c:pt idx="172">
                  <c:v>45337</c:v>
                </c:pt>
                <c:pt idx="173">
                  <c:v>45338</c:v>
                </c:pt>
                <c:pt idx="174">
                  <c:v>45341</c:v>
                </c:pt>
                <c:pt idx="175">
                  <c:v>45342</c:v>
                </c:pt>
                <c:pt idx="176">
                  <c:v>45343</c:v>
                </c:pt>
                <c:pt idx="177">
                  <c:v>45344</c:v>
                </c:pt>
                <c:pt idx="178">
                  <c:v>45345</c:v>
                </c:pt>
                <c:pt idx="179">
                  <c:v>45348</c:v>
                </c:pt>
                <c:pt idx="180">
                  <c:v>45349</c:v>
                </c:pt>
                <c:pt idx="181">
                  <c:v>45350</c:v>
                </c:pt>
                <c:pt idx="182">
                  <c:v>45351</c:v>
                </c:pt>
                <c:pt idx="183">
                  <c:v>45352</c:v>
                </c:pt>
                <c:pt idx="184">
                  <c:v>45355</c:v>
                </c:pt>
                <c:pt idx="185">
                  <c:v>45356</c:v>
                </c:pt>
                <c:pt idx="186">
                  <c:v>45357</c:v>
                </c:pt>
                <c:pt idx="187">
                  <c:v>45358</c:v>
                </c:pt>
                <c:pt idx="188">
                  <c:v>45362</c:v>
                </c:pt>
                <c:pt idx="189">
                  <c:v>45363</c:v>
                </c:pt>
                <c:pt idx="190">
                  <c:v>45364</c:v>
                </c:pt>
                <c:pt idx="191">
                  <c:v>45365</c:v>
                </c:pt>
                <c:pt idx="192">
                  <c:v>45366</c:v>
                </c:pt>
                <c:pt idx="193">
                  <c:v>45369</c:v>
                </c:pt>
                <c:pt idx="194">
                  <c:v>45370</c:v>
                </c:pt>
                <c:pt idx="195">
                  <c:v>45371</c:v>
                </c:pt>
                <c:pt idx="196">
                  <c:v>45372</c:v>
                </c:pt>
                <c:pt idx="197">
                  <c:v>45373</c:v>
                </c:pt>
                <c:pt idx="198">
                  <c:v>45377</c:v>
                </c:pt>
                <c:pt idx="199">
                  <c:v>45378</c:v>
                </c:pt>
                <c:pt idx="200">
                  <c:v>45379</c:v>
                </c:pt>
                <c:pt idx="201">
                  <c:v>45383</c:v>
                </c:pt>
                <c:pt idx="202">
                  <c:v>45384</c:v>
                </c:pt>
                <c:pt idx="203">
                  <c:v>45385</c:v>
                </c:pt>
                <c:pt idx="204">
                  <c:v>45386</c:v>
                </c:pt>
                <c:pt idx="205">
                  <c:v>45387</c:v>
                </c:pt>
                <c:pt idx="206">
                  <c:v>45390</c:v>
                </c:pt>
                <c:pt idx="207">
                  <c:v>45391</c:v>
                </c:pt>
                <c:pt idx="208">
                  <c:v>45392</c:v>
                </c:pt>
                <c:pt idx="209">
                  <c:v>45394</c:v>
                </c:pt>
                <c:pt idx="210">
                  <c:v>45397</c:v>
                </c:pt>
                <c:pt idx="211">
                  <c:v>45398</c:v>
                </c:pt>
                <c:pt idx="212">
                  <c:v>45400</c:v>
                </c:pt>
                <c:pt idx="213">
                  <c:v>45401</c:v>
                </c:pt>
                <c:pt idx="214">
                  <c:v>45404</c:v>
                </c:pt>
                <c:pt idx="215">
                  <c:v>45405</c:v>
                </c:pt>
                <c:pt idx="216">
                  <c:v>45406</c:v>
                </c:pt>
                <c:pt idx="217">
                  <c:v>45407</c:v>
                </c:pt>
                <c:pt idx="218">
                  <c:v>45408</c:v>
                </c:pt>
                <c:pt idx="219">
                  <c:v>45411</c:v>
                </c:pt>
                <c:pt idx="220">
                  <c:v>45412</c:v>
                </c:pt>
                <c:pt idx="221">
                  <c:v>45414</c:v>
                </c:pt>
                <c:pt idx="222">
                  <c:v>45415</c:v>
                </c:pt>
                <c:pt idx="223">
                  <c:v>45418</c:v>
                </c:pt>
                <c:pt idx="224">
                  <c:v>45419</c:v>
                </c:pt>
                <c:pt idx="225">
                  <c:v>45420</c:v>
                </c:pt>
                <c:pt idx="226">
                  <c:v>45421</c:v>
                </c:pt>
                <c:pt idx="227">
                  <c:v>45422</c:v>
                </c:pt>
                <c:pt idx="228">
                  <c:v>45425</c:v>
                </c:pt>
                <c:pt idx="229">
                  <c:v>45426</c:v>
                </c:pt>
              </c:numCache>
            </c:numRef>
          </c:cat>
          <c:val>
            <c:numRef>
              <c:f>'ASIANPAINT &amp; DMART'!$Q$5:$Q$234</c:f>
              <c:numCache>
                <c:formatCode>General</c:formatCode>
                <c:ptCount val="230"/>
                <c:pt idx="0">
                  <c:v>64144</c:v>
                </c:pt>
                <c:pt idx="1">
                  <c:v>39554</c:v>
                </c:pt>
                <c:pt idx="2">
                  <c:v>24007</c:v>
                </c:pt>
                <c:pt idx="3">
                  <c:v>26530</c:v>
                </c:pt>
                <c:pt idx="4">
                  <c:v>8505</c:v>
                </c:pt>
                <c:pt idx="5">
                  <c:v>19103</c:v>
                </c:pt>
                <c:pt idx="6">
                  <c:v>3627</c:v>
                </c:pt>
                <c:pt idx="7">
                  <c:v>11184</c:v>
                </c:pt>
                <c:pt idx="8">
                  <c:v>36108</c:v>
                </c:pt>
                <c:pt idx="9">
                  <c:v>6141</c:v>
                </c:pt>
                <c:pt idx="10">
                  <c:v>29252</c:v>
                </c:pt>
                <c:pt idx="11">
                  <c:v>25494</c:v>
                </c:pt>
                <c:pt idx="12">
                  <c:v>10946</c:v>
                </c:pt>
                <c:pt idx="13">
                  <c:v>20191</c:v>
                </c:pt>
                <c:pt idx="14">
                  <c:v>7255</c:v>
                </c:pt>
                <c:pt idx="15">
                  <c:v>5284</c:v>
                </c:pt>
                <c:pt idx="16">
                  <c:v>22344</c:v>
                </c:pt>
                <c:pt idx="17">
                  <c:v>19109</c:v>
                </c:pt>
                <c:pt idx="18">
                  <c:v>7822</c:v>
                </c:pt>
                <c:pt idx="19">
                  <c:v>34552</c:v>
                </c:pt>
                <c:pt idx="20">
                  <c:v>9521</c:v>
                </c:pt>
                <c:pt idx="21">
                  <c:v>113963</c:v>
                </c:pt>
                <c:pt idx="22">
                  <c:v>170955</c:v>
                </c:pt>
                <c:pt idx="23">
                  <c:v>27105</c:v>
                </c:pt>
                <c:pt idx="24">
                  <c:v>16326</c:v>
                </c:pt>
                <c:pt idx="25">
                  <c:v>9110</c:v>
                </c:pt>
                <c:pt idx="26">
                  <c:v>38372</c:v>
                </c:pt>
                <c:pt idx="27">
                  <c:v>38438</c:v>
                </c:pt>
                <c:pt idx="28">
                  <c:v>29321</c:v>
                </c:pt>
                <c:pt idx="29">
                  <c:v>28057</c:v>
                </c:pt>
                <c:pt idx="30">
                  <c:v>12068</c:v>
                </c:pt>
                <c:pt idx="31">
                  <c:v>36806</c:v>
                </c:pt>
                <c:pt idx="32">
                  <c:v>23030</c:v>
                </c:pt>
                <c:pt idx="33">
                  <c:v>30897</c:v>
                </c:pt>
                <c:pt idx="34">
                  <c:v>27948</c:v>
                </c:pt>
                <c:pt idx="35">
                  <c:v>90305</c:v>
                </c:pt>
                <c:pt idx="36">
                  <c:v>28578</c:v>
                </c:pt>
                <c:pt idx="37">
                  <c:v>9058</c:v>
                </c:pt>
                <c:pt idx="38">
                  <c:v>23717</c:v>
                </c:pt>
                <c:pt idx="39">
                  <c:v>7019</c:v>
                </c:pt>
                <c:pt idx="40">
                  <c:v>6590</c:v>
                </c:pt>
                <c:pt idx="41">
                  <c:v>4585</c:v>
                </c:pt>
                <c:pt idx="42">
                  <c:v>4663</c:v>
                </c:pt>
                <c:pt idx="43">
                  <c:v>35757</c:v>
                </c:pt>
                <c:pt idx="44">
                  <c:v>24847</c:v>
                </c:pt>
                <c:pt idx="45">
                  <c:v>8724</c:v>
                </c:pt>
                <c:pt idx="46">
                  <c:v>3845</c:v>
                </c:pt>
                <c:pt idx="47">
                  <c:v>6232</c:v>
                </c:pt>
                <c:pt idx="48">
                  <c:v>7789</c:v>
                </c:pt>
                <c:pt idx="49">
                  <c:v>33113</c:v>
                </c:pt>
                <c:pt idx="50">
                  <c:v>26058</c:v>
                </c:pt>
                <c:pt idx="51">
                  <c:v>23506</c:v>
                </c:pt>
                <c:pt idx="52">
                  <c:v>9953</c:v>
                </c:pt>
                <c:pt idx="53">
                  <c:v>5474</c:v>
                </c:pt>
                <c:pt idx="54">
                  <c:v>20021</c:v>
                </c:pt>
                <c:pt idx="55">
                  <c:v>21323</c:v>
                </c:pt>
                <c:pt idx="56">
                  <c:v>4176</c:v>
                </c:pt>
                <c:pt idx="57">
                  <c:v>4522</c:v>
                </c:pt>
                <c:pt idx="58">
                  <c:v>11928</c:v>
                </c:pt>
                <c:pt idx="59">
                  <c:v>15799</c:v>
                </c:pt>
                <c:pt idx="60">
                  <c:v>11532</c:v>
                </c:pt>
                <c:pt idx="61">
                  <c:v>13444</c:v>
                </c:pt>
                <c:pt idx="62">
                  <c:v>9687</c:v>
                </c:pt>
                <c:pt idx="63">
                  <c:v>7882</c:v>
                </c:pt>
                <c:pt idx="64">
                  <c:v>27612</c:v>
                </c:pt>
                <c:pt idx="65">
                  <c:v>7814</c:v>
                </c:pt>
                <c:pt idx="66">
                  <c:v>10711</c:v>
                </c:pt>
                <c:pt idx="67">
                  <c:v>5284</c:v>
                </c:pt>
                <c:pt idx="68">
                  <c:v>29535</c:v>
                </c:pt>
                <c:pt idx="69">
                  <c:v>7978</c:v>
                </c:pt>
                <c:pt idx="70">
                  <c:v>34476</c:v>
                </c:pt>
                <c:pt idx="71">
                  <c:v>10022</c:v>
                </c:pt>
                <c:pt idx="72">
                  <c:v>20257</c:v>
                </c:pt>
                <c:pt idx="73">
                  <c:v>5187</c:v>
                </c:pt>
                <c:pt idx="74">
                  <c:v>23514</c:v>
                </c:pt>
                <c:pt idx="75">
                  <c:v>6676</c:v>
                </c:pt>
                <c:pt idx="76">
                  <c:v>17121</c:v>
                </c:pt>
                <c:pt idx="77">
                  <c:v>5307</c:v>
                </c:pt>
                <c:pt idx="78">
                  <c:v>5160</c:v>
                </c:pt>
                <c:pt idx="79">
                  <c:v>6290</c:v>
                </c:pt>
                <c:pt idx="80">
                  <c:v>15919</c:v>
                </c:pt>
                <c:pt idx="81">
                  <c:v>6072</c:v>
                </c:pt>
                <c:pt idx="82">
                  <c:v>7473</c:v>
                </c:pt>
                <c:pt idx="83">
                  <c:v>41346</c:v>
                </c:pt>
                <c:pt idx="84">
                  <c:v>17062</c:v>
                </c:pt>
                <c:pt idx="85">
                  <c:v>23504</c:v>
                </c:pt>
                <c:pt idx="86">
                  <c:v>6687</c:v>
                </c:pt>
                <c:pt idx="87">
                  <c:v>4471</c:v>
                </c:pt>
                <c:pt idx="88">
                  <c:v>22751</c:v>
                </c:pt>
                <c:pt idx="89">
                  <c:v>5276</c:v>
                </c:pt>
                <c:pt idx="90">
                  <c:v>52128</c:v>
                </c:pt>
                <c:pt idx="91">
                  <c:v>36146</c:v>
                </c:pt>
                <c:pt idx="92">
                  <c:v>7217</c:v>
                </c:pt>
                <c:pt idx="93">
                  <c:v>11675</c:v>
                </c:pt>
                <c:pt idx="94">
                  <c:v>6241</c:v>
                </c:pt>
                <c:pt idx="95">
                  <c:v>212365</c:v>
                </c:pt>
                <c:pt idx="96">
                  <c:v>8743</c:v>
                </c:pt>
                <c:pt idx="97">
                  <c:v>8228</c:v>
                </c:pt>
                <c:pt idx="98">
                  <c:v>27380</c:v>
                </c:pt>
                <c:pt idx="99">
                  <c:v>13576</c:v>
                </c:pt>
                <c:pt idx="100">
                  <c:v>16352</c:v>
                </c:pt>
                <c:pt idx="101">
                  <c:v>4097</c:v>
                </c:pt>
                <c:pt idx="102">
                  <c:v>2480</c:v>
                </c:pt>
                <c:pt idx="103">
                  <c:v>4469</c:v>
                </c:pt>
                <c:pt idx="104">
                  <c:v>12041</c:v>
                </c:pt>
                <c:pt idx="105">
                  <c:v>5304</c:v>
                </c:pt>
                <c:pt idx="106">
                  <c:v>3922</c:v>
                </c:pt>
                <c:pt idx="107">
                  <c:v>17588</c:v>
                </c:pt>
                <c:pt idx="108">
                  <c:v>6236</c:v>
                </c:pt>
                <c:pt idx="109">
                  <c:v>5735</c:v>
                </c:pt>
                <c:pt idx="110">
                  <c:v>13593</c:v>
                </c:pt>
                <c:pt idx="111">
                  <c:v>8018</c:v>
                </c:pt>
                <c:pt idx="112">
                  <c:v>5346</c:v>
                </c:pt>
                <c:pt idx="113">
                  <c:v>22216</c:v>
                </c:pt>
                <c:pt idx="114">
                  <c:v>5358</c:v>
                </c:pt>
                <c:pt idx="115">
                  <c:v>5483</c:v>
                </c:pt>
                <c:pt idx="116">
                  <c:v>19310</c:v>
                </c:pt>
                <c:pt idx="117">
                  <c:v>8007</c:v>
                </c:pt>
                <c:pt idx="118">
                  <c:v>3386</c:v>
                </c:pt>
                <c:pt idx="119">
                  <c:v>20207</c:v>
                </c:pt>
                <c:pt idx="120">
                  <c:v>9221</c:v>
                </c:pt>
                <c:pt idx="121">
                  <c:v>44949</c:v>
                </c:pt>
                <c:pt idx="122">
                  <c:v>12170</c:v>
                </c:pt>
                <c:pt idx="123">
                  <c:v>15260</c:v>
                </c:pt>
                <c:pt idx="124">
                  <c:v>12983</c:v>
                </c:pt>
                <c:pt idx="125">
                  <c:v>18850</c:v>
                </c:pt>
                <c:pt idx="126">
                  <c:v>38258</c:v>
                </c:pt>
                <c:pt idx="127">
                  <c:v>14297</c:v>
                </c:pt>
                <c:pt idx="128">
                  <c:v>6772</c:v>
                </c:pt>
                <c:pt idx="129">
                  <c:v>9196</c:v>
                </c:pt>
                <c:pt idx="130">
                  <c:v>12272</c:v>
                </c:pt>
                <c:pt idx="131">
                  <c:v>9214</c:v>
                </c:pt>
                <c:pt idx="132">
                  <c:v>8145</c:v>
                </c:pt>
                <c:pt idx="133">
                  <c:v>5917</c:v>
                </c:pt>
                <c:pt idx="134">
                  <c:v>4636</c:v>
                </c:pt>
                <c:pt idx="135">
                  <c:v>8983</c:v>
                </c:pt>
                <c:pt idx="136">
                  <c:v>7550</c:v>
                </c:pt>
                <c:pt idx="137">
                  <c:v>8742</c:v>
                </c:pt>
                <c:pt idx="138">
                  <c:v>24988</c:v>
                </c:pt>
                <c:pt idx="139">
                  <c:v>7199</c:v>
                </c:pt>
                <c:pt idx="140">
                  <c:v>6761</c:v>
                </c:pt>
                <c:pt idx="141">
                  <c:v>25514</c:v>
                </c:pt>
                <c:pt idx="142">
                  <c:v>5650</c:v>
                </c:pt>
                <c:pt idx="143">
                  <c:v>35816</c:v>
                </c:pt>
                <c:pt idx="144">
                  <c:v>64624</c:v>
                </c:pt>
                <c:pt idx="145">
                  <c:v>44935</c:v>
                </c:pt>
                <c:pt idx="146">
                  <c:v>12299</c:v>
                </c:pt>
                <c:pt idx="147">
                  <c:v>413927</c:v>
                </c:pt>
                <c:pt idx="148">
                  <c:v>50539</c:v>
                </c:pt>
                <c:pt idx="149">
                  <c:v>3905</c:v>
                </c:pt>
                <c:pt idx="150">
                  <c:v>5484</c:v>
                </c:pt>
                <c:pt idx="151">
                  <c:v>7139</c:v>
                </c:pt>
                <c:pt idx="152">
                  <c:v>17087</c:v>
                </c:pt>
                <c:pt idx="153">
                  <c:v>91069</c:v>
                </c:pt>
                <c:pt idx="154">
                  <c:v>6042</c:v>
                </c:pt>
                <c:pt idx="155">
                  <c:v>28901</c:v>
                </c:pt>
                <c:pt idx="156">
                  <c:v>12467</c:v>
                </c:pt>
                <c:pt idx="157">
                  <c:v>28466</c:v>
                </c:pt>
                <c:pt idx="158">
                  <c:v>4849</c:v>
                </c:pt>
                <c:pt idx="159">
                  <c:v>8580</c:v>
                </c:pt>
                <c:pt idx="160">
                  <c:v>5502</c:v>
                </c:pt>
                <c:pt idx="161">
                  <c:v>35358</c:v>
                </c:pt>
                <c:pt idx="162">
                  <c:v>23057</c:v>
                </c:pt>
                <c:pt idx="163">
                  <c:v>19624</c:v>
                </c:pt>
                <c:pt idx="164">
                  <c:v>7203</c:v>
                </c:pt>
                <c:pt idx="165">
                  <c:v>4746</c:v>
                </c:pt>
                <c:pt idx="166">
                  <c:v>16744</c:v>
                </c:pt>
                <c:pt idx="167">
                  <c:v>6248</c:v>
                </c:pt>
                <c:pt idx="168">
                  <c:v>3914</c:v>
                </c:pt>
                <c:pt idx="169">
                  <c:v>5417</c:v>
                </c:pt>
                <c:pt idx="170">
                  <c:v>4408</c:v>
                </c:pt>
                <c:pt idx="171">
                  <c:v>6031</c:v>
                </c:pt>
                <c:pt idx="172">
                  <c:v>4383</c:v>
                </c:pt>
                <c:pt idx="173">
                  <c:v>4651</c:v>
                </c:pt>
                <c:pt idx="174">
                  <c:v>6464</c:v>
                </c:pt>
                <c:pt idx="175">
                  <c:v>5790</c:v>
                </c:pt>
                <c:pt idx="176">
                  <c:v>14937</c:v>
                </c:pt>
                <c:pt idx="177">
                  <c:v>6001</c:v>
                </c:pt>
                <c:pt idx="178">
                  <c:v>5208</c:v>
                </c:pt>
                <c:pt idx="179">
                  <c:v>8331</c:v>
                </c:pt>
                <c:pt idx="180">
                  <c:v>5451</c:v>
                </c:pt>
                <c:pt idx="181">
                  <c:v>12439</c:v>
                </c:pt>
                <c:pt idx="182">
                  <c:v>42702</c:v>
                </c:pt>
                <c:pt idx="183">
                  <c:v>27752</c:v>
                </c:pt>
                <c:pt idx="184">
                  <c:v>14254</c:v>
                </c:pt>
                <c:pt idx="185">
                  <c:v>5639</c:v>
                </c:pt>
                <c:pt idx="186">
                  <c:v>25578</c:v>
                </c:pt>
                <c:pt idx="187">
                  <c:v>39039</c:v>
                </c:pt>
                <c:pt idx="188">
                  <c:v>17829</c:v>
                </c:pt>
                <c:pt idx="189">
                  <c:v>12263</c:v>
                </c:pt>
                <c:pt idx="190">
                  <c:v>12113</c:v>
                </c:pt>
                <c:pt idx="191">
                  <c:v>19960</c:v>
                </c:pt>
                <c:pt idx="192">
                  <c:v>7141</c:v>
                </c:pt>
                <c:pt idx="193">
                  <c:v>25861</c:v>
                </c:pt>
                <c:pt idx="194">
                  <c:v>4786</c:v>
                </c:pt>
                <c:pt idx="195">
                  <c:v>16664</c:v>
                </c:pt>
                <c:pt idx="196">
                  <c:v>30563</c:v>
                </c:pt>
                <c:pt idx="197">
                  <c:v>21177</c:v>
                </c:pt>
                <c:pt idx="198">
                  <c:v>81498</c:v>
                </c:pt>
                <c:pt idx="199">
                  <c:v>61630</c:v>
                </c:pt>
                <c:pt idx="200">
                  <c:v>26428</c:v>
                </c:pt>
                <c:pt idx="201">
                  <c:v>45027</c:v>
                </c:pt>
                <c:pt idx="202">
                  <c:v>12807</c:v>
                </c:pt>
                <c:pt idx="203">
                  <c:v>9188</c:v>
                </c:pt>
                <c:pt idx="204">
                  <c:v>44545</c:v>
                </c:pt>
                <c:pt idx="205">
                  <c:v>30160</c:v>
                </c:pt>
                <c:pt idx="206">
                  <c:v>42856</c:v>
                </c:pt>
                <c:pt idx="207">
                  <c:v>10813</c:v>
                </c:pt>
                <c:pt idx="208">
                  <c:v>14687</c:v>
                </c:pt>
                <c:pt idx="209">
                  <c:v>7797</c:v>
                </c:pt>
                <c:pt idx="210">
                  <c:v>43286</c:v>
                </c:pt>
                <c:pt idx="211">
                  <c:v>6975</c:v>
                </c:pt>
                <c:pt idx="212">
                  <c:v>5376</c:v>
                </c:pt>
                <c:pt idx="213">
                  <c:v>24867</c:v>
                </c:pt>
                <c:pt idx="214">
                  <c:v>23118</c:v>
                </c:pt>
                <c:pt idx="215">
                  <c:v>8781</c:v>
                </c:pt>
                <c:pt idx="216">
                  <c:v>6715</c:v>
                </c:pt>
                <c:pt idx="217">
                  <c:v>11616</c:v>
                </c:pt>
                <c:pt idx="218">
                  <c:v>15110</c:v>
                </c:pt>
                <c:pt idx="219">
                  <c:v>29881</c:v>
                </c:pt>
                <c:pt idx="220">
                  <c:v>11084</c:v>
                </c:pt>
                <c:pt idx="221">
                  <c:v>5101</c:v>
                </c:pt>
                <c:pt idx="222">
                  <c:v>15694</c:v>
                </c:pt>
                <c:pt idx="223">
                  <c:v>22808</c:v>
                </c:pt>
                <c:pt idx="224">
                  <c:v>11748</c:v>
                </c:pt>
                <c:pt idx="225">
                  <c:v>14627</c:v>
                </c:pt>
                <c:pt idx="226">
                  <c:v>34673</c:v>
                </c:pt>
                <c:pt idx="227">
                  <c:v>6624</c:v>
                </c:pt>
                <c:pt idx="228">
                  <c:v>9365</c:v>
                </c:pt>
                <c:pt idx="229">
                  <c:v>21345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B-49A3-A16F-E7803312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724128"/>
        <c:axId val="266720800"/>
      </c:lineChart>
      <c:dateAx>
        <c:axId val="26672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0800"/>
        <c:crosses val="autoZero"/>
        <c:auto val="1"/>
        <c:lblOffset val="100"/>
        <c:baseTimeUnit val="days"/>
      </c:dateAx>
      <c:valAx>
        <c:axId val="266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'ASIANPAINT &amp; DMART'!$P$4</c:f>
              <c:strCache>
                <c:ptCount val="1"/>
                <c:pt idx="0">
                  <c:v>ASIANPAINT Volume</c:v>
                </c:pt>
              </c:strCache>
            </c:strRef>
          </c:tx>
          <c:spPr>
            <a:solidFill>
              <a:schemeClr val="accent2">
                <a:alpha val="69804"/>
              </a:schemeClr>
            </a:solidFill>
            <a:ln w="9525" cap="flat" cmpd="sng" algn="ctr">
              <a:solidFill>
                <a:schemeClr val="accent2">
                  <a:alpha val="69804"/>
                </a:schemeClr>
              </a:solidFill>
              <a:miter lim="800000"/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cat>
            <c:numRef>
              <c:f>'ASIANPAINT &amp; DMART'!$O$5:$O$234</c:f>
              <c:numCache>
                <c:formatCode>m/d/yyyy</c:formatCode>
                <c:ptCount val="230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45065</c:v>
                </c:pt>
                <c:pt idx="4">
                  <c:v>45068</c:v>
                </c:pt>
                <c:pt idx="5">
                  <c:v>45069</c:v>
                </c:pt>
                <c:pt idx="6">
                  <c:v>45070</c:v>
                </c:pt>
                <c:pt idx="7">
                  <c:v>45071</c:v>
                </c:pt>
                <c:pt idx="8">
                  <c:v>45072</c:v>
                </c:pt>
                <c:pt idx="9">
                  <c:v>45076</c:v>
                </c:pt>
                <c:pt idx="10">
                  <c:v>45077</c:v>
                </c:pt>
                <c:pt idx="11">
                  <c:v>45078</c:v>
                </c:pt>
                <c:pt idx="12">
                  <c:v>45079</c:v>
                </c:pt>
                <c:pt idx="13">
                  <c:v>45082</c:v>
                </c:pt>
                <c:pt idx="14">
                  <c:v>45083</c:v>
                </c:pt>
                <c:pt idx="15">
                  <c:v>45084</c:v>
                </c:pt>
                <c:pt idx="16">
                  <c:v>45085</c:v>
                </c:pt>
                <c:pt idx="17">
                  <c:v>45086</c:v>
                </c:pt>
                <c:pt idx="18">
                  <c:v>45089</c:v>
                </c:pt>
                <c:pt idx="19">
                  <c:v>45090</c:v>
                </c:pt>
                <c:pt idx="20">
                  <c:v>45091</c:v>
                </c:pt>
                <c:pt idx="21">
                  <c:v>45092</c:v>
                </c:pt>
                <c:pt idx="22">
                  <c:v>45093</c:v>
                </c:pt>
                <c:pt idx="23">
                  <c:v>45096</c:v>
                </c:pt>
                <c:pt idx="24">
                  <c:v>45097</c:v>
                </c:pt>
                <c:pt idx="25">
                  <c:v>45098</c:v>
                </c:pt>
                <c:pt idx="26">
                  <c:v>45099</c:v>
                </c:pt>
                <c:pt idx="27">
                  <c:v>45100</c:v>
                </c:pt>
                <c:pt idx="28">
                  <c:v>45103</c:v>
                </c:pt>
                <c:pt idx="29">
                  <c:v>45104</c:v>
                </c:pt>
                <c:pt idx="30">
                  <c:v>45105</c:v>
                </c:pt>
                <c:pt idx="31">
                  <c:v>45107</c:v>
                </c:pt>
                <c:pt idx="32">
                  <c:v>45114</c:v>
                </c:pt>
                <c:pt idx="33">
                  <c:v>45117</c:v>
                </c:pt>
                <c:pt idx="34">
                  <c:v>45121</c:v>
                </c:pt>
                <c:pt idx="35">
                  <c:v>45124</c:v>
                </c:pt>
                <c:pt idx="36">
                  <c:v>45126</c:v>
                </c:pt>
                <c:pt idx="37">
                  <c:v>45127</c:v>
                </c:pt>
                <c:pt idx="38">
                  <c:v>45128</c:v>
                </c:pt>
                <c:pt idx="39">
                  <c:v>45131</c:v>
                </c:pt>
                <c:pt idx="40">
                  <c:v>45133</c:v>
                </c:pt>
                <c:pt idx="41">
                  <c:v>45135</c:v>
                </c:pt>
                <c:pt idx="42">
                  <c:v>45141</c:v>
                </c:pt>
                <c:pt idx="43">
                  <c:v>45142</c:v>
                </c:pt>
                <c:pt idx="44">
                  <c:v>45145</c:v>
                </c:pt>
                <c:pt idx="45">
                  <c:v>45146</c:v>
                </c:pt>
                <c:pt idx="46">
                  <c:v>45147</c:v>
                </c:pt>
                <c:pt idx="47">
                  <c:v>45148</c:v>
                </c:pt>
                <c:pt idx="48">
                  <c:v>45149</c:v>
                </c:pt>
                <c:pt idx="49">
                  <c:v>45152</c:v>
                </c:pt>
                <c:pt idx="50">
                  <c:v>45154</c:v>
                </c:pt>
                <c:pt idx="51">
                  <c:v>45155</c:v>
                </c:pt>
                <c:pt idx="52">
                  <c:v>45156</c:v>
                </c:pt>
                <c:pt idx="53">
                  <c:v>45159</c:v>
                </c:pt>
                <c:pt idx="54">
                  <c:v>45160</c:v>
                </c:pt>
                <c:pt idx="55">
                  <c:v>45161</c:v>
                </c:pt>
                <c:pt idx="56">
                  <c:v>45162</c:v>
                </c:pt>
                <c:pt idx="57">
                  <c:v>45163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45173</c:v>
                </c:pt>
                <c:pt idx="64">
                  <c:v>45174</c:v>
                </c:pt>
                <c:pt idx="65">
                  <c:v>45175</c:v>
                </c:pt>
                <c:pt idx="66">
                  <c:v>45176</c:v>
                </c:pt>
                <c:pt idx="67">
                  <c:v>45177</c:v>
                </c:pt>
                <c:pt idx="68">
                  <c:v>45180</c:v>
                </c:pt>
                <c:pt idx="69">
                  <c:v>45181</c:v>
                </c:pt>
                <c:pt idx="70">
                  <c:v>45182</c:v>
                </c:pt>
                <c:pt idx="71">
                  <c:v>45183</c:v>
                </c:pt>
                <c:pt idx="72">
                  <c:v>45184</c:v>
                </c:pt>
                <c:pt idx="73">
                  <c:v>45187</c:v>
                </c:pt>
                <c:pt idx="74">
                  <c:v>45189</c:v>
                </c:pt>
                <c:pt idx="75">
                  <c:v>45190</c:v>
                </c:pt>
                <c:pt idx="76">
                  <c:v>45191</c:v>
                </c:pt>
                <c:pt idx="77">
                  <c:v>45194</c:v>
                </c:pt>
                <c:pt idx="78">
                  <c:v>45195</c:v>
                </c:pt>
                <c:pt idx="79">
                  <c:v>45196</c:v>
                </c:pt>
                <c:pt idx="80">
                  <c:v>45197</c:v>
                </c:pt>
                <c:pt idx="81">
                  <c:v>45198</c:v>
                </c:pt>
                <c:pt idx="82">
                  <c:v>45202</c:v>
                </c:pt>
                <c:pt idx="83">
                  <c:v>45203</c:v>
                </c:pt>
                <c:pt idx="84">
                  <c:v>45204</c:v>
                </c:pt>
                <c:pt idx="85">
                  <c:v>45205</c:v>
                </c:pt>
                <c:pt idx="86">
                  <c:v>45208</c:v>
                </c:pt>
                <c:pt idx="87">
                  <c:v>45209</c:v>
                </c:pt>
                <c:pt idx="88">
                  <c:v>45210</c:v>
                </c:pt>
                <c:pt idx="89">
                  <c:v>45211</c:v>
                </c:pt>
                <c:pt idx="90">
                  <c:v>45212</c:v>
                </c:pt>
                <c:pt idx="91">
                  <c:v>45215</c:v>
                </c:pt>
                <c:pt idx="92">
                  <c:v>45216</c:v>
                </c:pt>
                <c:pt idx="93">
                  <c:v>45217</c:v>
                </c:pt>
                <c:pt idx="94">
                  <c:v>45218</c:v>
                </c:pt>
                <c:pt idx="95">
                  <c:v>45219</c:v>
                </c:pt>
                <c:pt idx="96">
                  <c:v>45222</c:v>
                </c:pt>
                <c:pt idx="97">
                  <c:v>45224</c:v>
                </c:pt>
                <c:pt idx="98">
                  <c:v>45225</c:v>
                </c:pt>
                <c:pt idx="99">
                  <c:v>45226</c:v>
                </c:pt>
                <c:pt idx="100">
                  <c:v>45229</c:v>
                </c:pt>
                <c:pt idx="101">
                  <c:v>45230</c:v>
                </c:pt>
                <c:pt idx="102">
                  <c:v>45231</c:v>
                </c:pt>
                <c:pt idx="103">
                  <c:v>45232</c:v>
                </c:pt>
                <c:pt idx="104">
                  <c:v>45233</c:v>
                </c:pt>
                <c:pt idx="105">
                  <c:v>45236</c:v>
                </c:pt>
                <c:pt idx="106">
                  <c:v>45237</c:v>
                </c:pt>
                <c:pt idx="107">
                  <c:v>45238</c:v>
                </c:pt>
                <c:pt idx="108">
                  <c:v>45239</c:v>
                </c:pt>
                <c:pt idx="109">
                  <c:v>45240</c:v>
                </c:pt>
                <c:pt idx="110">
                  <c:v>45243</c:v>
                </c:pt>
                <c:pt idx="111">
                  <c:v>45245</c:v>
                </c:pt>
                <c:pt idx="112">
                  <c:v>45246</c:v>
                </c:pt>
                <c:pt idx="113">
                  <c:v>45247</c:v>
                </c:pt>
                <c:pt idx="114">
                  <c:v>45250</c:v>
                </c:pt>
                <c:pt idx="115">
                  <c:v>45251</c:v>
                </c:pt>
                <c:pt idx="116">
                  <c:v>45252</c:v>
                </c:pt>
                <c:pt idx="117">
                  <c:v>45253</c:v>
                </c:pt>
                <c:pt idx="118">
                  <c:v>45254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45264</c:v>
                </c:pt>
                <c:pt idx="124">
                  <c:v>45265</c:v>
                </c:pt>
                <c:pt idx="125">
                  <c:v>45266</c:v>
                </c:pt>
                <c:pt idx="126">
                  <c:v>45267</c:v>
                </c:pt>
                <c:pt idx="127">
                  <c:v>45268</c:v>
                </c:pt>
                <c:pt idx="128">
                  <c:v>45271</c:v>
                </c:pt>
                <c:pt idx="129">
                  <c:v>45272</c:v>
                </c:pt>
                <c:pt idx="130">
                  <c:v>45273</c:v>
                </c:pt>
                <c:pt idx="131">
                  <c:v>45274</c:v>
                </c:pt>
                <c:pt idx="132">
                  <c:v>45275</c:v>
                </c:pt>
                <c:pt idx="133">
                  <c:v>45278</c:v>
                </c:pt>
                <c:pt idx="134">
                  <c:v>45279</c:v>
                </c:pt>
                <c:pt idx="135">
                  <c:v>45280</c:v>
                </c:pt>
                <c:pt idx="136">
                  <c:v>45281</c:v>
                </c:pt>
                <c:pt idx="137">
                  <c:v>45282</c:v>
                </c:pt>
                <c:pt idx="138">
                  <c:v>45286</c:v>
                </c:pt>
                <c:pt idx="139">
                  <c:v>45287</c:v>
                </c:pt>
                <c:pt idx="140">
                  <c:v>45288</c:v>
                </c:pt>
                <c:pt idx="141">
                  <c:v>45289</c:v>
                </c:pt>
                <c:pt idx="142">
                  <c:v>45292</c:v>
                </c:pt>
                <c:pt idx="143">
                  <c:v>45293</c:v>
                </c:pt>
                <c:pt idx="144">
                  <c:v>45294</c:v>
                </c:pt>
                <c:pt idx="145">
                  <c:v>45295</c:v>
                </c:pt>
                <c:pt idx="146">
                  <c:v>45296</c:v>
                </c:pt>
                <c:pt idx="147">
                  <c:v>45299</c:v>
                </c:pt>
                <c:pt idx="148">
                  <c:v>45300</c:v>
                </c:pt>
                <c:pt idx="149">
                  <c:v>45301</c:v>
                </c:pt>
                <c:pt idx="150">
                  <c:v>45302</c:v>
                </c:pt>
                <c:pt idx="151">
                  <c:v>45303</c:v>
                </c:pt>
                <c:pt idx="152">
                  <c:v>45306</c:v>
                </c:pt>
                <c:pt idx="153">
                  <c:v>45307</c:v>
                </c:pt>
                <c:pt idx="154">
                  <c:v>45308</c:v>
                </c:pt>
                <c:pt idx="155">
                  <c:v>45310</c:v>
                </c:pt>
                <c:pt idx="156">
                  <c:v>45314</c:v>
                </c:pt>
                <c:pt idx="157">
                  <c:v>45315</c:v>
                </c:pt>
                <c:pt idx="158">
                  <c:v>45316</c:v>
                </c:pt>
                <c:pt idx="159">
                  <c:v>45320</c:v>
                </c:pt>
                <c:pt idx="160">
                  <c:v>45321</c:v>
                </c:pt>
                <c:pt idx="161">
                  <c:v>45322</c:v>
                </c:pt>
                <c:pt idx="162">
                  <c:v>45323</c:v>
                </c:pt>
                <c:pt idx="163">
                  <c:v>45324</c:v>
                </c:pt>
                <c:pt idx="164">
                  <c:v>45327</c:v>
                </c:pt>
                <c:pt idx="165">
                  <c:v>45328</c:v>
                </c:pt>
                <c:pt idx="166">
                  <c:v>45329</c:v>
                </c:pt>
                <c:pt idx="167">
                  <c:v>45330</c:v>
                </c:pt>
                <c:pt idx="168">
                  <c:v>45331</c:v>
                </c:pt>
                <c:pt idx="169">
                  <c:v>45334</c:v>
                </c:pt>
                <c:pt idx="170">
                  <c:v>45335</c:v>
                </c:pt>
                <c:pt idx="171">
                  <c:v>45336</c:v>
                </c:pt>
                <c:pt idx="172">
                  <c:v>45337</c:v>
                </c:pt>
                <c:pt idx="173">
                  <c:v>45338</c:v>
                </c:pt>
                <c:pt idx="174">
                  <c:v>45341</c:v>
                </c:pt>
                <c:pt idx="175">
                  <c:v>45342</c:v>
                </c:pt>
                <c:pt idx="176">
                  <c:v>45343</c:v>
                </c:pt>
                <c:pt idx="177">
                  <c:v>45344</c:v>
                </c:pt>
                <c:pt idx="178">
                  <c:v>45345</c:v>
                </c:pt>
                <c:pt idx="179">
                  <c:v>45348</c:v>
                </c:pt>
                <c:pt idx="180">
                  <c:v>45349</c:v>
                </c:pt>
                <c:pt idx="181">
                  <c:v>45350</c:v>
                </c:pt>
                <c:pt idx="182">
                  <c:v>45351</c:v>
                </c:pt>
                <c:pt idx="183">
                  <c:v>45352</c:v>
                </c:pt>
                <c:pt idx="184">
                  <c:v>45355</c:v>
                </c:pt>
                <c:pt idx="185">
                  <c:v>45356</c:v>
                </c:pt>
                <c:pt idx="186">
                  <c:v>45357</c:v>
                </c:pt>
                <c:pt idx="187">
                  <c:v>45358</c:v>
                </c:pt>
                <c:pt idx="188">
                  <c:v>45362</c:v>
                </c:pt>
                <c:pt idx="189">
                  <c:v>45363</c:v>
                </c:pt>
                <c:pt idx="190">
                  <c:v>45364</c:v>
                </c:pt>
                <c:pt idx="191">
                  <c:v>45365</c:v>
                </c:pt>
                <c:pt idx="192">
                  <c:v>45366</c:v>
                </c:pt>
                <c:pt idx="193">
                  <c:v>45369</c:v>
                </c:pt>
                <c:pt idx="194">
                  <c:v>45370</c:v>
                </c:pt>
                <c:pt idx="195">
                  <c:v>45371</c:v>
                </c:pt>
                <c:pt idx="196">
                  <c:v>45372</c:v>
                </c:pt>
                <c:pt idx="197">
                  <c:v>45373</c:v>
                </c:pt>
                <c:pt idx="198">
                  <c:v>45377</c:v>
                </c:pt>
                <c:pt idx="199">
                  <c:v>45378</c:v>
                </c:pt>
                <c:pt idx="200">
                  <c:v>45379</c:v>
                </c:pt>
                <c:pt idx="201">
                  <c:v>45383</c:v>
                </c:pt>
                <c:pt idx="202">
                  <c:v>45384</c:v>
                </c:pt>
                <c:pt idx="203">
                  <c:v>45385</c:v>
                </c:pt>
                <c:pt idx="204">
                  <c:v>45386</c:v>
                </c:pt>
                <c:pt idx="205">
                  <c:v>45387</c:v>
                </c:pt>
                <c:pt idx="206">
                  <c:v>45390</c:v>
                </c:pt>
                <c:pt idx="207">
                  <c:v>45391</c:v>
                </c:pt>
                <c:pt idx="208">
                  <c:v>45392</c:v>
                </c:pt>
                <c:pt idx="209">
                  <c:v>45394</c:v>
                </c:pt>
                <c:pt idx="210">
                  <c:v>45397</c:v>
                </c:pt>
                <c:pt idx="211">
                  <c:v>45398</c:v>
                </c:pt>
                <c:pt idx="212">
                  <c:v>45400</c:v>
                </c:pt>
                <c:pt idx="213">
                  <c:v>45401</c:v>
                </c:pt>
                <c:pt idx="214">
                  <c:v>45404</c:v>
                </c:pt>
                <c:pt idx="215">
                  <c:v>45405</c:v>
                </c:pt>
                <c:pt idx="216">
                  <c:v>45406</c:v>
                </c:pt>
                <c:pt idx="217">
                  <c:v>45407</c:v>
                </c:pt>
                <c:pt idx="218">
                  <c:v>45408</c:v>
                </c:pt>
                <c:pt idx="219">
                  <c:v>45411</c:v>
                </c:pt>
                <c:pt idx="220">
                  <c:v>45412</c:v>
                </c:pt>
                <c:pt idx="221">
                  <c:v>45414</c:v>
                </c:pt>
                <c:pt idx="222">
                  <c:v>45415</c:v>
                </c:pt>
                <c:pt idx="223">
                  <c:v>45418</c:v>
                </c:pt>
                <c:pt idx="224">
                  <c:v>45419</c:v>
                </c:pt>
                <c:pt idx="225">
                  <c:v>45420</c:v>
                </c:pt>
                <c:pt idx="226">
                  <c:v>45421</c:v>
                </c:pt>
                <c:pt idx="227">
                  <c:v>45422</c:v>
                </c:pt>
                <c:pt idx="228">
                  <c:v>45425</c:v>
                </c:pt>
                <c:pt idx="229">
                  <c:v>45426</c:v>
                </c:pt>
              </c:numCache>
            </c:numRef>
          </c:cat>
          <c:val>
            <c:numRef>
              <c:f>'ASIANPAINT &amp; DMART'!$P$5:$P$234</c:f>
              <c:numCache>
                <c:formatCode>General</c:formatCode>
                <c:ptCount val="230"/>
                <c:pt idx="0">
                  <c:v>64717</c:v>
                </c:pt>
                <c:pt idx="1">
                  <c:v>16088</c:v>
                </c:pt>
                <c:pt idx="2">
                  <c:v>57608</c:v>
                </c:pt>
                <c:pt idx="3">
                  <c:v>12760</c:v>
                </c:pt>
                <c:pt idx="4">
                  <c:v>11952</c:v>
                </c:pt>
                <c:pt idx="5">
                  <c:v>36297</c:v>
                </c:pt>
                <c:pt idx="6">
                  <c:v>11570</c:v>
                </c:pt>
                <c:pt idx="7">
                  <c:v>28232</c:v>
                </c:pt>
                <c:pt idx="8">
                  <c:v>20321</c:v>
                </c:pt>
                <c:pt idx="9">
                  <c:v>13903</c:v>
                </c:pt>
                <c:pt idx="10">
                  <c:v>30104</c:v>
                </c:pt>
                <c:pt idx="11">
                  <c:v>64796</c:v>
                </c:pt>
                <c:pt idx="12">
                  <c:v>13102</c:v>
                </c:pt>
                <c:pt idx="13">
                  <c:v>12097</c:v>
                </c:pt>
                <c:pt idx="14">
                  <c:v>11378</c:v>
                </c:pt>
                <c:pt idx="15">
                  <c:v>11732</c:v>
                </c:pt>
                <c:pt idx="16">
                  <c:v>10981</c:v>
                </c:pt>
                <c:pt idx="17">
                  <c:v>492991</c:v>
                </c:pt>
                <c:pt idx="18">
                  <c:v>13531</c:v>
                </c:pt>
                <c:pt idx="19">
                  <c:v>34514</c:v>
                </c:pt>
                <c:pt idx="20">
                  <c:v>16290</c:v>
                </c:pt>
                <c:pt idx="21">
                  <c:v>21441</c:v>
                </c:pt>
                <c:pt idx="22">
                  <c:v>18845</c:v>
                </c:pt>
                <c:pt idx="23">
                  <c:v>15784</c:v>
                </c:pt>
                <c:pt idx="24">
                  <c:v>32790</c:v>
                </c:pt>
                <c:pt idx="25">
                  <c:v>11730</c:v>
                </c:pt>
                <c:pt idx="26">
                  <c:v>49204</c:v>
                </c:pt>
                <c:pt idx="27">
                  <c:v>89421</c:v>
                </c:pt>
                <c:pt idx="28">
                  <c:v>31190</c:v>
                </c:pt>
                <c:pt idx="29">
                  <c:v>31713</c:v>
                </c:pt>
                <c:pt idx="30">
                  <c:v>16850</c:v>
                </c:pt>
                <c:pt idx="31">
                  <c:v>65713</c:v>
                </c:pt>
                <c:pt idx="32">
                  <c:v>37593</c:v>
                </c:pt>
                <c:pt idx="33">
                  <c:v>42057</c:v>
                </c:pt>
                <c:pt idx="34">
                  <c:v>47443</c:v>
                </c:pt>
                <c:pt idx="35">
                  <c:v>20949</c:v>
                </c:pt>
                <c:pt idx="36">
                  <c:v>17683</c:v>
                </c:pt>
                <c:pt idx="37">
                  <c:v>33312</c:v>
                </c:pt>
                <c:pt idx="38">
                  <c:v>23509</c:v>
                </c:pt>
                <c:pt idx="39">
                  <c:v>19080</c:v>
                </c:pt>
                <c:pt idx="40">
                  <c:v>24940</c:v>
                </c:pt>
                <c:pt idx="41">
                  <c:v>29592</c:v>
                </c:pt>
                <c:pt idx="42">
                  <c:v>75600</c:v>
                </c:pt>
                <c:pt idx="43">
                  <c:v>43399</c:v>
                </c:pt>
                <c:pt idx="44">
                  <c:v>24278</c:v>
                </c:pt>
                <c:pt idx="45">
                  <c:v>9675</c:v>
                </c:pt>
                <c:pt idx="46">
                  <c:v>11655</c:v>
                </c:pt>
                <c:pt idx="47">
                  <c:v>54293</c:v>
                </c:pt>
                <c:pt idx="48">
                  <c:v>36149</c:v>
                </c:pt>
                <c:pt idx="49">
                  <c:v>22600</c:v>
                </c:pt>
                <c:pt idx="50">
                  <c:v>16262</c:v>
                </c:pt>
                <c:pt idx="51">
                  <c:v>17074</c:v>
                </c:pt>
                <c:pt idx="52">
                  <c:v>16011</c:v>
                </c:pt>
                <c:pt idx="53">
                  <c:v>8897</c:v>
                </c:pt>
                <c:pt idx="54">
                  <c:v>9624</c:v>
                </c:pt>
                <c:pt idx="55">
                  <c:v>23697</c:v>
                </c:pt>
                <c:pt idx="56">
                  <c:v>100993</c:v>
                </c:pt>
                <c:pt idx="57">
                  <c:v>61878</c:v>
                </c:pt>
                <c:pt idx="58">
                  <c:v>61270</c:v>
                </c:pt>
                <c:pt idx="59">
                  <c:v>62051</c:v>
                </c:pt>
                <c:pt idx="60">
                  <c:v>37700</c:v>
                </c:pt>
                <c:pt idx="61">
                  <c:v>16688</c:v>
                </c:pt>
                <c:pt idx="62">
                  <c:v>11675</c:v>
                </c:pt>
                <c:pt idx="63">
                  <c:v>46439</c:v>
                </c:pt>
                <c:pt idx="64">
                  <c:v>31144</c:v>
                </c:pt>
                <c:pt idx="65">
                  <c:v>38630</c:v>
                </c:pt>
                <c:pt idx="66">
                  <c:v>27975</c:v>
                </c:pt>
                <c:pt idx="67">
                  <c:v>8972</c:v>
                </c:pt>
                <c:pt idx="68">
                  <c:v>11553</c:v>
                </c:pt>
                <c:pt idx="69">
                  <c:v>17539</c:v>
                </c:pt>
                <c:pt idx="70">
                  <c:v>35376</c:v>
                </c:pt>
                <c:pt idx="71">
                  <c:v>23962</c:v>
                </c:pt>
                <c:pt idx="72">
                  <c:v>46906</c:v>
                </c:pt>
                <c:pt idx="73">
                  <c:v>19342</c:v>
                </c:pt>
                <c:pt idx="74">
                  <c:v>123256</c:v>
                </c:pt>
                <c:pt idx="75">
                  <c:v>92754</c:v>
                </c:pt>
                <c:pt idx="76">
                  <c:v>49717</c:v>
                </c:pt>
                <c:pt idx="77">
                  <c:v>129100</c:v>
                </c:pt>
                <c:pt idx="78">
                  <c:v>71542</c:v>
                </c:pt>
                <c:pt idx="79">
                  <c:v>38348</c:v>
                </c:pt>
                <c:pt idx="80">
                  <c:v>74094</c:v>
                </c:pt>
                <c:pt idx="81">
                  <c:v>48848</c:v>
                </c:pt>
                <c:pt idx="82">
                  <c:v>62130</c:v>
                </c:pt>
                <c:pt idx="83">
                  <c:v>15285</c:v>
                </c:pt>
                <c:pt idx="84">
                  <c:v>21340</c:v>
                </c:pt>
                <c:pt idx="85">
                  <c:v>69030</c:v>
                </c:pt>
                <c:pt idx="86">
                  <c:v>17661</c:v>
                </c:pt>
                <c:pt idx="87">
                  <c:v>26955</c:v>
                </c:pt>
                <c:pt idx="88">
                  <c:v>158613</c:v>
                </c:pt>
                <c:pt idx="89">
                  <c:v>10802</c:v>
                </c:pt>
                <c:pt idx="90">
                  <c:v>154020</c:v>
                </c:pt>
                <c:pt idx="91">
                  <c:v>23145</c:v>
                </c:pt>
                <c:pt idx="92">
                  <c:v>37623</c:v>
                </c:pt>
                <c:pt idx="93">
                  <c:v>40120</c:v>
                </c:pt>
                <c:pt idx="94">
                  <c:v>72386</c:v>
                </c:pt>
                <c:pt idx="95">
                  <c:v>258021</c:v>
                </c:pt>
                <c:pt idx="96">
                  <c:v>21046</c:v>
                </c:pt>
                <c:pt idx="97">
                  <c:v>14860</c:v>
                </c:pt>
                <c:pt idx="98">
                  <c:v>140705</c:v>
                </c:pt>
                <c:pt idx="99">
                  <c:v>62175</c:v>
                </c:pt>
                <c:pt idx="100">
                  <c:v>19197</c:v>
                </c:pt>
                <c:pt idx="101">
                  <c:v>38716</c:v>
                </c:pt>
                <c:pt idx="102">
                  <c:v>49814</c:v>
                </c:pt>
                <c:pt idx="103">
                  <c:v>32166</c:v>
                </c:pt>
                <c:pt idx="104">
                  <c:v>115495</c:v>
                </c:pt>
                <c:pt idx="105">
                  <c:v>64616</c:v>
                </c:pt>
                <c:pt idx="106">
                  <c:v>10566</c:v>
                </c:pt>
                <c:pt idx="107">
                  <c:v>49436</c:v>
                </c:pt>
                <c:pt idx="108">
                  <c:v>18694</c:v>
                </c:pt>
                <c:pt idx="109">
                  <c:v>16388</c:v>
                </c:pt>
                <c:pt idx="110">
                  <c:v>52631</c:v>
                </c:pt>
                <c:pt idx="111">
                  <c:v>41758</c:v>
                </c:pt>
                <c:pt idx="112">
                  <c:v>30086</c:v>
                </c:pt>
                <c:pt idx="113">
                  <c:v>44291</c:v>
                </c:pt>
                <c:pt idx="114">
                  <c:v>10809</c:v>
                </c:pt>
                <c:pt idx="115">
                  <c:v>12770</c:v>
                </c:pt>
                <c:pt idx="116">
                  <c:v>13400</c:v>
                </c:pt>
                <c:pt idx="117">
                  <c:v>14039</c:v>
                </c:pt>
                <c:pt idx="118">
                  <c:v>14299</c:v>
                </c:pt>
                <c:pt idx="119">
                  <c:v>30482</c:v>
                </c:pt>
                <c:pt idx="120">
                  <c:v>8775</c:v>
                </c:pt>
                <c:pt idx="121">
                  <c:v>59140</c:v>
                </c:pt>
                <c:pt idx="122">
                  <c:v>97087</c:v>
                </c:pt>
                <c:pt idx="123">
                  <c:v>38723</c:v>
                </c:pt>
                <c:pt idx="124">
                  <c:v>27162</c:v>
                </c:pt>
                <c:pt idx="125">
                  <c:v>29265</c:v>
                </c:pt>
                <c:pt idx="126">
                  <c:v>29571</c:v>
                </c:pt>
                <c:pt idx="127">
                  <c:v>27067</c:v>
                </c:pt>
                <c:pt idx="128">
                  <c:v>56321</c:v>
                </c:pt>
                <c:pt idx="129">
                  <c:v>77156</c:v>
                </c:pt>
                <c:pt idx="130">
                  <c:v>18349</c:v>
                </c:pt>
                <c:pt idx="131">
                  <c:v>63982</c:v>
                </c:pt>
                <c:pt idx="132">
                  <c:v>119807</c:v>
                </c:pt>
                <c:pt idx="133">
                  <c:v>44190</c:v>
                </c:pt>
                <c:pt idx="134">
                  <c:v>25567</c:v>
                </c:pt>
                <c:pt idx="135">
                  <c:v>87199</c:v>
                </c:pt>
                <c:pt idx="136">
                  <c:v>53786</c:v>
                </c:pt>
                <c:pt idx="137">
                  <c:v>54627</c:v>
                </c:pt>
                <c:pt idx="138">
                  <c:v>83237</c:v>
                </c:pt>
                <c:pt idx="139">
                  <c:v>20771</c:v>
                </c:pt>
                <c:pt idx="140">
                  <c:v>20999</c:v>
                </c:pt>
                <c:pt idx="141">
                  <c:v>52168</c:v>
                </c:pt>
                <c:pt idx="142">
                  <c:v>13464</c:v>
                </c:pt>
                <c:pt idx="143">
                  <c:v>11758</c:v>
                </c:pt>
                <c:pt idx="144">
                  <c:v>10625</c:v>
                </c:pt>
                <c:pt idx="145">
                  <c:v>16377</c:v>
                </c:pt>
                <c:pt idx="146">
                  <c:v>18853</c:v>
                </c:pt>
                <c:pt idx="147">
                  <c:v>14863</c:v>
                </c:pt>
                <c:pt idx="148">
                  <c:v>37804</c:v>
                </c:pt>
                <c:pt idx="149">
                  <c:v>82277</c:v>
                </c:pt>
                <c:pt idx="150">
                  <c:v>33929</c:v>
                </c:pt>
                <c:pt idx="151">
                  <c:v>30768</c:v>
                </c:pt>
                <c:pt idx="152">
                  <c:v>61188</c:v>
                </c:pt>
                <c:pt idx="153">
                  <c:v>63141</c:v>
                </c:pt>
                <c:pt idx="154">
                  <c:v>73277</c:v>
                </c:pt>
                <c:pt idx="155">
                  <c:v>38111</c:v>
                </c:pt>
                <c:pt idx="156">
                  <c:v>106161</c:v>
                </c:pt>
                <c:pt idx="157">
                  <c:v>604826</c:v>
                </c:pt>
                <c:pt idx="158">
                  <c:v>112686</c:v>
                </c:pt>
                <c:pt idx="159">
                  <c:v>335182</c:v>
                </c:pt>
                <c:pt idx="160">
                  <c:v>58270</c:v>
                </c:pt>
                <c:pt idx="161">
                  <c:v>69422</c:v>
                </c:pt>
                <c:pt idx="162">
                  <c:v>80890</c:v>
                </c:pt>
                <c:pt idx="163">
                  <c:v>57690</c:v>
                </c:pt>
                <c:pt idx="164">
                  <c:v>27159</c:v>
                </c:pt>
                <c:pt idx="165">
                  <c:v>49097</c:v>
                </c:pt>
                <c:pt idx="166">
                  <c:v>100757</c:v>
                </c:pt>
                <c:pt idx="167">
                  <c:v>136616</c:v>
                </c:pt>
                <c:pt idx="168">
                  <c:v>71304</c:v>
                </c:pt>
                <c:pt idx="169">
                  <c:v>95100</c:v>
                </c:pt>
                <c:pt idx="170">
                  <c:v>52852</c:v>
                </c:pt>
                <c:pt idx="171">
                  <c:v>9898</c:v>
                </c:pt>
                <c:pt idx="172">
                  <c:v>41694</c:v>
                </c:pt>
                <c:pt idx="173">
                  <c:v>53520</c:v>
                </c:pt>
                <c:pt idx="174">
                  <c:v>13788</c:v>
                </c:pt>
                <c:pt idx="175">
                  <c:v>72731</c:v>
                </c:pt>
                <c:pt idx="176">
                  <c:v>119040</c:v>
                </c:pt>
                <c:pt idx="177">
                  <c:v>90581</c:v>
                </c:pt>
                <c:pt idx="178">
                  <c:v>80877</c:v>
                </c:pt>
                <c:pt idx="179">
                  <c:v>116079</c:v>
                </c:pt>
                <c:pt idx="180">
                  <c:v>114318</c:v>
                </c:pt>
                <c:pt idx="181">
                  <c:v>174005</c:v>
                </c:pt>
                <c:pt idx="182">
                  <c:v>97518</c:v>
                </c:pt>
                <c:pt idx="183">
                  <c:v>133861</c:v>
                </c:pt>
                <c:pt idx="184">
                  <c:v>45537</c:v>
                </c:pt>
                <c:pt idx="185">
                  <c:v>99013</c:v>
                </c:pt>
                <c:pt idx="186">
                  <c:v>41881</c:v>
                </c:pt>
                <c:pt idx="187">
                  <c:v>115635</c:v>
                </c:pt>
                <c:pt idx="188">
                  <c:v>29447</c:v>
                </c:pt>
                <c:pt idx="189">
                  <c:v>70169</c:v>
                </c:pt>
                <c:pt idx="190">
                  <c:v>59693</c:v>
                </c:pt>
                <c:pt idx="191">
                  <c:v>51319</c:v>
                </c:pt>
                <c:pt idx="192">
                  <c:v>149032</c:v>
                </c:pt>
                <c:pt idx="193">
                  <c:v>105464</c:v>
                </c:pt>
                <c:pt idx="194">
                  <c:v>157435</c:v>
                </c:pt>
                <c:pt idx="195">
                  <c:v>70004</c:v>
                </c:pt>
                <c:pt idx="196">
                  <c:v>51311</c:v>
                </c:pt>
                <c:pt idx="197">
                  <c:v>74738</c:v>
                </c:pt>
                <c:pt idx="198">
                  <c:v>123440</c:v>
                </c:pt>
                <c:pt idx="199">
                  <c:v>71272</c:v>
                </c:pt>
                <c:pt idx="200">
                  <c:v>41892</c:v>
                </c:pt>
                <c:pt idx="201">
                  <c:v>14218</c:v>
                </c:pt>
                <c:pt idx="202">
                  <c:v>43852</c:v>
                </c:pt>
                <c:pt idx="203">
                  <c:v>24155</c:v>
                </c:pt>
                <c:pt idx="204">
                  <c:v>122510</c:v>
                </c:pt>
                <c:pt idx="205">
                  <c:v>104488</c:v>
                </c:pt>
                <c:pt idx="206">
                  <c:v>67676</c:v>
                </c:pt>
                <c:pt idx="207">
                  <c:v>78479</c:v>
                </c:pt>
                <c:pt idx="208">
                  <c:v>52471</c:v>
                </c:pt>
                <c:pt idx="209">
                  <c:v>85454</c:v>
                </c:pt>
                <c:pt idx="210">
                  <c:v>102680</c:v>
                </c:pt>
                <c:pt idx="211">
                  <c:v>99706</c:v>
                </c:pt>
                <c:pt idx="212">
                  <c:v>113494</c:v>
                </c:pt>
                <c:pt idx="213">
                  <c:v>108398</c:v>
                </c:pt>
                <c:pt idx="214">
                  <c:v>18172</c:v>
                </c:pt>
                <c:pt idx="215">
                  <c:v>47926</c:v>
                </c:pt>
                <c:pt idx="216">
                  <c:v>47258</c:v>
                </c:pt>
                <c:pt idx="217">
                  <c:v>68611</c:v>
                </c:pt>
                <c:pt idx="218">
                  <c:v>63042</c:v>
                </c:pt>
                <c:pt idx="219">
                  <c:v>53343</c:v>
                </c:pt>
                <c:pt idx="220">
                  <c:v>24937</c:v>
                </c:pt>
                <c:pt idx="221">
                  <c:v>203118</c:v>
                </c:pt>
                <c:pt idx="222">
                  <c:v>76392</c:v>
                </c:pt>
                <c:pt idx="223">
                  <c:v>35070</c:v>
                </c:pt>
                <c:pt idx="224">
                  <c:v>71193</c:v>
                </c:pt>
                <c:pt idx="225">
                  <c:v>98816</c:v>
                </c:pt>
                <c:pt idx="226">
                  <c:v>275851</c:v>
                </c:pt>
                <c:pt idx="227">
                  <c:v>214952</c:v>
                </c:pt>
                <c:pt idx="228">
                  <c:v>184734</c:v>
                </c:pt>
                <c:pt idx="229">
                  <c:v>34527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8-470A-8924-B84CD356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69088"/>
        <c:axId val="477365760"/>
      </c:radarChart>
      <c:catAx>
        <c:axId val="47736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477365760"/>
        <c:crosses val="autoZero"/>
        <c:auto val="1"/>
        <c:lblAlgn val="ctr"/>
        <c:lblOffset val="100"/>
        <c:noMultiLvlLbl val="0"/>
      </c:catAx>
      <c:valAx>
        <c:axId val="477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'ASIANPAINT &amp; DMART'!$Q$4</c:f>
              <c:strCache>
                <c:ptCount val="1"/>
                <c:pt idx="0">
                  <c:v>DMART Volume</c:v>
                </c:pt>
              </c:strCache>
            </c:strRef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numRef>
              <c:f>'ASIANPAINT &amp; DMART'!$O$5:$O$234</c:f>
              <c:numCache>
                <c:formatCode>m/d/yyyy</c:formatCode>
                <c:ptCount val="230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45065</c:v>
                </c:pt>
                <c:pt idx="4">
                  <c:v>45068</c:v>
                </c:pt>
                <c:pt idx="5">
                  <c:v>45069</c:v>
                </c:pt>
                <c:pt idx="6">
                  <c:v>45070</c:v>
                </c:pt>
                <c:pt idx="7">
                  <c:v>45071</c:v>
                </c:pt>
                <c:pt idx="8">
                  <c:v>45072</c:v>
                </c:pt>
                <c:pt idx="9">
                  <c:v>45076</c:v>
                </c:pt>
                <c:pt idx="10">
                  <c:v>45077</c:v>
                </c:pt>
                <c:pt idx="11">
                  <c:v>45078</c:v>
                </c:pt>
                <c:pt idx="12">
                  <c:v>45079</c:v>
                </c:pt>
                <c:pt idx="13">
                  <c:v>45082</c:v>
                </c:pt>
                <c:pt idx="14">
                  <c:v>45083</c:v>
                </c:pt>
                <c:pt idx="15">
                  <c:v>45084</c:v>
                </c:pt>
                <c:pt idx="16">
                  <c:v>45085</c:v>
                </c:pt>
                <c:pt idx="17">
                  <c:v>45086</c:v>
                </c:pt>
                <c:pt idx="18">
                  <c:v>45089</c:v>
                </c:pt>
                <c:pt idx="19">
                  <c:v>45090</c:v>
                </c:pt>
                <c:pt idx="20">
                  <c:v>45091</c:v>
                </c:pt>
                <c:pt idx="21">
                  <c:v>45092</c:v>
                </c:pt>
                <c:pt idx="22">
                  <c:v>45093</c:v>
                </c:pt>
                <c:pt idx="23">
                  <c:v>45096</c:v>
                </c:pt>
                <c:pt idx="24">
                  <c:v>45097</c:v>
                </c:pt>
                <c:pt idx="25">
                  <c:v>45098</c:v>
                </c:pt>
                <c:pt idx="26">
                  <c:v>45099</c:v>
                </c:pt>
                <c:pt idx="27">
                  <c:v>45100</c:v>
                </c:pt>
                <c:pt idx="28">
                  <c:v>45103</c:v>
                </c:pt>
                <c:pt idx="29">
                  <c:v>45104</c:v>
                </c:pt>
                <c:pt idx="30">
                  <c:v>45105</c:v>
                </c:pt>
                <c:pt idx="31">
                  <c:v>45107</c:v>
                </c:pt>
                <c:pt idx="32">
                  <c:v>45114</c:v>
                </c:pt>
                <c:pt idx="33">
                  <c:v>45117</c:v>
                </c:pt>
                <c:pt idx="34">
                  <c:v>45121</c:v>
                </c:pt>
                <c:pt idx="35">
                  <c:v>45124</c:v>
                </c:pt>
                <c:pt idx="36">
                  <c:v>45126</c:v>
                </c:pt>
                <c:pt idx="37">
                  <c:v>45127</c:v>
                </c:pt>
                <c:pt idx="38">
                  <c:v>45128</c:v>
                </c:pt>
                <c:pt idx="39">
                  <c:v>45131</c:v>
                </c:pt>
                <c:pt idx="40">
                  <c:v>45133</c:v>
                </c:pt>
                <c:pt idx="41">
                  <c:v>45135</c:v>
                </c:pt>
                <c:pt idx="42">
                  <c:v>45141</c:v>
                </c:pt>
                <c:pt idx="43">
                  <c:v>45142</c:v>
                </c:pt>
                <c:pt idx="44">
                  <c:v>45145</c:v>
                </c:pt>
                <c:pt idx="45">
                  <c:v>45146</c:v>
                </c:pt>
                <c:pt idx="46">
                  <c:v>45147</c:v>
                </c:pt>
                <c:pt idx="47">
                  <c:v>45148</c:v>
                </c:pt>
                <c:pt idx="48">
                  <c:v>45149</c:v>
                </c:pt>
                <c:pt idx="49">
                  <c:v>45152</c:v>
                </c:pt>
                <c:pt idx="50">
                  <c:v>45154</c:v>
                </c:pt>
                <c:pt idx="51">
                  <c:v>45155</c:v>
                </c:pt>
                <c:pt idx="52">
                  <c:v>45156</c:v>
                </c:pt>
                <c:pt idx="53">
                  <c:v>45159</c:v>
                </c:pt>
                <c:pt idx="54">
                  <c:v>45160</c:v>
                </c:pt>
                <c:pt idx="55">
                  <c:v>45161</c:v>
                </c:pt>
                <c:pt idx="56">
                  <c:v>45162</c:v>
                </c:pt>
                <c:pt idx="57">
                  <c:v>45163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45173</c:v>
                </c:pt>
                <c:pt idx="64">
                  <c:v>45174</c:v>
                </c:pt>
                <c:pt idx="65">
                  <c:v>45175</c:v>
                </c:pt>
                <c:pt idx="66">
                  <c:v>45176</c:v>
                </c:pt>
                <c:pt idx="67">
                  <c:v>45177</c:v>
                </c:pt>
                <c:pt idx="68">
                  <c:v>45180</c:v>
                </c:pt>
                <c:pt idx="69">
                  <c:v>45181</c:v>
                </c:pt>
                <c:pt idx="70">
                  <c:v>45182</c:v>
                </c:pt>
                <c:pt idx="71">
                  <c:v>45183</c:v>
                </c:pt>
                <c:pt idx="72">
                  <c:v>45184</c:v>
                </c:pt>
                <c:pt idx="73">
                  <c:v>45187</c:v>
                </c:pt>
                <c:pt idx="74">
                  <c:v>45189</c:v>
                </c:pt>
                <c:pt idx="75">
                  <c:v>45190</c:v>
                </c:pt>
                <c:pt idx="76">
                  <c:v>45191</c:v>
                </c:pt>
                <c:pt idx="77">
                  <c:v>45194</c:v>
                </c:pt>
                <c:pt idx="78">
                  <c:v>45195</c:v>
                </c:pt>
                <c:pt idx="79">
                  <c:v>45196</c:v>
                </c:pt>
                <c:pt idx="80">
                  <c:v>45197</c:v>
                </c:pt>
                <c:pt idx="81">
                  <c:v>45198</c:v>
                </c:pt>
                <c:pt idx="82">
                  <c:v>45202</c:v>
                </c:pt>
                <c:pt idx="83">
                  <c:v>45203</c:v>
                </c:pt>
                <c:pt idx="84">
                  <c:v>45204</c:v>
                </c:pt>
                <c:pt idx="85">
                  <c:v>45205</c:v>
                </c:pt>
                <c:pt idx="86">
                  <c:v>45208</c:v>
                </c:pt>
                <c:pt idx="87">
                  <c:v>45209</c:v>
                </c:pt>
                <c:pt idx="88">
                  <c:v>45210</c:v>
                </c:pt>
                <c:pt idx="89">
                  <c:v>45211</c:v>
                </c:pt>
                <c:pt idx="90">
                  <c:v>45212</c:v>
                </c:pt>
                <c:pt idx="91">
                  <c:v>45215</c:v>
                </c:pt>
                <c:pt idx="92">
                  <c:v>45216</c:v>
                </c:pt>
                <c:pt idx="93">
                  <c:v>45217</c:v>
                </c:pt>
                <c:pt idx="94">
                  <c:v>45218</c:v>
                </c:pt>
                <c:pt idx="95">
                  <c:v>45219</c:v>
                </c:pt>
                <c:pt idx="96">
                  <c:v>45222</c:v>
                </c:pt>
                <c:pt idx="97">
                  <c:v>45224</c:v>
                </c:pt>
                <c:pt idx="98">
                  <c:v>45225</c:v>
                </c:pt>
                <c:pt idx="99">
                  <c:v>45226</c:v>
                </c:pt>
                <c:pt idx="100">
                  <c:v>45229</c:v>
                </c:pt>
                <c:pt idx="101">
                  <c:v>45230</c:v>
                </c:pt>
                <c:pt idx="102">
                  <c:v>45231</c:v>
                </c:pt>
                <c:pt idx="103">
                  <c:v>45232</c:v>
                </c:pt>
                <c:pt idx="104">
                  <c:v>45233</c:v>
                </c:pt>
                <c:pt idx="105">
                  <c:v>45236</c:v>
                </c:pt>
                <c:pt idx="106">
                  <c:v>45237</c:v>
                </c:pt>
                <c:pt idx="107">
                  <c:v>45238</c:v>
                </c:pt>
                <c:pt idx="108">
                  <c:v>45239</c:v>
                </c:pt>
                <c:pt idx="109">
                  <c:v>45240</c:v>
                </c:pt>
                <c:pt idx="110">
                  <c:v>45243</c:v>
                </c:pt>
                <c:pt idx="111">
                  <c:v>45245</c:v>
                </c:pt>
                <c:pt idx="112">
                  <c:v>45246</c:v>
                </c:pt>
                <c:pt idx="113">
                  <c:v>45247</c:v>
                </c:pt>
                <c:pt idx="114">
                  <c:v>45250</c:v>
                </c:pt>
                <c:pt idx="115">
                  <c:v>45251</c:v>
                </c:pt>
                <c:pt idx="116">
                  <c:v>45252</c:v>
                </c:pt>
                <c:pt idx="117">
                  <c:v>45253</c:v>
                </c:pt>
                <c:pt idx="118">
                  <c:v>45254</c:v>
                </c:pt>
                <c:pt idx="119">
                  <c:v>45258</c:v>
                </c:pt>
                <c:pt idx="120">
                  <c:v>45259</c:v>
                </c:pt>
                <c:pt idx="121">
                  <c:v>45260</c:v>
                </c:pt>
                <c:pt idx="122">
                  <c:v>45261</c:v>
                </c:pt>
                <c:pt idx="123">
                  <c:v>45264</c:v>
                </c:pt>
                <c:pt idx="124">
                  <c:v>45265</c:v>
                </c:pt>
                <c:pt idx="125">
                  <c:v>45266</c:v>
                </c:pt>
                <c:pt idx="126">
                  <c:v>45267</c:v>
                </c:pt>
                <c:pt idx="127">
                  <c:v>45268</c:v>
                </c:pt>
                <c:pt idx="128">
                  <c:v>45271</c:v>
                </c:pt>
                <c:pt idx="129">
                  <c:v>45272</c:v>
                </c:pt>
                <c:pt idx="130">
                  <c:v>45273</c:v>
                </c:pt>
                <c:pt idx="131">
                  <c:v>45274</c:v>
                </c:pt>
                <c:pt idx="132">
                  <c:v>45275</c:v>
                </c:pt>
                <c:pt idx="133">
                  <c:v>45278</c:v>
                </c:pt>
                <c:pt idx="134">
                  <c:v>45279</c:v>
                </c:pt>
                <c:pt idx="135">
                  <c:v>45280</c:v>
                </c:pt>
                <c:pt idx="136">
                  <c:v>45281</c:v>
                </c:pt>
                <c:pt idx="137">
                  <c:v>45282</c:v>
                </c:pt>
                <c:pt idx="138">
                  <c:v>45286</c:v>
                </c:pt>
                <c:pt idx="139">
                  <c:v>45287</c:v>
                </c:pt>
                <c:pt idx="140">
                  <c:v>45288</c:v>
                </c:pt>
                <c:pt idx="141">
                  <c:v>45289</c:v>
                </c:pt>
                <c:pt idx="142">
                  <c:v>45292</c:v>
                </c:pt>
                <c:pt idx="143">
                  <c:v>45293</c:v>
                </c:pt>
                <c:pt idx="144">
                  <c:v>45294</c:v>
                </c:pt>
                <c:pt idx="145">
                  <c:v>45295</c:v>
                </c:pt>
                <c:pt idx="146">
                  <c:v>45296</c:v>
                </c:pt>
                <c:pt idx="147">
                  <c:v>45299</c:v>
                </c:pt>
                <c:pt idx="148">
                  <c:v>45300</c:v>
                </c:pt>
                <c:pt idx="149">
                  <c:v>45301</c:v>
                </c:pt>
                <c:pt idx="150">
                  <c:v>45302</c:v>
                </c:pt>
                <c:pt idx="151">
                  <c:v>45303</c:v>
                </c:pt>
                <c:pt idx="152">
                  <c:v>45306</c:v>
                </c:pt>
                <c:pt idx="153">
                  <c:v>45307</c:v>
                </c:pt>
                <c:pt idx="154">
                  <c:v>45308</c:v>
                </c:pt>
                <c:pt idx="155">
                  <c:v>45310</c:v>
                </c:pt>
                <c:pt idx="156">
                  <c:v>45314</c:v>
                </c:pt>
                <c:pt idx="157">
                  <c:v>45315</c:v>
                </c:pt>
                <c:pt idx="158">
                  <c:v>45316</c:v>
                </c:pt>
                <c:pt idx="159">
                  <c:v>45320</c:v>
                </c:pt>
                <c:pt idx="160">
                  <c:v>45321</c:v>
                </c:pt>
                <c:pt idx="161">
                  <c:v>45322</c:v>
                </c:pt>
                <c:pt idx="162">
                  <c:v>45323</c:v>
                </c:pt>
                <c:pt idx="163">
                  <c:v>45324</c:v>
                </c:pt>
                <c:pt idx="164">
                  <c:v>45327</c:v>
                </c:pt>
                <c:pt idx="165">
                  <c:v>45328</c:v>
                </c:pt>
                <c:pt idx="166">
                  <c:v>45329</c:v>
                </c:pt>
                <c:pt idx="167">
                  <c:v>45330</c:v>
                </c:pt>
                <c:pt idx="168">
                  <c:v>45331</c:v>
                </c:pt>
                <c:pt idx="169">
                  <c:v>45334</c:v>
                </c:pt>
                <c:pt idx="170">
                  <c:v>45335</c:v>
                </c:pt>
                <c:pt idx="171">
                  <c:v>45336</c:v>
                </c:pt>
                <c:pt idx="172">
                  <c:v>45337</c:v>
                </c:pt>
                <c:pt idx="173">
                  <c:v>45338</c:v>
                </c:pt>
                <c:pt idx="174">
                  <c:v>45341</c:v>
                </c:pt>
                <c:pt idx="175">
                  <c:v>45342</c:v>
                </c:pt>
                <c:pt idx="176">
                  <c:v>45343</c:v>
                </c:pt>
                <c:pt idx="177">
                  <c:v>45344</c:v>
                </c:pt>
                <c:pt idx="178">
                  <c:v>45345</c:v>
                </c:pt>
                <c:pt idx="179">
                  <c:v>45348</c:v>
                </c:pt>
                <c:pt idx="180">
                  <c:v>45349</c:v>
                </c:pt>
                <c:pt idx="181">
                  <c:v>45350</c:v>
                </c:pt>
                <c:pt idx="182">
                  <c:v>45351</c:v>
                </c:pt>
                <c:pt idx="183">
                  <c:v>45352</c:v>
                </c:pt>
                <c:pt idx="184">
                  <c:v>45355</c:v>
                </c:pt>
                <c:pt idx="185">
                  <c:v>45356</c:v>
                </c:pt>
                <c:pt idx="186">
                  <c:v>45357</c:v>
                </c:pt>
                <c:pt idx="187">
                  <c:v>45358</c:v>
                </c:pt>
                <c:pt idx="188">
                  <c:v>45362</c:v>
                </c:pt>
                <c:pt idx="189">
                  <c:v>45363</c:v>
                </c:pt>
                <c:pt idx="190">
                  <c:v>45364</c:v>
                </c:pt>
                <c:pt idx="191">
                  <c:v>45365</c:v>
                </c:pt>
                <c:pt idx="192">
                  <c:v>45366</c:v>
                </c:pt>
                <c:pt idx="193">
                  <c:v>45369</c:v>
                </c:pt>
                <c:pt idx="194">
                  <c:v>45370</c:v>
                </c:pt>
                <c:pt idx="195">
                  <c:v>45371</c:v>
                </c:pt>
                <c:pt idx="196">
                  <c:v>45372</c:v>
                </c:pt>
                <c:pt idx="197">
                  <c:v>45373</c:v>
                </c:pt>
                <c:pt idx="198">
                  <c:v>45377</c:v>
                </c:pt>
                <c:pt idx="199">
                  <c:v>45378</c:v>
                </c:pt>
                <c:pt idx="200">
                  <c:v>45379</c:v>
                </c:pt>
                <c:pt idx="201">
                  <c:v>45383</c:v>
                </c:pt>
                <c:pt idx="202">
                  <c:v>45384</c:v>
                </c:pt>
                <c:pt idx="203">
                  <c:v>45385</c:v>
                </c:pt>
                <c:pt idx="204">
                  <c:v>45386</c:v>
                </c:pt>
                <c:pt idx="205">
                  <c:v>45387</c:v>
                </c:pt>
                <c:pt idx="206">
                  <c:v>45390</c:v>
                </c:pt>
                <c:pt idx="207">
                  <c:v>45391</c:v>
                </c:pt>
                <c:pt idx="208">
                  <c:v>45392</c:v>
                </c:pt>
                <c:pt idx="209">
                  <c:v>45394</c:v>
                </c:pt>
                <c:pt idx="210">
                  <c:v>45397</c:v>
                </c:pt>
                <c:pt idx="211">
                  <c:v>45398</c:v>
                </c:pt>
                <c:pt idx="212">
                  <c:v>45400</c:v>
                </c:pt>
                <c:pt idx="213">
                  <c:v>45401</c:v>
                </c:pt>
                <c:pt idx="214">
                  <c:v>45404</c:v>
                </c:pt>
                <c:pt idx="215">
                  <c:v>45405</c:v>
                </c:pt>
                <c:pt idx="216">
                  <c:v>45406</c:v>
                </c:pt>
                <c:pt idx="217">
                  <c:v>45407</c:v>
                </c:pt>
                <c:pt idx="218">
                  <c:v>45408</c:v>
                </c:pt>
                <c:pt idx="219">
                  <c:v>45411</c:v>
                </c:pt>
                <c:pt idx="220">
                  <c:v>45412</c:v>
                </c:pt>
                <c:pt idx="221">
                  <c:v>45414</c:v>
                </c:pt>
                <c:pt idx="222">
                  <c:v>45415</c:v>
                </c:pt>
                <c:pt idx="223">
                  <c:v>45418</c:v>
                </c:pt>
                <c:pt idx="224">
                  <c:v>45419</c:v>
                </c:pt>
                <c:pt idx="225">
                  <c:v>45420</c:v>
                </c:pt>
                <c:pt idx="226">
                  <c:v>45421</c:v>
                </c:pt>
                <c:pt idx="227">
                  <c:v>45422</c:v>
                </c:pt>
                <c:pt idx="228">
                  <c:v>45425</c:v>
                </c:pt>
                <c:pt idx="229">
                  <c:v>45426</c:v>
                </c:pt>
              </c:numCache>
            </c:numRef>
          </c:cat>
          <c:val>
            <c:numRef>
              <c:f>'ASIANPAINT &amp; DMART'!$Q$5:$Q$234</c:f>
              <c:numCache>
                <c:formatCode>General</c:formatCode>
                <c:ptCount val="230"/>
                <c:pt idx="0">
                  <c:v>64144</c:v>
                </c:pt>
                <c:pt idx="1">
                  <c:v>39554</c:v>
                </c:pt>
                <c:pt idx="2">
                  <c:v>24007</c:v>
                </c:pt>
                <c:pt idx="3">
                  <c:v>26530</c:v>
                </c:pt>
                <c:pt idx="4">
                  <c:v>8505</c:v>
                </c:pt>
                <c:pt idx="5">
                  <c:v>19103</c:v>
                </c:pt>
                <c:pt idx="6">
                  <c:v>3627</c:v>
                </c:pt>
                <c:pt idx="7">
                  <c:v>11184</c:v>
                </c:pt>
                <c:pt idx="8">
                  <c:v>36108</c:v>
                </c:pt>
                <c:pt idx="9">
                  <c:v>6141</c:v>
                </c:pt>
                <c:pt idx="10">
                  <c:v>29252</c:v>
                </c:pt>
                <c:pt idx="11">
                  <c:v>25494</c:v>
                </c:pt>
                <c:pt idx="12">
                  <c:v>10946</c:v>
                </c:pt>
                <c:pt idx="13">
                  <c:v>20191</c:v>
                </c:pt>
                <c:pt idx="14">
                  <c:v>7255</c:v>
                </c:pt>
                <c:pt idx="15">
                  <c:v>5284</c:v>
                </c:pt>
                <c:pt idx="16">
                  <c:v>22344</c:v>
                </c:pt>
                <c:pt idx="17">
                  <c:v>19109</c:v>
                </c:pt>
                <c:pt idx="18">
                  <c:v>7822</c:v>
                </c:pt>
                <c:pt idx="19">
                  <c:v>34552</c:v>
                </c:pt>
                <c:pt idx="20">
                  <c:v>9521</c:v>
                </c:pt>
                <c:pt idx="21">
                  <c:v>113963</c:v>
                </c:pt>
                <c:pt idx="22">
                  <c:v>170955</c:v>
                </c:pt>
                <c:pt idx="23">
                  <c:v>27105</c:v>
                </c:pt>
                <c:pt idx="24">
                  <c:v>16326</c:v>
                </c:pt>
                <c:pt idx="25">
                  <c:v>9110</c:v>
                </c:pt>
                <c:pt idx="26">
                  <c:v>38372</c:v>
                </c:pt>
                <c:pt idx="27">
                  <c:v>38438</c:v>
                </c:pt>
                <c:pt idx="28">
                  <c:v>29321</c:v>
                </c:pt>
                <c:pt idx="29">
                  <c:v>28057</c:v>
                </c:pt>
                <c:pt idx="30">
                  <c:v>12068</c:v>
                </c:pt>
                <c:pt idx="31">
                  <c:v>36806</c:v>
                </c:pt>
                <c:pt idx="32">
                  <c:v>23030</c:v>
                </c:pt>
                <c:pt idx="33">
                  <c:v>30897</c:v>
                </c:pt>
                <c:pt idx="34">
                  <c:v>27948</c:v>
                </c:pt>
                <c:pt idx="35">
                  <c:v>90305</c:v>
                </c:pt>
                <c:pt idx="36">
                  <c:v>28578</c:v>
                </c:pt>
                <c:pt idx="37">
                  <c:v>9058</c:v>
                </c:pt>
                <c:pt idx="38">
                  <c:v>23717</c:v>
                </c:pt>
                <c:pt idx="39">
                  <c:v>7019</c:v>
                </c:pt>
                <c:pt idx="40">
                  <c:v>6590</c:v>
                </c:pt>
                <c:pt idx="41">
                  <c:v>4585</c:v>
                </c:pt>
                <c:pt idx="42">
                  <c:v>4663</c:v>
                </c:pt>
                <c:pt idx="43">
                  <c:v>35757</c:v>
                </c:pt>
                <c:pt idx="44">
                  <c:v>24847</c:v>
                </c:pt>
                <c:pt idx="45">
                  <c:v>8724</c:v>
                </c:pt>
                <c:pt idx="46">
                  <c:v>3845</c:v>
                </c:pt>
                <c:pt idx="47">
                  <c:v>6232</c:v>
                </c:pt>
                <c:pt idx="48">
                  <c:v>7789</c:v>
                </c:pt>
                <c:pt idx="49">
                  <c:v>33113</c:v>
                </c:pt>
                <c:pt idx="50">
                  <c:v>26058</c:v>
                </c:pt>
                <c:pt idx="51">
                  <c:v>23506</c:v>
                </c:pt>
                <c:pt idx="52">
                  <c:v>9953</c:v>
                </c:pt>
                <c:pt idx="53">
                  <c:v>5474</c:v>
                </c:pt>
                <c:pt idx="54">
                  <c:v>20021</c:v>
                </c:pt>
                <c:pt idx="55">
                  <c:v>21323</c:v>
                </c:pt>
                <c:pt idx="56">
                  <c:v>4176</c:v>
                </c:pt>
                <c:pt idx="57">
                  <c:v>4522</c:v>
                </c:pt>
                <c:pt idx="58">
                  <c:v>11928</c:v>
                </c:pt>
                <c:pt idx="59">
                  <c:v>15799</c:v>
                </c:pt>
                <c:pt idx="60">
                  <c:v>11532</c:v>
                </c:pt>
                <c:pt idx="61">
                  <c:v>13444</c:v>
                </c:pt>
                <c:pt idx="62">
                  <c:v>9687</c:v>
                </c:pt>
                <c:pt idx="63">
                  <c:v>7882</c:v>
                </c:pt>
                <c:pt idx="64">
                  <c:v>27612</c:v>
                </c:pt>
                <c:pt idx="65">
                  <c:v>7814</c:v>
                </c:pt>
                <c:pt idx="66">
                  <c:v>10711</c:v>
                </c:pt>
                <c:pt idx="67">
                  <c:v>5284</c:v>
                </c:pt>
                <c:pt idx="68">
                  <c:v>29535</c:v>
                </c:pt>
                <c:pt idx="69">
                  <c:v>7978</c:v>
                </c:pt>
                <c:pt idx="70">
                  <c:v>34476</c:v>
                </c:pt>
                <c:pt idx="71">
                  <c:v>10022</c:v>
                </c:pt>
                <c:pt idx="72">
                  <c:v>20257</c:v>
                </c:pt>
                <c:pt idx="73">
                  <c:v>5187</c:v>
                </c:pt>
                <c:pt idx="74">
                  <c:v>23514</c:v>
                </c:pt>
                <c:pt idx="75">
                  <c:v>6676</c:v>
                </c:pt>
                <c:pt idx="76">
                  <c:v>17121</c:v>
                </c:pt>
                <c:pt idx="77">
                  <c:v>5307</c:v>
                </c:pt>
                <c:pt idx="78">
                  <c:v>5160</c:v>
                </c:pt>
                <c:pt idx="79">
                  <c:v>6290</c:v>
                </c:pt>
                <c:pt idx="80">
                  <c:v>15919</c:v>
                </c:pt>
                <c:pt idx="81">
                  <c:v>6072</c:v>
                </c:pt>
                <c:pt idx="82">
                  <c:v>7473</c:v>
                </c:pt>
                <c:pt idx="83">
                  <c:v>41346</c:v>
                </c:pt>
                <c:pt idx="84">
                  <c:v>17062</c:v>
                </c:pt>
                <c:pt idx="85">
                  <c:v>23504</c:v>
                </c:pt>
                <c:pt idx="86">
                  <c:v>6687</c:v>
                </c:pt>
                <c:pt idx="87">
                  <c:v>4471</c:v>
                </c:pt>
                <c:pt idx="88">
                  <c:v>22751</c:v>
                </c:pt>
                <c:pt idx="89">
                  <c:v>5276</c:v>
                </c:pt>
                <c:pt idx="90">
                  <c:v>52128</c:v>
                </c:pt>
                <c:pt idx="91">
                  <c:v>36146</c:v>
                </c:pt>
                <c:pt idx="92">
                  <c:v>7217</c:v>
                </c:pt>
                <c:pt idx="93">
                  <c:v>11675</c:v>
                </c:pt>
                <c:pt idx="94">
                  <c:v>6241</c:v>
                </c:pt>
                <c:pt idx="95">
                  <c:v>212365</c:v>
                </c:pt>
                <c:pt idx="96">
                  <c:v>8743</c:v>
                </c:pt>
                <c:pt idx="97">
                  <c:v>8228</c:v>
                </c:pt>
                <c:pt idx="98">
                  <c:v>27380</c:v>
                </c:pt>
                <c:pt idx="99">
                  <c:v>13576</c:v>
                </c:pt>
                <c:pt idx="100">
                  <c:v>16352</c:v>
                </c:pt>
                <c:pt idx="101">
                  <c:v>4097</c:v>
                </c:pt>
                <c:pt idx="102">
                  <c:v>2480</c:v>
                </c:pt>
                <c:pt idx="103">
                  <c:v>4469</c:v>
                </c:pt>
                <c:pt idx="104">
                  <c:v>12041</c:v>
                </c:pt>
                <c:pt idx="105">
                  <c:v>5304</c:v>
                </c:pt>
                <c:pt idx="106">
                  <c:v>3922</c:v>
                </c:pt>
                <c:pt idx="107">
                  <c:v>17588</c:v>
                </c:pt>
                <c:pt idx="108">
                  <c:v>6236</c:v>
                </c:pt>
                <c:pt idx="109">
                  <c:v>5735</c:v>
                </c:pt>
                <c:pt idx="110">
                  <c:v>13593</c:v>
                </c:pt>
                <c:pt idx="111">
                  <c:v>8018</c:v>
                </c:pt>
                <c:pt idx="112">
                  <c:v>5346</c:v>
                </c:pt>
                <c:pt idx="113">
                  <c:v>22216</c:v>
                </c:pt>
                <c:pt idx="114">
                  <c:v>5358</c:v>
                </c:pt>
                <c:pt idx="115">
                  <c:v>5483</c:v>
                </c:pt>
                <c:pt idx="116">
                  <c:v>19310</c:v>
                </c:pt>
                <c:pt idx="117">
                  <c:v>8007</c:v>
                </c:pt>
                <c:pt idx="118">
                  <c:v>3386</c:v>
                </c:pt>
                <c:pt idx="119">
                  <c:v>20207</c:v>
                </c:pt>
                <c:pt idx="120">
                  <c:v>9221</c:v>
                </c:pt>
                <c:pt idx="121">
                  <c:v>44949</c:v>
                </c:pt>
                <c:pt idx="122">
                  <c:v>12170</c:v>
                </c:pt>
                <c:pt idx="123">
                  <c:v>15260</c:v>
                </c:pt>
                <c:pt idx="124">
                  <c:v>12983</c:v>
                </c:pt>
                <c:pt idx="125">
                  <c:v>18850</c:v>
                </c:pt>
                <c:pt idx="126">
                  <c:v>38258</c:v>
                </c:pt>
                <c:pt idx="127">
                  <c:v>14297</c:v>
                </c:pt>
                <c:pt idx="128">
                  <c:v>6772</c:v>
                </c:pt>
                <c:pt idx="129">
                  <c:v>9196</c:v>
                </c:pt>
                <c:pt idx="130">
                  <c:v>12272</c:v>
                </c:pt>
                <c:pt idx="131">
                  <c:v>9214</c:v>
                </c:pt>
                <c:pt idx="132">
                  <c:v>8145</c:v>
                </c:pt>
                <c:pt idx="133">
                  <c:v>5917</c:v>
                </c:pt>
                <c:pt idx="134">
                  <c:v>4636</c:v>
                </c:pt>
                <c:pt idx="135">
                  <c:v>8983</c:v>
                </c:pt>
                <c:pt idx="136">
                  <c:v>7550</c:v>
                </c:pt>
                <c:pt idx="137">
                  <c:v>8742</c:v>
                </c:pt>
                <c:pt idx="138">
                  <c:v>24988</c:v>
                </c:pt>
                <c:pt idx="139">
                  <c:v>7199</c:v>
                </c:pt>
                <c:pt idx="140">
                  <c:v>6761</c:v>
                </c:pt>
                <c:pt idx="141">
                  <c:v>25514</c:v>
                </c:pt>
                <c:pt idx="142">
                  <c:v>5650</c:v>
                </c:pt>
                <c:pt idx="143">
                  <c:v>35816</c:v>
                </c:pt>
                <c:pt idx="144">
                  <c:v>64624</c:v>
                </c:pt>
                <c:pt idx="145">
                  <c:v>44935</c:v>
                </c:pt>
                <c:pt idx="146">
                  <c:v>12299</c:v>
                </c:pt>
                <c:pt idx="147">
                  <c:v>413927</c:v>
                </c:pt>
                <c:pt idx="148">
                  <c:v>50539</c:v>
                </c:pt>
                <c:pt idx="149">
                  <c:v>3905</c:v>
                </c:pt>
                <c:pt idx="150">
                  <c:v>5484</c:v>
                </c:pt>
                <c:pt idx="151">
                  <c:v>7139</c:v>
                </c:pt>
                <c:pt idx="152">
                  <c:v>17087</c:v>
                </c:pt>
                <c:pt idx="153">
                  <c:v>91069</c:v>
                </c:pt>
                <c:pt idx="154">
                  <c:v>6042</c:v>
                </c:pt>
                <c:pt idx="155">
                  <c:v>28901</c:v>
                </c:pt>
                <c:pt idx="156">
                  <c:v>12467</c:v>
                </c:pt>
                <c:pt idx="157">
                  <c:v>28466</c:v>
                </c:pt>
                <c:pt idx="158">
                  <c:v>4849</c:v>
                </c:pt>
                <c:pt idx="159">
                  <c:v>8580</c:v>
                </c:pt>
                <c:pt idx="160">
                  <c:v>5502</c:v>
                </c:pt>
                <c:pt idx="161">
                  <c:v>35358</c:v>
                </c:pt>
                <c:pt idx="162">
                  <c:v>23057</c:v>
                </c:pt>
                <c:pt idx="163">
                  <c:v>19624</c:v>
                </c:pt>
                <c:pt idx="164">
                  <c:v>7203</c:v>
                </c:pt>
                <c:pt idx="165">
                  <c:v>4746</c:v>
                </c:pt>
                <c:pt idx="166">
                  <c:v>16744</c:v>
                </c:pt>
                <c:pt idx="167">
                  <c:v>6248</c:v>
                </c:pt>
                <c:pt idx="168">
                  <c:v>3914</c:v>
                </c:pt>
                <c:pt idx="169">
                  <c:v>5417</c:v>
                </c:pt>
                <c:pt idx="170">
                  <c:v>4408</c:v>
                </c:pt>
                <c:pt idx="171">
                  <c:v>6031</c:v>
                </c:pt>
                <c:pt idx="172">
                  <c:v>4383</c:v>
                </c:pt>
                <c:pt idx="173">
                  <c:v>4651</c:v>
                </c:pt>
                <c:pt idx="174">
                  <c:v>6464</c:v>
                </c:pt>
                <c:pt idx="175">
                  <c:v>5790</c:v>
                </c:pt>
                <c:pt idx="176">
                  <c:v>14937</c:v>
                </c:pt>
                <c:pt idx="177">
                  <c:v>6001</c:v>
                </c:pt>
                <c:pt idx="178">
                  <c:v>5208</c:v>
                </c:pt>
                <c:pt idx="179">
                  <c:v>8331</c:v>
                </c:pt>
                <c:pt idx="180">
                  <c:v>5451</c:v>
                </c:pt>
                <c:pt idx="181">
                  <c:v>12439</c:v>
                </c:pt>
                <c:pt idx="182">
                  <c:v>42702</c:v>
                </c:pt>
                <c:pt idx="183">
                  <c:v>27752</c:v>
                </c:pt>
                <c:pt idx="184">
                  <c:v>14254</c:v>
                </c:pt>
                <c:pt idx="185">
                  <c:v>5639</c:v>
                </c:pt>
                <c:pt idx="186">
                  <c:v>25578</c:v>
                </c:pt>
                <c:pt idx="187">
                  <c:v>39039</c:v>
                </c:pt>
                <c:pt idx="188">
                  <c:v>17829</c:v>
                </c:pt>
                <c:pt idx="189">
                  <c:v>12263</c:v>
                </c:pt>
                <c:pt idx="190">
                  <c:v>12113</c:v>
                </c:pt>
                <c:pt idx="191">
                  <c:v>19960</c:v>
                </c:pt>
                <c:pt idx="192">
                  <c:v>7141</c:v>
                </c:pt>
                <c:pt idx="193">
                  <c:v>25861</c:v>
                </c:pt>
                <c:pt idx="194">
                  <c:v>4786</c:v>
                </c:pt>
                <c:pt idx="195">
                  <c:v>16664</c:v>
                </c:pt>
                <c:pt idx="196">
                  <c:v>30563</c:v>
                </c:pt>
                <c:pt idx="197">
                  <c:v>21177</c:v>
                </c:pt>
                <c:pt idx="198">
                  <c:v>81498</c:v>
                </c:pt>
                <c:pt idx="199">
                  <c:v>61630</c:v>
                </c:pt>
                <c:pt idx="200">
                  <c:v>26428</c:v>
                </c:pt>
                <c:pt idx="201">
                  <c:v>45027</c:v>
                </c:pt>
                <c:pt idx="202">
                  <c:v>12807</c:v>
                </c:pt>
                <c:pt idx="203">
                  <c:v>9188</c:v>
                </c:pt>
                <c:pt idx="204">
                  <c:v>44545</c:v>
                </c:pt>
                <c:pt idx="205">
                  <c:v>30160</c:v>
                </c:pt>
                <c:pt idx="206">
                  <c:v>42856</c:v>
                </c:pt>
                <c:pt idx="207">
                  <c:v>10813</c:v>
                </c:pt>
                <c:pt idx="208">
                  <c:v>14687</c:v>
                </c:pt>
                <c:pt idx="209">
                  <c:v>7797</c:v>
                </c:pt>
                <c:pt idx="210">
                  <c:v>43286</c:v>
                </c:pt>
                <c:pt idx="211">
                  <c:v>6975</c:v>
                </c:pt>
                <c:pt idx="212">
                  <c:v>5376</c:v>
                </c:pt>
                <c:pt idx="213">
                  <c:v>24867</c:v>
                </c:pt>
                <c:pt idx="214">
                  <c:v>23118</c:v>
                </c:pt>
                <c:pt idx="215">
                  <c:v>8781</c:v>
                </c:pt>
                <c:pt idx="216">
                  <c:v>6715</c:v>
                </c:pt>
                <c:pt idx="217">
                  <c:v>11616</c:v>
                </c:pt>
                <c:pt idx="218">
                  <c:v>15110</c:v>
                </c:pt>
                <c:pt idx="219">
                  <c:v>29881</c:v>
                </c:pt>
                <c:pt idx="220">
                  <c:v>11084</c:v>
                </c:pt>
                <c:pt idx="221">
                  <c:v>5101</c:v>
                </c:pt>
                <c:pt idx="222">
                  <c:v>15694</c:v>
                </c:pt>
                <c:pt idx="223">
                  <c:v>22808</c:v>
                </c:pt>
                <c:pt idx="224">
                  <c:v>11748</c:v>
                </c:pt>
                <c:pt idx="225">
                  <c:v>14627</c:v>
                </c:pt>
                <c:pt idx="226">
                  <c:v>34673</c:v>
                </c:pt>
                <c:pt idx="227">
                  <c:v>6624</c:v>
                </c:pt>
                <c:pt idx="228">
                  <c:v>9365</c:v>
                </c:pt>
                <c:pt idx="229">
                  <c:v>21345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4-406E-95D6-C0D22047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57312"/>
        <c:axId val="658165632"/>
      </c:radarChart>
      <c:catAx>
        <c:axId val="658157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658165632"/>
        <c:crosses val="autoZero"/>
        <c:auto val="1"/>
        <c:lblAlgn val="ctr"/>
        <c:lblOffset val="100"/>
        <c:noMultiLvlLbl val="0"/>
      </c:catAx>
      <c:valAx>
        <c:axId val="658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802946</xdr:colOff>
      <xdr:row>4</xdr:row>
      <xdr:rowOff>171450</xdr:rowOff>
    </xdr:from>
    <xdr:to>
      <xdr:col>11</xdr:col>
      <xdr:colOff>561975</xdr:colOff>
      <xdr:row>22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89B45C-0474-4818-B04F-95351FE5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382970</xdr:colOff>
      <xdr:row>5</xdr:row>
      <xdr:rowOff>12370</xdr:rowOff>
    </xdr:from>
    <xdr:to>
      <xdr:col>21</xdr:col>
      <xdr:colOff>285749</xdr:colOff>
      <xdr:row>22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F0B552-6768-4144-80F0-FD5C6485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24</xdr:row>
      <xdr:rowOff>33830</xdr:rowOff>
    </xdr:from>
    <xdr:to>
      <xdr:col>12</xdr:col>
      <xdr:colOff>66675</xdr:colOff>
      <xdr:row>40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B47F13-C730-45E0-A70C-4FE66195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245567</xdr:colOff>
      <xdr:row>24</xdr:row>
      <xdr:rowOff>19049</xdr:rowOff>
    </xdr:from>
    <xdr:to>
      <xdr:col>20</xdr:col>
      <xdr:colOff>85724</xdr:colOff>
      <xdr:row>40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2BDCC9-2EEF-4C29-971B-819F6D6C6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BAF59-E082-4B5C-BD12-6DBCA46108A2}" name="StockData" displayName="StockData" ref="A4:M234" totalsRowShown="0" headerRowDxfId="15" dataDxfId="14" tableBorderDxfId="13">
  <autoFilter ref="A4:M234" xr:uid="{A43BAF59-E082-4B5C-BD12-6DBCA46108A2}"/>
  <tableColumns count="13">
    <tableColumn id="1" xr3:uid="{F17FEAEF-EB76-452A-8E39-EFE54B1C9721}" name="Date" dataDxfId="12"/>
    <tableColumn id="2" xr3:uid="{414FB804-C167-4AAC-BCFB-DED2CF14194C}" name="ASIANPAINT Open" dataDxfId="11"/>
    <tableColumn id="3" xr3:uid="{423ACED4-13DC-42E3-AF07-D7CCED6D828F}" name="ASIANPAINT High" dataDxfId="10"/>
    <tableColumn id="4" xr3:uid="{EA35D073-DE07-4BA6-8C7B-02009F8F932A}" name="ASIANPAINT Low" dataDxfId="9"/>
    <tableColumn id="5" xr3:uid="{9DBDBBF5-A01C-4676-9CEE-8A83773DD354}" name="ASIANPAINT Close" dataDxfId="8"/>
    <tableColumn id="6" xr3:uid="{603E1209-0986-4969-9EA1-4A8A7DD7B0D1}" name="ASIANPAINT Adj Close" dataDxfId="7"/>
    <tableColumn id="7" xr3:uid="{38897BD4-D731-4055-931A-40612C7496CB}" name="ASIANPAINT Volume" dataDxfId="6"/>
    <tableColumn id="8" xr3:uid="{D9C30D66-6BB7-4A07-AA78-509216F2C765}" name="DMART Open" dataDxfId="5"/>
    <tableColumn id="9" xr3:uid="{17716EBE-0BB3-4F39-8210-6B786D13A9DE}" name="DMART High" dataDxfId="4"/>
    <tableColumn id="10" xr3:uid="{28A8002B-D52F-4E3E-A325-19BFD851554A}" name="DMART Low" dataDxfId="3"/>
    <tableColumn id="11" xr3:uid="{ACA6707F-22E5-4D13-B473-5C9877CAF0B3}" name="DMART Close" dataDxfId="2"/>
    <tableColumn id="12" xr3:uid="{BFDB861B-B6DB-4312-A7D3-940EB6BD378C}" name="DMART Adj Close" dataDxfId="1"/>
    <tableColumn id="13" xr3:uid="{8DE6CF17-64ED-4FC8-A7FE-EBC1EAB62C8D}" name="DMART 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"/>
  <sheetViews>
    <sheetView showGridLines="0" zoomScale="87" zoomScaleNormal="87" workbookViewId="0">
      <selection activeCell="A51" sqref="A51"/>
    </sheetView>
  </sheetViews>
  <sheetFormatPr defaultRowHeight="15" x14ac:dyDescent="0.25"/>
  <cols>
    <col min="1" max="1" width="12" bestFit="1" customWidth="1"/>
    <col min="2" max="2" width="19.85546875" bestFit="1" customWidth="1"/>
    <col min="3" max="3" width="19" bestFit="1" customWidth="1"/>
    <col min="4" max="4" width="18.42578125" bestFit="1" customWidth="1"/>
    <col min="5" max="5" width="19.85546875" bestFit="1" customWidth="1"/>
    <col min="6" max="6" width="23.42578125" bestFit="1" customWidth="1"/>
    <col min="7" max="7" width="22" bestFit="1" customWidth="1"/>
    <col min="8" max="8" width="15.42578125" bestFit="1" customWidth="1"/>
    <col min="9" max="9" width="14.7109375" bestFit="1" customWidth="1"/>
    <col min="10" max="10" width="14.140625" bestFit="1" customWidth="1"/>
    <col min="11" max="11" width="15.5703125" bestFit="1" customWidth="1"/>
    <col min="12" max="12" width="19.140625" bestFit="1" customWidth="1"/>
    <col min="13" max="13" width="17.42578125" bestFit="1" customWidth="1"/>
    <col min="14" max="14" width="14" style="1" bestFit="1" customWidth="1"/>
    <col min="15" max="15" width="12" bestFit="1" customWidth="1"/>
    <col min="16" max="16" width="15" style="1" bestFit="1" customWidth="1"/>
    <col min="17" max="17" width="19.7109375" style="1" bestFit="1" customWidth="1"/>
    <col min="18" max="22" width="9.140625" style="1"/>
    <col min="23" max="23" width="12.85546875" style="1" bestFit="1" customWidth="1"/>
    <col min="24" max="30" width="9.140625" style="1"/>
    <col min="34" max="16384" width="9.140625" style="1"/>
  </cols>
  <sheetData>
    <row r="1" spans="1:18" ht="23.25" customHeight="1" x14ac:dyDescent="0.2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6" t="s">
        <v>22</v>
      </c>
      <c r="O1" s="27"/>
      <c r="P1" s="27"/>
      <c r="Q1" s="27"/>
      <c r="R1" s="28"/>
    </row>
    <row r="2" spans="1:18" ht="23.25" customHeigh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  <c r="N2" s="29"/>
      <c r="O2" s="30"/>
      <c r="P2" s="30"/>
      <c r="Q2" s="30"/>
      <c r="R2" s="31"/>
    </row>
    <row r="3" spans="1:18" ht="23.25" customHeight="1" thickBot="1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2"/>
      <c r="O3" s="33"/>
      <c r="P3" s="33"/>
      <c r="Q3" s="33"/>
      <c r="R3" s="34"/>
    </row>
    <row r="4" spans="1:18" ht="15" customHeight="1" x14ac:dyDescent="0.25">
      <c r="A4" s="1" t="s">
        <v>0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O4" s="12" t="s">
        <v>0</v>
      </c>
      <c r="P4" s="12" t="str">
        <f>'Stock DashBoard'!C12</f>
        <v>ASIANPAINT Volume</v>
      </c>
      <c r="Q4" s="12" t="str">
        <f>'Stock DashBoard'!C13</f>
        <v>DMART Volume</v>
      </c>
    </row>
    <row r="5" spans="1:18" ht="15" customHeight="1" x14ac:dyDescent="0.25">
      <c r="A5" s="3">
        <v>45061</v>
      </c>
      <c r="B5" s="4">
        <v>3120.0500489999999</v>
      </c>
      <c r="C5" s="4">
        <v>3167.6000979999999</v>
      </c>
      <c r="D5" s="4">
        <v>3120.0500489999999</v>
      </c>
      <c r="E5" s="4">
        <v>3131.5</v>
      </c>
      <c r="F5" s="4">
        <v>3105.3544919999999</v>
      </c>
      <c r="G5" s="4">
        <v>64717</v>
      </c>
      <c r="H5" s="4">
        <v>3532.6499020000001</v>
      </c>
      <c r="I5" s="4">
        <v>3582.6499020000001</v>
      </c>
      <c r="J5" s="4">
        <v>3501.1000979999999</v>
      </c>
      <c r="K5" s="4">
        <v>3524.8000489999999</v>
      </c>
      <c r="L5" s="4">
        <v>3524.8000489999999</v>
      </c>
      <c r="M5" s="5">
        <v>64144</v>
      </c>
      <c r="O5" s="10">
        <v>45061</v>
      </c>
      <c r="P5" s="9">
        <f>INDEX(StockData[],MATCH(O5,StockData[Date],0),MATCH($P$4,StockData[#Headers],0))</f>
        <v>64717</v>
      </c>
      <c r="Q5" s="9">
        <f>INDEX(StockData[],MATCH(O5,StockData[Date],0),MATCH($Q$4,StockData[#Headers],0))</f>
        <v>64144</v>
      </c>
    </row>
    <row r="6" spans="1:18" ht="15" customHeight="1" x14ac:dyDescent="0.25">
      <c r="A6" s="6">
        <v>45062</v>
      </c>
      <c r="B6" s="7">
        <v>3149.8999020000001</v>
      </c>
      <c r="C6" s="7">
        <v>3165</v>
      </c>
      <c r="D6" s="7">
        <v>3124</v>
      </c>
      <c r="E6" s="7">
        <v>3138.1000979999999</v>
      </c>
      <c r="F6" s="7">
        <v>3111.899414</v>
      </c>
      <c r="G6" s="7">
        <v>16088</v>
      </c>
      <c r="H6" s="7">
        <v>3532</v>
      </c>
      <c r="I6" s="7">
        <v>3559</v>
      </c>
      <c r="J6" s="7">
        <v>3475.1000979999999</v>
      </c>
      <c r="K6" s="7">
        <v>3479.1499020000001</v>
      </c>
      <c r="L6" s="7">
        <v>3479.1499020000001</v>
      </c>
      <c r="M6" s="8">
        <v>39554</v>
      </c>
      <c r="O6" s="11">
        <v>45062</v>
      </c>
      <c r="P6" s="9">
        <f>INDEX(StockData[],MATCH(O6,StockData[Date],0),MATCH($P$4,StockData[#Headers],0))</f>
        <v>16088</v>
      </c>
      <c r="Q6" s="9">
        <f>INDEX(StockData[],MATCH(O6,StockData[Date],0),MATCH($Q$4,StockData[#Headers],0))</f>
        <v>39554</v>
      </c>
    </row>
    <row r="7" spans="1:18" ht="15" customHeight="1" x14ac:dyDescent="0.25">
      <c r="A7" s="3">
        <v>45063</v>
      </c>
      <c r="B7" s="4">
        <v>3130</v>
      </c>
      <c r="C7" s="4">
        <v>3143.6999510000001</v>
      </c>
      <c r="D7" s="4">
        <v>3075</v>
      </c>
      <c r="E7" s="4">
        <v>3093</v>
      </c>
      <c r="F7" s="4">
        <v>3067.1755370000001</v>
      </c>
      <c r="G7" s="4">
        <v>57608</v>
      </c>
      <c r="H7" s="4">
        <v>3485.1499020000001</v>
      </c>
      <c r="I7" s="4">
        <v>3498.6999510000001</v>
      </c>
      <c r="J7" s="4">
        <v>3395</v>
      </c>
      <c r="K7" s="4">
        <v>3399.5500489999999</v>
      </c>
      <c r="L7" s="4">
        <v>3399.5500489999999</v>
      </c>
      <c r="M7" s="5">
        <v>24007</v>
      </c>
      <c r="O7" s="10">
        <v>45063</v>
      </c>
      <c r="P7" s="9">
        <f>INDEX(StockData[],MATCH(O7,StockData[Date],0),MATCH($P$4,StockData[#Headers],0))</f>
        <v>57608</v>
      </c>
      <c r="Q7" s="9">
        <f>INDEX(StockData[],MATCH(O7,StockData[Date],0),MATCH($Q$4,StockData[#Headers],0))</f>
        <v>24007</v>
      </c>
    </row>
    <row r="8" spans="1:18" x14ac:dyDescent="0.25">
      <c r="A8" s="6">
        <v>45065</v>
      </c>
      <c r="B8" s="7">
        <v>3109</v>
      </c>
      <c r="C8" s="7">
        <v>3128.3500979999999</v>
      </c>
      <c r="D8" s="7">
        <v>3068.1499020000001</v>
      </c>
      <c r="E8" s="7">
        <v>3083.9499510000001</v>
      </c>
      <c r="F8" s="7">
        <v>3058.2014159999999</v>
      </c>
      <c r="G8" s="7">
        <v>12760</v>
      </c>
      <c r="H8" s="7">
        <v>3395</v>
      </c>
      <c r="I8" s="7">
        <v>3434.1999510000001</v>
      </c>
      <c r="J8" s="7">
        <v>3375.25</v>
      </c>
      <c r="K8" s="7">
        <v>3394.5500489999999</v>
      </c>
      <c r="L8" s="7">
        <v>3394.5500489999999</v>
      </c>
      <c r="M8" s="8">
        <v>26530</v>
      </c>
      <c r="O8" s="11">
        <v>45065</v>
      </c>
      <c r="P8" s="9">
        <f>INDEX(StockData[],MATCH(O8,StockData[Date],0),MATCH($P$4,StockData[#Headers],0))</f>
        <v>12760</v>
      </c>
      <c r="Q8" s="9">
        <f>INDEX(StockData[],MATCH(O8,StockData[Date],0),MATCH($Q$4,StockData[#Headers],0))</f>
        <v>26530</v>
      </c>
    </row>
    <row r="9" spans="1:18" x14ac:dyDescent="0.25">
      <c r="A9" s="3">
        <v>45068</v>
      </c>
      <c r="B9" s="4">
        <v>3061.5500489999999</v>
      </c>
      <c r="C9" s="4">
        <v>3105</v>
      </c>
      <c r="D9" s="4">
        <v>3046.3999020000001</v>
      </c>
      <c r="E9" s="4">
        <v>3085.3000489999999</v>
      </c>
      <c r="F9" s="4">
        <v>3059.540039</v>
      </c>
      <c r="G9" s="4">
        <v>11952</v>
      </c>
      <c r="H9" s="4">
        <v>3394</v>
      </c>
      <c r="I9" s="4">
        <v>3436.6999510000001</v>
      </c>
      <c r="J9" s="4">
        <v>3385</v>
      </c>
      <c r="K9" s="4">
        <v>3425.3999020000001</v>
      </c>
      <c r="L9" s="4">
        <v>3425.3999020000001</v>
      </c>
      <c r="M9" s="5">
        <v>8505</v>
      </c>
      <c r="O9" s="10">
        <v>45068</v>
      </c>
      <c r="P9" s="9">
        <f>INDEX(StockData[],MATCH(O9,StockData[Date],0),MATCH($P$4,StockData[#Headers],0))</f>
        <v>11952</v>
      </c>
      <c r="Q9" s="9">
        <f>INDEX(StockData[],MATCH(O9,StockData[Date],0),MATCH($Q$4,StockData[#Headers],0))</f>
        <v>8505</v>
      </c>
    </row>
    <row r="10" spans="1:18" x14ac:dyDescent="0.25">
      <c r="A10" s="6">
        <v>45069</v>
      </c>
      <c r="B10" s="7">
        <v>3082.1499020000001</v>
      </c>
      <c r="C10" s="7">
        <v>3127.8000489999999</v>
      </c>
      <c r="D10" s="7">
        <v>3082.1499020000001</v>
      </c>
      <c r="E10" s="7">
        <v>3118.3000489999999</v>
      </c>
      <c r="F10" s="7">
        <v>3092.264404</v>
      </c>
      <c r="G10" s="7">
        <v>36297</v>
      </c>
      <c r="H10" s="7">
        <v>3420.0500489999999</v>
      </c>
      <c r="I10" s="7">
        <v>3444</v>
      </c>
      <c r="J10" s="7">
        <v>3420.0500489999999</v>
      </c>
      <c r="K10" s="7">
        <v>3432.6499020000001</v>
      </c>
      <c r="L10" s="7">
        <v>3432.6499020000001</v>
      </c>
      <c r="M10" s="8">
        <v>19103</v>
      </c>
      <c r="O10" s="11">
        <v>45069</v>
      </c>
      <c r="P10" s="9">
        <f>INDEX(StockData[],MATCH(O10,StockData[Date],0),MATCH($P$4,StockData[#Headers],0))</f>
        <v>36297</v>
      </c>
      <c r="Q10" s="9">
        <f>INDEX(StockData[],MATCH(O10,StockData[Date],0),MATCH($Q$4,StockData[#Headers],0))</f>
        <v>19103</v>
      </c>
    </row>
    <row r="11" spans="1:18" x14ac:dyDescent="0.25">
      <c r="A11" s="3">
        <v>45070</v>
      </c>
      <c r="B11" s="4">
        <v>3120</v>
      </c>
      <c r="C11" s="4">
        <v>3133.1499020000001</v>
      </c>
      <c r="D11" s="4">
        <v>3098</v>
      </c>
      <c r="E11" s="4">
        <v>3102</v>
      </c>
      <c r="F11" s="4">
        <v>3076.100586</v>
      </c>
      <c r="G11" s="4">
        <v>11570</v>
      </c>
      <c r="H11" s="4">
        <v>3449.8999020000001</v>
      </c>
      <c r="I11" s="4">
        <v>3449.8999020000001</v>
      </c>
      <c r="J11" s="4">
        <v>3404.4499510000001</v>
      </c>
      <c r="K11" s="4">
        <v>3430.6999510000001</v>
      </c>
      <c r="L11" s="4">
        <v>3430.6999510000001</v>
      </c>
      <c r="M11" s="5">
        <v>3627</v>
      </c>
      <c r="O11" s="10">
        <v>45070</v>
      </c>
      <c r="P11" s="9">
        <f>INDEX(StockData[],MATCH(O11,StockData[Date],0),MATCH($P$4,StockData[#Headers],0))</f>
        <v>11570</v>
      </c>
      <c r="Q11" s="9">
        <f>INDEX(StockData[],MATCH(O11,StockData[Date],0),MATCH($Q$4,StockData[#Headers],0))</f>
        <v>3627</v>
      </c>
    </row>
    <row r="12" spans="1:18" x14ac:dyDescent="0.25">
      <c r="A12" s="6">
        <v>45071</v>
      </c>
      <c r="B12" s="7">
        <v>3100</v>
      </c>
      <c r="C12" s="7">
        <v>3128</v>
      </c>
      <c r="D12" s="7">
        <v>3086</v>
      </c>
      <c r="E12" s="7">
        <v>3122.3000489999999</v>
      </c>
      <c r="F12" s="7">
        <v>3096.2312010000001</v>
      </c>
      <c r="G12" s="7">
        <v>28232</v>
      </c>
      <c r="H12" s="7">
        <v>3430</v>
      </c>
      <c r="I12" s="7">
        <v>3451.4499510000001</v>
      </c>
      <c r="J12" s="7">
        <v>3428.1999510000001</v>
      </c>
      <c r="K12" s="7">
        <v>3435.8999020000001</v>
      </c>
      <c r="L12" s="7">
        <v>3435.8999020000001</v>
      </c>
      <c r="M12" s="8">
        <v>11184</v>
      </c>
      <c r="O12" s="11">
        <v>45071</v>
      </c>
      <c r="P12" s="9">
        <f>INDEX(StockData[],MATCH(O12,StockData[Date],0),MATCH($P$4,StockData[#Headers],0))</f>
        <v>28232</v>
      </c>
      <c r="Q12" s="9">
        <f>INDEX(StockData[],MATCH(O12,StockData[Date],0),MATCH($Q$4,StockData[#Headers],0))</f>
        <v>11184</v>
      </c>
    </row>
    <row r="13" spans="1:18" x14ac:dyDescent="0.25">
      <c r="A13" s="3">
        <v>45072</v>
      </c>
      <c r="B13" s="4">
        <v>3117.0500489999999</v>
      </c>
      <c r="C13" s="4">
        <v>3136.1499020000001</v>
      </c>
      <c r="D13" s="4">
        <v>3112</v>
      </c>
      <c r="E13" s="4">
        <v>3127.1999510000001</v>
      </c>
      <c r="F13" s="4">
        <v>3101.0900879999999</v>
      </c>
      <c r="G13" s="4">
        <v>20321</v>
      </c>
      <c r="H13" s="4">
        <v>3440.0500489999999</v>
      </c>
      <c r="I13" s="4">
        <v>3512</v>
      </c>
      <c r="J13" s="4">
        <v>3440.0500489999999</v>
      </c>
      <c r="K13" s="4">
        <v>3502.25</v>
      </c>
      <c r="L13" s="4">
        <v>3502.25</v>
      </c>
      <c r="M13" s="5">
        <v>36108</v>
      </c>
      <c r="O13" s="10">
        <v>45072</v>
      </c>
      <c r="P13" s="9">
        <f>INDEX(StockData[],MATCH(O13,StockData[Date],0),MATCH($P$4,StockData[#Headers],0))</f>
        <v>20321</v>
      </c>
      <c r="Q13" s="9">
        <f>INDEX(StockData[],MATCH(O13,StockData[Date],0),MATCH($Q$4,StockData[#Headers],0))</f>
        <v>36108</v>
      </c>
    </row>
    <row r="14" spans="1:18" x14ac:dyDescent="0.25">
      <c r="A14" s="6">
        <v>45076</v>
      </c>
      <c r="B14" s="7">
        <v>3139.1000979999999</v>
      </c>
      <c r="C14" s="7">
        <v>3154.6999510000001</v>
      </c>
      <c r="D14" s="7">
        <v>3128.8999020000001</v>
      </c>
      <c r="E14" s="7">
        <v>3143.5</v>
      </c>
      <c r="F14" s="7">
        <v>3117.2539059999999</v>
      </c>
      <c r="G14" s="7">
        <v>13903</v>
      </c>
      <c r="H14" s="7">
        <v>3505.6000979999999</v>
      </c>
      <c r="I14" s="7">
        <v>3529.6999510000001</v>
      </c>
      <c r="J14" s="7">
        <v>3497.1999510000001</v>
      </c>
      <c r="K14" s="7">
        <v>3507.8500979999999</v>
      </c>
      <c r="L14" s="7">
        <v>3507.8500979999999</v>
      </c>
      <c r="M14" s="8">
        <v>6141</v>
      </c>
      <c r="O14" s="11">
        <v>45076</v>
      </c>
      <c r="P14" s="9">
        <f>INDEX(StockData[],MATCH(O14,StockData[Date],0),MATCH($P$4,StockData[#Headers],0))</f>
        <v>13903</v>
      </c>
      <c r="Q14" s="9">
        <f>INDEX(StockData[],MATCH(O14,StockData[Date],0),MATCH($Q$4,StockData[#Headers],0))</f>
        <v>6141</v>
      </c>
    </row>
    <row r="15" spans="1:18" x14ac:dyDescent="0.25">
      <c r="A15" s="3">
        <v>45077</v>
      </c>
      <c r="B15" s="4">
        <v>3145</v>
      </c>
      <c r="C15" s="4">
        <v>3218.3500979999999</v>
      </c>
      <c r="D15" s="4">
        <v>3139.3999020000001</v>
      </c>
      <c r="E15" s="4">
        <v>3198.1999510000001</v>
      </c>
      <c r="F15" s="4">
        <v>3171.4973140000002</v>
      </c>
      <c r="G15" s="4">
        <v>30104</v>
      </c>
      <c r="H15" s="4">
        <v>3512.0500489999999</v>
      </c>
      <c r="I15" s="4">
        <v>3521.75</v>
      </c>
      <c r="J15" s="4">
        <v>3441.6000979999999</v>
      </c>
      <c r="K15" s="4">
        <v>3472.5500489999999</v>
      </c>
      <c r="L15" s="4">
        <v>3472.5500489999999</v>
      </c>
      <c r="M15" s="5">
        <v>29252</v>
      </c>
      <c r="O15" s="10">
        <v>45077</v>
      </c>
      <c r="P15" s="9">
        <f>INDEX(StockData[],MATCH(O15,StockData[Date],0),MATCH($P$4,StockData[#Headers],0))</f>
        <v>30104</v>
      </c>
      <c r="Q15" s="9">
        <f>INDEX(StockData[],MATCH(O15,StockData[Date],0),MATCH($Q$4,StockData[#Headers],0))</f>
        <v>29252</v>
      </c>
    </row>
    <row r="16" spans="1:18" x14ac:dyDescent="0.25">
      <c r="A16" s="6">
        <v>45078</v>
      </c>
      <c r="B16" s="7">
        <v>3226</v>
      </c>
      <c r="C16" s="7">
        <v>3249</v>
      </c>
      <c r="D16" s="7">
        <v>3206.4499510000001</v>
      </c>
      <c r="E16" s="7">
        <v>3240.4499510000001</v>
      </c>
      <c r="F16" s="7">
        <v>3213.3945309999999</v>
      </c>
      <c r="G16" s="7">
        <v>64796</v>
      </c>
      <c r="H16" s="7">
        <v>3473.0500489999999</v>
      </c>
      <c r="I16" s="7">
        <v>3527.3999020000001</v>
      </c>
      <c r="J16" s="7">
        <v>3473.0500489999999</v>
      </c>
      <c r="K16" s="7">
        <v>3499.9499510000001</v>
      </c>
      <c r="L16" s="7">
        <v>3499.9499510000001</v>
      </c>
      <c r="M16" s="8">
        <v>25494</v>
      </c>
      <c r="O16" s="11">
        <v>45078</v>
      </c>
      <c r="P16" s="9">
        <f>INDEX(StockData[],MATCH(O16,StockData[Date],0),MATCH($P$4,StockData[#Headers],0))</f>
        <v>64796</v>
      </c>
      <c r="Q16" s="9">
        <f>INDEX(StockData[],MATCH(O16,StockData[Date],0),MATCH($Q$4,StockData[#Headers],0))</f>
        <v>25494</v>
      </c>
    </row>
    <row r="17" spans="1:17" x14ac:dyDescent="0.25">
      <c r="A17" s="3">
        <v>45079</v>
      </c>
      <c r="B17" s="4">
        <v>3240</v>
      </c>
      <c r="C17" s="4">
        <v>3250</v>
      </c>
      <c r="D17" s="4">
        <v>3217.3999020000001</v>
      </c>
      <c r="E17" s="4">
        <v>3235.1499020000001</v>
      </c>
      <c r="F17" s="4">
        <v>3208.1389159999999</v>
      </c>
      <c r="G17" s="4">
        <v>13102</v>
      </c>
      <c r="H17" s="4">
        <v>3505</v>
      </c>
      <c r="I17" s="4">
        <v>3556.8500979999999</v>
      </c>
      <c r="J17" s="4">
        <v>3505</v>
      </c>
      <c r="K17" s="4">
        <v>3533.9499510000001</v>
      </c>
      <c r="L17" s="4">
        <v>3533.9499510000001</v>
      </c>
      <c r="M17" s="5">
        <v>10946</v>
      </c>
      <c r="O17" s="10">
        <v>45079</v>
      </c>
      <c r="P17" s="9">
        <f>INDEX(StockData[],MATCH(O17,StockData[Date],0),MATCH($P$4,StockData[#Headers],0))</f>
        <v>13102</v>
      </c>
      <c r="Q17" s="9">
        <f>INDEX(StockData[],MATCH(O17,StockData[Date],0),MATCH($Q$4,StockData[#Headers],0))</f>
        <v>10946</v>
      </c>
    </row>
    <row r="18" spans="1:17" x14ac:dyDescent="0.25">
      <c r="A18" s="6">
        <v>45082</v>
      </c>
      <c r="B18" s="7">
        <v>3235.1999510000001</v>
      </c>
      <c r="C18" s="7">
        <v>3237</v>
      </c>
      <c r="D18" s="7">
        <v>3195.9499510000001</v>
      </c>
      <c r="E18" s="7">
        <v>3199.0500489999999</v>
      </c>
      <c r="F18" s="7">
        <v>3172.3403320000002</v>
      </c>
      <c r="G18" s="7">
        <v>12097</v>
      </c>
      <c r="H18" s="7">
        <v>3549</v>
      </c>
      <c r="I18" s="7">
        <v>3555.8500979999999</v>
      </c>
      <c r="J18" s="7">
        <v>3519.0500489999999</v>
      </c>
      <c r="K18" s="7">
        <v>3535.1999510000001</v>
      </c>
      <c r="L18" s="7">
        <v>3535.1999510000001</v>
      </c>
      <c r="M18" s="8">
        <v>20191</v>
      </c>
      <c r="O18" s="11">
        <v>45082</v>
      </c>
      <c r="P18" s="9">
        <f>INDEX(StockData[],MATCH(O18,StockData[Date],0),MATCH($P$4,StockData[#Headers],0))</f>
        <v>12097</v>
      </c>
      <c r="Q18" s="9">
        <f>INDEX(StockData[],MATCH(O18,StockData[Date],0),MATCH($Q$4,StockData[#Headers],0))</f>
        <v>20191</v>
      </c>
    </row>
    <row r="19" spans="1:17" x14ac:dyDescent="0.25">
      <c r="A19" s="3">
        <v>45083</v>
      </c>
      <c r="B19" s="4">
        <v>3199.1000979999999</v>
      </c>
      <c r="C19" s="4">
        <v>3238.3000489999999</v>
      </c>
      <c r="D19" s="4">
        <v>3195.8500979999999</v>
      </c>
      <c r="E19" s="4">
        <v>3212.1999510000001</v>
      </c>
      <c r="F19" s="4">
        <v>3185.3803710000002</v>
      </c>
      <c r="G19" s="4">
        <v>11378</v>
      </c>
      <c r="H19" s="4">
        <v>3535.1999510000001</v>
      </c>
      <c r="I19" s="4">
        <v>3565.1499020000001</v>
      </c>
      <c r="J19" s="4">
        <v>3495.3000489999999</v>
      </c>
      <c r="K19" s="4">
        <v>3526.8999020000001</v>
      </c>
      <c r="L19" s="4">
        <v>3526.8999020000001</v>
      </c>
      <c r="M19" s="5">
        <v>7255</v>
      </c>
      <c r="O19" s="10">
        <v>45083</v>
      </c>
      <c r="P19" s="9">
        <f>INDEX(StockData[],MATCH(O19,StockData[Date],0),MATCH($P$4,StockData[#Headers],0))</f>
        <v>11378</v>
      </c>
      <c r="Q19" s="9">
        <f>INDEX(StockData[],MATCH(O19,StockData[Date],0),MATCH($Q$4,StockData[#Headers],0))</f>
        <v>7255</v>
      </c>
    </row>
    <row r="20" spans="1:17" x14ac:dyDescent="0.25">
      <c r="A20" s="6">
        <v>45084</v>
      </c>
      <c r="B20" s="7">
        <v>3214</v>
      </c>
      <c r="C20" s="7">
        <v>3228.4499510000001</v>
      </c>
      <c r="D20" s="7">
        <v>3208.0500489999999</v>
      </c>
      <c r="E20" s="7">
        <v>3223.8500979999999</v>
      </c>
      <c r="F20" s="7">
        <v>3196.9333499999998</v>
      </c>
      <c r="G20" s="7">
        <v>11732</v>
      </c>
      <c r="H20" s="7">
        <v>3520.0500489999999</v>
      </c>
      <c r="I20" s="7">
        <v>3548</v>
      </c>
      <c r="J20" s="7">
        <v>3518</v>
      </c>
      <c r="K20" s="7">
        <v>3544.8999020000001</v>
      </c>
      <c r="L20" s="7">
        <v>3544.8999020000001</v>
      </c>
      <c r="M20" s="8">
        <v>5284</v>
      </c>
      <c r="O20" s="11">
        <v>45084</v>
      </c>
      <c r="P20" s="9">
        <f>INDEX(StockData[],MATCH(O20,StockData[Date],0),MATCH($P$4,StockData[#Headers],0))</f>
        <v>11732</v>
      </c>
      <c r="Q20" s="9">
        <f>INDEX(StockData[],MATCH(O20,StockData[Date],0),MATCH($Q$4,StockData[#Headers],0))</f>
        <v>5284</v>
      </c>
    </row>
    <row r="21" spans="1:17" x14ac:dyDescent="0.25">
      <c r="A21" s="3">
        <v>45085</v>
      </c>
      <c r="B21" s="4">
        <v>3223.8500979999999</v>
      </c>
      <c r="C21" s="4">
        <v>3245.1999510000001</v>
      </c>
      <c r="D21" s="4">
        <v>3192.3000489999999</v>
      </c>
      <c r="E21" s="4">
        <v>3210.75</v>
      </c>
      <c r="F21" s="4">
        <v>3183.9426269999999</v>
      </c>
      <c r="G21" s="4">
        <v>10981</v>
      </c>
      <c r="H21" s="4">
        <v>3540.0500489999999</v>
      </c>
      <c r="I21" s="4">
        <v>3573.1999510000001</v>
      </c>
      <c r="J21" s="4">
        <v>3530</v>
      </c>
      <c r="K21" s="4">
        <v>3543.9499510000001</v>
      </c>
      <c r="L21" s="4">
        <v>3543.9499510000001</v>
      </c>
      <c r="M21" s="5">
        <v>22344</v>
      </c>
      <c r="O21" s="10">
        <v>45085</v>
      </c>
      <c r="P21" s="9">
        <f>INDEX(StockData[],MATCH(O21,StockData[Date],0),MATCH($P$4,StockData[#Headers],0))</f>
        <v>10981</v>
      </c>
      <c r="Q21" s="9">
        <f>INDEX(StockData[],MATCH(O21,StockData[Date],0),MATCH($Q$4,StockData[#Headers],0))</f>
        <v>22344</v>
      </c>
    </row>
    <row r="22" spans="1:17" x14ac:dyDescent="0.25">
      <c r="A22" s="6">
        <v>45086</v>
      </c>
      <c r="B22" s="7">
        <v>3212</v>
      </c>
      <c r="C22" s="7">
        <v>3238</v>
      </c>
      <c r="D22" s="7">
        <v>3168.25</v>
      </c>
      <c r="E22" s="7">
        <v>3180.3999020000001</v>
      </c>
      <c r="F22" s="7">
        <v>3174.8583979999999</v>
      </c>
      <c r="G22" s="7">
        <v>492991</v>
      </c>
      <c r="H22" s="7">
        <v>3576.0500489999999</v>
      </c>
      <c r="I22" s="7">
        <v>3647</v>
      </c>
      <c r="J22" s="7">
        <v>3570</v>
      </c>
      <c r="K22" s="7">
        <v>3631.6999510000001</v>
      </c>
      <c r="L22" s="7">
        <v>3631.6999510000001</v>
      </c>
      <c r="M22" s="8">
        <v>19109</v>
      </c>
      <c r="O22" s="11">
        <v>45086</v>
      </c>
      <c r="P22" s="9">
        <f>INDEX(StockData[],MATCH(O22,StockData[Date],0),MATCH($P$4,StockData[#Headers],0))</f>
        <v>492991</v>
      </c>
      <c r="Q22" s="9">
        <f>INDEX(StockData[],MATCH(O22,StockData[Date],0),MATCH($Q$4,StockData[#Headers],0))</f>
        <v>19109</v>
      </c>
    </row>
    <row r="23" spans="1:17" x14ac:dyDescent="0.25">
      <c r="A23" s="3">
        <v>45089</v>
      </c>
      <c r="B23" s="4">
        <v>3180</v>
      </c>
      <c r="C23" s="4">
        <v>3202.5</v>
      </c>
      <c r="D23" s="4">
        <v>3152.3000489999999</v>
      </c>
      <c r="E23" s="4">
        <v>3193.4499510000001</v>
      </c>
      <c r="F23" s="4">
        <v>3187.8854980000001</v>
      </c>
      <c r="G23" s="4">
        <v>13531</v>
      </c>
      <c r="H23" s="4">
        <v>3641.0500489999999</v>
      </c>
      <c r="I23" s="4">
        <v>3647.8999020000001</v>
      </c>
      <c r="J23" s="4">
        <v>3584.6000979999999</v>
      </c>
      <c r="K23" s="4">
        <v>3630.25</v>
      </c>
      <c r="L23" s="4">
        <v>3630.25</v>
      </c>
      <c r="M23" s="5">
        <v>7822</v>
      </c>
      <c r="O23" s="10">
        <v>45089</v>
      </c>
      <c r="P23" s="9">
        <f>INDEX(StockData[],MATCH(O23,StockData[Date],0),MATCH($P$4,StockData[#Headers],0))</f>
        <v>13531</v>
      </c>
      <c r="Q23" s="9">
        <f>INDEX(StockData[],MATCH(O23,StockData[Date],0),MATCH($Q$4,StockData[#Headers],0))</f>
        <v>7822</v>
      </c>
    </row>
    <row r="24" spans="1:17" x14ac:dyDescent="0.25">
      <c r="A24" s="6">
        <v>45090</v>
      </c>
      <c r="B24" s="7">
        <v>3202</v>
      </c>
      <c r="C24" s="7">
        <v>3272.3500979999999</v>
      </c>
      <c r="D24" s="7">
        <v>3202</v>
      </c>
      <c r="E24" s="7">
        <v>3262.1999510000001</v>
      </c>
      <c r="F24" s="7">
        <v>3256.5158689999998</v>
      </c>
      <c r="G24" s="7">
        <v>34514</v>
      </c>
      <c r="H24" s="7">
        <v>3635.0500489999999</v>
      </c>
      <c r="I24" s="7">
        <v>3700</v>
      </c>
      <c r="J24" s="7">
        <v>3630.25</v>
      </c>
      <c r="K24" s="7">
        <v>3675.6999510000001</v>
      </c>
      <c r="L24" s="7">
        <v>3675.6999510000001</v>
      </c>
      <c r="M24" s="8">
        <v>34552</v>
      </c>
      <c r="O24" s="11">
        <v>45090</v>
      </c>
      <c r="P24" s="9">
        <f>INDEX(StockData[],MATCH(O24,StockData[Date],0),MATCH($P$4,StockData[#Headers],0))</f>
        <v>34514</v>
      </c>
      <c r="Q24" s="9">
        <f>INDEX(StockData[],MATCH(O24,StockData[Date],0),MATCH($Q$4,StockData[#Headers],0))</f>
        <v>34552</v>
      </c>
    </row>
    <row r="25" spans="1:17" x14ac:dyDescent="0.25">
      <c r="A25" s="3">
        <v>45091</v>
      </c>
      <c r="B25" s="4">
        <v>3260.0500489999999</v>
      </c>
      <c r="C25" s="4">
        <v>3288.9499510000001</v>
      </c>
      <c r="D25" s="4">
        <v>3253.3000489999999</v>
      </c>
      <c r="E25" s="4">
        <v>3269.1499020000001</v>
      </c>
      <c r="F25" s="4">
        <v>3263.4536130000001</v>
      </c>
      <c r="G25" s="4">
        <v>16290</v>
      </c>
      <c r="H25" s="4">
        <v>3709.9499510000001</v>
      </c>
      <c r="I25" s="4">
        <v>3740.75</v>
      </c>
      <c r="J25" s="4">
        <v>3661.3500979999999</v>
      </c>
      <c r="K25" s="4">
        <v>3705.75</v>
      </c>
      <c r="L25" s="4">
        <v>3705.75</v>
      </c>
      <c r="M25" s="5">
        <v>9521</v>
      </c>
      <c r="O25" s="10">
        <v>45091</v>
      </c>
      <c r="P25" s="9">
        <f>INDEX(StockData[],MATCH(O25,StockData[Date],0),MATCH($P$4,StockData[#Headers],0))</f>
        <v>16290</v>
      </c>
      <c r="Q25" s="9">
        <f>INDEX(StockData[],MATCH(O25,StockData[Date],0),MATCH($Q$4,StockData[#Headers],0))</f>
        <v>9521</v>
      </c>
    </row>
    <row r="26" spans="1:17" x14ac:dyDescent="0.25">
      <c r="A26" s="6">
        <v>45092</v>
      </c>
      <c r="B26" s="7">
        <v>3272.3000489999999</v>
      </c>
      <c r="C26" s="7">
        <v>3303.1999510000001</v>
      </c>
      <c r="D26" s="7">
        <v>3272.3000489999999</v>
      </c>
      <c r="E26" s="7">
        <v>3294</v>
      </c>
      <c r="F26" s="7">
        <v>3288.2604980000001</v>
      </c>
      <c r="G26" s="7">
        <v>21441</v>
      </c>
      <c r="H26" s="7">
        <v>3725.25</v>
      </c>
      <c r="I26" s="7">
        <v>3957.1499020000001</v>
      </c>
      <c r="J26" s="7">
        <v>3720.6000979999999</v>
      </c>
      <c r="K26" s="7">
        <v>3919.4499510000001</v>
      </c>
      <c r="L26" s="7">
        <v>3919.4499510000001</v>
      </c>
      <c r="M26" s="8">
        <v>113963</v>
      </c>
      <c r="O26" s="11">
        <v>45092</v>
      </c>
      <c r="P26" s="9">
        <f>INDEX(StockData[],MATCH(O26,StockData[Date],0),MATCH($P$4,StockData[#Headers],0))</f>
        <v>21441</v>
      </c>
      <c r="Q26" s="9">
        <f>INDEX(StockData[],MATCH(O26,StockData[Date],0),MATCH($Q$4,StockData[#Headers],0))</f>
        <v>113963</v>
      </c>
    </row>
    <row r="27" spans="1:17" x14ac:dyDescent="0.25">
      <c r="A27" s="3">
        <v>45093</v>
      </c>
      <c r="B27" s="4">
        <v>3237.8500979999999</v>
      </c>
      <c r="C27" s="4">
        <v>3323.1999510000001</v>
      </c>
      <c r="D27" s="4">
        <v>3237.8500979999999</v>
      </c>
      <c r="E27" s="4">
        <v>3315.1999510000001</v>
      </c>
      <c r="F27" s="4">
        <v>3309.4235840000001</v>
      </c>
      <c r="G27" s="4">
        <v>18845</v>
      </c>
      <c r="H27" s="4">
        <v>3959.9499510000001</v>
      </c>
      <c r="I27" s="4">
        <v>4140.8999020000001</v>
      </c>
      <c r="J27" s="4">
        <v>3948.8500979999999</v>
      </c>
      <c r="K27" s="4">
        <v>4083.75</v>
      </c>
      <c r="L27" s="4">
        <v>4083.75</v>
      </c>
      <c r="M27" s="5">
        <v>170955</v>
      </c>
      <c r="O27" s="10">
        <v>45093</v>
      </c>
      <c r="P27" s="9">
        <f>INDEX(StockData[],MATCH(O27,StockData[Date],0),MATCH($P$4,StockData[#Headers],0))</f>
        <v>18845</v>
      </c>
      <c r="Q27" s="9">
        <f>INDEX(StockData[],MATCH(O27,StockData[Date],0),MATCH($Q$4,StockData[#Headers],0))</f>
        <v>170955</v>
      </c>
    </row>
    <row r="28" spans="1:17" x14ac:dyDescent="0.25">
      <c r="A28" s="6">
        <v>45096</v>
      </c>
      <c r="B28" s="7">
        <v>3310</v>
      </c>
      <c r="C28" s="7">
        <v>3344.6999510000001</v>
      </c>
      <c r="D28" s="7">
        <v>3304.5</v>
      </c>
      <c r="E28" s="7">
        <v>3309.8500979999999</v>
      </c>
      <c r="F28" s="7">
        <v>3304.0830080000001</v>
      </c>
      <c r="G28" s="7">
        <v>15784</v>
      </c>
      <c r="H28" s="7">
        <v>4085</v>
      </c>
      <c r="I28" s="7">
        <v>4152.0498049999997</v>
      </c>
      <c r="J28" s="7">
        <v>3958.6000979999999</v>
      </c>
      <c r="K28" s="7">
        <v>3973.8999020000001</v>
      </c>
      <c r="L28" s="7">
        <v>3973.8999020000001</v>
      </c>
      <c r="M28" s="8">
        <v>27105</v>
      </c>
      <c r="O28" s="11">
        <v>45096</v>
      </c>
      <c r="P28" s="9">
        <f>INDEX(StockData[],MATCH(O28,StockData[Date],0),MATCH($P$4,StockData[#Headers],0))</f>
        <v>15784</v>
      </c>
      <c r="Q28" s="9">
        <f>INDEX(StockData[],MATCH(O28,StockData[Date],0),MATCH($Q$4,StockData[#Headers],0))</f>
        <v>27105</v>
      </c>
    </row>
    <row r="29" spans="1:17" x14ac:dyDescent="0.25">
      <c r="A29" s="3">
        <v>45097</v>
      </c>
      <c r="B29" s="4">
        <v>3309.8999020000001</v>
      </c>
      <c r="C29" s="4">
        <v>3326.4499510000001</v>
      </c>
      <c r="D29" s="4">
        <v>3276.3000489999999</v>
      </c>
      <c r="E29" s="4">
        <v>3318.3999020000001</v>
      </c>
      <c r="F29" s="4">
        <v>3312.6179200000001</v>
      </c>
      <c r="G29" s="4">
        <v>32790</v>
      </c>
      <c r="H29" s="4">
        <v>3979</v>
      </c>
      <c r="I29" s="4">
        <v>4046.3000489999999</v>
      </c>
      <c r="J29" s="4">
        <v>3911.75</v>
      </c>
      <c r="K29" s="4">
        <v>3985.5500489999999</v>
      </c>
      <c r="L29" s="4">
        <v>3985.5500489999999</v>
      </c>
      <c r="M29" s="5">
        <v>16326</v>
      </c>
      <c r="O29" s="10">
        <v>45097</v>
      </c>
      <c r="P29" s="9">
        <f>INDEX(StockData[],MATCH(O29,StockData[Date],0),MATCH($P$4,StockData[#Headers],0))</f>
        <v>32790</v>
      </c>
      <c r="Q29" s="9">
        <f>INDEX(StockData[],MATCH(O29,StockData[Date],0),MATCH($Q$4,StockData[#Headers],0))</f>
        <v>16326</v>
      </c>
    </row>
    <row r="30" spans="1:17" x14ac:dyDescent="0.25">
      <c r="A30" s="6">
        <v>45098</v>
      </c>
      <c r="B30" s="7">
        <v>3306.0500489999999</v>
      </c>
      <c r="C30" s="7">
        <v>3331.3999020000001</v>
      </c>
      <c r="D30" s="7">
        <v>3300</v>
      </c>
      <c r="E30" s="7">
        <v>3314.5500489999999</v>
      </c>
      <c r="F30" s="7">
        <v>3308.7746579999998</v>
      </c>
      <c r="G30" s="7">
        <v>11730</v>
      </c>
      <c r="H30" s="7">
        <v>3989.9499510000001</v>
      </c>
      <c r="I30" s="7">
        <v>4026.6000979999999</v>
      </c>
      <c r="J30" s="7">
        <v>3898.6999510000001</v>
      </c>
      <c r="K30" s="7">
        <v>3920.75</v>
      </c>
      <c r="L30" s="7">
        <v>3920.75</v>
      </c>
      <c r="M30" s="8">
        <v>9110</v>
      </c>
      <c r="O30" s="11">
        <v>45098</v>
      </c>
      <c r="P30" s="9">
        <f>INDEX(StockData[],MATCH(O30,StockData[Date],0),MATCH($P$4,StockData[#Headers],0))</f>
        <v>11730</v>
      </c>
      <c r="Q30" s="9">
        <f>INDEX(StockData[],MATCH(O30,StockData[Date],0),MATCH($Q$4,StockData[#Headers],0))</f>
        <v>9110</v>
      </c>
    </row>
    <row r="31" spans="1:17" x14ac:dyDescent="0.25">
      <c r="A31" s="3">
        <v>45099</v>
      </c>
      <c r="B31" s="4">
        <v>3330</v>
      </c>
      <c r="C31" s="4">
        <v>3330</v>
      </c>
      <c r="D31" s="4">
        <v>3241.6999510000001</v>
      </c>
      <c r="E31" s="4">
        <v>3247.9499510000001</v>
      </c>
      <c r="F31" s="4">
        <v>3242.2907709999999</v>
      </c>
      <c r="G31" s="4">
        <v>49204</v>
      </c>
      <c r="H31" s="4">
        <v>3949.9499510000001</v>
      </c>
      <c r="I31" s="4">
        <v>3949.9499510000001</v>
      </c>
      <c r="J31" s="4">
        <v>3801</v>
      </c>
      <c r="K31" s="4">
        <v>3812.5</v>
      </c>
      <c r="L31" s="4">
        <v>3812.5</v>
      </c>
      <c r="M31" s="5">
        <v>38372</v>
      </c>
      <c r="O31" s="10">
        <v>45099</v>
      </c>
      <c r="P31" s="9">
        <f>INDEX(StockData[],MATCH(O31,StockData[Date],0),MATCH($P$4,StockData[#Headers],0))</f>
        <v>49204</v>
      </c>
      <c r="Q31" s="9">
        <f>INDEX(StockData[],MATCH(O31,StockData[Date],0),MATCH($Q$4,StockData[#Headers],0))</f>
        <v>38372</v>
      </c>
    </row>
    <row r="32" spans="1:17" x14ac:dyDescent="0.25">
      <c r="A32" s="6">
        <v>45100</v>
      </c>
      <c r="B32" s="7">
        <v>3250.1499020000001</v>
      </c>
      <c r="C32" s="7">
        <v>3303</v>
      </c>
      <c r="D32" s="7">
        <v>3250.1499020000001</v>
      </c>
      <c r="E32" s="7">
        <v>3297.6999510000001</v>
      </c>
      <c r="F32" s="7">
        <v>3291.953857</v>
      </c>
      <c r="G32" s="7">
        <v>89421</v>
      </c>
      <c r="H32" s="7">
        <v>3816.0500489999999</v>
      </c>
      <c r="I32" s="7">
        <v>3841.6499020000001</v>
      </c>
      <c r="J32" s="7">
        <v>3734.3000489999999</v>
      </c>
      <c r="K32" s="7">
        <v>3744.4499510000001</v>
      </c>
      <c r="L32" s="7">
        <v>3744.4499510000001</v>
      </c>
      <c r="M32" s="8">
        <v>38438</v>
      </c>
      <c r="O32" s="11">
        <v>45100</v>
      </c>
      <c r="P32" s="9">
        <f>INDEX(StockData[],MATCH(O32,StockData[Date],0),MATCH($P$4,StockData[#Headers],0))</f>
        <v>89421</v>
      </c>
      <c r="Q32" s="9">
        <f>INDEX(StockData[],MATCH(O32,StockData[Date],0),MATCH($Q$4,StockData[#Headers],0))</f>
        <v>38438</v>
      </c>
    </row>
    <row r="33" spans="1:17" x14ac:dyDescent="0.25">
      <c r="A33" s="3">
        <v>45103</v>
      </c>
      <c r="B33" s="4">
        <v>3290.75</v>
      </c>
      <c r="C33" s="4">
        <v>3314.9499510000001</v>
      </c>
      <c r="D33" s="4">
        <v>3272</v>
      </c>
      <c r="E33" s="4">
        <v>3308.3500979999999</v>
      </c>
      <c r="F33" s="4">
        <v>3302.5854490000002</v>
      </c>
      <c r="G33" s="4">
        <v>31190</v>
      </c>
      <c r="H33" s="4">
        <v>3743</v>
      </c>
      <c r="I33" s="4">
        <v>3875</v>
      </c>
      <c r="J33" s="4">
        <v>3743</v>
      </c>
      <c r="K33" s="4">
        <v>3850.8000489999999</v>
      </c>
      <c r="L33" s="4">
        <v>3850.8000489999999</v>
      </c>
      <c r="M33" s="5">
        <v>29321</v>
      </c>
      <c r="O33" s="10">
        <v>45103</v>
      </c>
      <c r="P33" s="9">
        <f>INDEX(StockData[],MATCH(O33,StockData[Date],0),MATCH($P$4,StockData[#Headers],0))</f>
        <v>31190</v>
      </c>
      <c r="Q33" s="9">
        <f>INDEX(StockData[],MATCH(O33,StockData[Date],0),MATCH($Q$4,StockData[#Headers],0))</f>
        <v>29321</v>
      </c>
    </row>
    <row r="34" spans="1:17" x14ac:dyDescent="0.25">
      <c r="A34" s="6">
        <v>45104</v>
      </c>
      <c r="B34" s="7">
        <v>3280.0500489999999</v>
      </c>
      <c r="C34" s="7">
        <v>3343.0500489999999</v>
      </c>
      <c r="D34" s="7">
        <v>3278.1999510000001</v>
      </c>
      <c r="E34" s="7">
        <v>3325.3000489999999</v>
      </c>
      <c r="F34" s="7">
        <v>3319.5058589999999</v>
      </c>
      <c r="G34" s="7">
        <v>31713</v>
      </c>
      <c r="H34" s="7">
        <v>3855</v>
      </c>
      <c r="I34" s="7">
        <v>3920</v>
      </c>
      <c r="J34" s="7">
        <v>3841.1000979999999</v>
      </c>
      <c r="K34" s="7">
        <v>3869.6499020000001</v>
      </c>
      <c r="L34" s="7">
        <v>3869.6499020000001</v>
      </c>
      <c r="M34" s="8">
        <v>28057</v>
      </c>
      <c r="O34" s="11">
        <v>45104</v>
      </c>
      <c r="P34" s="9">
        <f>INDEX(StockData[],MATCH(O34,StockData[Date],0),MATCH($P$4,StockData[#Headers],0))</f>
        <v>31713</v>
      </c>
      <c r="Q34" s="9">
        <f>INDEX(StockData[],MATCH(O34,StockData[Date],0),MATCH($Q$4,StockData[#Headers],0))</f>
        <v>28057</v>
      </c>
    </row>
    <row r="35" spans="1:17" x14ac:dyDescent="0.25">
      <c r="A35" s="3">
        <v>45105</v>
      </c>
      <c r="B35" s="4">
        <v>3330</v>
      </c>
      <c r="C35" s="4">
        <v>3355</v>
      </c>
      <c r="D35" s="4">
        <v>3324.1499020000001</v>
      </c>
      <c r="E35" s="4">
        <v>3347.1499020000001</v>
      </c>
      <c r="F35" s="4">
        <v>3341.3178710000002</v>
      </c>
      <c r="G35" s="4">
        <v>16850</v>
      </c>
      <c r="H35" s="4">
        <v>3852.0500489999999</v>
      </c>
      <c r="I35" s="4">
        <v>3987</v>
      </c>
      <c r="J35" s="4">
        <v>3852.0500489999999</v>
      </c>
      <c r="K35" s="4">
        <v>3965.3999020000001</v>
      </c>
      <c r="L35" s="4">
        <v>3965.3999020000001</v>
      </c>
      <c r="M35" s="5">
        <v>12068</v>
      </c>
      <c r="O35" s="10">
        <v>45105</v>
      </c>
      <c r="P35" s="9">
        <f>INDEX(StockData[],MATCH(O35,StockData[Date],0),MATCH($P$4,StockData[#Headers],0))</f>
        <v>16850</v>
      </c>
      <c r="Q35" s="9">
        <f>INDEX(StockData[],MATCH(O35,StockData[Date],0),MATCH($Q$4,StockData[#Headers],0))</f>
        <v>12068</v>
      </c>
    </row>
    <row r="36" spans="1:17" x14ac:dyDescent="0.25">
      <c r="A36" s="6">
        <v>45107</v>
      </c>
      <c r="B36" s="7">
        <v>3347.1999510000001</v>
      </c>
      <c r="C36" s="7">
        <v>3449.75</v>
      </c>
      <c r="D36" s="7">
        <v>3345</v>
      </c>
      <c r="E36" s="7">
        <v>3361.6999510000001</v>
      </c>
      <c r="F36" s="7">
        <v>3355.842529</v>
      </c>
      <c r="G36" s="7">
        <v>65713</v>
      </c>
      <c r="H36" s="7">
        <v>3920.0500489999999</v>
      </c>
      <c r="I36" s="7">
        <v>3965</v>
      </c>
      <c r="J36" s="7">
        <v>3877.25</v>
      </c>
      <c r="K36" s="7">
        <v>3889.8000489999999</v>
      </c>
      <c r="L36" s="7">
        <v>3889.8000489999999</v>
      </c>
      <c r="M36" s="8">
        <v>36806</v>
      </c>
      <c r="O36" s="11">
        <v>45107</v>
      </c>
      <c r="P36" s="9">
        <f>INDEX(StockData[],MATCH(O36,StockData[Date],0),MATCH($P$4,StockData[#Headers],0))</f>
        <v>65713</v>
      </c>
      <c r="Q36" s="9">
        <f>INDEX(StockData[],MATCH(O36,StockData[Date],0),MATCH($Q$4,StockData[#Headers],0))</f>
        <v>36806</v>
      </c>
    </row>
    <row r="37" spans="1:17" x14ac:dyDescent="0.25">
      <c r="A37" s="3">
        <v>45114</v>
      </c>
      <c r="B37" s="4">
        <v>3375</v>
      </c>
      <c r="C37" s="4">
        <v>3412.25</v>
      </c>
      <c r="D37" s="4">
        <v>3337.5500489999999</v>
      </c>
      <c r="E37" s="4">
        <v>3344.0500489999999</v>
      </c>
      <c r="F37" s="4">
        <v>3338.2233890000002</v>
      </c>
      <c r="G37" s="4">
        <v>37593</v>
      </c>
      <c r="H37" s="4">
        <v>3818.6499020000001</v>
      </c>
      <c r="I37" s="4">
        <v>3843</v>
      </c>
      <c r="J37" s="4">
        <v>3800</v>
      </c>
      <c r="K37" s="4">
        <v>3810.0500489999999</v>
      </c>
      <c r="L37" s="4">
        <v>3810.0500489999999</v>
      </c>
      <c r="M37" s="5">
        <v>23030</v>
      </c>
      <c r="O37" s="10">
        <v>45114</v>
      </c>
      <c r="P37" s="9">
        <f>INDEX(StockData[],MATCH(O37,StockData[Date],0),MATCH($P$4,StockData[#Headers],0))</f>
        <v>37593</v>
      </c>
      <c r="Q37" s="9">
        <f>INDEX(StockData[],MATCH(O37,StockData[Date],0),MATCH($Q$4,StockData[#Headers],0))</f>
        <v>23030</v>
      </c>
    </row>
    <row r="38" spans="1:17" x14ac:dyDescent="0.25">
      <c r="A38" s="6">
        <v>45117</v>
      </c>
      <c r="B38" s="7">
        <v>3344.0500489999999</v>
      </c>
      <c r="C38" s="7">
        <v>3370</v>
      </c>
      <c r="D38" s="7">
        <v>3292.8500979999999</v>
      </c>
      <c r="E38" s="7">
        <v>3342.3500979999999</v>
      </c>
      <c r="F38" s="7">
        <v>3336.5263669999999</v>
      </c>
      <c r="G38" s="7">
        <v>42057</v>
      </c>
      <c r="H38" s="7">
        <v>3795.0500489999999</v>
      </c>
      <c r="I38" s="7">
        <v>3831.75</v>
      </c>
      <c r="J38" s="7">
        <v>3729.3500979999999</v>
      </c>
      <c r="K38" s="7">
        <v>3760.5</v>
      </c>
      <c r="L38" s="7">
        <v>3760.5</v>
      </c>
      <c r="M38" s="8">
        <v>30897</v>
      </c>
      <c r="O38" s="11">
        <v>45117</v>
      </c>
      <c r="P38" s="9">
        <f>INDEX(StockData[],MATCH(O38,StockData[Date],0),MATCH($P$4,StockData[#Headers],0))</f>
        <v>42057</v>
      </c>
      <c r="Q38" s="9">
        <f>INDEX(StockData[],MATCH(O38,StockData[Date],0),MATCH($Q$4,StockData[#Headers],0))</f>
        <v>30897</v>
      </c>
    </row>
    <row r="39" spans="1:17" x14ac:dyDescent="0.25">
      <c r="A39" s="3">
        <v>45121</v>
      </c>
      <c r="B39" s="4">
        <v>3398.6000979999999</v>
      </c>
      <c r="C39" s="4">
        <v>3435</v>
      </c>
      <c r="D39" s="4">
        <v>3386.5500489999999</v>
      </c>
      <c r="E39" s="4">
        <v>3429.5500489999999</v>
      </c>
      <c r="F39" s="4">
        <v>3423.5742190000001</v>
      </c>
      <c r="G39" s="4">
        <v>47443</v>
      </c>
      <c r="H39" s="4">
        <v>3828</v>
      </c>
      <c r="I39" s="4">
        <v>3880</v>
      </c>
      <c r="J39" s="4">
        <v>3781.6999510000001</v>
      </c>
      <c r="K39" s="4">
        <v>3845.5</v>
      </c>
      <c r="L39" s="4">
        <v>3845.5</v>
      </c>
      <c r="M39" s="5">
        <v>27948</v>
      </c>
      <c r="O39" s="10">
        <v>45121</v>
      </c>
      <c r="P39" s="9">
        <f>INDEX(StockData[],MATCH(O39,StockData[Date],0),MATCH($P$4,StockData[#Headers],0))</f>
        <v>47443</v>
      </c>
      <c r="Q39" s="9">
        <f>INDEX(StockData[],MATCH(O39,StockData[Date],0),MATCH($Q$4,StockData[#Headers],0))</f>
        <v>27948</v>
      </c>
    </row>
    <row r="40" spans="1:17" x14ac:dyDescent="0.25">
      <c r="A40" s="6">
        <v>45124</v>
      </c>
      <c r="B40" s="7">
        <v>3422.1000979999999</v>
      </c>
      <c r="C40" s="7">
        <v>3472.8999020000001</v>
      </c>
      <c r="D40" s="7">
        <v>3422.1000979999999</v>
      </c>
      <c r="E40" s="7">
        <v>3460.6499020000001</v>
      </c>
      <c r="F40" s="7">
        <v>3454.6198730000001</v>
      </c>
      <c r="G40" s="7">
        <v>20949</v>
      </c>
      <c r="H40" s="7">
        <v>3802</v>
      </c>
      <c r="I40" s="7">
        <v>3820</v>
      </c>
      <c r="J40" s="7">
        <v>3694</v>
      </c>
      <c r="K40" s="7">
        <v>3713.8500979999999</v>
      </c>
      <c r="L40" s="7">
        <v>3713.8500979999999</v>
      </c>
      <c r="M40" s="8">
        <v>90305</v>
      </c>
      <c r="O40" s="11">
        <v>45124</v>
      </c>
      <c r="P40" s="9">
        <f>INDEX(StockData[],MATCH(O40,StockData[Date],0),MATCH($P$4,StockData[#Headers],0))</f>
        <v>20949</v>
      </c>
      <c r="Q40" s="9">
        <f>INDEX(StockData[],MATCH(O40,StockData[Date],0),MATCH($Q$4,StockData[#Headers],0))</f>
        <v>90305</v>
      </c>
    </row>
    <row r="41" spans="1:17" x14ac:dyDescent="0.25">
      <c r="A41" s="3">
        <v>45126</v>
      </c>
      <c r="B41" s="4">
        <v>3513.5</v>
      </c>
      <c r="C41" s="4">
        <v>3529</v>
      </c>
      <c r="D41" s="4">
        <v>3481.4499510000001</v>
      </c>
      <c r="E41" s="4">
        <v>3516.8000489999999</v>
      </c>
      <c r="F41" s="4">
        <v>3510.6723630000001</v>
      </c>
      <c r="G41" s="4">
        <v>17683</v>
      </c>
      <c r="H41" s="4">
        <v>3680.1999510000001</v>
      </c>
      <c r="I41" s="4">
        <v>3719.8999020000001</v>
      </c>
      <c r="J41" s="4">
        <v>3676.1000979999999</v>
      </c>
      <c r="K41" s="4">
        <v>3705.5500489999999</v>
      </c>
      <c r="L41" s="4">
        <v>3705.5500489999999</v>
      </c>
      <c r="M41" s="5">
        <v>28578</v>
      </c>
      <c r="O41" s="10">
        <v>45126</v>
      </c>
      <c r="P41" s="9">
        <f>INDEX(StockData[],MATCH(O41,StockData[Date],0),MATCH($P$4,StockData[#Headers],0))</f>
        <v>17683</v>
      </c>
      <c r="Q41" s="9">
        <f>INDEX(StockData[],MATCH(O41,StockData[Date],0),MATCH($Q$4,StockData[#Headers],0))</f>
        <v>28578</v>
      </c>
    </row>
    <row r="42" spans="1:17" x14ac:dyDescent="0.25">
      <c r="A42" s="6">
        <v>45127</v>
      </c>
      <c r="B42" s="7">
        <v>3501.0500489999999</v>
      </c>
      <c r="C42" s="7">
        <v>3534.3000489999999</v>
      </c>
      <c r="D42" s="7">
        <v>3494.8999020000001</v>
      </c>
      <c r="E42" s="7">
        <v>3523.6999510000001</v>
      </c>
      <c r="F42" s="7">
        <v>3517.5600589999999</v>
      </c>
      <c r="G42" s="7">
        <v>33312</v>
      </c>
      <c r="H42" s="7">
        <v>3690.0500489999999</v>
      </c>
      <c r="I42" s="7">
        <v>3711.1000979999999</v>
      </c>
      <c r="J42" s="7">
        <v>3667.1999510000001</v>
      </c>
      <c r="K42" s="7">
        <v>3678.8000489999999</v>
      </c>
      <c r="L42" s="7">
        <v>3678.8000489999999</v>
      </c>
      <c r="M42" s="8">
        <v>9058</v>
      </c>
      <c r="O42" s="11">
        <v>45127</v>
      </c>
      <c r="P42" s="9">
        <f>INDEX(StockData[],MATCH(O42,StockData[Date],0),MATCH($P$4,StockData[#Headers],0))</f>
        <v>33312</v>
      </c>
      <c r="Q42" s="9">
        <f>INDEX(StockData[],MATCH(O42,StockData[Date],0),MATCH($Q$4,StockData[#Headers],0))</f>
        <v>9058</v>
      </c>
    </row>
    <row r="43" spans="1:17" x14ac:dyDescent="0.25">
      <c r="A43" s="3">
        <v>45128</v>
      </c>
      <c r="B43" s="4">
        <v>3523.75</v>
      </c>
      <c r="C43" s="4">
        <v>3537.6000979999999</v>
      </c>
      <c r="D43" s="4">
        <v>3505.5</v>
      </c>
      <c r="E43" s="4">
        <v>3516.8500979999999</v>
      </c>
      <c r="F43" s="4">
        <v>3510.7221679999998</v>
      </c>
      <c r="G43" s="4">
        <v>23509</v>
      </c>
      <c r="H43" s="4">
        <v>3651.5500489999999</v>
      </c>
      <c r="I43" s="4">
        <v>3691</v>
      </c>
      <c r="J43" s="4">
        <v>3645</v>
      </c>
      <c r="K43" s="4">
        <v>3675.6499020000001</v>
      </c>
      <c r="L43" s="4">
        <v>3675.6499020000001</v>
      </c>
      <c r="M43" s="5">
        <v>23717</v>
      </c>
      <c r="O43" s="10">
        <v>45128</v>
      </c>
      <c r="P43" s="9">
        <f>INDEX(StockData[],MATCH(O43,StockData[Date],0),MATCH($P$4,StockData[#Headers],0))</f>
        <v>23509</v>
      </c>
      <c r="Q43" s="9">
        <f>INDEX(StockData[],MATCH(O43,StockData[Date],0),MATCH($Q$4,StockData[#Headers],0))</f>
        <v>23717</v>
      </c>
    </row>
    <row r="44" spans="1:17" x14ac:dyDescent="0.25">
      <c r="A44" s="6">
        <v>45131</v>
      </c>
      <c r="B44" s="7">
        <v>3500.0500489999999</v>
      </c>
      <c r="C44" s="7">
        <v>3566.8999020000001</v>
      </c>
      <c r="D44" s="7">
        <v>3500</v>
      </c>
      <c r="E44" s="7">
        <v>3542.1000979999999</v>
      </c>
      <c r="F44" s="7">
        <v>3535.9282229999999</v>
      </c>
      <c r="G44" s="7">
        <v>19080</v>
      </c>
      <c r="H44" s="7">
        <v>3665</v>
      </c>
      <c r="I44" s="7">
        <v>3675.6499020000001</v>
      </c>
      <c r="J44" s="7">
        <v>3642.1999510000001</v>
      </c>
      <c r="K44" s="7">
        <v>3668.0500489999999</v>
      </c>
      <c r="L44" s="7">
        <v>3668.0500489999999</v>
      </c>
      <c r="M44" s="8">
        <v>7019</v>
      </c>
      <c r="O44" s="11">
        <v>45131</v>
      </c>
      <c r="P44" s="9">
        <f>INDEX(StockData[],MATCH(O44,StockData[Date],0),MATCH($P$4,StockData[#Headers],0))</f>
        <v>19080</v>
      </c>
      <c r="Q44" s="9">
        <f>INDEX(StockData[],MATCH(O44,StockData[Date],0),MATCH($Q$4,StockData[#Headers],0))</f>
        <v>7019</v>
      </c>
    </row>
    <row r="45" spans="1:17" x14ac:dyDescent="0.25">
      <c r="A45" s="3">
        <v>45133</v>
      </c>
      <c r="B45" s="4">
        <v>3400.1000979999999</v>
      </c>
      <c r="C45" s="4">
        <v>3414.4499510000001</v>
      </c>
      <c r="D45" s="4">
        <v>3365</v>
      </c>
      <c r="E45" s="4">
        <v>3371.8500979999999</v>
      </c>
      <c r="F45" s="4">
        <v>3365.9748540000001</v>
      </c>
      <c r="G45" s="4">
        <v>24940</v>
      </c>
      <c r="H45" s="4">
        <v>3677.6499020000001</v>
      </c>
      <c r="I45" s="4">
        <v>3718.3999020000001</v>
      </c>
      <c r="J45" s="4">
        <v>3674.1499020000001</v>
      </c>
      <c r="K45" s="4">
        <v>3710.0500489999999</v>
      </c>
      <c r="L45" s="4">
        <v>3710.0500489999999</v>
      </c>
      <c r="M45" s="5">
        <v>6590</v>
      </c>
      <c r="O45" s="10">
        <v>45133</v>
      </c>
      <c r="P45" s="9">
        <f>INDEX(StockData[],MATCH(O45,StockData[Date],0),MATCH($P$4,StockData[#Headers],0))</f>
        <v>24940</v>
      </c>
      <c r="Q45" s="9">
        <f>INDEX(StockData[],MATCH(O45,StockData[Date],0),MATCH($Q$4,StockData[#Headers],0))</f>
        <v>6590</v>
      </c>
    </row>
    <row r="46" spans="1:17" x14ac:dyDescent="0.25">
      <c r="A46" s="6">
        <v>45135</v>
      </c>
      <c r="B46" s="7">
        <v>3370.9499510000001</v>
      </c>
      <c r="C46" s="7">
        <v>3396.6000979999999</v>
      </c>
      <c r="D46" s="7">
        <v>3364.8000489999999</v>
      </c>
      <c r="E46" s="7">
        <v>3390.1000979999999</v>
      </c>
      <c r="F46" s="7">
        <v>3384.193115</v>
      </c>
      <c r="G46" s="7">
        <v>29592</v>
      </c>
      <c r="H46" s="7">
        <v>3695.0500489999999</v>
      </c>
      <c r="I46" s="7">
        <v>3725.8000489999999</v>
      </c>
      <c r="J46" s="7">
        <v>3678</v>
      </c>
      <c r="K46" s="7">
        <v>3716.6499020000001</v>
      </c>
      <c r="L46" s="7">
        <v>3716.6499020000001</v>
      </c>
      <c r="M46" s="8">
        <v>4585</v>
      </c>
      <c r="O46" s="11">
        <v>45135</v>
      </c>
      <c r="P46" s="9">
        <f>INDEX(StockData[],MATCH(O46,StockData[Date],0),MATCH($P$4,StockData[#Headers],0))</f>
        <v>29592</v>
      </c>
      <c r="Q46" s="9">
        <f>INDEX(StockData[],MATCH(O46,StockData[Date],0),MATCH($Q$4,StockData[#Headers],0))</f>
        <v>4585</v>
      </c>
    </row>
    <row r="47" spans="1:17" x14ac:dyDescent="0.25">
      <c r="A47" s="3">
        <v>45141</v>
      </c>
      <c r="B47" s="4">
        <v>3365.0500489999999</v>
      </c>
      <c r="C47" s="4">
        <v>3371.1000979999999</v>
      </c>
      <c r="D47" s="4">
        <v>3317.6999510000001</v>
      </c>
      <c r="E47" s="4">
        <v>3335.5500489999999</v>
      </c>
      <c r="F47" s="4">
        <v>3329.7380370000001</v>
      </c>
      <c r="G47" s="4">
        <v>75600</v>
      </c>
      <c r="H47" s="4">
        <v>3705.0500489999999</v>
      </c>
      <c r="I47" s="4">
        <v>3711.8000489999999</v>
      </c>
      <c r="J47" s="4">
        <v>3675.0500489999999</v>
      </c>
      <c r="K47" s="4">
        <v>3700.3000489999999</v>
      </c>
      <c r="L47" s="4">
        <v>3700.3000489999999</v>
      </c>
      <c r="M47" s="5">
        <v>4663</v>
      </c>
      <c r="O47" s="10">
        <v>45141</v>
      </c>
      <c r="P47" s="9">
        <f>INDEX(StockData[],MATCH(O47,StockData[Date],0),MATCH($P$4,StockData[#Headers],0))</f>
        <v>75600</v>
      </c>
      <c r="Q47" s="9">
        <f>INDEX(StockData[],MATCH(O47,StockData[Date],0),MATCH($Q$4,StockData[#Headers],0))</f>
        <v>4663</v>
      </c>
    </row>
    <row r="48" spans="1:17" x14ac:dyDescent="0.25">
      <c r="A48" s="6">
        <v>45142</v>
      </c>
      <c r="B48" s="7">
        <v>3335</v>
      </c>
      <c r="C48" s="7">
        <v>3372.8000489999999</v>
      </c>
      <c r="D48" s="7">
        <v>3305</v>
      </c>
      <c r="E48" s="7">
        <v>3339.8999020000001</v>
      </c>
      <c r="F48" s="7">
        <v>3334.0803219999998</v>
      </c>
      <c r="G48" s="7">
        <v>43399</v>
      </c>
      <c r="H48" s="7">
        <v>3700</v>
      </c>
      <c r="I48" s="7">
        <v>3700</v>
      </c>
      <c r="J48" s="7">
        <v>3640.8999020000001</v>
      </c>
      <c r="K48" s="7">
        <v>3652.3999020000001</v>
      </c>
      <c r="L48" s="7">
        <v>3652.3999020000001</v>
      </c>
      <c r="M48" s="8">
        <v>35757</v>
      </c>
      <c r="O48" s="11">
        <v>45142</v>
      </c>
      <c r="P48" s="9">
        <f>INDEX(StockData[],MATCH(O48,StockData[Date],0),MATCH($P$4,StockData[#Headers],0))</f>
        <v>43399</v>
      </c>
      <c r="Q48" s="9">
        <f>INDEX(StockData[],MATCH(O48,StockData[Date],0),MATCH($Q$4,StockData[#Headers],0))</f>
        <v>35757</v>
      </c>
    </row>
    <row r="49" spans="1:17" x14ac:dyDescent="0.25">
      <c r="A49" s="3">
        <v>45145</v>
      </c>
      <c r="B49" s="4">
        <v>3321.3000489999999</v>
      </c>
      <c r="C49" s="4">
        <v>3349.6499020000001</v>
      </c>
      <c r="D49" s="4">
        <v>3320.1499020000001</v>
      </c>
      <c r="E49" s="4">
        <v>3341.6999510000001</v>
      </c>
      <c r="F49" s="4">
        <v>3335.8771969999998</v>
      </c>
      <c r="G49" s="4">
        <v>24278</v>
      </c>
      <c r="H49" s="4">
        <v>3652.4499510000001</v>
      </c>
      <c r="I49" s="4">
        <v>3671</v>
      </c>
      <c r="J49" s="4">
        <v>3631</v>
      </c>
      <c r="K49" s="4">
        <v>3639.6499020000001</v>
      </c>
      <c r="L49" s="4">
        <v>3639.6499020000001</v>
      </c>
      <c r="M49" s="5">
        <v>24847</v>
      </c>
      <c r="O49" s="10">
        <v>45145</v>
      </c>
      <c r="P49" s="9">
        <f>INDEX(StockData[],MATCH(O49,StockData[Date],0),MATCH($P$4,StockData[#Headers],0))</f>
        <v>24278</v>
      </c>
      <c r="Q49" s="9">
        <f>INDEX(StockData[],MATCH(O49,StockData[Date],0),MATCH($Q$4,StockData[#Headers],0))</f>
        <v>24847</v>
      </c>
    </row>
    <row r="50" spans="1:17" x14ac:dyDescent="0.25">
      <c r="A50" s="6">
        <v>45146</v>
      </c>
      <c r="B50" s="7">
        <v>3342</v>
      </c>
      <c r="C50" s="7">
        <v>3359</v>
      </c>
      <c r="D50" s="7">
        <v>3333</v>
      </c>
      <c r="E50" s="7">
        <v>3346.25</v>
      </c>
      <c r="F50" s="7">
        <v>3340.4194339999999</v>
      </c>
      <c r="G50" s="7">
        <v>9675</v>
      </c>
      <c r="H50" s="7">
        <v>3653.1999510000001</v>
      </c>
      <c r="I50" s="7">
        <v>3687.4499510000001</v>
      </c>
      <c r="J50" s="7">
        <v>3632.0500489999999</v>
      </c>
      <c r="K50" s="7">
        <v>3647.75</v>
      </c>
      <c r="L50" s="7">
        <v>3647.75</v>
      </c>
      <c r="M50" s="8">
        <v>8724</v>
      </c>
      <c r="O50" s="11">
        <v>45146</v>
      </c>
      <c r="P50" s="9">
        <f>INDEX(StockData[],MATCH(O50,StockData[Date],0),MATCH($P$4,StockData[#Headers],0))</f>
        <v>9675</v>
      </c>
      <c r="Q50" s="9">
        <f>INDEX(StockData[],MATCH(O50,StockData[Date],0),MATCH($Q$4,StockData[#Headers],0))</f>
        <v>8724</v>
      </c>
    </row>
    <row r="51" spans="1:17" x14ac:dyDescent="0.25">
      <c r="A51" s="3">
        <v>45147</v>
      </c>
      <c r="B51" s="4">
        <v>3330</v>
      </c>
      <c r="C51" s="4">
        <v>3356.6000979999999</v>
      </c>
      <c r="D51" s="4">
        <v>3302.4499510000001</v>
      </c>
      <c r="E51" s="4">
        <v>3330.3999020000001</v>
      </c>
      <c r="F51" s="4">
        <v>3324.5969239999999</v>
      </c>
      <c r="G51" s="4">
        <v>11655</v>
      </c>
      <c r="H51" s="4">
        <v>3647.75</v>
      </c>
      <c r="I51" s="4">
        <v>3656</v>
      </c>
      <c r="J51" s="4">
        <v>3616.25</v>
      </c>
      <c r="K51" s="4">
        <v>3626.8999020000001</v>
      </c>
      <c r="L51" s="4">
        <v>3626.8999020000001</v>
      </c>
      <c r="M51" s="5">
        <v>3845</v>
      </c>
      <c r="O51" s="10">
        <v>45147</v>
      </c>
      <c r="P51" s="9">
        <f>INDEX(StockData[],MATCH(O51,StockData[Date],0),MATCH($P$4,StockData[#Headers],0))</f>
        <v>11655</v>
      </c>
      <c r="Q51" s="9">
        <f>INDEX(StockData[],MATCH(O51,StockData[Date],0),MATCH($Q$4,StockData[#Headers],0))</f>
        <v>3845</v>
      </c>
    </row>
    <row r="52" spans="1:17" x14ac:dyDescent="0.25">
      <c r="A52" s="6">
        <v>45148</v>
      </c>
      <c r="B52" s="7">
        <v>3315</v>
      </c>
      <c r="C52" s="7">
        <v>3318.6000979999999</v>
      </c>
      <c r="D52" s="7">
        <v>3228</v>
      </c>
      <c r="E52" s="7">
        <v>3234.25</v>
      </c>
      <c r="F52" s="7">
        <v>3228.6145019999999</v>
      </c>
      <c r="G52" s="7">
        <v>54293</v>
      </c>
      <c r="H52" s="7">
        <v>3626.8999020000001</v>
      </c>
      <c r="I52" s="7">
        <v>3645</v>
      </c>
      <c r="J52" s="7">
        <v>3585.6499020000001</v>
      </c>
      <c r="K52" s="7">
        <v>3595.6999510000001</v>
      </c>
      <c r="L52" s="7">
        <v>3595.6999510000001</v>
      </c>
      <c r="M52" s="8">
        <v>6232</v>
      </c>
      <c r="O52" s="11">
        <v>45148</v>
      </c>
      <c r="P52" s="9">
        <f>INDEX(StockData[],MATCH(O52,StockData[Date],0),MATCH($P$4,StockData[#Headers],0))</f>
        <v>54293</v>
      </c>
      <c r="Q52" s="9">
        <f>INDEX(StockData[],MATCH(O52,StockData[Date],0),MATCH($Q$4,StockData[#Headers],0))</f>
        <v>6232</v>
      </c>
    </row>
    <row r="53" spans="1:17" x14ac:dyDescent="0.25">
      <c r="A53" s="3">
        <v>45149</v>
      </c>
      <c r="B53" s="4">
        <v>3230.0500489999999</v>
      </c>
      <c r="C53" s="4">
        <v>3248.9499510000001</v>
      </c>
      <c r="D53" s="4">
        <v>3178.75</v>
      </c>
      <c r="E53" s="4">
        <v>3185.1999510000001</v>
      </c>
      <c r="F53" s="4">
        <v>3179.6499020000001</v>
      </c>
      <c r="G53" s="4">
        <v>36149</v>
      </c>
      <c r="H53" s="4">
        <v>3600</v>
      </c>
      <c r="I53" s="4">
        <v>3605</v>
      </c>
      <c r="J53" s="4">
        <v>3547</v>
      </c>
      <c r="K53" s="4">
        <v>3551.3500979999999</v>
      </c>
      <c r="L53" s="4">
        <v>3551.3500979999999</v>
      </c>
      <c r="M53" s="5">
        <v>7789</v>
      </c>
      <c r="O53" s="10">
        <v>45149</v>
      </c>
      <c r="P53" s="9">
        <f>INDEX(StockData[],MATCH(O53,StockData[Date],0),MATCH($P$4,StockData[#Headers],0))</f>
        <v>36149</v>
      </c>
      <c r="Q53" s="9">
        <f>INDEX(StockData[],MATCH(O53,StockData[Date],0),MATCH($Q$4,StockData[#Headers],0))</f>
        <v>7789</v>
      </c>
    </row>
    <row r="54" spans="1:17" x14ac:dyDescent="0.25">
      <c r="A54" s="6">
        <v>45152</v>
      </c>
      <c r="B54" s="7">
        <v>3185.1999510000001</v>
      </c>
      <c r="C54" s="7">
        <v>3209.9499510000001</v>
      </c>
      <c r="D54" s="7">
        <v>3152</v>
      </c>
      <c r="E54" s="7">
        <v>3199.8000489999999</v>
      </c>
      <c r="F54" s="7">
        <v>3194.2246089999999</v>
      </c>
      <c r="G54" s="7">
        <v>22600</v>
      </c>
      <c r="H54" s="7">
        <v>3551.3999020000001</v>
      </c>
      <c r="I54" s="7">
        <v>3567.9499510000001</v>
      </c>
      <c r="J54" s="7">
        <v>3503</v>
      </c>
      <c r="K54" s="7">
        <v>3511.3999020000001</v>
      </c>
      <c r="L54" s="7">
        <v>3511.3999020000001</v>
      </c>
      <c r="M54" s="8">
        <v>33113</v>
      </c>
      <c r="O54" s="11">
        <v>45152</v>
      </c>
      <c r="P54" s="9">
        <f>INDEX(StockData[],MATCH(O54,StockData[Date],0),MATCH($P$4,StockData[#Headers],0))</f>
        <v>22600</v>
      </c>
      <c r="Q54" s="9">
        <f>INDEX(StockData[],MATCH(O54,StockData[Date],0),MATCH($Q$4,StockData[#Headers],0))</f>
        <v>33113</v>
      </c>
    </row>
    <row r="55" spans="1:17" x14ac:dyDescent="0.25">
      <c r="A55" s="3">
        <v>45154</v>
      </c>
      <c r="B55" s="4">
        <v>3195</v>
      </c>
      <c r="C55" s="4">
        <v>3207.8500979999999</v>
      </c>
      <c r="D55" s="4">
        <v>3177</v>
      </c>
      <c r="E55" s="4">
        <v>3193.8000489999999</v>
      </c>
      <c r="F55" s="4">
        <v>3188.235107</v>
      </c>
      <c r="G55" s="4">
        <v>16262</v>
      </c>
      <c r="H55" s="4">
        <v>3512</v>
      </c>
      <c r="I55" s="4">
        <v>3530.1999510000001</v>
      </c>
      <c r="J55" s="4">
        <v>3493.0500489999999</v>
      </c>
      <c r="K55" s="4">
        <v>3499.6999510000001</v>
      </c>
      <c r="L55" s="4">
        <v>3499.6999510000001</v>
      </c>
      <c r="M55" s="5">
        <v>26058</v>
      </c>
      <c r="O55" s="10">
        <v>45154</v>
      </c>
      <c r="P55" s="9">
        <f>INDEX(StockData[],MATCH(O55,StockData[Date],0),MATCH($P$4,StockData[#Headers],0))</f>
        <v>16262</v>
      </c>
      <c r="Q55" s="9">
        <f>INDEX(StockData[],MATCH(O55,StockData[Date],0),MATCH($Q$4,StockData[#Headers],0))</f>
        <v>26058</v>
      </c>
    </row>
    <row r="56" spans="1:17" x14ac:dyDescent="0.25">
      <c r="A56" s="6">
        <v>45155</v>
      </c>
      <c r="B56" s="7">
        <v>3220</v>
      </c>
      <c r="C56" s="7">
        <v>3223</v>
      </c>
      <c r="D56" s="7">
        <v>3162.5</v>
      </c>
      <c r="E56" s="7">
        <v>3182.8500979999999</v>
      </c>
      <c r="F56" s="7">
        <v>3177.3041990000002</v>
      </c>
      <c r="G56" s="7">
        <v>17074</v>
      </c>
      <c r="H56" s="7">
        <v>3500.0500489999999</v>
      </c>
      <c r="I56" s="7">
        <v>3553.1000979999999</v>
      </c>
      <c r="J56" s="7">
        <v>3500.0500489999999</v>
      </c>
      <c r="K56" s="7">
        <v>3507.5500489999999</v>
      </c>
      <c r="L56" s="7">
        <v>3507.5500489999999</v>
      </c>
      <c r="M56" s="8">
        <v>23506</v>
      </c>
      <c r="O56" s="11">
        <v>45155</v>
      </c>
      <c r="P56" s="9">
        <f>INDEX(StockData[],MATCH(O56,StockData[Date],0),MATCH($P$4,StockData[#Headers],0))</f>
        <v>17074</v>
      </c>
      <c r="Q56" s="9">
        <f>INDEX(StockData[],MATCH(O56,StockData[Date],0),MATCH($Q$4,StockData[#Headers],0))</f>
        <v>23506</v>
      </c>
    </row>
    <row r="57" spans="1:17" x14ac:dyDescent="0.25">
      <c r="A57" s="3">
        <v>45156</v>
      </c>
      <c r="B57" s="4">
        <v>3178</v>
      </c>
      <c r="C57" s="4">
        <v>3185.5</v>
      </c>
      <c r="D57" s="4">
        <v>3157</v>
      </c>
      <c r="E57" s="4">
        <v>3161.4499510000001</v>
      </c>
      <c r="F57" s="4">
        <v>3155.9414059999999</v>
      </c>
      <c r="G57" s="4">
        <v>16011</v>
      </c>
      <c r="H57" s="4">
        <v>3544.9499510000001</v>
      </c>
      <c r="I57" s="4">
        <v>3594</v>
      </c>
      <c r="J57" s="4">
        <v>3500</v>
      </c>
      <c r="K57" s="4">
        <v>3540.0500489999999</v>
      </c>
      <c r="L57" s="4">
        <v>3540.0500489999999</v>
      </c>
      <c r="M57" s="5">
        <v>9953</v>
      </c>
      <c r="O57" s="10">
        <v>45156</v>
      </c>
      <c r="P57" s="9">
        <f>INDEX(StockData[],MATCH(O57,StockData[Date],0),MATCH($P$4,StockData[#Headers],0))</f>
        <v>16011</v>
      </c>
      <c r="Q57" s="9">
        <f>INDEX(StockData[],MATCH(O57,StockData[Date],0),MATCH($Q$4,StockData[#Headers],0))</f>
        <v>9953</v>
      </c>
    </row>
    <row r="58" spans="1:17" x14ac:dyDescent="0.25">
      <c r="A58" s="6">
        <v>45159</v>
      </c>
      <c r="B58" s="7">
        <v>3161.5</v>
      </c>
      <c r="C58" s="7">
        <v>3187</v>
      </c>
      <c r="D58" s="7">
        <v>3154</v>
      </c>
      <c r="E58" s="7">
        <v>3182.0500489999999</v>
      </c>
      <c r="F58" s="7">
        <v>3176.505615</v>
      </c>
      <c r="G58" s="7">
        <v>8897</v>
      </c>
      <c r="H58" s="7">
        <v>3540.0500489999999</v>
      </c>
      <c r="I58" s="7">
        <v>3567.8500979999999</v>
      </c>
      <c r="J58" s="7">
        <v>3524</v>
      </c>
      <c r="K58" s="7">
        <v>3548.9499510000001</v>
      </c>
      <c r="L58" s="7">
        <v>3548.9499510000001</v>
      </c>
      <c r="M58" s="8">
        <v>5474</v>
      </c>
      <c r="O58" s="11">
        <v>45159</v>
      </c>
      <c r="P58" s="9">
        <f>INDEX(StockData[],MATCH(O58,StockData[Date],0),MATCH($P$4,StockData[#Headers],0))</f>
        <v>8897</v>
      </c>
      <c r="Q58" s="9">
        <f>INDEX(StockData[],MATCH(O58,StockData[Date],0),MATCH($Q$4,StockData[#Headers],0))</f>
        <v>5474</v>
      </c>
    </row>
    <row r="59" spans="1:17" x14ac:dyDescent="0.25">
      <c r="A59" s="3">
        <v>45160</v>
      </c>
      <c r="B59" s="4">
        <v>3194.6499020000001</v>
      </c>
      <c r="C59" s="4">
        <v>3194.8500979999999</v>
      </c>
      <c r="D59" s="4">
        <v>3171.5</v>
      </c>
      <c r="E59" s="4">
        <v>3180.1499020000001</v>
      </c>
      <c r="F59" s="4">
        <v>3174.608643</v>
      </c>
      <c r="G59" s="4">
        <v>9624</v>
      </c>
      <c r="H59" s="4">
        <v>3552.6999510000001</v>
      </c>
      <c r="I59" s="4">
        <v>3583</v>
      </c>
      <c r="J59" s="4">
        <v>3531</v>
      </c>
      <c r="K59" s="4">
        <v>3569</v>
      </c>
      <c r="L59" s="4">
        <v>3569</v>
      </c>
      <c r="M59" s="5">
        <v>20021</v>
      </c>
      <c r="O59" s="10">
        <v>45160</v>
      </c>
      <c r="P59" s="9">
        <f>INDEX(StockData[],MATCH(O59,StockData[Date],0),MATCH($P$4,StockData[#Headers],0))</f>
        <v>9624</v>
      </c>
      <c r="Q59" s="9">
        <f>INDEX(StockData[],MATCH(O59,StockData[Date],0),MATCH($Q$4,StockData[#Headers],0))</f>
        <v>20021</v>
      </c>
    </row>
    <row r="60" spans="1:17" x14ac:dyDescent="0.25">
      <c r="A60" s="6">
        <v>45161</v>
      </c>
      <c r="B60" s="7">
        <v>3180.5</v>
      </c>
      <c r="C60" s="7">
        <v>3196.3000489999999</v>
      </c>
      <c r="D60" s="7">
        <v>3165.0500489999999</v>
      </c>
      <c r="E60" s="7">
        <v>3168.6999510000001</v>
      </c>
      <c r="F60" s="7">
        <v>3163.178711</v>
      </c>
      <c r="G60" s="7">
        <v>23697</v>
      </c>
      <c r="H60" s="7">
        <v>3588.9499510000001</v>
      </c>
      <c r="I60" s="7">
        <v>3588.9499510000001</v>
      </c>
      <c r="J60" s="7">
        <v>3531</v>
      </c>
      <c r="K60" s="7">
        <v>3538.9499510000001</v>
      </c>
      <c r="L60" s="7">
        <v>3538.9499510000001</v>
      </c>
      <c r="M60" s="8">
        <v>21323</v>
      </c>
      <c r="O60" s="11">
        <v>45161</v>
      </c>
      <c r="P60" s="9">
        <f>INDEX(StockData[],MATCH(O60,StockData[Date],0),MATCH($P$4,StockData[#Headers],0))</f>
        <v>23697</v>
      </c>
      <c r="Q60" s="9">
        <f>INDEX(StockData[],MATCH(O60,StockData[Date],0),MATCH($Q$4,StockData[#Headers],0))</f>
        <v>21323</v>
      </c>
    </row>
    <row r="61" spans="1:17" x14ac:dyDescent="0.25">
      <c r="A61" s="3">
        <v>45162</v>
      </c>
      <c r="B61" s="4">
        <v>3180.1499020000001</v>
      </c>
      <c r="C61" s="4">
        <v>3234</v>
      </c>
      <c r="D61" s="4">
        <v>3172</v>
      </c>
      <c r="E61" s="4">
        <v>3226.25</v>
      </c>
      <c r="F61" s="4">
        <v>3220.6284179999998</v>
      </c>
      <c r="G61" s="4">
        <v>100993</v>
      </c>
      <c r="H61" s="4">
        <v>3540.0500489999999</v>
      </c>
      <c r="I61" s="4">
        <v>3570</v>
      </c>
      <c r="J61" s="4">
        <v>3540.0500489999999</v>
      </c>
      <c r="K61" s="4">
        <v>3560.8999020000001</v>
      </c>
      <c r="L61" s="4">
        <v>3560.8999020000001</v>
      </c>
      <c r="M61" s="5">
        <v>4176</v>
      </c>
      <c r="O61" s="10">
        <v>45162</v>
      </c>
      <c r="P61" s="9">
        <f>INDEX(StockData[],MATCH(O61,StockData[Date],0),MATCH($P$4,StockData[#Headers],0))</f>
        <v>100993</v>
      </c>
      <c r="Q61" s="9">
        <f>INDEX(StockData[],MATCH(O61,StockData[Date],0),MATCH($Q$4,StockData[#Headers],0))</f>
        <v>4176</v>
      </c>
    </row>
    <row r="62" spans="1:17" x14ac:dyDescent="0.25">
      <c r="A62" s="6">
        <v>45163</v>
      </c>
      <c r="B62" s="7">
        <v>3244.9499510000001</v>
      </c>
      <c r="C62" s="7">
        <v>3264.25</v>
      </c>
      <c r="D62" s="7">
        <v>3216.3500979999999</v>
      </c>
      <c r="E62" s="7">
        <v>3259.9499510000001</v>
      </c>
      <c r="F62" s="7">
        <v>3254.2697750000002</v>
      </c>
      <c r="G62" s="7">
        <v>61878</v>
      </c>
      <c r="H62" s="7">
        <v>3559.9499510000001</v>
      </c>
      <c r="I62" s="7">
        <v>3572.1000979999999</v>
      </c>
      <c r="J62" s="7">
        <v>3530</v>
      </c>
      <c r="K62" s="7">
        <v>3532.9499510000001</v>
      </c>
      <c r="L62" s="7">
        <v>3532.9499510000001</v>
      </c>
      <c r="M62" s="8">
        <v>4522</v>
      </c>
      <c r="O62" s="11">
        <v>45163</v>
      </c>
      <c r="P62" s="9">
        <f>INDEX(StockData[],MATCH(O62,StockData[Date],0),MATCH($P$4,StockData[#Headers],0))</f>
        <v>61878</v>
      </c>
      <c r="Q62" s="9">
        <f>INDEX(StockData[],MATCH(O62,StockData[Date],0),MATCH($Q$4,StockData[#Headers],0))</f>
        <v>4522</v>
      </c>
    </row>
    <row r="63" spans="1:17" x14ac:dyDescent="0.25">
      <c r="A63" s="3">
        <v>45166</v>
      </c>
      <c r="B63" s="4">
        <v>3260.0500489999999</v>
      </c>
      <c r="C63" s="4">
        <v>3271</v>
      </c>
      <c r="D63" s="4">
        <v>3231.0500489999999</v>
      </c>
      <c r="E63" s="4">
        <v>3260.4499510000001</v>
      </c>
      <c r="F63" s="4">
        <v>3254.7687989999999</v>
      </c>
      <c r="G63" s="4">
        <v>61270</v>
      </c>
      <c r="H63" s="4">
        <v>3532</v>
      </c>
      <c r="I63" s="4">
        <v>3629.25</v>
      </c>
      <c r="J63" s="4">
        <v>3531</v>
      </c>
      <c r="K63" s="4">
        <v>3590.4499510000001</v>
      </c>
      <c r="L63" s="4">
        <v>3590.4499510000001</v>
      </c>
      <c r="M63" s="5">
        <v>11928</v>
      </c>
      <c r="O63" s="10">
        <v>45166</v>
      </c>
      <c r="P63" s="9">
        <f>INDEX(StockData[],MATCH(O63,StockData[Date],0),MATCH($P$4,StockData[#Headers],0))</f>
        <v>61270</v>
      </c>
      <c r="Q63" s="9">
        <f>INDEX(StockData[],MATCH(O63,StockData[Date],0),MATCH($Q$4,StockData[#Headers],0))</f>
        <v>11928</v>
      </c>
    </row>
    <row r="64" spans="1:17" x14ac:dyDescent="0.25">
      <c r="A64" s="6">
        <v>45167</v>
      </c>
      <c r="B64" s="7">
        <v>3250.0500489999999</v>
      </c>
      <c r="C64" s="7">
        <v>3288</v>
      </c>
      <c r="D64" s="7">
        <v>3250.0500489999999</v>
      </c>
      <c r="E64" s="7">
        <v>3285.0500489999999</v>
      </c>
      <c r="F64" s="7">
        <v>3279.326172</v>
      </c>
      <c r="G64" s="7">
        <v>62051</v>
      </c>
      <c r="H64" s="7">
        <v>3625.0500489999999</v>
      </c>
      <c r="I64" s="7">
        <v>3675</v>
      </c>
      <c r="J64" s="7">
        <v>3615</v>
      </c>
      <c r="K64" s="7">
        <v>3664.1499020000001</v>
      </c>
      <c r="L64" s="7">
        <v>3664.1499020000001</v>
      </c>
      <c r="M64" s="8">
        <v>15799</v>
      </c>
      <c r="O64" s="11">
        <v>45167</v>
      </c>
      <c r="P64" s="9">
        <f>INDEX(StockData[],MATCH(O64,StockData[Date],0),MATCH($P$4,StockData[#Headers],0))</f>
        <v>62051</v>
      </c>
      <c r="Q64" s="9">
        <f>INDEX(StockData[],MATCH(O64,StockData[Date],0),MATCH($Q$4,StockData[#Headers],0))</f>
        <v>15799</v>
      </c>
    </row>
    <row r="65" spans="1:17" x14ac:dyDescent="0.25">
      <c r="A65" s="3">
        <v>45168</v>
      </c>
      <c r="B65" s="4">
        <v>3304.75</v>
      </c>
      <c r="C65" s="4">
        <v>3304.75</v>
      </c>
      <c r="D65" s="4">
        <v>3276.0500489999999</v>
      </c>
      <c r="E65" s="4">
        <v>3294.3000489999999</v>
      </c>
      <c r="F65" s="4">
        <v>3288.5600589999999</v>
      </c>
      <c r="G65" s="4">
        <v>37700</v>
      </c>
      <c r="H65" s="4">
        <v>3686</v>
      </c>
      <c r="I65" s="4">
        <v>3743.5500489999999</v>
      </c>
      <c r="J65" s="4">
        <v>3684.4499510000001</v>
      </c>
      <c r="K65" s="4">
        <v>3736</v>
      </c>
      <c r="L65" s="4">
        <v>3736</v>
      </c>
      <c r="M65" s="5">
        <v>11532</v>
      </c>
      <c r="O65" s="10">
        <v>45168</v>
      </c>
      <c r="P65" s="9">
        <f>INDEX(StockData[],MATCH(O65,StockData[Date],0),MATCH($P$4,StockData[#Headers],0))</f>
        <v>37700</v>
      </c>
      <c r="Q65" s="9">
        <f>INDEX(StockData[],MATCH(O65,StockData[Date],0),MATCH($Q$4,StockData[#Headers],0))</f>
        <v>11532</v>
      </c>
    </row>
    <row r="66" spans="1:17" x14ac:dyDescent="0.25">
      <c r="A66" s="6">
        <v>45169</v>
      </c>
      <c r="B66" s="7">
        <v>3308.9499510000001</v>
      </c>
      <c r="C66" s="7">
        <v>3308.9499510000001</v>
      </c>
      <c r="D66" s="7">
        <v>3227.6000979999999</v>
      </c>
      <c r="E66" s="7">
        <v>3250.6499020000001</v>
      </c>
      <c r="F66" s="7">
        <v>3244.9858399999998</v>
      </c>
      <c r="G66" s="7">
        <v>16688</v>
      </c>
      <c r="H66" s="7">
        <v>3730</v>
      </c>
      <c r="I66" s="7">
        <v>3750</v>
      </c>
      <c r="J66" s="7">
        <v>3680.3500979999999</v>
      </c>
      <c r="K66" s="7">
        <v>3716.1000979999999</v>
      </c>
      <c r="L66" s="7">
        <v>3716.1000979999999</v>
      </c>
      <c r="M66" s="8">
        <v>13444</v>
      </c>
      <c r="O66" s="11">
        <v>45169</v>
      </c>
      <c r="P66" s="9">
        <f>INDEX(StockData[],MATCH(O66,StockData[Date],0),MATCH($P$4,StockData[#Headers],0))</f>
        <v>16688</v>
      </c>
      <c r="Q66" s="9">
        <f>INDEX(StockData[],MATCH(O66,StockData[Date],0),MATCH($Q$4,StockData[#Headers],0))</f>
        <v>13444</v>
      </c>
    </row>
    <row r="67" spans="1:17" x14ac:dyDescent="0.25">
      <c r="A67" s="3">
        <v>45170</v>
      </c>
      <c r="B67" s="4">
        <v>3240</v>
      </c>
      <c r="C67" s="4">
        <v>3263.8000489999999</v>
      </c>
      <c r="D67" s="4">
        <v>3217.3500979999999</v>
      </c>
      <c r="E67" s="4">
        <v>3259.9499510000001</v>
      </c>
      <c r="F67" s="4">
        <v>3254.2697750000002</v>
      </c>
      <c r="G67" s="4">
        <v>11675</v>
      </c>
      <c r="H67" s="4">
        <v>3720.0500489999999</v>
      </c>
      <c r="I67" s="4">
        <v>3765</v>
      </c>
      <c r="J67" s="4">
        <v>3717</v>
      </c>
      <c r="K67" s="4">
        <v>3760</v>
      </c>
      <c r="L67" s="4">
        <v>3760</v>
      </c>
      <c r="M67" s="5">
        <v>9687</v>
      </c>
      <c r="O67" s="10">
        <v>45170</v>
      </c>
      <c r="P67" s="9">
        <f>INDEX(StockData[],MATCH(O67,StockData[Date],0),MATCH($P$4,StockData[#Headers],0))</f>
        <v>11675</v>
      </c>
      <c r="Q67" s="9">
        <f>INDEX(StockData[],MATCH(O67,StockData[Date],0),MATCH($Q$4,StockData[#Headers],0))</f>
        <v>9687</v>
      </c>
    </row>
    <row r="68" spans="1:17" x14ac:dyDescent="0.25">
      <c r="A68" s="6">
        <v>45173</v>
      </c>
      <c r="B68" s="7">
        <v>3259.5500489999999</v>
      </c>
      <c r="C68" s="7">
        <v>3265</v>
      </c>
      <c r="D68" s="7">
        <v>3216.3000489999999</v>
      </c>
      <c r="E68" s="7">
        <v>3235.1999510000001</v>
      </c>
      <c r="F68" s="7">
        <v>3229.5627439999998</v>
      </c>
      <c r="G68" s="7">
        <v>46439</v>
      </c>
      <c r="H68" s="7">
        <v>3761.1000979999999</v>
      </c>
      <c r="I68" s="7">
        <v>3780.1999510000001</v>
      </c>
      <c r="J68" s="7">
        <v>3740.1499020000001</v>
      </c>
      <c r="K68" s="7">
        <v>3756.25</v>
      </c>
      <c r="L68" s="7">
        <v>3756.25</v>
      </c>
      <c r="M68" s="8">
        <v>7882</v>
      </c>
      <c r="O68" s="11">
        <v>45173</v>
      </c>
      <c r="P68" s="9">
        <f>INDEX(StockData[],MATCH(O68,StockData[Date],0),MATCH($P$4,StockData[#Headers],0))</f>
        <v>46439</v>
      </c>
      <c r="Q68" s="9">
        <f>INDEX(StockData[],MATCH(O68,StockData[Date],0),MATCH($Q$4,StockData[#Headers],0))</f>
        <v>7882</v>
      </c>
    </row>
    <row r="69" spans="1:17" x14ac:dyDescent="0.25">
      <c r="A69" s="3">
        <v>45174</v>
      </c>
      <c r="B69" s="4">
        <v>3235.6000979999999</v>
      </c>
      <c r="C69" s="4">
        <v>3249.5</v>
      </c>
      <c r="D69" s="4">
        <v>3217.5</v>
      </c>
      <c r="E69" s="4">
        <v>3223.6999510000001</v>
      </c>
      <c r="F69" s="4">
        <v>3218.0830080000001</v>
      </c>
      <c r="G69" s="4">
        <v>31144</v>
      </c>
      <c r="H69" s="4">
        <v>3756.3000489999999</v>
      </c>
      <c r="I69" s="4">
        <v>3792.1499020000001</v>
      </c>
      <c r="J69" s="4">
        <v>3727.75</v>
      </c>
      <c r="K69" s="4">
        <v>3774.8999020000001</v>
      </c>
      <c r="L69" s="4">
        <v>3774.8999020000001</v>
      </c>
      <c r="M69" s="5">
        <v>27612</v>
      </c>
      <c r="O69" s="10">
        <v>45174</v>
      </c>
      <c r="P69" s="9">
        <f>INDEX(StockData[],MATCH(O69,StockData[Date],0),MATCH($P$4,StockData[#Headers],0))</f>
        <v>31144</v>
      </c>
      <c r="Q69" s="9">
        <f>INDEX(StockData[],MATCH(O69,StockData[Date],0),MATCH($Q$4,StockData[#Headers],0))</f>
        <v>27612</v>
      </c>
    </row>
    <row r="70" spans="1:17" x14ac:dyDescent="0.25">
      <c r="A70" s="6">
        <v>45175</v>
      </c>
      <c r="B70" s="7">
        <v>3212</v>
      </c>
      <c r="C70" s="7">
        <v>3230</v>
      </c>
      <c r="D70" s="7">
        <v>3192.75</v>
      </c>
      <c r="E70" s="7">
        <v>3223.8500979999999</v>
      </c>
      <c r="F70" s="7">
        <v>3218.2329100000002</v>
      </c>
      <c r="G70" s="7">
        <v>38630</v>
      </c>
      <c r="H70" s="7">
        <v>3775.0500489999999</v>
      </c>
      <c r="I70" s="7">
        <v>3810</v>
      </c>
      <c r="J70" s="7">
        <v>3758.5</v>
      </c>
      <c r="K70" s="7">
        <v>3795.25</v>
      </c>
      <c r="L70" s="7">
        <v>3795.25</v>
      </c>
      <c r="M70" s="8">
        <v>7814</v>
      </c>
      <c r="O70" s="11">
        <v>45175</v>
      </c>
      <c r="P70" s="9">
        <f>INDEX(StockData[],MATCH(O70,StockData[Date],0),MATCH($P$4,StockData[#Headers],0))</f>
        <v>38630</v>
      </c>
      <c r="Q70" s="9">
        <f>INDEX(StockData[],MATCH(O70,StockData[Date],0),MATCH($Q$4,StockData[#Headers],0))</f>
        <v>7814</v>
      </c>
    </row>
    <row r="71" spans="1:17" x14ac:dyDescent="0.25">
      <c r="A71" s="3">
        <v>45176</v>
      </c>
      <c r="B71" s="4">
        <v>3213.8999020000001</v>
      </c>
      <c r="C71" s="4">
        <v>3252</v>
      </c>
      <c r="D71" s="4">
        <v>3203</v>
      </c>
      <c r="E71" s="4">
        <v>3244.75</v>
      </c>
      <c r="F71" s="4">
        <v>3239.0961910000001</v>
      </c>
      <c r="G71" s="4">
        <v>27975</v>
      </c>
      <c r="H71" s="4">
        <v>3805.0500489999999</v>
      </c>
      <c r="I71" s="4">
        <v>3855.8999020000001</v>
      </c>
      <c r="J71" s="4">
        <v>3770.8500979999999</v>
      </c>
      <c r="K71" s="4">
        <v>3779.9499510000001</v>
      </c>
      <c r="L71" s="4">
        <v>3779.9499510000001</v>
      </c>
      <c r="M71" s="5">
        <v>10711</v>
      </c>
      <c r="O71" s="10">
        <v>45176</v>
      </c>
      <c r="P71" s="9">
        <f>INDEX(StockData[],MATCH(O71,StockData[Date],0),MATCH($P$4,StockData[#Headers],0))</f>
        <v>27975</v>
      </c>
      <c r="Q71" s="9">
        <f>INDEX(StockData[],MATCH(O71,StockData[Date],0),MATCH($Q$4,StockData[#Headers],0))</f>
        <v>10711</v>
      </c>
    </row>
    <row r="72" spans="1:17" x14ac:dyDescent="0.25">
      <c r="A72" s="6">
        <v>45177</v>
      </c>
      <c r="B72" s="7">
        <v>3246.0500489999999</v>
      </c>
      <c r="C72" s="7">
        <v>3262.3999020000001</v>
      </c>
      <c r="D72" s="7">
        <v>3233.0500489999999</v>
      </c>
      <c r="E72" s="7">
        <v>3236.6499020000001</v>
      </c>
      <c r="F72" s="7">
        <v>3231.0102539999998</v>
      </c>
      <c r="G72" s="7">
        <v>8972</v>
      </c>
      <c r="H72" s="7">
        <v>3807.6999510000001</v>
      </c>
      <c r="I72" s="7">
        <v>3825</v>
      </c>
      <c r="J72" s="7">
        <v>3775</v>
      </c>
      <c r="K72" s="7">
        <v>3783.75</v>
      </c>
      <c r="L72" s="7">
        <v>3783.75</v>
      </c>
      <c r="M72" s="8">
        <v>5284</v>
      </c>
      <c r="O72" s="11">
        <v>45177</v>
      </c>
      <c r="P72" s="9">
        <f>INDEX(StockData[],MATCH(O72,StockData[Date],0),MATCH($P$4,StockData[#Headers],0))</f>
        <v>8972</v>
      </c>
      <c r="Q72" s="9">
        <f>INDEX(StockData[],MATCH(O72,StockData[Date],0),MATCH($Q$4,StockData[#Headers],0))</f>
        <v>5284</v>
      </c>
    </row>
    <row r="73" spans="1:17" x14ac:dyDescent="0.25">
      <c r="A73" s="3">
        <v>45180</v>
      </c>
      <c r="B73" s="4">
        <v>3233.0500489999999</v>
      </c>
      <c r="C73" s="4">
        <v>3265</v>
      </c>
      <c r="D73" s="4">
        <v>3233.0500489999999</v>
      </c>
      <c r="E73" s="4">
        <v>3259.1499020000001</v>
      </c>
      <c r="F73" s="4">
        <v>3253.4711910000001</v>
      </c>
      <c r="G73" s="4">
        <v>11553</v>
      </c>
      <c r="H73" s="4">
        <v>3786.0500489999999</v>
      </c>
      <c r="I73" s="4">
        <v>3814</v>
      </c>
      <c r="J73" s="4">
        <v>3770.3000489999999</v>
      </c>
      <c r="K73" s="4">
        <v>3808.8500979999999</v>
      </c>
      <c r="L73" s="4">
        <v>3808.8500979999999</v>
      </c>
      <c r="M73" s="5">
        <v>29535</v>
      </c>
      <c r="O73" s="10">
        <v>45180</v>
      </c>
      <c r="P73" s="9">
        <f>INDEX(StockData[],MATCH(O73,StockData[Date],0),MATCH($P$4,StockData[#Headers],0))</f>
        <v>11553</v>
      </c>
      <c r="Q73" s="9">
        <f>INDEX(StockData[],MATCH(O73,StockData[Date],0),MATCH($Q$4,StockData[#Headers],0))</f>
        <v>29535</v>
      </c>
    </row>
    <row r="74" spans="1:17" x14ac:dyDescent="0.25">
      <c r="A74" s="6">
        <v>45181</v>
      </c>
      <c r="B74" s="7">
        <v>3257.4499510000001</v>
      </c>
      <c r="C74" s="7">
        <v>3280</v>
      </c>
      <c r="D74" s="7">
        <v>3242.9499510000001</v>
      </c>
      <c r="E74" s="7">
        <v>3257.0500489999999</v>
      </c>
      <c r="F74" s="7">
        <v>3251.375</v>
      </c>
      <c r="G74" s="7">
        <v>17539</v>
      </c>
      <c r="H74" s="7">
        <v>3824.5</v>
      </c>
      <c r="I74" s="7">
        <v>3845</v>
      </c>
      <c r="J74" s="7">
        <v>3744.1000979999999</v>
      </c>
      <c r="K74" s="7">
        <v>3753.5500489999999</v>
      </c>
      <c r="L74" s="7">
        <v>3753.5500489999999</v>
      </c>
      <c r="M74" s="8">
        <v>7978</v>
      </c>
      <c r="O74" s="11">
        <v>45181</v>
      </c>
      <c r="P74" s="9">
        <f>INDEX(StockData[],MATCH(O74,StockData[Date],0),MATCH($P$4,StockData[#Headers],0))</f>
        <v>17539</v>
      </c>
      <c r="Q74" s="9">
        <f>INDEX(StockData[],MATCH(O74,StockData[Date],0),MATCH($Q$4,StockData[#Headers],0))</f>
        <v>7978</v>
      </c>
    </row>
    <row r="75" spans="1:17" x14ac:dyDescent="0.25">
      <c r="A75" s="3">
        <v>45182</v>
      </c>
      <c r="B75" s="4">
        <v>3247.6000979999999</v>
      </c>
      <c r="C75" s="4">
        <v>3283.8000489999999</v>
      </c>
      <c r="D75" s="4">
        <v>3225.5</v>
      </c>
      <c r="E75" s="4">
        <v>3276.5500489999999</v>
      </c>
      <c r="F75" s="4">
        <v>3270.8408199999999</v>
      </c>
      <c r="G75" s="4">
        <v>35376</v>
      </c>
      <c r="H75" s="4">
        <v>3756.8500979999999</v>
      </c>
      <c r="I75" s="4">
        <v>3820</v>
      </c>
      <c r="J75" s="4">
        <v>3730</v>
      </c>
      <c r="K75" s="4">
        <v>3810</v>
      </c>
      <c r="L75" s="4">
        <v>3810</v>
      </c>
      <c r="M75" s="5">
        <v>34476</v>
      </c>
      <c r="O75" s="10">
        <v>45182</v>
      </c>
      <c r="P75" s="9">
        <f>INDEX(StockData[],MATCH(O75,StockData[Date],0),MATCH($P$4,StockData[#Headers],0))</f>
        <v>35376</v>
      </c>
      <c r="Q75" s="9">
        <f>INDEX(StockData[],MATCH(O75,StockData[Date],0),MATCH($Q$4,StockData[#Headers],0))</f>
        <v>34476</v>
      </c>
    </row>
    <row r="76" spans="1:17" x14ac:dyDescent="0.25">
      <c r="A76" s="6">
        <v>45183</v>
      </c>
      <c r="B76" s="7">
        <v>3287.9499510000001</v>
      </c>
      <c r="C76" s="7">
        <v>3291.1499020000001</v>
      </c>
      <c r="D76" s="7">
        <v>3223.8999020000001</v>
      </c>
      <c r="E76" s="7">
        <v>3239.3999020000001</v>
      </c>
      <c r="F76" s="7">
        <v>3233.755615</v>
      </c>
      <c r="G76" s="7">
        <v>23962</v>
      </c>
      <c r="H76" s="7">
        <v>3848.9499510000001</v>
      </c>
      <c r="I76" s="7">
        <v>3848.9499510000001</v>
      </c>
      <c r="J76" s="7">
        <v>3776.9499510000001</v>
      </c>
      <c r="K76" s="7">
        <v>3808.6000979999999</v>
      </c>
      <c r="L76" s="7">
        <v>3808.6000979999999</v>
      </c>
      <c r="M76" s="8">
        <v>10022</v>
      </c>
      <c r="O76" s="11">
        <v>45183</v>
      </c>
      <c r="P76" s="9">
        <f>INDEX(StockData[],MATCH(O76,StockData[Date],0),MATCH($P$4,StockData[#Headers],0))</f>
        <v>23962</v>
      </c>
      <c r="Q76" s="9">
        <f>INDEX(StockData[],MATCH(O76,StockData[Date],0),MATCH($Q$4,StockData[#Headers],0))</f>
        <v>10022</v>
      </c>
    </row>
    <row r="77" spans="1:17" x14ac:dyDescent="0.25">
      <c r="A77" s="3">
        <v>45184</v>
      </c>
      <c r="B77" s="4">
        <v>3240</v>
      </c>
      <c r="C77" s="4">
        <v>3240</v>
      </c>
      <c r="D77" s="4">
        <v>3185</v>
      </c>
      <c r="E77" s="4">
        <v>3196.6000979999999</v>
      </c>
      <c r="F77" s="4">
        <v>3191.0302729999999</v>
      </c>
      <c r="G77" s="4">
        <v>46906</v>
      </c>
      <c r="H77" s="4">
        <v>3795.0500489999999</v>
      </c>
      <c r="I77" s="4">
        <v>3819.9499510000001</v>
      </c>
      <c r="J77" s="4">
        <v>3768.5</v>
      </c>
      <c r="K77" s="4">
        <v>3795.6999510000001</v>
      </c>
      <c r="L77" s="4">
        <v>3795.6999510000001</v>
      </c>
      <c r="M77" s="5">
        <v>20257</v>
      </c>
      <c r="O77" s="10">
        <v>45184</v>
      </c>
      <c r="P77" s="9">
        <f>INDEX(StockData[],MATCH(O77,StockData[Date],0),MATCH($P$4,StockData[#Headers],0))</f>
        <v>46906</v>
      </c>
      <c r="Q77" s="9">
        <f>INDEX(StockData[],MATCH(O77,StockData[Date],0),MATCH($Q$4,StockData[#Headers],0))</f>
        <v>20257</v>
      </c>
    </row>
    <row r="78" spans="1:17" x14ac:dyDescent="0.25">
      <c r="A78" s="6">
        <v>45187</v>
      </c>
      <c r="B78" s="7">
        <v>3196.6000979999999</v>
      </c>
      <c r="C78" s="7">
        <v>3229.0500489999999</v>
      </c>
      <c r="D78" s="7">
        <v>3190</v>
      </c>
      <c r="E78" s="7">
        <v>3205.4499510000001</v>
      </c>
      <c r="F78" s="7">
        <v>3199.8647460000002</v>
      </c>
      <c r="G78" s="7">
        <v>19342</v>
      </c>
      <c r="H78" s="7">
        <v>3762.0500489999999</v>
      </c>
      <c r="I78" s="7">
        <v>3810</v>
      </c>
      <c r="J78" s="7">
        <v>3762.0500489999999</v>
      </c>
      <c r="K78" s="7">
        <v>3798.1000979999999</v>
      </c>
      <c r="L78" s="7">
        <v>3798.1000979999999</v>
      </c>
      <c r="M78" s="8">
        <v>5187</v>
      </c>
      <c r="O78" s="11">
        <v>45187</v>
      </c>
      <c r="P78" s="9">
        <f>INDEX(StockData[],MATCH(O78,StockData[Date],0),MATCH($P$4,StockData[#Headers],0))</f>
        <v>19342</v>
      </c>
      <c r="Q78" s="9">
        <f>INDEX(StockData[],MATCH(O78,StockData[Date],0),MATCH($Q$4,StockData[#Headers],0))</f>
        <v>5187</v>
      </c>
    </row>
    <row r="79" spans="1:17" x14ac:dyDescent="0.25">
      <c r="A79" s="3">
        <v>45189</v>
      </c>
      <c r="B79" s="4">
        <v>3205</v>
      </c>
      <c r="C79" s="4">
        <v>3227.6999510000001</v>
      </c>
      <c r="D79" s="4">
        <v>3195.0500489999999</v>
      </c>
      <c r="E79" s="4">
        <v>3215.5500489999999</v>
      </c>
      <c r="F79" s="4">
        <v>3209.9472660000001</v>
      </c>
      <c r="G79" s="4">
        <v>123256</v>
      </c>
      <c r="H79" s="4">
        <v>3760.3000489999999</v>
      </c>
      <c r="I79" s="4">
        <v>3788.1000979999999</v>
      </c>
      <c r="J79" s="4">
        <v>3715.3999020000001</v>
      </c>
      <c r="K79" s="4">
        <v>3727.75</v>
      </c>
      <c r="L79" s="4">
        <v>3727.75</v>
      </c>
      <c r="M79" s="5">
        <v>23514</v>
      </c>
      <c r="O79" s="10">
        <v>45189</v>
      </c>
      <c r="P79" s="9">
        <f>INDEX(StockData[],MATCH(O79,StockData[Date],0),MATCH($P$4,StockData[#Headers],0))</f>
        <v>123256</v>
      </c>
      <c r="Q79" s="9">
        <f>INDEX(StockData[],MATCH(O79,StockData[Date],0),MATCH($Q$4,StockData[#Headers],0))</f>
        <v>23514</v>
      </c>
    </row>
    <row r="80" spans="1:17" x14ac:dyDescent="0.25">
      <c r="A80" s="6">
        <v>45190</v>
      </c>
      <c r="B80" s="7">
        <v>3206.6499020000001</v>
      </c>
      <c r="C80" s="7">
        <v>3259.8000489999999</v>
      </c>
      <c r="D80" s="7">
        <v>3182</v>
      </c>
      <c r="E80" s="7">
        <v>3242.3500979999999</v>
      </c>
      <c r="F80" s="7">
        <v>3236.7004390000002</v>
      </c>
      <c r="G80" s="7">
        <v>92754</v>
      </c>
      <c r="H80" s="7">
        <v>3727.8000489999999</v>
      </c>
      <c r="I80" s="7">
        <v>3775.6999510000001</v>
      </c>
      <c r="J80" s="7">
        <v>3682</v>
      </c>
      <c r="K80" s="7">
        <v>3687.5500489999999</v>
      </c>
      <c r="L80" s="7">
        <v>3687.5500489999999</v>
      </c>
      <c r="M80" s="8">
        <v>6676</v>
      </c>
      <c r="O80" s="11">
        <v>45190</v>
      </c>
      <c r="P80" s="9">
        <f>INDEX(StockData[],MATCH(O80,StockData[Date],0),MATCH($P$4,StockData[#Headers],0))</f>
        <v>92754</v>
      </c>
      <c r="Q80" s="9">
        <f>INDEX(StockData[],MATCH(O80,StockData[Date],0),MATCH($Q$4,StockData[#Headers],0))</f>
        <v>6676</v>
      </c>
    </row>
    <row r="81" spans="1:17" x14ac:dyDescent="0.25">
      <c r="A81" s="3">
        <v>45191</v>
      </c>
      <c r="B81" s="4">
        <v>3220.0500489999999</v>
      </c>
      <c r="C81" s="4">
        <v>3283.9499510000001</v>
      </c>
      <c r="D81" s="4">
        <v>3220.0500489999999</v>
      </c>
      <c r="E81" s="4">
        <v>3276.0500489999999</v>
      </c>
      <c r="F81" s="4">
        <v>3270.341797</v>
      </c>
      <c r="G81" s="4">
        <v>49717</v>
      </c>
      <c r="H81" s="4">
        <v>3686</v>
      </c>
      <c r="I81" s="4">
        <v>3716.9499510000001</v>
      </c>
      <c r="J81" s="4">
        <v>3655.1499020000001</v>
      </c>
      <c r="K81" s="4">
        <v>3688.4499510000001</v>
      </c>
      <c r="L81" s="4">
        <v>3688.4499510000001</v>
      </c>
      <c r="M81" s="5">
        <v>17121</v>
      </c>
      <c r="O81" s="10">
        <v>45191</v>
      </c>
      <c r="P81" s="9">
        <f>INDEX(StockData[],MATCH(O81,StockData[Date],0),MATCH($P$4,StockData[#Headers],0))</f>
        <v>49717</v>
      </c>
      <c r="Q81" s="9">
        <f>INDEX(StockData[],MATCH(O81,StockData[Date],0),MATCH($Q$4,StockData[#Headers],0))</f>
        <v>17121</v>
      </c>
    </row>
    <row r="82" spans="1:17" x14ac:dyDescent="0.25">
      <c r="A82" s="6">
        <v>45194</v>
      </c>
      <c r="B82" s="7">
        <v>3277.0500489999999</v>
      </c>
      <c r="C82" s="7">
        <v>3333.5</v>
      </c>
      <c r="D82" s="7">
        <v>3270.25</v>
      </c>
      <c r="E82" s="7">
        <v>3323.3000489999999</v>
      </c>
      <c r="F82" s="7">
        <v>3317.5095209999999</v>
      </c>
      <c r="G82" s="7">
        <v>129100</v>
      </c>
      <c r="H82" s="7">
        <v>3688.5</v>
      </c>
      <c r="I82" s="7">
        <v>3701.5500489999999</v>
      </c>
      <c r="J82" s="7">
        <v>3657</v>
      </c>
      <c r="K82" s="7">
        <v>3661.3000489999999</v>
      </c>
      <c r="L82" s="7">
        <v>3661.3000489999999</v>
      </c>
      <c r="M82" s="8">
        <v>5307</v>
      </c>
      <c r="O82" s="11">
        <v>45194</v>
      </c>
      <c r="P82" s="9">
        <f>INDEX(StockData[],MATCH(O82,StockData[Date],0),MATCH($P$4,StockData[#Headers],0))</f>
        <v>129100</v>
      </c>
      <c r="Q82" s="9">
        <f>INDEX(StockData[],MATCH(O82,StockData[Date],0),MATCH($Q$4,StockData[#Headers],0))</f>
        <v>5307</v>
      </c>
    </row>
    <row r="83" spans="1:17" x14ac:dyDescent="0.25">
      <c r="A83" s="3">
        <v>45195</v>
      </c>
      <c r="B83" s="4">
        <v>3323.3999020000001</v>
      </c>
      <c r="C83" s="4">
        <v>3323.3999020000001</v>
      </c>
      <c r="D83" s="4">
        <v>3260.1000979999999</v>
      </c>
      <c r="E83" s="4">
        <v>3293.8500979999999</v>
      </c>
      <c r="F83" s="4">
        <v>3288.1108399999998</v>
      </c>
      <c r="G83" s="4">
        <v>71542</v>
      </c>
      <c r="H83" s="4">
        <v>3661</v>
      </c>
      <c r="I83" s="4">
        <v>3683.75</v>
      </c>
      <c r="J83" s="4">
        <v>3624</v>
      </c>
      <c r="K83" s="4">
        <v>3632.3999020000001</v>
      </c>
      <c r="L83" s="4">
        <v>3632.3999020000001</v>
      </c>
      <c r="M83" s="5">
        <v>5160</v>
      </c>
      <c r="O83" s="10">
        <v>45195</v>
      </c>
      <c r="P83" s="9">
        <f>INDEX(StockData[],MATCH(O83,StockData[Date],0),MATCH($P$4,StockData[#Headers],0))</f>
        <v>71542</v>
      </c>
      <c r="Q83" s="9">
        <f>INDEX(StockData[],MATCH(O83,StockData[Date],0),MATCH($Q$4,StockData[#Headers],0))</f>
        <v>5160</v>
      </c>
    </row>
    <row r="84" spans="1:17" x14ac:dyDescent="0.25">
      <c r="A84" s="6">
        <v>45196</v>
      </c>
      <c r="B84" s="7">
        <v>3262.8999020000001</v>
      </c>
      <c r="C84" s="7">
        <v>3307</v>
      </c>
      <c r="D84" s="7">
        <v>3262.8999020000001</v>
      </c>
      <c r="E84" s="7">
        <v>3300.6999510000001</v>
      </c>
      <c r="F84" s="7">
        <v>3294.9487300000001</v>
      </c>
      <c r="G84" s="7">
        <v>38348</v>
      </c>
      <c r="H84" s="7">
        <v>3660.5</v>
      </c>
      <c r="I84" s="7">
        <v>3669</v>
      </c>
      <c r="J84" s="7">
        <v>3624.6499020000001</v>
      </c>
      <c r="K84" s="7">
        <v>3641.3999020000001</v>
      </c>
      <c r="L84" s="7">
        <v>3641.3999020000001</v>
      </c>
      <c r="M84" s="8">
        <v>6290</v>
      </c>
      <c r="O84" s="11">
        <v>45196</v>
      </c>
      <c r="P84" s="9">
        <f>INDEX(StockData[],MATCH(O84,StockData[Date],0),MATCH($P$4,StockData[#Headers],0))</f>
        <v>38348</v>
      </c>
      <c r="Q84" s="9">
        <f>INDEX(StockData[],MATCH(O84,StockData[Date],0),MATCH($Q$4,StockData[#Headers],0))</f>
        <v>6290</v>
      </c>
    </row>
    <row r="85" spans="1:17" x14ac:dyDescent="0.25">
      <c r="A85" s="3">
        <v>45197</v>
      </c>
      <c r="B85" s="4">
        <v>3298.9499510000001</v>
      </c>
      <c r="C85" s="4">
        <v>3298.9499510000001</v>
      </c>
      <c r="D85" s="4">
        <v>3155.6000979999999</v>
      </c>
      <c r="E85" s="4">
        <v>3169.6000979999999</v>
      </c>
      <c r="F85" s="4">
        <v>3164.077393</v>
      </c>
      <c r="G85" s="4">
        <v>74094</v>
      </c>
      <c r="H85" s="4">
        <v>3682.0500489999999</v>
      </c>
      <c r="I85" s="4">
        <v>3690.3500979999999</v>
      </c>
      <c r="J85" s="4">
        <v>3654</v>
      </c>
      <c r="K85" s="4">
        <v>3668.8999020000001</v>
      </c>
      <c r="L85" s="4">
        <v>3668.8999020000001</v>
      </c>
      <c r="M85" s="5">
        <v>15919</v>
      </c>
      <c r="O85" s="10">
        <v>45197</v>
      </c>
      <c r="P85" s="9">
        <f>INDEX(StockData[],MATCH(O85,StockData[Date],0),MATCH($P$4,StockData[#Headers],0))</f>
        <v>74094</v>
      </c>
      <c r="Q85" s="9">
        <f>INDEX(StockData[],MATCH(O85,StockData[Date],0),MATCH($Q$4,StockData[#Headers],0))</f>
        <v>15919</v>
      </c>
    </row>
    <row r="86" spans="1:17" x14ac:dyDescent="0.25">
      <c r="A86" s="6">
        <v>45198</v>
      </c>
      <c r="B86" s="7">
        <v>3209.9499510000001</v>
      </c>
      <c r="C86" s="7">
        <v>3209.9499510000001</v>
      </c>
      <c r="D86" s="7">
        <v>3134.3999020000001</v>
      </c>
      <c r="E86" s="7">
        <v>3161.3500979999999</v>
      </c>
      <c r="F86" s="7">
        <v>3155.841797</v>
      </c>
      <c r="G86" s="7">
        <v>48848</v>
      </c>
      <c r="H86" s="7">
        <v>3670</v>
      </c>
      <c r="I86" s="7">
        <v>3698.4499510000001</v>
      </c>
      <c r="J86" s="7">
        <v>3651.25</v>
      </c>
      <c r="K86" s="7">
        <v>3674.25</v>
      </c>
      <c r="L86" s="7">
        <v>3674.25</v>
      </c>
      <c r="M86" s="8">
        <v>6072</v>
      </c>
      <c r="O86" s="11">
        <v>45198</v>
      </c>
      <c r="P86" s="9">
        <f>INDEX(StockData[],MATCH(O86,StockData[Date],0),MATCH($P$4,StockData[#Headers],0))</f>
        <v>48848</v>
      </c>
      <c r="Q86" s="9">
        <f>INDEX(StockData[],MATCH(O86,StockData[Date],0),MATCH($Q$4,StockData[#Headers],0))</f>
        <v>6072</v>
      </c>
    </row>
    <row r="87" spans="1:17" x14ac:dyDescent="0.25">
      <c r="A87" s="3">
        <v>45202</v>
      </c>
      <c r="B87" s="4">
        <v>3169.9499510000001</v>
      </c>
      <c r="C87" s="4">
        <v>3226</v>
      </c>
      <c r="D87" s="4">
        <v>3161.3999020000001</v>
      </c>
      <c r="E87" s="4">
        <v>3166.6000979999999</v>
      </c>
      <c r="F87" s="4">
        <v>3161.0825199999999</v>
      </c>
      <c r="G87" s="4">
        <v>62130</v>
      </c>
      <c r="H87" s="4">
        <v>3675</v>
      </c>
      <c r="I87" s="4">
        <v>3737.4499510000001</v>
      </c>
      <c r="J87" s="4">
        <v>3617.3000489999999</v>
      </c>
      <c r="K87" s="4">
        <v>3722.5</v>
      </c>
      <c r="L87" s="4">
        <v>3722.5</v>
      </c>
      <c r="M87" s="5">
        <v>7473</v>
      </c>
      <c r="O87" s="10">
        <v>45202</v>
      </c>
      <c r="P87" s="9">
        <f>INDEX(StockData[],MATCH(O87,StockData[Date],0),MATCH($P$4,StockData[#Headers],0))</f>
        <v>62130</v>
      </c>
      <c r="Q87" s="9">
        <f>INDEX(StockData[],MATCH(O87,StockData[Date],0),MATCH($Q$4,StockData[#Headers],0))</f>
        <v>7473</v>
      </c>
    </row>
    <row r="88" spans="1:17" x14ac:dyDescent="0.25">
      <c r="A88" s="6">
        <v>45203</v>
      </c>
      <c r="B88" s="7">
        <v>3169.9499510000001</v>
      </c>
      <c r="C88" s="7">
        <v>3188.6000979999999</v>
      </c>
      <c r="D88" s="7">
        <v>3153.1499020000001</v>
      </c>
      <c r="E88" s="7">
        <v>3169.5500489999999</v>
      </c>
      <c r="F88" s="7">
        <v>3164.0273440000001</v>
      </c>
      <c r="G88" s="7">
        <v>15285</v>
      </c>
      <c r="H88" s="7">
        <v>3751.3000489999999</v>
      </c>
      <c r="I88" s="7">
        <v>3909.8999020000001</v>
      </c>
      <c r="J88" s="7">
        <v>3751.3000489999999</v>
      </c>
      <c r="K88" s="7">
        <v>3871</v>
      </c>
      <c r="L88" s="7">
        <v>3871</v>
      </c>
      <c r="M88" s="8">
        <v>41346</v>
      </c>
      <c r="O88" s="11">
        <v>45203</v>
      </c>
      <c r="P88" s="9">
        <f>INDEX(StockData[],MATCH(O88,StockData[Date],0),MATCH($P$4,StockData[#Headers],0))</f>
        <v>15285</v>
      </c>
      <c r="Q88" s="9">
        <f>INDEX(StockData[],MATCH(O88,StockData[Date],0),MATCH($Q$4,StockData[#Headers],0))</f>
        <v>41346</v>
      </c>
    </row>
    <row r="89" spans="1:17" x14ac:dyDescent="0.25">
      <c r="A89" s="3">
        <v>45204</v>
      </c>
      <c r="B89" s="4">
        <v>3208</v>
      </c>
      <c r="C89" s="4">
        <v>3232.8500979999999</v>
      </c>
      <c r="D89" s="4">
        <v>3175</v>
      </c>
      <c r="E89" s="4">
        <v>3205.3999020000001</v>
      </c>
      <c r="F89" s="4">
        <v>3199.8146969999998</v>
      </c>
      <c r="G89" s="4">
        <v>21340</v>
      </c>
      <c r="H89" s="4">
        <v>3875</v>
      </c>
      <c r="I89" s="4">
        <v>3938.8000489999999</v>
      </c>
      <c r="J89" s="4">
        <v>3840.4499510000001</v>
      </c>
      <c r="K89" s="4">
        <v>3863.25</v>
      </c>
      <c r="L89" s="4">
        <v>3863.25</v>
      </c>
      <c r="M89" s="5">
        <v>17062</v>
      </c>
      <c r="O89" s="10">
        <v>45204</v>
      </c>
      <c r="P89" s="9">
        <f>INDEX(StockData[],MATCH(O89,StockData[Date],0),MATCH($P$4,StockData[#Headers],0))</f>
        <v>21340</v>
      </c>
      <c r="Q89" s="9">
        <f>INDEX(StockData[],MATCH(O89,StockData[Date],0),MATCH($Q$4,StockData[#Headers],0))</f>
        <v>17062</v>
      </c>
    </row>
    <row r="90" spans="1:17" x14ac:dyDescent="0.25">
      <c r="A90" s="6">
        <v>45205</v>
      </c>
      <c r="B90" s="7">
        <v>3222.4499510000001</v>
      </c>
      <c r="C90" s="7">
        <v>3222.4499510000001</v>
      </c>
      <c r="D90" s="7">
        <v>3186.8000489999999</v>
      </c>
      <c r="E90" s="7">
        <v>3193.6499020000001</v>
      </c>
      <c r="F90" s="7">
        <v>3188.0852049999999</v>
      </c>
      <c r="G90" s="7">
        <v>69030</v>
      </c>
      <c r="H90" s="7">
        <v>3850.0500489999999</v>
      </c>
      <c r="I90" s="7">
        <v>3890</v>
      </c>
      <c r="J90" s="7">
        <v>3785.3999020000001</v>
      </c>
      <c r="K90" s="7">
        <v>3833.6999510000001</v>
      </c>
      <c r="L90" s="7">
        <v>3833.6999510000001</v>
      </c>
      <c r="M90" s="8">
        <v>23504</v>
      </c>
      <c r="O90" s="11">
        <v>45205</v>
      </c>
      <c r="P90" s="9">
        <f>INDEX(StockData[],MATCH(O90,StockData[Date],0),MATCH($P$4,StockData[#Headers],0))</f>
        <v>69030</v>
      </c>
      <c r="Q90" s="9">
        <f>INDEX(StockData[],MATCH(O90,StockData[Date],0),MATCH($Q$4,StockData[#Headers],0))</f>
        <v>23504</v>
      </c>
    </row>
    <row r="91" spans="1:17" x14ac:dyDescent="0.25">
      <c r="A91" s="3">
        <v>45208</v>
      </c>
      <c r="B91" s="4">
        <v>3147.25</v>
      </c>
      <c r="C91" s="4">
        <v>3163</v>
      </c>
      <c r="D91" s="4">
        <v>3134.1999510000001</v>
      </c>
      <c r="E91" s="4">
        <v>3153.25</v>
      </c>
      <c r="F91" s="4">
        <v>3147.755615</v>
      </c>
      <c r="G91" s="4">
        <v>17661</v>
      </c>
      <c r="H91" s="4">
        <v>3775.0500489999999</v>
      </c>
      <c r="I91" s="4">
        <v>3816</v>
      </c>
      <c r="J91" s="4">
        <v>3772</v>
      </c>
      <c r="K91" s="4">
        <v>3798.1999510000001</v>
      </c>
      <c r="L91" s="4">
        <v>3798.1999510000001</v>
      </c>
      <c r="M91" s="5">
        <v>6687</v>
      </c>
      <c r="O91" s="10">
        <v>45208</v>
      </c>
      <c r="P91" s="9">
        <f>INDEX(StockData[],MATCH(O91,StockData[Date],0),MATCH($P$4,StockData[#Headers],0))</f>
        <v>17661</v>
      </c>
      <c r="Q91" s="9">
        <f>INDEX(StockData[],MATCH(O91,StockData[Date],0),MATCH($Q$4,StockData[#Headers],0))</f>
        <v>6687</v>
      </c>
    </row>
    <row r="92" spans="1:17" x14ac:dyDescent="0.25">
      <c r="A92" s="6">
        <v>45209</v>
      </c>
      <c r="B92" s="7">
        <v>3149</v>
      </c>
      <c r="C92" s="7">
        <v>3163.5500489999999</v>
      </c>
      <c r="D92" s="7">
        <v>3140.8999020000001</v>
      </c>
      <c r="E92" s="7">
        <v>3151.6499020000001</v>
      </c>
      <c r="F92" s="7">
        <v>3146.1584469999998</v>
      </c>
      <c r="G92" s="7">
        <v>26955</v>
      </c>
      <c r="H92" s="7">
        <v>3800.0500489999999</v>
      </c>
      <c r="I92" s="7">
        <v>3825</v>
      </c>
      <c r="J92" s="7">
        <v>3776.6999510000001</v>
      </c>
      <c r="K92" s="7">
        <v>3794.1499020000001</v>
      </c>
      <c r="L92" s="7">
        <v>3794.1499020000001</v>
      </c>
      <c r="M92" s="8">
        <v>4471</v>
      </c>
      <c r="O92" s="11">
        <v>45209</v>
      </c>
      <c r="P92" s="9">
        <f>INDEX(StockData[],MATCH(O92,StockData[Date],0),MATCH($P$4,StockData[#Headers],0))</f>
        <v>26955</v>
      </c>
      <c r="Q92" s="9">
        <f>INDEX(StockData[],MATCH(O92,StockData[Date],0),MATCH($Q$4,StockData[#Headers],0))</f>
        <v>4471</v>
      </c>
    </row>
    <row r="93" spans="1:17" x14ac:dyDescent="0.25">
      <c r="A93" s="3">
        <v>45210</v>
      </c>
      <c r="B93" s="4">
        <v>3169.9499510000001</v>
      </c>
      <c r="C93" s="4">
        <v>3185</v>
      </c>
      <c r="D93" s="4">
        <v>3155</v>
      </c>
      <c r="E93" s="4">
        <v>3163.5500489999999</v>
      </c>
      <c r="F93" s="4">
        <v>3158.0378420000002</v>
      </c>
      <c r="G93" s="4">
        <v>158613</v>
      </c>
      <c r="H93" s="4">
        <v>3800.1000979999999</v>
      </c>
      <c r="I93" s="4">
        <v>3890</v>
      </c>
      <c r="J93" s="4">
        <v>3800.1000979999999</v>
      </c>
      <c r="K93" s="4">
        <v>3851.8000489999999</v>
      </c>
      <c r="L93" s="4">
        <v>3851.8000489999999</v>
      </c>
      <c r="M93" s="5">
        <v>22751</v>
      </c>
      <c r="O93" s="10">
        <v>45210</v>
      </c>
      <c r="P93" s="9">
        <f>INDEX(StockData[],MATCH(O93,StockData[Date],0),MATCH($P$4,StockData[#Headers],0))</f>
        <v>158613</v>
      </c>
      <c r="Q93" s="9">
        <f>INDEX(StockData[],MATCH(O93,StockData[Date],0),MATCH($Q$4,StockData[#Headers],0))</f>
        <v>22751</v>
      </c>
    </row>
    <row r="94" spans="1:17" x14ac:dyDescent="0.25">
      <c r="A94" s="6">
        <v>45211</v>
      </c>
      <c r="B94" s="7">
        <v>3195.5</v>
      </c>
      <c r="C94" s="7">
        <v>3195.5</v>
      </c>
      <c r="D94" s="7">
        <v>3150.4499510000001</v>
      </c>
      <c r="E94" s="7">
        <v>3159.3500979999999</v>
      </c>
      <c r="F94" s="7">
        <v>3153.8452149999998</v>
      </c>
      <c r="G94" s="7">
        <v>10802</v>
      </c>
      <c r="H94" s="7">
        <v>3856.1999510000001</v>
      </c>
      <c r="I94" s="7">
        <v>3891.8000489999999</v>
      </c>
      <c r="J94" s="7">
        <v>3820</v>
      </c>
      <c r="K94" s="7">
        <v>3863.8500979999999</v>
      </c>
      <c r="L94" s="7">
        <v>3863.8500979999999</v>
      </c>
      <c r="M94" s="8">
        <v>5276</v>
      </c>
      <c r="O94" s="11">
        <v>45211</v>
      </c>
      <c r="P94" s="9">
        <f>INDEX(StockData[],MATCH(O94,StockData[Date],0),MATCH($P$4,StockData[#Headers],0))</f>
        <v>10802</v>
      </c>
      <c r="Q94" s="9">
        <f>INDEX(StockData[],MATCH(O94,StockData[Date],0),MATCH($Q$4,StockData[#Headers],0))</f>
        <v>5276</v>
      </c>
    </row>
    <row r="95" spans="1:17" x14ac:dyDescent="0.25">
      <c r="A95" s="3">
        <v>45212</v>
      </c>
      <c r="B95" s="4">
        <v>3150</v>
      </c>
      <c r="C95" s="4">
        <v>3171.6499020000001</v>
      </c>
      <c r="D95" s="4">
        <v>3128.1000979999999</v>
      </c>
      <c r="E95" s="4">
        <v>3148.75</v>
      </c>
      <c r="F95" s="4">
        <v>3143.2634280000002</v>
      </c>
      <c r="G95" s="4">
        <v>154020</v>
      </c>
      <c r="H95" s="4">
        <v>3825.6499020000001</v>
      </c>
      <c r="I95" s="4">
        <v>3940</v>
      </c>
      <c r="J95" s="4">
        <v>3825.6499020000001</v>
      </c>
      <c r="K95" s="4">
        <v>3932.75</v>
      </c>
      <c r="L95" s="4">
        <v>3932.75</v>
      </c>
      <c r="M95" s="5">
        <v>52128</v>
      </c>
      <c r="O95" s="10">
        <v>45212</v>
      </c>
      <c r="P95" s="9">
        <f>INDEX(StockData[],MATCH(O95,StockData[Date],0),MATCH($P$4,StockData[#Headers],0))</f>
        <v>154020</v>
      </c>
      <c r="Q95" s="9">
        <f>INDEX(StockData[],MATCH(O95,StockData[Date],0),MATCH($Q$4,StockData[#Headers],0))</f>
        <v>52128</v>
      </c>
    </row>
    <row r="96" spans="1:17" x14ac:dyDescent="0.25">
      <c r="A96" s="6">
        <v>45215</v>
      </c>
      <c r="B96" s="7">
        <v>3134.9499510000001</v>
      </c>
      <c r="C96" s="7">
        <v>3134.9499510000001</v>
      </c>
      <c r="D96" s="7">
        <v>3097.8999020000001</v>
      </c>
      <c r="E96" s="7">
        <v>3112.6000979999999</v>
      </c>
      <c r="F96" s="7">
        <v>3107.1765140000002</v>
      </c>
      <c r="G96" s="7">
        <v>23145</v>
      </c>
      <c r="H96" s="7">
        <v>3800</v>
      </c>
      <c r="I96" s="7">
        <v>3871</v>
      </c>
      <c r="J96" s="7">
        <v>3771.6999510000001</v>
      </c>
      <c r="K96" s="7">
        <v>3856</v>
      </c>
      <c r="L96" s="7">
        <v>3856</v>
      </c>
      <c r="M96" s="8">
        <v>36146</v>
      </c>
      <c r="O96" s="11">
        <v>45215</v>
      </c>
      <c r="P96" s="9">
        <f>INDEX(StockData[],MATCH(O96,StockData[Date],0),MATCH($P$4,StockData[#Headers],0))</f>
        <v>23145</v>
      </c>
      <c r="Q96" s="9">
        <f>INDEX(StockData[],MATCH(O96,StockData[Date],0),MATCH($Q$4,StockData[#Headers],0))</f>
        <v>36146</v>
      </c>
    </row>
    <row r="97" spans="1:17" x14ac:dyDescent="0.25">
      <c r="A97" s="3">
        <v>45216</v>
      </c>
      <c r="B97" s="4">
        <v>3130.0500489999999</v>
      </c>
      <c r="C97" s="4">
        <v>3135.0500489999999</v>
      </c>
      <c r="D97" s="4">
        <v>3092.6999510000001</v>
      </c>
      <c r="E97" s="4">
        <v>3112.1499020000001</v>
      </c>
      <c r="F97" s="4">
        <v>3106.7272950000001</v>
      </c>
      <c r="G97" s="4">
        <v>37623</v>
      </c>
      <c r="H97" s="4">
        <v>3864.0500489999999</v>
      </c>
      <c r="I97" s="4">
        <v>3885.9499510000001</v>
      </c>
      <c r="J97" s="4">
        <v>3835</v>
      </c>
      <c r="K97" s="4">
        <v>3842.1499020000001</v>
      </c>
      <c r="L97" s="4">
        <v>3842.1499020000001</v>
      </c>
      <c r="M97" s="5">
        <v>7217</v>
      </c>
      <c r="O97" s="10">
        <v>45216</v>
      </c>
      <c r="P97" s="9">
        <f>INDEX(StockData[],MATCH(O97,StockData[Date],0),MATCH($P$4,StockData[#Headers],0))</f>
        <v>37623</v>
      </c>
      <c r="Q97" s="9">
        <f>INDEX(StockData[],MATCH(O97,StockData[Date],0),MATCH($Q$4,StockData[#Headers],0))</f>
        <v>7217</v>
      </c>
    </row>
    <row r="98" spans="1:17" x14ac:dyDescent="0.25">
      <c r="A98" s="6">
        <v>45217</v>
      </c>
      <c r="B98" s="7">
        <v>3110</v>
      </c>
      <c r="C98" s="7">
        <v>3116</v>
      </c>
      <c r="D98" s="7">
        <v>3091</v>
      </c>
      <c r="E98" s="7">
        <v>3096.0500489999999</v>
      </c>
      <c r="F98" s="7">
        <v>3090.655518</v>
      </c>
      <c r="G98" s="7">
        <v>40120</v>
      </c>
      <c r="H98" s="7">
        <v>3842.1000979999999</v>
      </c>
      <c r="I98" s="7">
        <v>3850.3500979999999</v>
      </c>
      <c r="J98" s="7">
        <v>3775.8500979999999</v>
      </c>
      <c r="K98" s="7">
        <v>3794.75</v>
      </c>
      <c r="L98" s="7">
        <v>3794.75</v>
      </c>
      <c r="M98" s="8">
        <v>11675</v>
      </c>
      <c r="O98" s="11">
        <v>45217</v>
      </c>
      <c r="P98" s="9">
        <f>INDEX(StockData[],MATCH(O98,StockData[Date],0),MATCH($P$4,StockData[#Headers],0))</f>
        <v>40120</v>
      </c>
      <c r="Q98" s="9">
        <f>INDEX(StockData[],MATCH(O98,StockData[Date],0),MATCH($Q$4,StockData[#Headers],0))</f>
        <v>11675</v>
      </c>
    </row>
    <row r="99" spans="1:17" x14ac:dyDescent="0.25">
      <c r="A99" s="3">
        <v>45218</v>
      </c>
      <c r="B99" s="4">
        <v>3093.0500489999999</v>
      </c>
      <c r="C99" s="4">
        <v>3111.6499020000001</v>
      </c>
      <c r="D99" s="4">
        <v>3076.5500489999999</v>
      </c>
      <c r="E99" s="4">
        <v>3100.3500979999999</v>
      </c>
      <c r="F99" s="4">
        <v>3094.9479980000001</v>
      </c>
      <c r="G99" s="4">
        <v>72386</v>
      </c>
      <c r="H99" s="4">
        <v>3794.6999510000001</v>
      </c>
      <c r="I99" s="4">
        <v>3794.6999510000001</v>
      </c>
      <c r="J99" s="4">
        <v>3745.3999020000001</v>
      </c>
      <c r="K99" s="4">
        <v>3765.4499510000001</v>
      </c>
      <c r="L99" s="4">
        <v>3765.4499510000001</v>
      </c>
      <c r="M99" s="5">
        <v>6241</v>
      </c>
      <c r="O99" s="10">
        <v>45218</v>
      </c>
      <c r="P99" s="9">
        <f>INDEX(StockData[],MATCH(O99,StockData[Date],0),MATCH($P$4,StockData[#Headers],0))</f>
        <v>72386</v>
      </c>
      <c r="Q99" s="9">
        <f>INDEX(StockData[],MATCH(O99,StockData[Date],0),MATCH($Q$4,StockData[#Headers],0))</f>
        <v>6241</v>
      </c>
    </row>
    <row r="100" spans="1:17" x14ac:dyDescent="0.25">
      <c r="A100" s="6">
        <v>45219</v>
      </c>
      <c r="B100" s="7">
        <v>3094.6000979999999</v>
      </c>
      <c r="C100" s="7">
        <v>3116.1000979999999</v>
      </c>
      <c r="D100" s="7">
        <v>3066.0500489999999</v>
      </c>
      <c r="E100" s="7">
        <v>3105.3500979999999</v>
      </c>
      <c r="F100" s="7">
        <v>3099.9392090000001</v>
      </c>
      <c r="G100" s="7">
        <v>258021</v>
      </c>
      <c r="H100" s="7">
        <v>3765.8999020000001</v>
      </c>
      <c r="I100" s="7">
        <v>3778.9499510000001</v>
      </c>
      <c r="J100" s="7">
        <v>3745</v>
      </c>
      <c r="K100" s="7">
        <v>3746.3999020000001</v>
      </c>
      <c r="L100" s="7">
        <v>3746.3999020000001</v>
      </c>
      <c r="M100" s="8">
        <v>212365</v>
      </c>
      <c r="O100" s="11">
        <v>45219</v>
      </c>
      <c r="P100" s="9">
        <f>INDEX(StockData[],MATCH(O100,StockData[Date],0),MATCH($P$4,StockData[#Headers],0))</f>
        <v>258021</v>
      </c>
      <c r="Q100" s="9">
        <f>INDEX(StockData[],MATCH(O100,StockData[Date],0),MATCH($Q$4,StockData[#Headers],0))</f>
        <v>212365</v>
      </c>
    </row>
    <row r="101" spans="1:17" x14ac:dyDescent="0.25">
      <c r="A101" s="3">
        <v>45222</v>
      </c>
      <c r="B101" s="4">
        <v>3104.9499510000001</v>
      </c>
      <c r="C101" s="4">
        <v>3108.0500489999999</v>
      </c>
      <c r="D101" s="4">
        <v>3063</v>
      </c>
      <c r="E101" s="4">
        <v>3071.3999020000001</v>
      </c>
      <c r="F101" s="4">
        <v>3066.0483399999998</v>
      </c>
      <c r="G101" s="4">
        <v>21046</v>
      </c>
      <c r="H101" s="4">
        <v>3746.5</v>
      </c>
      <c r="I101" s="4">
        <v>3771.8500979999999</v>
      </c>
      <c r="J101" s="4">
        <v>3639.5500489999999</v>
      </c>
      <c r="K101" s="4">
        <v>3661.8000489999999</v>
      </c>
      <c r="L101" s="4">
        <v>3661.8000489999999</v>
      </c>
      <c r="M101" s="5">
        <v>8743</v>
      </c>
      <c r="O101" s="10">
        <v>45222</v>
      </c>
      <c r="P101" s="9">
        <f>INDEX(StockData[],MATCH(O101,StockData[Date],0),MATCH($P$4,StockData[#Headers],0))</f>
        <v>21046</v>
      </c>
      <c r="Q101" s="9">
        <f>INDEX(StockData[],MATCH(O101,StockData[Date],0),MATCH($Q$4,StockData[#Headers],0))</f>
        <v>8743</v>
      </c>
    </row>
    <row r="102" spans="1:17" x14ac:dyDescent="0.25">
      <c r="A102" s="6">
        <v>45224</v>
      </c>
      <c r="B102" s="7">
        <v>3090.3000489999999</v>
      </c>
      <c r="C102" s="7">
        <v>3107</v>
      </c>
      <c r="D102" s="7">
        <v>3052.75</v>
      </c>
      <c r="E102" s="7">
        <v>3061.1000979999999</v>
      </c>
      <c r="F102" s="7">
        <v>3055.766357</v>
      </c>
      <c r="G102" s="7">
        <v>14860</v>
      </c>
      <c r="H102" s="7">
        <v>3690.6000979999999</v>
      </c>
      <c r="I102" s="7">
        <v>3755.9499510000001</v>
      </c>
      <c r="J102" s="7">
        <v>3618.8500979999999</v>
      </c>
      <c r="K102" s="7">
        <v>3740.75</v>
      </c>
      <c r="L102" s="7">
        <v>3740.75</v>
      </c>
      <c r="M102" s="8">
        <v>8228</v>
      </c>
      <c r="O102" s="11">
        <v>45224</v>
      </c>
      <c r="P102" s="9">
        <f>INDEX(StockData[],MATCH(O102,StockData[Date],0),MATCH($P$4,StockData[#Headers],0))</f>
        <v>14860</v>
      </c>
      <c r="Q102" s="9">
        <f>INDEX(StockData[],MATCH(O102,StockData[Date],0),MATCH($Q$4,StockData[#Headers],0))</f>
        <v>8228</v>
      </c>
    </row>
    <row r="103" spans="1:17" x14ac:dyDescent="0.25">
      <c r="A103" s="3">
        <v>45225</v>
      </c>
      <c r="B103" s="4">
        <v>3059.9499510000001</v>
      </c>
      <c r="C103" s="4">
        <v>3060</v>
      </c>
      <c r="D103" s="4">
        <v>2941.25</v>
      </c>
      <c r="E103" s="4">
        <v>2958.3999020000001</v>
      </c>
      <c r="F103" s="4">
        <v>2953.2451169999999</v>
      </c>
      <c r="G103" s="4">
        <v>140705</v>
      </c>
      <c r="H103" s="4">
        <v>3735.75</v>
      </c>
      <c r="I103" s="4">
        <v>3735.75</v>
      </c>
      <c r="J103" s="4">
        <v>3660.1499020000001</v>
      </c>
      <c r="K103" s="4">
        <v>3685.6999510000001</v>
      </c>
      <c r="L103" s="4">
        <v>3685.6999510000001</v>
      </c>
      <c r="M103" s="5">
        <v>27380</v>
      </c>
      <c r="O103" s="10">
        <v>45225</v>
      </c>
      <c r="P103" s="9">
        <f>INDEX(StockData[],MATCH(O103,StockData[Date],0),MATCH($P$4,StockData[#Headers],0))</f>
        <v>140705</v>
      </c>
      <c r="Q103" s="9">
        <f>INDEX(StockData[],MATCH(O103,StockData[Date],0),MATCH($Q$4,StockData[#Headers],0))</f>
        <v>27380</v>
      </c>
    </row>
    <row r="104" spans="1:17" x14ac:dyDescent="0.25">
      <c r="A104" s="6">
        <v>45226</v>
      </c>
      <c r="B104" s="7">
        <v>2950</v>
      </c>
      <c r="C104" s="7">
        <v>2975</v>
      </c>
      <c r="D104" s="7">
        <v>2932</v>
      </c>
      <c r="E104" s="7">
        <v>2954.3000489999999</v>
      </c>
      <c r="F104" s="7">
        <v>2949.1523440000001</v>
      </c>
      <c r="G104" s="7">
        <v>62175</v>
      </c>
      <c r="H104" s="7">
        <v>3709.9499510000001</v>
      </c>
      <c r="I104" s="7">
        <v>3758.5</v>
      </c>
      <c r="J104" s="7">
        <v>3655</v>
      </c>
      <c r="K104" s="7">
        <v>3665.6999510000001</v>
      </c>
      <c r="L104" s="7">
        <v>3665.6999510000001</v>
      </c>
      <c r="M104" s="8">
        <v>13576</v>
      </c>
      <c r="O104" s="11">
        <v>45226</v>
      </c>
      <c r="P104" s="9">
        <f>INDEX(StockData[],MATCH(O104,StockData[Date],0),MATCH($P$4,StockData[#Headers],0))</f>
        <v>62175</v>
      </c>
      <c r="Q104" s="9">
        <f>INDEX(StockData[],MATCH(O104,StockData[Date],0),MATCH($Q$4,StockData[#Headers],0))</f>
        <v>13576</v>
      </c>
    </row>
    <row r="105" spans="1:17" x14ac:dyDescent="0.25">
      <c r="A105" s="3">
        <v>45229</v>
      </c>
      <c r="B105" s="4">
        <v>2979.5500489999999</v>
      </c>
      <c r="C105" s="4">
        <v>2991.1000979999999</v>
      </c>
      <c r="D105" s="4">
        <v>2940</v>
      </c>
      <c r="E105" s="4">
        <v>2967.4499510000001</v>
      </c>
      <c r="F105" s="4">
        <v>2962.279297</v>
      </c>
      <c r="G105" s="4">
        <v>19197</v>
      </c>
      <c r="H105" s="4">
        <v>3690.8000489999999</v>
      </c>
      <c r="I105" s="4">
        <v>3690.8000489999999</v>
      </c>
      <c r="J105" s="4">
        <v>3621.6000979999999</v>
      </c>
      <c r="K105" s="4">
        <v>3644.8999020000001</v>
      </c>
      <c r="L105" s="4">
        <v>3644.8999020000001</v>
      </c>
      <c r="M105" s="5">
        <v>16352</v>
      </c>
      <c r="O105" s="10">
        <v>45229</v>
      </c>
      <c r="P105" s="9">
        <f>INDEX(StockData[],MATCH(O105,StockData[Date],0),MATCH($P$4,StockData[#Headers],0))</f>
        <v>19197</v>
      </c>
      <c r="Q105" s="9">
        <f>INDEX(StockData[],MATCH(O105,StockData[Date],0),MATCH($Q$4,StockData[#Headers],0))</f>
        <v>16352</v>
      </c>
    </row>
    <row r="106" spans="1:17" x14ac:dyDescent="0.25">
      <c r="A106" s="6">
        <v>45230</v>
      </c>
      <c r="B106" s="7">
        <v>2987.9499510000001</v>
      </c>
      <c r="C106" s="7">
        <v>3013</v>
      </c>
      <c r="D106" s="7">
        <v>2965.1000979999999</v>
      </c>
      <c r="E106" s="7">
        <v>2996.3500979999999</v>
      </c>
      <c r="F106" s="7">
        <v>2991.1291500000002</v>
      </c>
      <c r="G106" s="7">
        <v>38716</v>
      </c>
      <c r="H106" s="7">
        <v>3665</v>
      </c>
      <c r="I106" s="7">
        <v>3666.5500489999999</v>
      </c>
      <c r="J106" s="7">
        <v>3621.3999020000001</v>
      </c>
      <c r="K106" s="7">
        <v>3632.8000489999999</v>
      </c>
      <c r="L106" s="7">
        <v>3632.8000489999999</v>
      </c>
      <c r="M106" s="8">
        <v>4097</v>
      </c>
      <c r="O106" s="11">
        <v>45230</v>
      </c>
      <c r="P106" s="9">
        <f>INDEX(StockData[],MATCH(O106,StockData[Date],0),MATCH($P$4,StockData[#Headers],0))</f>
        <v>38716</v>
      </c>
      <c r="Q106" s="9">
        <f>INDEX(StockData[],MATCH(O106,StockData[Date],0),MATCH($Q$4,StockData[#Headers],0))</f>
        <v>4097</v>
      </c>
    </row>
    <row r="107" spans="1:17" x14ac:dyDescent="0.25">
      <c r="A107" s="3">
        <v>45231</v>
      </c>
      <c r="B107" s="4">
        <v>2999</v>
      </c>
      <c r="C107" s="4">
        <v>3004.9499510000001</v>
      </c>
      <c r="D107" s="4">
        <v>2930.0500489999999</v>
      </c>
      <c r="E107" s="4">
        <v>2935.3500979999999</v>
      </c>
      <c r="F107" s="4">
        <v>2930.235596</v>
      </c>
      <c r="G107" s="4">
        <v>49814</v>
      </c>
      <c r="H107" s="4">
        <v>3638.6499020000001</v>
      </c>
      <c r="I107" s="4">
        <v>3658</v>
      </c>
      <c r="J107" s="4">
        <v>3621.8500979999999</v>
      </c>
      <c r="K107" s="4">
        <v>3635.8500979999999</v>
      </c>
      <c r="L107" s="4">
        <v>3635.8500979999999</v>
      </c>
      <c r="M107" s="5">
        <v>2480</v>
      </c>
      <c r="O107" s="10">
        <v>45231</v>
      </c>
      <c r="P107" s="9">
        <f>INDEX(StockData[],MATCH(O107,StockData[Date],0),MATCH($P$4,StockData[#Headers],0))</f>
        <v>49814</v>
      </c>
      <c r="Q107" s="9">
        <f>INDEX(StockData[],MATCH(O107,StockData[Date],0),MATCH($Q$4,StockData[#Headers],0))</f>
        <v>2480</v>
      </c>
    </row>
    <row r="108" spans="1:17" x14ac:dyDescent="0.25">
      <c r="A108" s="6">
        <v>45232</v>
      </c>
      <c r="B108" s="7">
        <v>2964.1000979999999</v>
      </c>
      <c r="C108" s="7">
        <v>2964.1000979999999</v>
      </c>
      <c r="D108" s="7">
        <v>2934.3500979999999</v>
      </c>
      <c r="E108" s="7">
        <v>2955.6999510000001</v>
      </c>
      <c r="F108" s="7">
        <v>2950.5498050000001</v>
      </c>
      <c r="G108" s="7">
        <v>32166</v>
      </c>
      <c r="H108" s="7">
        <v>3640</v>
      </c>
      <c r="I108" s="7">
        <v>3679.9499510000001</v>
      </c>
      <c r="J108" s="7">
        <v>3623.8000489999999</v>
      </c>
      <c r="K108" s="7">
        <v>3648.75</v>
      </c>
      <c r="L108" s="7">
        <v>3648.75</v>
      </c>
      <c r="M108" s="8">
        <v>4469</v>
      </c>
      <c r="O108" s="11">
        <v>45232</v>
      </c>
      <c r="P108" s="9">
        <f>INDEX(StockData[],MATCH(O108,StockData[Date],0),MATCH($P$4,StockData[#Headers],0))</f>
        <v>32166</v>
      </c>
      <c r="Q108" s="9">
        <f>INDEX(StockData[],MATCH(O108,StockData[Date],0),MATCH($Q$4,StockData[#Headers],0))</f>
        <v>4469</v>
      </c>
    </row>
    <row r="109" spans="1:17" x14ac:dyDescent="0.25">
      <c r="A109" s="3">
        <v>45233</v>
      </c>
      <c r="B109" s="4">
        <v>2960</v>
      </c>
      <c r="C109" s="4">
        <v>2983.1000979999999</v>
      </c>
      <c r="D109" s="4">
        <v>2943</v>
      </c>
      <c r="E109" s="4">
        <v>2977.8500979999999</v>
      </c>
      <c r="F109" s="4">
        <v>2977.8500979999999</v>
      </c>
      <c r="G109" s="4">
        <v>115495</v>
      </c>
      <c r="H109" s="4">
        <v>3665</v>
      </c>
      <c r="I109" s="4">
        <v>3667</v>
      </c>
      <c r="J109" s="4">
        <v>3624.0500489999999</v>
      </c>
      <c r="K109" s="4">
        <v>3645.5</v>
      </c>
      <c r="L109" s="4">
        <v>3645.5</v>
      </c>
      <c r="M109" s="5">
        <v>12041</v>
      </c>
      <c r="O109" s="10">
        <v>45233</v>
      </c>
      <c r="P109" s="9">
        <f>INDEX(StockData[],MATCH(O109,StockData[Date],0),MATCH($P$4,StockData[#Headers],0))</f>
        <v>115495</v>
      </c>
      <c r="Q109" s="9">
        <f>INDEX(StockData[],MATCH(O109,StockData[Date],0),MATCH($Q$4,StockData[#Headers],0))</f>
        <v>12041</v>
      </c>
    </row>
    <row r="110" spans="1:17" x14ac:dyDescent="0.25">
      <c r="A110" s="6">
        <v>45236</v>
      </c>
      <c r="B110" s="7">
        <v>3013.9499510000001</v>
      </c>
      <c r="C110" s="7">
        <v>3033</v>
      </c>
      <c r="D110" s="7">
        <v>2985.3999020000001</v>
      </c>
      <c r="E110" s="7">
        <v>3027.8999020000001</v>
      </c>
      <c r="F110" s="7">
        <v>3027.8999020000001</v>
      </c>
      <c r="G110" s="7">
        <v>64616</v>
      </c>
      <c r="H110" s="7">
        <v>3647.0500489999999</v>
      </c>
      <c r="I110" s="7">
        <v>3693.1499020000001</v>
      </c>
      <c r="J110" s="7">
        <v>3636.1499020000001</v>
      </c>
      <c r="K110" s="7">
        <v>3648.1999510000001</v>
      </c>
      <c r="L110" s="7">
        <v>3648.1999510000001</v>
      </c>
      <c r="M110" s="8">
        <v>5304</v>
      </c>
      <c r="O110" s="11">
        <v>45236</v>
      </c>
      <c r="P110" s="9">
        <f>INDEX(StockData[],MATCH(O110,StockData[Date],0),MATCH($P$4,StockData[#Headers],0))</f>
        <v>64616</v>
      </c>
      <c r="Q110" s="9">
        <f>INDEX(StockData[],MATCH(O110,StockData[Date],0),MATCH($Q$4,StockData[#Headers],0))</f>
        <v>5304</v>
      </c>
    </row>
    <row r="111" spans="1:17" x14ac:dyDescent="0.25">
      <c r="A111" s="3">
        <v>45237</v>
      </c>
      <c r="B111" s="4">
        <v>3039.9499510000001</v>
      </c>
      <c r="C111" s="4">
        <v>3040</v>
      </c>
      <c r="D111" s="4">
        <v>3003</v>
      </c>
      <c r="E111" s="4">
        <v>3033.5</v>
      </c>
      <c r="F111" s="4">
        <v>3033.5</v>
      </c>
      <c r="G111" s="4">
        <v>10566</v>
      </c>
      <c r="H111" s="4">
        <v>3641.0500489999999</v>
      </c>
      <c r="I111" s="4">
        <v>3661.8500979999999</v>
      </c>
      <c r="J111" s="4">
        <v>3637</v>
      </c>
      <c r="K111" s="4">
        <v>3653.8000489999999</v>
      </c>
      <c r="L111" s="4">
        <v>3653.8000489999999</v>
      </c>
      <c r="M111" s="5">
        <v>3922</v>
      </c>
      <c r="O111" s="10">
        <v>45237</v>
      </c>
      <c r="P111" s="9">
        <f>INDEX(StockData[],MATCH(O111,StockData[Date],0),MATCH($P$4,StockData[#Headers],0))</f>
        <v>10566</v>
      </c>
      <c r="Q111" s="9">
        <f>INDEX(StockData[],MATCH(O111,StockData[Date],0),MATCH($Q$4,StockData[#Headers],0))</f>
        <v>3922</v>
      </c>
    </row>
    <row r="112" spans="1:17" x14ac:dyDescent="0.25">
      <c r="A112" s="6">
        <v>45238</v>
      </c>
      <c r="B112" s="7">
        <v>3050.0500489999999</v>
      </c>
      <c r="C112" s="7">
        <v>3098.8000489999999</v>
      </c>
      <c r="D112" s="7">
        <v>3045</v>
      </c>
      <c r="E112" s="7">
        <v>3092.8999020000001</v>
      </c>
      <c r="F112" s="7">
        <v>3092.8999020000001</v>
      </c>
      <c r="G112" s="7">
        <v>49436</v>
      </c>
      <c r="H112" s="7">
        <v>3679.9499510000001</v>
      </c>
      <c r="I112" s="7">
        <v>3727.8000489999999</v>
      </c>
      <c r="J112" s="7">
        <v>3655.1000979999999</v>
      </c>
      <c r="K112" s="7">
        <v>3711.4499510000001</v>
      </c>
      <c r="L112" s="7">
        <v>3711.4499510000001</v>
      </c>
      <c r="M112" s="8">
        <v>17588</v>
      </c>
      <c r="O112" s="11">
        <v>45238</v>
      </c>
      <c r="P112" s="9">
        <f>INDEX(StockData[],MATCH(O112,StockData[Date],0),MATCH($P$4,StockData[#Headers],0))</f>
        <v>49436</v>
      </c>
      <c r="Q112" s="9">
        <f>INDEX(StockData[],MATCH(O112,StockData[Date],0),MATCH($Q$4,StockData[#Headers],0))</f>
        <v>17588</v>
      </c>
    </row>
    <row r="113" spans="1:17" x14ac:dyDescent="0.25">
      <c r="A113" s="3">
        <v>45239</v>
      </c>
      <c r="B113" s="4">
        <v>3106</v>
      </c>
      <c r="C113" s="4">
        <v>3110.1999510000001</v>
      </c>
      <c r="D113" s="4">
        <v>3073</v>
      </c>
      <c r="E113" s="4">
        <v>3080.1499020000001</v>
      </c>
      <c r="F113" s="4">
        <v>3080.1499020000001</v>
      </c>
      <c r="G113" s="4">
        <v>18694</v>
      </c>
      <c r="H113" s="4">
        <v>3720.0500489999999</v>
      </c>
      <c r="I113" s="4">
        <v>3764.9499510000001</v>
      </c>
      <c r="J113" s="4">
        <v>3720.0500489999999</v>
      </c>
      <c r="K113" s="4">
        <v>3745.0500489999999</v>
      </c>
      <c r="L113" s="4">
        <v>3745.0500489999999</v>
      </c>
      <c r="M113" s="5">
        <v>6236</v>
      </c>
      <c r="O113" s="10">
        <v>45239</v>
      </c>
      <c r="P113" s="9">
        <f>INDEX(StockData[],MATCH(O113,StockData[Date],0),MATCH($P$4,StockData[#Headers],0))</f>
        <v>18694</v>
      </c>
      <c r="Q113" s="9">
        <f>INDEX(StockData[],MATCH(O113,StockData[Date],0),MATCH($Q$4,StockData[#Headers],0))</f>
        <v>6236</v>
      </c>
    </row>
    <row r="114" spans="1:17" x14ac:dyDescent="0.25">
      <c r="A114" s="6">
        <v>45240</v>
      </c>
      <c r="B114" s="7">
        <v>3079.9499510000001</v>
      </c>
      <c r="C114" s="7">
        <v>3087.5500489999999</v>
      </c>
      <c r="D114" s="7">
        <v>3041.0500489999999</v>
      </c>
      <c r="E114" s="7">
        <v>3075.8999020000001</v>
      </c>
      <c r="F114" s="7">
        <v>3075.8999020000001</v>
      </c>
      <c r="G114" s="7">
        <v>16388</v>
      </c>
      <c r="H114" s="7">
        <v>3779.9499510000001</v>
      </c>
      <c r="I114" s="7">
        <v>3800</v>
      </c>
      <c r="J114" s="7">
        <v>3737.6499020000001</v>
      </c>
      <c r="K114" s="7">
        <v>3796.9499510000001</v>
      </c>
      <c r="L114" s="7">
        <v>3796.9499510000001</v>
      </c>
      <c r="M114" s="8">
        <v>5735</v>
      </c>
      <c r="O114" s="11">
        <v>45240</v>
      </c>
      <c r="P114" s="9">
        <f>INDEX(StockData[],MATCH(O114,StockData[Date],0),MATCH($P$4,StockData[#Headers],0))</f>
        <v>16388</v>
      </c>
      <c r="Q114" s="9">
        <f>INDEX(StockData[],MATCH(O114,StockData[Date],0),MATCH($Q$4,StockData[#Headers],0))</f>
        <v>5735</v>
      </c>
    </row>
    <row r="115" spans="1:17" x14ac:dyDescent="0.25">
      <c r="A115" s="3">
        <v>45243</v>
      </c>
      <c r="B115" s="4">
        <v>3099.5</v>
      </c>
      <c r="C115" s="4">
        <v>3099.5</v>
      </c>
      <c r="D115" s="4">
        <v>3066</v>
      </c>
      <c r="E115" s="4">
        <v>3088.9499510000001</v>
      </c>
      <c r="F115" s="4">
        <v>3088.9499510000001</v>
      </c>
      <c r="G115" s="4">
        <v>52631</v>
      </c>
      <c r="H115" s="4">
        <v>3800.1000979999999</v>
      </c>
      <c r="I115" s="4">
        <v>3816.3000489999999</v>
      </c>
      <c r="J115" s="4">
        <v>3740.6499020000001</v>
      </c>
      <c r="K115" s="4">
        <v>3796.0500489999999</v>
      </c>
      <c r="L115" s="4">
        <v>3796.0500489999999</v>
      </c>
      <c r="M115" s="5">
        <v>13593</v>
      </c>
      <c r="O115" s="10">
        <v>45243</v>
      </c>
      <c r="P115" s="9">
        <f>INDEX(StockData[],MATCH(O115,StockData[Date],0),MATCH($P$4,StockData[#Headers],0))</f>
        <v>52631</v>
      </c>
      <c r="Q115" s="9">
        <f>INDEX(StockData[],MATCH(O115,StockData[Date],0),MATCH($Q$4,StockData[#Headers],0))</f>
        <v>13593</v>
      </c>
    </row>
    <row r="116" spans="1:17" x14ac:dyDescent="0.25">
      <c r="A116" s="6">
        <v>45245</v>
      </c>
      <c r="B116" s="7">
        <v>3081.0500489999999</v>
      </c>
      <c r="C116" s="7">
        <v>3118</v>
      </c>
      <c r="D116" s="7">
        <v>3078.1999510000001</v>
      </c>
      <c r="E116" s="7">
        <v>3115.1000979999999</v>
      </c>
      <c r="F116" s="7">
        <v>3115.1000979999999</v>
      </c>
      <c r="G116" s="7">
        <v>41758</v>
      </c>
      <c r="H116" s="7">
        <v>3795.0500489999999</v>
      </c>
      <c r="I116" s="7">
        <v>3823.8000489999999</v>
      </c>
      <c r="J116" s="7">
        <v>3751</v>
      </c>
      <c r="K116" s="7">
        <v>3788.1000979999999</v>
      </c>
      <c r="L116" s="7">
        <v>3788.1000979999999</v>
      </c>
      <c r="M116" s="8">
        <v>8018</v>
      </c>
      <c r="O116" s="11">
        <v>45245</v>
      </c>
      <c r="P116" s="9">
        <f>INDEX(StockData[],MATCH(O116,StockData[Date],0),MATCH($P$4,StockData[#Headers],0))</f>
        <v>41758</v>
      </c>
      <c r="Q116" s="9">
        <f>INDEX(StockData[],MATCH(O116,StockData[Date],0),MATCH($Q$4,StockData[#Headers],0))</f>
        <v>8018</v>
      </c>
    </row>
    <row r="117" spans="1:17" x14ac:dyDescent="0.25">
      <c r="A117" s="3">
        <v>45246</v>
      </c>
      <c r="B117" s="4">
        <v>3116.3999020000001</v>
      </c>
      <c r="C117" s="4">
        <v>3140.3000489999999</v>
      </c>
      <c r="D117" s="4">
        <v>3098.3500979999999</v>
      </c>
      <c r="E117" s="4">
        <v>3130</v>
      </c>
      <c r="F117" s="4">
        <v>3130</v>
      </c>
      <c r="G117" s="4">
        <v>30086</v>
      </c>
      <c r="H117" s="4">
        <v>3788</v>
      </c>
      <c r="I117" s="4">
        <v>3798.3500979999999</v>
      </c>
      <c r="J117" s="4">
        <v>3762.8000489999999</v>
      </c>
      <c r="K117" s="4">
        <v>3790.3000489999999</v>
      </c>
      <c r="L117" s="4">
        <v>3790.3000489999999</v>
      </c>
      <c r="M117" s="5">
        <v>5346</v>
      </c>
      <c r="O117" s="10">
        <v>45246</v>
      </c>
      <c r="P117" s="9">
        <f>INDEX(StockData[],MATCH(O117,StockData[Date],0),MATCH($P$4,StockData[#Headers],0))</f>
        <v>30086</v>
      </c>
      <c r="Q117" s="9">
        <f>INDEX(StockData[],MATCH(O117,StockData[Date],0),MATCH($Q$4,StockData[#Headers],0))</f>
        <v>5346</v>
      </c>
    </row>
    <row r="118" spans="1:17" x14ac:dyDescent="0.25">
      <c r="A118" s="6">
        <v>45247</v>
      </c>
      <c r="B118" s="7">
        <v>3145.0500489999999</v>
      </c>
      <c r="C118" s="7">
        <v>3228</v>
      </c>
      <c r="D118" s="7">
        <v>3145.0500489999999</v>
      </c>
      <c r="E118" s="7">
        <v>3167.5</v>
      </c>
      <c r="F118" s="7">
        <v>3167.5</v>
      </c>
      <c r="G118" s="7">
        <v>44291</v>
      </c>
      <c r="H118" s="7">
        <v>3768.8000489999999</v>
      </c>
      <c r="I118" s="7">
        <v>3838.3000489999999</v>
      </c>
      <c r="J118" s="7">
        <v>3768.8000489999999</v>
      </c>
      <c r="K118" s="7">
        <v>3808.5500489999999</v>
      </c>
      <c r="L118" s="7">
        <v>3808.5500489999999</v>
      </c>
      <c r="M118" s="8">
        <v>22216</v>
      </c>
      <c r="O118" s="11">
        <v>45247</v>
      </c>
      <c r="P118" s="9">
        <f>INDEX(StockData[],MATCH(O118,StockData[Date],0),MATCH($P$4,StockData[#Headers],0))</f>
        <v>44291</v>
      </c>
      <c r="Q118" s="9">
        <f>INDEX(StockData[],MATCH(O118,StockData[Date],0),MATCH($Q$4,StockData[#Headers],0))</f>
        <v>22216</v>
      </c>
    </row>
    <row r="119" spans="1:17" x14ac:dyDescent="0.25">
      <c r="A119" s="3">
        <v>45250</v>
      </c>
      <c r="B119" s="4">
        <v>3168</v>
      </c>
      <c r="C119" s="4">
        <v>3170</v>
      </c>
      <c r="D119" s="4">
        <v>3133.0500489999999</v>
      </c>
      <c r="E119" s="4">
        <v>3139.6000979999999</v>
      </c>
      <c r="F119" s="4">
        <v>3139.6000979999999</v>
      </c>
      <c r="G119" s="4">
        <v>10809</v>
      </c>
      <c r="H119" s="4">
        <v>3810.8999020000001</v>
      </c>
      <c r="I119" s="4">
        <v>3832.3999020000001</v>
      </c>
      <c r="J119" s="4">
        <v>3775</v>
      </c>
      <c r="K119" s="4">
        <v>3788.6000979999999</v>
      </c>
      <c r="L119" s="4">
        <v>3788.6000979999999</v>
      </c>
      <c r="M119" s="5">
        <v>5358</v>
      </c>
      <c r="O119" s="10">
        <v>45250</v>
      </c>
      <c r="P119" s="9">
        <f>INDEX(StockData[],MATCH(O119,StockData[Date],0),MATCH($P$4,StockData[#Headers],0))</f>
        <v>10809</v>
      </c>
      <c r="Q119" s="9">
        <f>INDEX(StockData[],MATCH(O119,StockData[Date],0),MATCH($Q$4,StockData[#Headers],0))</f>
        <v>5358</v>
      </c>
    </row>
    <row r="120" spans="1:17" x14ac:dyDescent="0.25">
      <c r="A120" s="6">
        <v>45251</v>
      </c>
      <c r="B120" s="7">
        <v>3141.0500489999999</v>
      </c>
      <c r="C120" s="7">
        <v>3147.9499510000001</v>
      </c>
      <c r="D120" s="7">
        <v>3127.9499510000001</v>
      </c>
      <c r="E120" s="7">
        <v>3132.3000489999999</v>
      </c>
      <c r="F120" s="7">
        <v>3132.3000489999999</v>
      </c>
      <c r="G120" s="7">
        <v>12770</v>
      </c>
      <c r="H120" s="7">
        <v>3781.0500489999999</v>
      </c>
      <c r="I120" s="7">
        <v>3841</v>
      </c>
      <c r="J120" s="7">
        <v>3781.0500489999999</v>
      </c>
      <c r="K120" s="7">
        <v>3818.5</v>
      </c>
      <c r="L120" s="7">
        <v>3818.5</v>
      </c>
      <c r="M120" s="8">
        <v>5483</v>
      </c>
      <c r="O120" s="11">
        <v>45251</v>
      </c>
      <c r="P120" s="9">
        <f>INDEX(StockData[],MATCH(O120,StockData[Date],0),MATCH($P$4,StockData[#Headers],0))</f>
        <v>12770</v>
      </c>
      <c r="Q120" s="9">
        <f>INDEX(StockData[],MATCH(O120,StockData[Date],0),MATCH($Q$4,StockData[#Headers],0))</f>
        <v>5483</v>
      </c>
    </row>
    <row r="121" spans="1:17" x14ac:dyDescent="0.25">
      <c r="A121" s="3">
        <v>45252</v>
      </c>
      <c r="B121" s="4">
        <v>3135</v>
      </c>
      <c r="C121" s="4">
        <v>3156</v>
      </c>
      <c r="D121" s="4">
        <v>3121.4499510000001</v>
      </c>
      <c r="E121" s="4">
        <v>3132.6000979999999</v>
      </c>
      <c r="F121" s="4">
        <v>3132.6000979999999</v>
      </c>
      <c r="G121" s="4">
        <v>13400</v>
      </c>
      <c r="H121" s="4">
        <v>3818.5</v>
      </c>
      <c r="I121" s="4">
        <v>3871.6999510000001</v>
      </c>
      <c r="J121" s="4">
        <v>3810.8500979999999</v>
      </c>
      <c r="K121" s="4">
        <v>3836.5</v>
      </c>
      <c r="L121" s="4">
        <v>3836.5</v>
      </c>
      <c r="M121" s="5">
        <v>19310</v>
      </c>
      <c r="O121" s="10">
        <v>45252</v>
      </c>
      <c r="P121" s="9">
        <f>INDEX(StockData[],MATCH(O121,StockData[Date],0),MATCH($P$4,StockData[#Headers],0))</f>
        <v>13400</v>
      </c>
      <c r="Q121" s="9">
        <f>INDEX(StockData[],MATCH(O121,StockData[Date],0),MATCH($Q$4,StockData[#Headers],0))</f>
        <v>19310</v>
      </c>
    </row>
    <row r="122" spans="1:17" x14ac:dyDescent="0.25">
      <c r="A122" s="6">
        <v>45253</v>
      </c>
      <c r="B122" s="7">
        <v>3150</v>
      </c>
      <c r="C122" s="7">
        <v>3170.8500979999999</v>
      </c>
      <c r="D122" s="7">
        <v>3116.5</v>
      </c>
      <c r="E122" s="7">
        <v>3121.8999020000001</v>
      </c>
      <c r="F122" s="7">
        <v>3121.8999020000001</v>
      </c>
      <c r="G122" s="7">
        <v>14039</v>
      </c>
      <c r="H122" s="7">
        <v>3841.0500489999999</v>
      </c>
      <c r="I122" s="7">
        <v>3864.3000489999999</v>
      </c>
      <c r="J122" s="7">
        <v>3797.5500489999999</v>
      </c>
      <c r="K122" s="7">
        <v>3844.1999510000001</v>
      </c>
      <c r="L122" s="7">
        <v>3844.1999510000001</v>
      </c>
      <c r="M122" s="8">
        <v>8007</v>
      </c>
      <c r="O122" s="11">
        <v>45253</v>
      </c>
      <c r="P122" s="9">
        <f>INDEX(StockData[],MATCH(O122,StockData[Date],0),MATCH($P$4,StockData[#Headers],0))</f>
        <v>14039</v>
      </c>
      <c r="Q122" s="9">
        <f>INDEX(StockData[],MATCH(O122,StockData[Date],0),MATCH($Q$4,StockData[#Headers],0))</f>
        <v>8007</v>
      </c>
    </row>
    <row r="123" spans="1:17" x14ac:dyDescent="0.25">
      <c r="A123" s="3">
        <v>45254</v>
      </c>
      <c r="B123" s="4">
        <v>3130</v>
      </c>
      <c r="C123" s="4">
        <v>3139.3999020000001</v>
      </c>
      <c r="D123" s="4">
        <v>3111.8500979999999</v>
      </c>
      <c r="E123" s="4">
        <v>3136.1499020000001</v>
      </c>
      <c r="F123" s="4">
        <v>3136.1499020000001</v>
      </c>
      <c r="G123" s="4">
        <v>14299</v>
      </c>
      <c r="H123" s="4">
        <v>3826</v>
      </c>
      <c r="I123" s="4">
        <v>3859.5</v>
      </c>
      <c r="J123" s="4">
        <v>3820.25</v>
      </c>
      <c r="K123" s="4">
        <v>3836.6499020000001</v>
      </c>
      <c r="L123" s="4">
        <v>3836.6499020000001</v>
      </c>
      <c r="M123" s="5">
        <v>3386</v>
      </c>
      <c r="O123" s="10">
        <v>45254</v>
      </c>
      <c r="P123" s="9">
        <f>INDEX(StockData[],MATCH(O123,StockData[Date],0),MATCH($P$4,StockData[#Headers],0))</f>
        <v>14299</v>
      </c>
      <c r="Q123" s="9">
        <f>INDEX(StockData[],MATCH(O123,StockData[Date],0),MATCH($Q$4,StockData[#Headers],0))</f>
        <v>3386</v>
      </c>
    </row>
    <row r="124" spans="1:17" x14ac:dyDescent="0.25">
      <c r="A124" s="6">
        <v>45258</v>
      </c>
      <c r="B124" s="7">
        <v>3140.4499510000001</v>
      </c>
      <c r="C124" s="7">
        <v>3159.6000979999999</v>
      </c>
      <c r="D124" s="7">
        <v>3134.6000979999999</v>
      </c>
      <c r="E124" s="7">
        <v>3147.6499020000001</v>
      </c>
      <c r="F124" s="7">
        <v>3147.6499020000001</v>
      </c>
      <c r="G124" s="7">
        <v>30482</v>
      </c>
      <c r="H124" s="7">
        <v>3801.0500489999999</v>
      </c>
      <c r="I124" s="7">
        <v>3933</v>
      </c>
      <c r="J124" s="7">
        <v>3801.0500489999999</v>
      </c>
      <c r="K124" s="7">
        <v>3906.8999020000001</v>
      </c>
      <c r="L124" s="7">
        <v>3906.8999020000001</v>
      </c>
      <c r="M124" s="8">
        <v>20207</v>
      </c>
      <c r="O124" s="11">
        <v>45258</v>
      </c>
      <c r="P124" s="9">
        <f>INDEX(StockData[],MATCH(O124,StockData[Date],0),MATCH($P$4,StockData[#Headers],0))</f>
        <v>30482</v>
      </c>
      <c r="Q124" s="9">
        <f>INDEX(StockData[],MATCH(O124,StockData[Date],0),MATCH($Q$4,StockData[#Headers],0))</f>
        <v>20207</v>
      </c>
    </row>
    <row r="125" spans="1:17" x14ac:dyDescent="0.25">
      <c r="A125" s="3">
        <v>45259</v>
      </c>
      <c r="B125" s="4">
        <v>3140.0500489999999</v>
      </c>
      <c r="C125" s="4">
        <v>3170</v>
      </c>
      <c r="D125" s="4">
        <v>3140.0500489999999</v>
      </c>
      <c r="E125" s="4">
        <v>3149.8500979999999</v>
      </c>
      <c r="F125" s="4">
        <v>3149.8500979999999</v>
      </c>
      <c r="G125" s="4">
        <v>8775</v>
      </c>
      <c r="H125" s="4">
        <v>3895.0500489999999</v>
      </c>
      <c r="I125" s="4">
        <v>3935</v>
      </c>
      <c r="J125" s="4">
        <v>3846.8999020000001</v>
      </c>
      <c r="K125" s="4">
        <v>3864.5500489999999</v>
      </c>
      <c r="L125" s="4">
        <v>3864.5500489999999</v>
      </c>
      <c r="M125" s="5">
        <v>9221</v>
      </c>
      <c r="O125" s="10">
        <v>45259</v>
      </c>
      <c r="P125" s="9">
        <f>INDEX(StockData[],MATCH(O125,StockData[Date],0),MATCH($P$4,StockData[#Headers],0))</f>
        <v>8775</v>
      </c>
      <c r="Q125" s="9">
        <f>INDEX(StockData[],MATCH(O125,StockData[Date],0),MATCH($Q$4,StockData[#Headers],0))</f>
        <v>9221</v>
      </c>
    </row>
    <row r="126" spans="1:17" x14ac:dyDescent="0.25">
      <c r="A126" s="6">
        <v>45260</v>
      </c>
      <c r="B126" s="7">
        <v>3145.0500489999999</v>
      </c>
      <c r="C126" s="7">
        <v>3149.8500979999999</v>
      </c>
      <c r="D126" s="7">
        <v>3112.5</v>
      </c>
      <c r="E126" s="7">
        <v>3120</v>
      </c>
      <c r="F126" s="7">
        <v>3120</v>
      </c>
      <c r="G126" s="7">
        <v>59140</v>
      </c>
      <c r="H126" s="7">
        <v>3865.0500489999999</v>
      </c>
      <c r="I126" s="7">
        <v>3961</v>
      </c>
      <c r="J126" s="7">
        <v>3834.0500489999999</v>
      </c>
      <c r="K126" s="7">
        <v>3948</v>
      </c>
      <c r="L126" s="7">
        <v>3948</v>
      </c>
      <c r="M126" s="8">
        <v>44949</v>
      </c>
      <c r="O126" s="11">
        <v>45260</v>
      </c>
      <c r="P126" s="9">
        <f>INDEX(StockData[],MATCH(O126,StockData[Date],0),MATCH($P$4,StockData[#Headers],0))</f>
        <v>59140</v>
      </c>
      <c r="Q126" s="9">
        <f>INDEX(StockData[],MATCH(O126,StockData[Date],0),MATCH($Q$4,StockData[#Headers],0))</f>
        <v>44949</v>
      </c>
    </row>
    <row r="127" spans="1:17" x14ac:dyDescent="0.25">
      <c r="A127" s="3">
        <v>45261</v>
      </c>
      <c r="B127" s="4">
        <v>3141</v>
      </c>
      <c r="C127" s="4">
        <v>3190</v>
      </c>
      <c r="D127" s="4">
        <v>3139.1499020000001</v>
      </c>
      <c r="E127" s="4">
        <v>3172.6999510000001</v>
      </c>
      <c r="F127" s="4">
        <v>3172.6999510000001</v>
      </c>
      <c r="G127" s="4">
        <v>97087</v>
      </c>
      <c r="H127" s="4">
        <v>3955.0500489999999</v>
      </c>
      <c r="I127" s="4">
        <v>3994</v>
      </c>
      <c r="J127" s="4">
        <v>3931.5500489999999</v>
      </c>
      <c r="K127" s="4">
        <v>3986.25</v>
      </c>
      <c r="L127" s="4">
        <v>3986.25</v>
      </c>
      <c r="M127" s="5">
        <v>12170</v>
      </c>
      <c r="O127" s="10">
        <v>45261</v>
      </c>
      <c r="P127" s="9">
        <f>INDEX(StockData[],MATCH(O127,StockData[Date],0),MATCH($P$4,StockData[#Headers],0))</f>
        <v>97087</v>
      </c>
      <c r="Q127" s="9">
        <f>INDEX(StockData[],MATCH(O127,StockData[Date],0),MATCH($Q$4,StockData[#Headers],0))</f>
        <v>12170</v>
      </c>
    </row>
    <row r="128" spans="1:17" x14ac:dyDescent="0.25">
      <c r="A128" s="6">
        <v>45264</v>
      </c>
      <c r="B128" s="7">
        <v>3190</v>
      </c>
      <c r="C128" s="7">
        <v>3204.5</v>
      </c>
      <c r="D128" s="7">
        <v>3166.4499510000001</v>
      </c>
      <c r="E128" s="7">
        <v>3194.3500979999999</v>
      </c>
      <c r="F128" s="7">
        <v>3194.3500979999999</v>
      </c>
      <c r="G128" s="7">
        <v>38723</v>
      </c>
      <c r="H128" s="7">
        <v>3996.3999020000001</v>
      </c>
      <c r="I128" s="7">
        <v>4048.5500489999999</v>
      </c>
      <c r="J128" s="7">
        <v>3950</v>
      </c>
      <c r="K128" s="7">
        <v>3964.1999510000001</v>
      </c>
      <c r="L128" s="7">
        <v>3964.1999510000001</v>
      </c>
      <c r="M128" s="8">
        <v>15260</v>
      </c>
      <c r="O128" s="11">
        <v>45264</v>
      </c>
      <c r="P128" s="9">
        <f>INDEX(StockData[],MATCH(O128,StockData[Date],0),MATCH($P$4,StockData[#Headers],0))</f>
        <v>38723</v>
      </c>
      <c r="Q128" s="9">
        <f>INDEX(StockData[],MATCH(O128,StockData[Date],0),MATCH($Q$4,StockData[#Headers],0))</f>
        <v>15260</v>
      </c>
    </row>
    <row r="129" spans="1:17" x14ac:dyDescent="0.25">
      <c r="A129" s="3">
        <v>45265</v>
      </c>
      <c r="B129" s="4">
        <v>3194.5500489999999</v>
      </c>
      <c r="C129" s="4">
        <v>3248.0500489999999</v>
      </c>
      <c r="D129" s="4">
        <v>3178.6499020000001</v>
      </c>
      <c r="E129" s="4">
        <v>3226.1999510000001</v>
      </c>
      <c r="F129" s="4">
        <v>3226.1999510000001</v>
      </c>
      <c r="G129" s="4">
        <v>27162</v>
      </c>
      <c r="H129" s="4">
        <v>3963.9499510000001</v>
      </c>
      <c r="I129" s="4">
        <v>4043.3500979999999</v>
      </c>
      <c r="J129" s="4">
        <v>3929</v>
      </c>
      <c r="K129" s="4">
        <v>4038.4499510000001</v>
      </c>
      <c r="L129" s="4">
        <v>4038.4499510000001</v>
      </c>
      <c r="M129" s="5">
        <v>12983</v>
      </c>
      <c r="O129" s="10">
        <v>45265</v>
      </c>
      <c r="P129" s="9">
        <f>INDEX(StockData[],MATCH(O129,StockData[Date],0),MATCH($P$4,StockData[#Headers],0))</f>
        <v>27162</v>
      </c>
      <c r="Q129" s="9">
        <f>INDEX(StockData[],MATCH(O129,StockData[Date],0),MATCH($Q$4,StockData[#Headers],0))</f>
        <v>12983</v>
      </c>
    </row>
    <row r="130" spans="1:17" x14ac:dyDescent="0.25">
      <c r="A130" s="6">
        <v>45266</v>
      </c>
      <c r="B130" s="7">
        <v>3255.0500489999999</v>
      </c>
      <c r="C130" s="7">
        <v>3289</v>
      </c>
      <c r="D130" s="7">
        <v>3234</v>
      </c>
      <c r="E130" s="7">
        <v>3252</v>
      </c>
      <c r="F130" s="7">
        <v>3252</v>
      </c>
      <c r="G130" s="7">
        <v>29265</v>
      </c>
      <c r="H130" s="7">
        <v>4025.0500489999999</v>
      </c>
      <c r="I130" s="7">
        <v>4174.8500979999999</v>
      </c>
      <c r="J130" s="7">
        <v>4025.0500489999999</v>
      </c>
      <c r="K130" s="7">
        <v>4139.3500979999999</v>
      </c>
      <c r="L130" s="7">
        <v>4139.3500979999999</v>
      </c>
      <c r="M130" s="8">
        <v>18850</v>
      </c>
      <c r="O130" s="11">
        <v>45266</v>
      </c>
      <c r="P130" s="9">
        <f>INDEX(StockData[],MATCH(O130,StockData[Date],0),MATCH($P$4,StockData[#Headers],0))</f>
        <v>29265</v>
      </c>
      <c r="Q130" s="9">
        <f>INDEX(StockData[],MATCH(O130,StockData[Date],0),MATCH($Q$4,StockData[#Headers],0))</f>
        <v>18850</v>
      </c>
    </row>
    <row r="131" spans="1:17" x14ac:dyDescent="0.25">
      <c r="A131" s="3">
        <v>45267</v>
      </c>
      <c r="B131" s="4">
        <v>3297.9499510000001</v>
      </c>
      <c r="C131" s="4">
        <v>3300.5</v>
      </c>
      <c r="D131" s="4">
        <v>3246.6000979999999</v>
      </c>
      <c r="E131" s="4">
        <v>3251.25</v>
      </c>
      <c r="F131" s="4">
        <v>3251.25</v>
      </c>
      <c r="G131" s="4">
        <v>29571</v>
      </c>
      <c r="H131" s="4">
        <v>4102.0498049999997</v>
      </c>
      <c r="I131" s="4">
        <v>4203</v>
      </c>
      <c r="J131" s="4">
        <v>4093.3500979999999</v>
      </c>
      <c r="K131" s="4">
        <v>4113.8999020000001</v>
      </c>
      <c r="L131" s="4">
        <v>4113.8999020000001</v>
      </c>
      <c r="M131" s="5">
        <v>38258</v>
      </c>
      <c r="O131" s="10">
        <v>45267</v>
      </c>
      <c r="P131" s="9">
        <f>INDEX(StockData[],MATCH(O131,StockData[Date],0),MATCH($P$4,StockData[#Headers],0))</f>
        <v>29571</v>
      </c>
      <c r="Q131" s="9">
        <f>INDEX(StockData[],MATCH(O131,StockData[Date],0),MATCH($Q$4,StockData[#Headers],0))</f>
        <v>38258</v>
      </c>
    </row>
    <row r="132" spans="1:17" x14ac:dyDescent="0.25">
      <c r="A132" s="6">
        <v>45268</v>
      </c>
      <c r="B132" s="7">
        <v>3275.8000489999999</v>
      </c>
      <c r="C132" s="7">
        <v>3275.8000489999999</v>
      </c>
      <c r="D132" s="7">
        <v>3227.1000979999999</v>
      </c>
      <c r="E132" s="7">
        <v>3233.1499020000001</v>
      </c>
      <c r="F132" s="7">
        <v>3233.1499020000001</v>
      </c>
      <c r="G132" s="7">
        <v>27067</v>
      </c>
      <c r="H132" s="7">
        <v>4150</v>
      </c>
      <c r="I132" s="7">
        <v>4169</v>
      </c>
      <c r="J132" s="7">
        <v>4030</v>
      </c>
      <c r="K132" s="7">
        <v>4061.75</v>
      </c>
      <c r="L132" s="7">
        <v>4061.75</v>
      </c>
      <c r="M132" s="8">
        <v>14297</v>
      </c>
      <c r="O132" s="11">
        <v>45268</v>
      </c>
      <c r="P132" s="9">
        <f>INDEX(StockData[],MATCH(O132,StockData[Date],0),MATCH($P$4,StockData[#Headers],0))</f>
        <v>27067</v>
      </c>
      <c r="Q132" s="9">
        <f>INDEX(StockData[],MATCH(O132,StockData[Date],0),MATCH($Q$4,StockData[#Headers],0))</f>
        <v>14297</v>
      </c>
    </row>
    <row r="133" spans="1:17" x14ac:dyDescent="0.25">
      <c r="A133" s="3">
        <v>45271</v>
      </c>
      <c r="B133" s="4">
        <v>3233</v>
      </c>
      <c r="C133" s="4">
        <v>3245</v>
      </c>
      <c r="D133" s="4">
        <v>3185.1999510000001</v>
      </c>
      <c r="E133" s="4">
        <v>3233.1499020000001</v>
      </c>
      <c r="F133" s="4">
        <v>3233.1499020000001</v>
      </c>
      <c r="G133" s="4">
        <v>56321</v>
      </c>
      <c r="H133" s="4">
        <v>4066.5500489999999</v>
      </c>
      <c r="I133" s="4">
        <v>4075</v>
      </c>
      <c r="J133" s="4">
        <v>4025.25</v>
      </c>
      <c r="K133" s="4">
        <v>4067.1499020000001</v>
      </c>
      <c r="L133" s="4">
        <v>4067.1499020000001</v>
      </c>
      <c r="M133" s="5">
        <v>6772</v>
      </c>
      <c r="O133" s="10">
        <v>45271</v>
      </c>
      <c r="P133" s="9">
        <f>INDEX(StockData[],MATCH(O133,StockData[Date],0),MATCH($P$4,StockData[#Headers],0))</f>
        <v>56321</v>
      </c>
      <c r="Q133" s="9">
        <f>INDEX(StockData[],MATCH(O133,StockData[Date],0),MATCH($Q$4,StockData[#Headers],0))</f>
        <v>6772</v>
      </c>
    </row>
    <row r="134" spans="1:17" x14ac:dyDescent="0.25">
      <c r="A134" s="6">
        <v>45272</v>
      </c>
      <c r="B134" s="7">
        <v>3226.6499020000001</v>
      </c>
      <c r="C134" s="7">
        <v>3257.6999510000001</v>
      </c>
      <c r="D134" s="7">
        <v>3208.3999020000001</v>
      </c>
      <c r="E134" s="7">
        <v>3223.5500489999999</v>
      </c>
      <c r="F134" s="7">
        <v>3223.5500489999999</v>
      </c>
      <c r="G134" s="7">
        <v>77156</v>
      </c>
      <c r="H134" s="7">
        <v>4076.75</v>
      </c>
      <c r="I134" s="7">
        <v>4095</v>
      </c>
      <c r="J134" s="7">
        <v>4038.3999020000001</v>
      </c>
      <c r="K134" s="7">
        <v>4073.6499020000001</v>
      </c>
      <c r="L134" s="7">
        <v>4073.6499020000001</v>
      </c>
      <c r="M134" s="8">
        <v>9196</v>
      </c>
      <c r="O134" s="11">
        <v>45272</v>
      </c>
      <c r="P134" s="9">
        <f>INDEX(StockData[],MATCH(O134,StockData[Date],0),MATCH($P$4,StockData[#Headers],0))</f>
        <v>77156</v>
      </c>
      <c r="Q134" s="9">
        <f>INDEX(StockData[],MATCH(O134,StockData[Date],0),MATCH($Q$4,StockData[#Headers],0))</f>
        <v>9196</v>
      </c>
    </row>
    <row r="135" spans="1:17" x14ac:dyDescent="0.25">
      <c r="A135" s="3">
        <v>45273</v>
      </c>
      <c r="B135" s="4">
        <v>3236.6499020000001</v>
      </c>
      <c r="C135" s="4">
        <v>3246</v>
      </c>
      <c r="D135" s="4">
        <v>3190</v>
      </c>
      <c r="E135" s="4">
        <v>3244.3500979999999</v>
      </c>
      <c r="F135" s="4">
        <v>3244.3500979999999</v>
      </c>
      <c r="G135" s="4">
        <v>18349</v>
      </c>
      <c r="H135" s="4">
        <v>4087.6000979999999</v>
      </c>
      <c r="I135" s="4">
        <v>4087.6000979999999</v>
      </c>
      <c r="J135" s="4">
        <v>3970</v>
      </c>
      <c r="K135" s="4">
        <v>4030.6499020000001</v>
      </c>
      <c r="L135" s="4">
        <v>4030.6499020000001</v>
      </c>
      <c r="M135" s="5">
        <v>12272</v>
      </c>
      <c r="O135" s="10">
        <v>45273</v>
      </c>
      <c r="P135" s="9">
        <f>INDEX(StockData[],MATCH(O135,StockData[Date],0),MATCH($P$4,StockData[#Headers],0))</f>
        <v>18349</v>
      </c>
      <c r="Q135" s="9">
        <f>INDEX(StockData[],MATCH(O135,StockData[Date],0),MATCH($Q$4,StockData[#Headers],0))</f>
        <v>12272</v>
      </c>
    </row>
    <row r="136" spans="1:17" x14ac:dyDescent="0.25">
      <c r="A136" s="6">
        <v>45274</v>
      </c>
      <c r="B136" s="7">
        <v>3251.6499020000001</v>
      </c>
      <c r="C136" s="7">
        <v>3254.9499510000001</v>
      </c>
      <c r="D136" s="7">
        <v>3217.3000489999999</v>
      </c>
      <c r="E136" s="7">
        <v>3242.75</v>
      </c>
      <c r="F136" s="7">
        <v>3242.75</v>
      </c>
      <c r="G136" s="7">
        <v>63982</v>
      </c>
      <c r="H136" s="7">
        <v>4040.0500489999999</v>
      </c>
      <c r="I136" s="7">
        <v>4081</v>
      </c>
      <c r="J136" s="7">
        <v>3996.1499020000001</v>
      </c>
      <c r="K136" s="7">
        <v>4068.6000979999999</v>
      </c>
      <c r="L136" s="7">
        <v>4068.6000979999999</v>
      </c>
      <c r="M136" s="8">
        <v>9214</v>
      </c>
      <c r="O136" s="11">
        <v>45274</v>
      </c>
      <c r="P136" s="9">
        <f>INDEX(StockData[],MATCH(O136,StockData[Date],0),MATCH($P$4,StockData[#Headers],0))</f>
        <v>63982</v>
      </c>
      <c r="Q136" s="9">
        <f>INDEX(StockData[],MATCH(O136,StockData[Date],0),MATCH($Q$4,StockData[#Headers],0))</f>
        <v>9214</v>
      </c>
    </row>
    <row r="137" spans="1:17" x14ac:dyDescent="0.25">
      <c r="A137" s="3">
        <v>45275</v>
      </c>
      <c r="B137" s="4">
        <v>3243.0500489999999</v>
      </c>
      <c r="C137" s="4">
        <v>3326</v>
      </c>
      <c r="D137" s="4">
        <v>3242.75</v>
      </c>
      <c r="E137" s="4">
        <v>3312</v>
      </c>
      <c r="F137" s="4">
        <v>3312</v>
      </c>
      <c r="G137" s="4">
        <v>119807</v>
      </c>
      <c r="H137" s="4">
        <v>4070.1499020000001</v>
      </c>
      <c r="I137" s="4">
        <v>4096.6000979999999</v>
      </c>
      <c r="J137" s="4">
        <v>4015.3500979999999</v>
      </c>
      <c r="K137" s="4">
        <v>4042.3500979999999</v>
      </c>
      <c r="L137" s="4">
        <v>4042.3500979999999</v>
      </c>
      <c r="M137" s="5">
        <v>8145</v>
      </c>
      <c r="O137" s="10">
        <v>45275</v>
      </c>
      <c r="P137" s="9">
        <f>INDEX(StockData[],MATCH(O137,StockData[Date],0),MATCH($P$4,StockData[#Headers],0))</f>
        <v>119807</v>
      </c>
      <c r="Q137" s="9">
        <f>INDEX(StockData[],MATCH(O137,StockData[Date],0),MATCH($Q$4,StockData[#Headers],0))</f>
        <v>8145</v>
      </c>
    </row>
    <row r="138" spans="1:17" x14ac:dyDescent="0.25">
      <c r="A138" s="6">
        <v>45278</v>
      </c>
      <c r="B138" s="7">
        <v>3314</v>
      </c>
      <c r="C138" s="7">
        <v>3335</v>
      </c>
      <c r="D138" s="7">
        <v>3296.3999020000001</v>
      </c>
      <c r="E138" s="7">
        <v>3332</v>
      </c>
      <c r="F138" s="7">
        <v>3332</v>
      </c>
      <c r="G138" s="7">
        <v>44190</v>
      </c>
      <c r="H138" s="7">
        <v>4045</v>
      </c>
      <c r="I138" s="7">
        <v>4080</v>
      </c>
      <c r="J138" s="7">
        <v>4000</v>
      </c>
      <c r="K138" s="7">
        <v>4007.6999510000001</v>
      </c>
      <c r="L138" s="7">
        <v>4007.6999510000001</v>
      </c>
      <c r="M138" s="8">
        <v>5917</v>
      </c>
      <c r="O138" s="11">
        <v>45278</v>
      </c>
      <c r="P138" s="9">
        <f>INDEX(StockData[],MATCH(O138,StockData[Date],0),MATCH($P$4,StockData[#Headers],0))</f>
        <v>44190</v>
      </c>
      <c r="Q138" s="9">
        <f>INDEX(StockData[],MATCH(O138,StockData[Date],0),MATCH($Q$4,StockData[#Headers],0))</f>
        <v>5917</v>
      </c>
    </row>
    <row r="139" spans="1:17" x14ac:dyDescent="0.25">
      <c r="A139" s="3">
        <v>45279</v>
      </c>
      <c r="B139" s="4">
        <v>3335</v>
      </c>
      <c r="C139" s="4">
        <v>3353.1499020000001</v>
      </c>
      <c r="D139" s="4">
        <v>3300.5500489999999</v>
      </c>
      <c r="E139" s="4">
        <v>3335.5500489999999</v>
      </c>
      <c r="F139" s="4">
        <v>3335.5500489999999</v>
      </c>
      <c r="G139" s="4">
        <v>25567</v>
      </c>
      <c r="H139" s="4">
        <v>4007.6999510000001</v>
      </c>
      <c r="I139" s="4">
        <v>4045.9499510000001</v>
      </c>
      <c r="J139" s="4">
        <v>3996.4499510000001</v>
      </c>
      <c r="K139" s="4">
        <v>4021.1000979999999</v>
      </c>
      <c r="L139" s="4">
        <v>4021.1000979999999</v>
      </c>
      <c r="M139" s="5">
        <v>4636</v>
      </c>
      <c r="O139" s="10">
        <v>45279</v>
      </c>
      <c r="P139" s="9">
        <f>INDEX(StockData[],MATCH(O139,StockData[Date],0),MATCH($P$4,StockData[#Headers],0))</f>
        <v>25567</v>
      </c>
      <c r="Q139" s="9">
        <f>INDEX(StockData[],MATCH(O139,StockData[Date],0),MATCH($Q$4,StockData[#Headers],0))</f>
        <v>4636</v>
      </c>
    </row>
    <row r="140" spans="1:17" x14ac:dyDescent="0.25">
      <c r="A140" s="6">
        <v>45280</v>
      </c>
      <c r="B140" s="7">
        <v>3325.3500979999999</v>
      </c>
      <c r="C140" s="7">
        <v>3359.6499020000001</v>
      </c>
      <c r="D140" s="7">
        <v>3282.0500489999999</v>
      </c>
      <c r="E140" s="7">
        <v>3306.5500489999999</v>
      </c>
      <c r="F140" s="7">
        <v>3306.5500489999999</v>
      </c>
      <c r="G140" s="7">
        <v>87199</v>
      </c>
      <c r="H140" s="7">
        <v>4020.8999020000001</v>
      </c>
      <c r="I140" s="7">
        <v>4045</v>
      </c>
      <c r="J140" s="7">
        <v>3903.3500979999999</v>
      </c>
      <c r="K140" s="7">
        <v>3963.5500489999999</v>
      </c>
      <c r="L140" s="7">
        <v>3963.5500489999999</v>
      </c>
      <c r="M140" s="8">
        <v>8983</v>
      </c>
      <c r="O140" s="11">
        <v>45280</v>
      </c>
      <c r="P140" s="9">
        <f>INDEX(StockData[],MATCH(O140,StockData[Date],0),MATCH($P$4,StockData[#Headers],0))</f>
        <v>87199</v>
      </c>
      <c r="Q140" s="9">
        <f>INDEX(StockData[],MATCH(O140,StockData[Date],0),MATCH($Q$4,StockData[#Headers],0))</f>
        <v>8983</v>
      </c>
    </row>
    <row r="141" spans="1:17" x14ac:dyDescent="0.25">
      <c r="A141" s="3">
        <v>45281</v>
      </c>
      <c r="B141" s="4">
        <v>3260.8000489999999</v>
      </c>
      <c r="C141" s="4">
        <v>3319.5500489999999</v>
      </c>
      <c r="D141" s="4">
        <v>3260.8000489999999</v>
      </c>
      <c r="E141" s="4">
        <v>3302.6000979999999</v>
      </c>
      <c r="F141" s="4">
        <v>3302.6000979999999</v>
      </c>
      <c r="G141" s="4">
        <v>53786</v>
      </c>
      <c r="H141" s="4">
        <v>3923.9499510000001</v>
      </c>
      <c r="I141" s="4">
        <v>4010.75</v>
      </c>
      <c r="J141" s="4">
        <v>3922</v>
      </c>
      <c r="K141" s="4">
        <v>3953.8500979999999</v>
      </c>
      <c r="L141" s="4">
        <v>3953.8500979999999</v>
      </c>
      <c r="M141" s="5">
        <v>7550</v>
      </c>
      <c r="O141" s="10">
        <v>45281</v>
      </c>
      <c r="P141" s="9">
        <f>INDEX(StockData[],MATCH(O141,StockData[Date],0),MATCH($P$4,StockData[#Headers],0))</f>
        <v>53786</v>
      </c>
      <c r="Q141" s="9">
        <f>INDEX(StockData[],MATCH(O141,StockData[Date],0),MATCH($Q$4,StockData[#Headers],0))</f>
        <v>7550</v>
      </c>
    </row>
    <row r="142" spans="1:17" x14ac:dyDescent="0.25">
      <c r="A142" s="6">
        <v>45282</v>
      </c>
      <c r="B142" s="7">
        <v>3306.5500489999999</v>
      </c>
      <c r="C142" s="7">
        <v>3351</v>
      </c>
      <c r="D142" s="7">
        <v>3287.8000489999999</v>
      </c>
      <c r="E142" s="7">
        <v>3341.5500489999999</v>
      </c>
      <c r="F142" s="7">
        <v>3341.5500489999999</v>
      </c>
      <c r="G142" s="7">
        <v>54627</v>
      </c>
      <c r="H142" s="7">
        <v>3973.8999020000001</v>
      </c>
      <c r="I142" s="7">
        <v>4016.8500979999999</v>
      </c>
      <c r="J142" s="7">
        <v>3965.25</v>
      </c>
      <c r="K142" s="7">
        <v>4013.1999510000001</v>
      </c>
      <c r="L142" s="7">
        <v>4013.1999510000001</v>
      </c>
      <c r="M142" s="8">
        <v>8742</v>
      </c>
      <c r="O142" s="11">
        <v>45282</v>
      </c>
      <c r="P142" s="9">
        <f>INDEX(StockData[],MATCH(O142,StockData[Date],0),MATCH($P$4,StockData[#Headers],0))</f>
        <v>54627</v>
      </c>
      <c r="Q142" s="9">
        <f>INDEX(StockData[],MATCH(O142,StockData[Date],0),MATCH($Q$4,StockData[#Headers],0))</f>
        <v>8742</v>
      </c>
    </row>
    <row r="143" spans="1:17" x14ac:dyDescent="0.25">
      <c r="A143" s="3">
        <v>45286</v>
      </c>
      <c r="B143" s="4">
        <v>3346.5</v>
      </c>
      <c r="C143" s="4">
        <v>3391</v>
      </c>
      <c r="D143" s="4">
        <v>3344.0500489999999</v>
      </c>
      <c r="E143" s="4">
        <v>3382.9499510000001</v>
      </c>
      <c r="F143" s="4">
        <v>3382.9499510000001</v>
      </c>
      <c r="G143" s="4">
        <v>83237</v>
      </c>
      <c r="H143" s="4">
        <v>3985.25</v>
      </c>
      <c r="I143" s="4">
        <v>4038.6999510000001</v>
      </c>
      <c r="J143" s="4">
        <v>3985.25</v>
      </c>
      <c r="K143" s="4">
        <v>4022</v>
      </c>
      <c r="L143" s="4">
        <v>4022</v>
      </c>
      <c r="M143" s="5">
        <v>24988</v>
      </c>
      <c r="O143" s="10">
        <v>45286</v>
      </c>
      <c r="P143" s="9">
        <f>INDEX(StockData[],MATCH(O143,StockData[Date],0),MATCH($P$4,StockData[#Headers],0))</f>
        <v>83237</v>
      </c>
      <c r="Q143" s="9">
        <f>INDEX(StockData[],MATCH(O143,StockData[Date],0),MATCH($Q$4,StockData[#Headers],0))</f>
        <v>24988</v>
      </c>
    </row>
    <row r="144" spans="1:17" x14ac:dyDescent="0.25">
      <c r="A144" s="6">
        <v>45287</v>
      </c>
      <c r="B144" s="7">
        <v>3384.4499510000001</v>
      </c>
      <c r="C144" s="7">
        <v>3412.3999020000001</v>
      </c>
      <c r="D144" s="7">
        <v>3354.5500489999999</v>
      </c>
      <c r="E144" s="7">
        <v>3403</v>
      </c>
      <c r="F144" s="7">
        <v>3403</v>
      </c>
      <c r="G144" s="7">
        <v>20771</v>
      </c>
      <c r="H144" s="7">
        <v>4027.0500489999999</v>
      </c>
      <c r="I144" s="7">
        <v>4061.5</v>
      </c>
      <c r="J144" s="7">
        <v>4000</v>
      </c>
      <c r="K144" s="7">
        <v>4018.9499510000001</v>
      </c>
      <c r="L144" s="7">
        <v>4018.9499510000001</v>
      </c>
      <c r="M144" s="8">
        <v>7199</v>
      </c>
      <c r="O144" s="11">
        <v>45287</v>
      </c>
      <c r="P144" s="9">
        <f>INDEX(StockData[],MATCH(O144,StockData[Date],0),MATCH($P$4,StockData[#Headers],0))</f>
        <v>20771</v>
      </c>
      <c r="Q144" s="9">
        <f>INDEX(StockData[],MATCH(O144,StockData[Date],0),MATCH($Q$4,StockData[#Headers],0))</f>
        <v>7199</v>
      </c>
    </row>
    <row r="145" spans="1:17" x14ac:dyDescent="0.25">
      <c r="A145" s="3">
        <v>45288</v>
      </c>
      <c r="B145" s="4">
        <v>3403</v>
      </c>
      <c r="C145" s="4">
        <v>3418</v>
      </c>
      <c r="D145" s="4">
        <v>3373.3000489999999</v>
      </c>
      <c r="E145" s="4">
        <v>3395.1499020000001</v>
      </c>
      <c r="F145" s="4">
        <v>3395.1499020000001</v>
      </c>
      <c r="G145" s="4">
        <v>20999</v>
      </c>
      <c r="H145" s="4">
        <v>4050.1000979999999</v>
      </c>
      <c r="I145" s="4">
        <v>4056.3500979999999</v>
      </c>
      <c r="J145" s="4">
        <v>4015.25</v>
      </c>
      <c r="K145" s="4">
        <v>4045.1499020000001</v>
      </c>
      <c r="L145" s="4">
        <v>4045.1499020000001</v>
      </c>
      <c r="M145" s="5">
        <v>6761</v>
      </c>
      <c r="O145" s="10">
        <v>45288</v>
      </c>
      <c r="P145" s="9">
        <f>INDEX(StockData[],MATCH(O145,StockData[Date],0),MATCH($P$4,StockData[#Headers],0))</f>
        <v>20999</v>
      </c>
      <c r="Q145" s="9">
        <f>INDEX(StockData[],MATCH(O145,StockData[Date],0),MATCH($Q$4,StockData[#Headers],0))</f>
        <v>6761</v>
      </c>
    </row>
    <row r="146" spans="1:17" x14ac:dyDescent="0.25">
      <c r="A146" s="6">
        <v>45289</v>
      </c>
      <c r="B146" s="7">
        <v>3400.1499020000001</v>
      </c>
      <c r="C146" s="7">
        <v>3422</v>
      </c>
      <c r="D146" s="7">
        <v>3383.8000489999999</v>
      </c>
      <c r="E146" s="7">
        <v>3402.1000979999999</v>
      </c>
      <c r="F146" s="7">
        <v>3402.1000979999999</v>
      </c>
      <c r="G146" s="7">
        <v>52168</v>
      </c>
      <c r="H146" s="7">
        <v>4049</v>
      </c>
      <c r="I146" s="7">
        <v>4098</v>
      </c>
      <c r="J146" s="7">
        <v>3986.6499020000001</v>
      </c>
      <c r="K146" s="7">
        <v>4078.75</v>
      </c>
      <c r="L146" s="7">
        <v>4078.75</v>
      </c>
      <c r="M146" s="8">
        <v>25514</v>
      </c>
      <c r="O146" s="11">
        <v>45289</v>
      </c>
      <c r="P146" s="9">
        <f>INDEX(StockData[],MATCH(O146,StockData[Date],0),MATCH($P$4,StockData[#Headers],0))</f>
        <v>52168</v>
      </c>
      <c r="Q146" s="9">
        <f>INDEX(StockData[],MATCH(O146,StockData[Date],0),MATCH($Q$4,StockData[#Headers],0))</f>
        <v>25514</v>
      </c>
    </row>
    <row r="147" spans="1:17" x14ac:dyDescent="0.25">
      <c r="A147" s="3">
        <v>45292</v>
      </c>
      <c r="B147" s="4">
        <v>3386.3000489999999</v>
      </c>
      <c r="C147" s="4">
        <v>3408.3999020000001</v>
      </c>
      <c r="D147" s="4">
        <v>3386.3000489999999</v>
      </c>
      <c r="E147" s="4">
        <v>3394.5500489999999</v>
      </c>
      <c r="F147" s="4">
        <v>3394.5500489999999</v>
      </c>
      <c r="G147" s="4">
        <v>13464</v>
      </c>
      <c r="H147" s="4">
        <v>4050.0500489999999</v>
      </c>
      <c r="I147" s="4">
        <v>4080.9499510000001</v>
      </c>
      <c r="J147" s="4">
        <v>4045</v>
      </c>
      <c r="K147" s="4">
        <v>4066.3000489999999</v>
      </c>
      <c r="L147" s="4">
        <v>4066.3000489999999</v>
      </c>
      <c r="M147" s="5">
        <v>5650</v>
      </c>
      <c r="O147" s="10">
        <v>45292</v>
      </c>
      <c r="P147" s="9">
        <f>INDEX(StockData[],MATCH(O147,StockData[Date],0),MATCH($P$4,StockData[#Headers],0))</f>
        <v>13464</v>
      </c>
      <c r="Q147" s="9">
        <f>INDEX(StockData[],MATCH(O147,StockData[Date],0),MATCH($Q$4,StockData[#Headers],0))</f>
        <v>5650</v>
      </c>
    </row>
    <row r="148" spans="1:17" x14ac:dyDescent="0.25">
      <c r="A148" s="6">
        <v>45293</v>
      </c>
      <c r="B148" s="7">
        <v>3395</v>
      </c>
      <c r="C148" s="7">
        <v>3398.3000489999999</v>
      </c>
      <c r="D148" s="7">
        <v>3345</v>
      </c>
      <c r="E148" s="7">
        <v>3390.5500489999999</v>
      </c>
      <c r="F148" s="7">
        <v>3390.5500489999999</v>
      </c>
      <c r="G148" s="7">
        <v>11758</v>
      </c>
      <c r="H148" s="7">
        <v>4066.3000489999999</v>
      </c>
      <c r="I148" s="7">
        <v>4155</v>
      </c>
      <c r="J148" s="7">
        <v>4007</v>
      </c>
      <c r="K148" s="7">
        <v>4105.3500979999999</v>
      </c>
      <c r="L148" s="7">
        <v>4105.3500979999999</v>
      </c>
      <c r="M148" s="8">
        <v>35816</v>
      </c>
      <c r="O148" s="11">
        <v>45293</v>
      </c>
      <c r="P148" s="9">
        <f>INDEX(StockData[],MATCH(O148,StockData[Date],0),MATCH($P$4,StockData[#Headers],0))</f>
        <v>11758</v>
      </c>
      <c r="Q148" s="9">
        <f>INDEX(StockData[],MATCH(O148,StockData[Date],0),MATCH($Q$4,StockData[#Headers],0))</f>
        <v>35816</v>
      </c>
    </row>
    <row r="149" spans="1:17" x14ac:dyDescent="0.25">
      <c r="A149" s="3">
        <v>45294</v>
      </c>
      <c r="B149" s="4">
        <v>3388</v>
      </c>
      <c r="C149" s="4">
        <v>3400.8500979999999</v>
      </c>
      <c r="D149" s="4">
        <v>3368.5</v>
      </c>
      <c r="E149" s="4">
        <v>3371.6000979999999</v>
      </c>
      <c r="F149" s="4">
        <v>3371.6000979999999</v>
      </c>
      <c r="G149" s="4">
        <v>10625</v>
      </c>
      <c r="H149" s="4">
        <v>4104.75</v>
      </c>
      <c r="I149" s="4">
        <v>4104.75</v>
      </c>
      <c r="J149" s="4">
        <v>3920</v>
      </c>
      <c r="K149" s="4">
        <v>3933.8500979999999</v>
      </c>
      <c r="L149" s="4">
        <v>3933.8500979999999</v>
      </c>
      <c r="M149" s="5">
        <v>64624</v>
      </c>
      <c r="O149" s="10">
        <v>45294</v>
      </c>
      <c r="P149" s="9">
        <f>INDEX(StockData[],MATCH(O149,StockData[Date],0),MATCH($P$4,StockData[#Headers],0))</f>
        <v>10625</v>
      </c>
      <c r="Q149" s="9">
        <f>INDEX(StockData[],MATCH(O149,StockData[Date],0),MATCH($Q$4,StockData[#Headers],0))</f>
        <v>64624</v>
      </c>
    </row>
    <row r="150" spans="1:17" x14ac:dyDescent="0.25">
      <c r="A150" s="6">
        <v>45295</v>
      </c>
      <c r="B150" s="7">
        <v>3373.6000979999999</v>
      </c>
      <c r="C150" s="7">
        <v>3400.3500979999999</v>
      </c>
      <c r="D150" s="7">
        <v>3365</v>
      </c>
      <c r="E150" s="7">
        <v>3379.3500979999999</v>
      </c>
      <c r="F150" s="7">
        <v>3379.3500979999999</v>
      </c>
      <c r="G150" s="7">
        <v>16377</v>
      </c>
      <c r="H150" s="7">
        <v>3965</v>
      </c>
      <c r="I150" s="7">
        <v>3965</v>
      </c>
      <c r="J150" s="7">
        <v>3888</v>
      </c>
      <c r="K150" s="7">
        <v>3896.5</v>
      </c>
      <c r="L150" s="7">
        <v>3896.5</v>
      </c>
      <c r="M150" s="8">
        <v>44935</v>
      </c>
      <c r="O150" s="11">
        <v>45295</v>
      </c>
      <c r="P150" s="9">
        <f>INDEX(StockData[],MATCH(O150,StockData[Date],0),MATCH($P$4,StockData[#Headers],0))</f>
        <v>16377</v>
      </c>
      <c r="Q150" s="9">
        <f>INDEX(StockData[],MATCH(O150,StockData[Date],0),MATCH($Q$4,StockData[#Headers],0))</f>
        <v>44935</v>
      </c>
    </row>
    <row r="151" spans="1:17" x14ac:dyDescent="0.25">
      <c r="A151" s="3">
        <v>45296</v>
      </c>
      <c r="B151" s="4">
        <v>3380.3000489999999</v>
      </c>
      <c r="C151" s="4">
        <v>3380.3000489999999</v>
      </c>
      <c r="D151" s="4">
        <v>3342.3999020000001</v>
      </c>
      <c r="E151" s="4">
        <v>3355.5</v>
      </c>
      <c r="F151" s="4">
        <v>3355.5</v>
      </c>
      <c r="G151" s="4">
        <v>18853</v>
      </c>
      <c r="H151" s="4">
        <v>3898.1000979999999</v>
      </c>
      <c r="I151" s="4">
        <v>3938.9499510000001</v>
      </c>
      <c r="J151" s="4">
        <v>3810.0500489999999</v>
      </c>
      <c r="K151" s="4">
        <v>3863.9499510000001</v>
      </c>
      <c r="L151" s="4">
        <v>3863.9499510000001</v>
      </c>
      <c r="M151" s="5">
        <v>12299</v>
      </c>
      <c r="O151" s="10">
        <v>45296</v>
      </c>
      <c r="P151" s="9">
        <f>INDEX(StockData[],MATCH(O151,StockData[Date],0),MATCH($P$4,StockData[#Headers],0))</f>
        <v>18853</v>
      </c>
      <c r="Q151" s="9">
        <f>INDEX(StockData[],MATCH(O151,StockData[Date],0),MATCH($Q$4,StockData[#Headers],0))</f>
        <v>12299</v>
      </c>
    </row>
    <row r="152" spans="1:17" x14ac:dyDescent="0.25">
      <c r="A152" s="6">
        <v>45299</v>
      </c>
      <c r="B152" s="7">
        <v>3358.3999020000001</v>
      </c>
      <c r="C152" s="7">
        <v>3376.3000489999999</v>
      </c>
      <c r="D152" s="7">
        <v>3292.8000489999999</v>
      </c>
      <c r="E152" s="7">
        <v>3296.4499510000001</v>
      </c>
      <c r="F152" s="7">
        <v>3296.4499510000001</v>
      </c>
      <c r="G152" s="7">
        <v>14863</v>
      </c>
      <c r="H152" s="7">
        <v>3885.1499020000001</v>
      </c>
      <c r="I152" s="7">
        <v>3919.8000489999999</v>
      </c>
      <c r="J152" s="7">
        <v>3790.1000979999999</v>
      </c>
      <c r="K152" s="7">
        <v>3800.5</v>
      </c>
      <c r="L152" s="7">
        <v>3800.5</v>
      </c>
      <c r="M152" s="8">
        <v>413927</v>
      </c>
      <c r="O152" s="11">
        <v>45299</v>
      </c>
      <c r="P152" s="9">
        <f>INDEX(StockData[],MATCH(O152,StockData[Date],0),MATCH($P$4,StockData[#Headers],0))</f>
        <v>14863</v>
      </c>
      <c r="Q152" s="9">
        <f>INDEX(StockData[],MATCH(O152,StockData[Date],0),MATCH($Q$4,StockData[#Headers],0))</f>
        <v>413927</v>
      </c>
    </row>
    <row r="153" spans="1:17" x14ac:dyDescent="0.25">
      <c r="A153" s="3">
        <v>45300</v>
      </c>
      <c r="B153" s="4">
        <v>3306.5500489999999</v>
      </c>
      <c r="C153" s="4">
        <v>3312.5</v>
      </c>
      <c r="D153" s="4">
        <v>3262.3500979999999</v>
      </c>
      <c r="E153" s="4">
        <v>3266.8500979999999</v>
      </c>
      <c r="F153" s="4">
        <v>3266.8500979999999</v>
      </c>
      <c r="G153" s="4">
        <v>37804</v>
      </c>
      <c r="H153" s="4">
        <v>3813.8999020000001</v>
      </c>
      <c r="I153" s="4">
        <v>3849</v>
      </c>
      <c r="J153" s="4">
        <v>3787.1499020000001</v>
      </c>
      <c r="K153" s="4">
        <v>3809.0500489999999</v>
      </c>
      <c r="L153" s="4">
        <v>3809.0500489999999</v>
      </c>
      <c r="M153" s="5">
        <v>50539</v>
      </c>
      <c r="O153" s="10">
        <v>45300</v>
      </c>
      <c r="P153" s="9">
        <f>INDEX(StockData[],MATCH(O153,StockData[Date],0),MATCH($P$4,StockData[#Headers],0))</f>
        <v>37804</v>
      </c>
      <c r="Q153" s="9">
        <f>INDEX(StockData[],MATCH(O153,StockData[Date],0),MATCH($Q$4,StockData[#Headers],0))</f>
        <v>50539</v>
      </c>
    </row>
    <row r="154" spans="1:17" x14ac:dyDescent="0.25">
      <c r="A154" s="6">
        <v>45301</v>
      </c>
      <c r="B154" s="7">
        <v>3299.9499510000001</v>
      </c>
      <c r="C154" s="7">
        <v>3299.9499510000001</v>
      </c>
      <c r="D154" s="7">
        <v>3259.3000489999999</v>
      </c>
      <c r="E154" s="7">
        <v>3286.5500489999999</v>
      </c>
      <c r="F154" s="7">
        <v>3286.5500489999999</v>
      </c>
      <c r="G154" s="7">
        <v>82277</v>
      </c>
      <c r="H154" s="7">
        <v>3815.0500489999999</v>
      </c>
      <c r="I154" s="7">
        <v>3835</v>
      </c>
      <c r="J154" s="7">
        <v>3794.0500489999999</v>
      </c>
      <c r="K154" s="7">
        <v>3819.8999020000001</v>
      </c>
      <c r="L154" s="7">
        <v>3819.8999020000001</v>
      </c>
      <c r="M154" s="8">
        <v>3905</v>
      </c>
      <c r="O154" s="11">
        <v>45301</v>
      </c>
      <c r="P154" s="9">
        <f>INDEX(StockData[],MATCH(O154,StockData[Date],0),MATCH($P$4,StockData[#Headers],0))</f>
        <v>82277</v>
      </c>
      <c r="Q154" s="9">
        <f>INDEX(StockData[],MATCH(O154,StockData[Date],0),MATCH($Q$4,StockData[#Headers],0))</f>
        <v>3905</v>
      </c>
    </row>
    <row r="155" spans="1:17" x14ac:dyDescent="0.25">
      <c r="A155" s="3">
        <v>45302</v>
      </c>
      <c r="B155" s="4">
        <v>3286.5500489999999</v>
      </c>
      <c r="C155" s="4">
        <v>3308</v>
      </c>
      <c r="D155" s="4">
        <v>3271.1499020000001</v>
      </c>
      <c r="E155" s="4">
        <v>3287.8500979999999</v>
      </c>
      <c r="F155" s="4">
        <v>3287.8500979999999</v>
      </c>
      <c r="G155" s="4">
        <v>33929</v>
      </c>
      <c r="H155" s="4">
        <v>3840.6000979999999</v>
      </c>
      <c r="I155" s="4">
        <v>3841.3999020000001</v>
      </c>
      <c r="J155" s="4">
        <v>3804.6000979999999</v>
      </c>
      <c r="K155" s="4">
        <v>3818.8000489999999</v>
      </c>
      <c r="L155" s="4">
        <v>3818.8000489999999</v>
      </c>
      <c r="M155" s="5">
        <v>5484</v>
      </c>
      <c r="O155" s="10">
        <v>45302</v>
      </c>
      <c r="P155" s="9">
        <f>INDEX(StockData[],MATCH(O155,StockData[Date],0),MATCH($P$4,StockData[#Headers],0))</f>
        <v>33929</v>
      </c>
      <c r="Q155" s="9">
        <f>INDEX(StockData[],MATCH(O155,StockData[Date],0),MATCH($Q$4,StockData[#Headers],0))</f>
        <v>5484</v>
      </c>
    </row>
    <row r="156" spans="1:17" x14ac:dyDescent="0.25">
      <c r="A156" s="6">
        <v>45303</v>
      </c>
      <c r="B156" s="7">
        <v>3273.0500489999999</v>
      </c>
      <c r="C156" s="7">
        <v>3291.5500489999999</v>
      </c>
      <c r="D156" s="7">
        <v>3244.25</v>
      </c>
      <c r="E156" s="7">
        <v>3278</v>
      </c>
      <c r="F156" s="7">
        <v>3278</v>
      </c>
      <c r="G156" s="7">
        <v>30768</v>
      </c>
      <c r="H156" s="7">
        <v>3821.5500489999999</v>
      </c>
      <c r="I156" s="7">
        <v>3848.6499020000001</v>
      </c>
      <c r="J156" s="7">
        <v>3795</v>
      </c>
      <c r="K156" s="7">
        <v>3840.1000979999999</v>
      </c>
      <c r="L156" s="7">
        <v>3840.1000979999999</v>
      </c>
      <c r="M156" s="8">
        <v>7139</v>
      </c>
      <c r="O156" s="11">
        <v>45303</v>
      </c>
      <c r="P156" s="9">
        <f>INDEX(StockData[],MATCH(O156,StockData[Date],0),MATCH($P$4,StockData[#Headers],0))</f>
        <v>30768</v>
      </c>
      <c r="Q156" s="9">
        <f>INDEX(StockData[],MATCH(O156,StockData[Date],0),MATCH($Q$4,StockData[#Headers],0))</f>
        <v>7139</v>
      </c>
    </row>
    <row r="157" spans="1:17" x14ac:dyDescent="0.25">
      <c r="A157" s="3">
        <v>45306</v>
      </c>
      <c r="B157" s="4">
        <v>3278.8500979999999</v>
      </c>
      <c r="C157" s="4">
        <v>3289.9499510000001</v>
      </c>
      <c r="D157" s="4">
        <v>3257.6000979999999</v>
      </c>
      <c r="E157" s="4">
        <v>3274.0500489999999</v>
      </c>
      <c r="F157" s="4">
        <v>3274.0500489999999</v>
      </c>
      <c r="G157" s="4">
        <v>61188</v>
      </c>
      <c r="H157" s="4">
        <v>3920.8999020000001</v>
      </c>
      <c r="I157" s="4">
        <v>3940</v>
      </c>
      <c r="J157" s="4">
        <v>3842</v>
      </c>
      <c r="K157" s="4">
        <v>3855.0500489999999</v>
      </c>
      <c r="L157" s="4">
        <v>3855.0500489999999</v>
      </c>
      <c r="M157" s="5">
        <v>17087</v>
      </c>
      <c r="O157" s="10">
        <v>45306</v>
      </c>
      <c r="P157" s="9">
        <f>INDEX(StockData[],MATCH(O157,StockData[Date],0),MATCH($P$4,StockData[#Headers],0))</f>
        <v>61188</v>
      </c>
      <c r="Q157" s="9">
        <f>INDEX(StockData[],MATCH(O157,StockData[Date],0),MATCH($Q$4,StockData[#Headers],0))</f>
        <v>17087</v>
      </c>
    </row>
    <row r="158" spans="1:17" x14ac:dyDescent="0.25">
      <c r="A158" s="6">
        <v>45307</v>
      </c>
      <c r="B158" s="7">
        <v>3270.1499020000001</v>
      </c>
      <c r="C158" s="7">
        <v>3319</v>
      </c>
      <c r="D158" s="7">
        <v>3270.1499020000001</v>
      </c>
      <c r="E158" s="7">
        <v>3297.5</v>
      </c>
      <c r="F158" s="7">
        <v>3297.5</v>
      </c>
      <c r="G158" s="7">
        <v>63141</v>
      </c>
      <c r="H158" s="7">
        <v>3851.1499020000001</v>
      </c>
      <c r="I158" s="7">
        <v>3866.0500489999999</v>
      </c>
      <c r="J158" s="7">
        <v>3807.25</v>
      </c>
      <c r="K158" s="7">
        <v>3826.6499020000001</v>
      </c>
      <c r="L158" s="7">
        <v>3826.6499020000001</v>
      </c>
      <c r="M158" s="8">
        <v>91069</v>
      </c>
      <c r="O158" s="11">
        <v>45307</v>
      </c>
      <c r="P158" s="9">
        <f>INDEX(StockData[],MATCH(O158,StockData[Date],0),MATCH($P$4,StockData[#Headers],0))</f>
        <v>63141</v>
      </c>
      <c r="Q158" s="9">
        <f>INDEX(StockData[],MATCH(O158,StockData[Date],0),MATCH($Q$4,StockData[#Headers],0))</f>
        <v>91069</v>
      </c>
    </row>
    <row r="159" spans="1:17" x14ac:dyDescent="0.25">
      <c r="A159" s="3">
        <v>45308</v>
      </c>
      <c r="B159" s="4">
        <v>3295</v>
      </c>
      <c r="C159" s="4">
        <v>3302</v>
      </c>
      <c r="D159" s="4">
        <v>3194</v>
      </c>
      <c r="E159" s="4">
        <v>3242.3000489999999</v>
      </c>
      <c r="F159" s="4">
        <v>3242.3000489999999</v>
      </c>
      <c r="G159" s="4">
        <v>73277</v>
      </c>
      <c r="H159" s="4">
        <v>3799.8999020000001</v>
      </c>
      <c r="I159" s="4">
        <v>3809.8999020000001</v>
      </c>
      <c r="J159" s="4">
        <v>3753.0500489999999</v>
      </c>
      <c r="K159" s="4">
        <v>3783.6000979999999</v>
      </c>
      <c r="L159" s="4">
        <v>3783.6000979999999</v>
      </c>
      <c r="M159" s="5">
        <v>6042</v>
      </c>
      <c r="O159" s="10">
        <v>45308</v>
      </c>
      <c r="P159" s="9">
        <f>INDEX(StockData[],MATCH(O159,StockData[Date],0),MATCH($P$4,StockData[#Headers],0))</f>
        <v>73277</v>
      </c>
      <c r="Q159" s="9">
        <f>INDEX(StockData[],MATCH(O159,StockData[Date],0),MATCH($Q$4,StockData[#Headers],0))</f>
        <v>6042</v>
      </c>
    </row>
    <row r="160" spans="1:17" x14ac:dyDescent="0.25">
      <c r="A160" s="6">
        <v>45310</v>
      </c>
      <c r="B160" s="7">
        <v>3170.5</v>
      </c>
      <c r="C160" s="7">
        <v>3200.3000489999999</v>
      </c>
      <c r="D160" s="7">
        <v>3150</v>
      </c>
      <c r="E160" s="7">
        <v>3165.6000979999999</v>
      </c>
      <c r="F160" s="7">
        <v>3165.6000979999999</v>
      </c>
      <c r="G160" s="7">
        <v>38111</v>
      </c>
      <c r="H160" s="7">
        <v>3766.1499020000001</v>
      </c>
      <c r="I160" s="7">
        <v>3770.3999020000001</v>
      </c>
      <c r="J160" s="7">
        <v>3705</v>
      </c>
      <c r="K160" s="7">
        <v>3730.6000979999999</v>
      </c>
      <c r="L160" s="7">
        <v>3730.6000979999999</v>
      </c>
      <c r="M160" s="8">
        <v>28901</v>
      </c>
      <c r="O160" s="11">
        <v>45310</v>
      </c>
      <c r="P160" s="9">
        <f>INDEX(StockData[],MATCH(O160,StockData[Date],0),MATCH($P$4,StockData[#Headers],0))</f>
        <v>38111</v>
      </c>
      <c r="Q160" s="9">
        <f>INDEX(StockData[],MATCH(O160,StockData[Date],0),MATCH($Q$4,StockData[#Headers],0))</f>
        <v>28901</v>
      </c>
    </row>
    <row r="161" spans="1:17" x14ac:dyDescent="0.25">
      <c r="A161" s="3">
        <v>45314</v>
      </c>
      <c r="B161" s="4">
        <v>3099.8999020000001</v>
      </c>
      <c r="C161" s="4">
        <v>3106.6000979999999</v>
      </c>
      <c r="D161" s="4">
        <v>3022.6000979999999</v>
      </c>
      <c r="E161" s="4">
        <v>3058</v>
      </c>
      <c r="F161" s="4">
        <v>3058</v>
      </c>
      <c r="G161" s="4">
        <v>106161</v>
      </c>
      <c r="H161" s="4">
        <v>3674.0500489999999</v>
      </c>
      <c r="I161" s="4">
        <v>3711.3500979999999</v>
      </c>
      <c r="J161" s="4">
        <v>3655</v>
      </c>
      <c r="K161" s="4">
        <v>3677.1000979999999</v>
      </c>
      <c r="L161" s="4">
        <v>3677.1000979999999</v>
      </c>
      <c r="M161" s="5">
        <v>12467</v>
      </c>
      <c r="O161" s="10">
        <v>45314</v>
      </c>
      <c r="P161" s="9">
        <f>INDEX(StockData[],MATCH(O161,StockData[Date],0),MATCH($P$4,StockData[#Headers],0))</f>
        <v>106161</v>
      </c>
      <c r="Q161" s="9">
        <f>INDEX(StockData[],MATCH(O161,StockData[Date],0),MATCH($Q$4,StockData[#Headers],0))</f>
        <v>12467</v>
      </c>
    </row>
    <row r="162" spans="1:17" x14ac:dyDescent="0.25">
      <c r="A162" s="6">
        <v>45315</v>
      </c>
      <c r="B162" s="7">
        <v>3058</v>
      </c>
      <c r="C162" s="7">
        <v>3058</v>
      </c>
      <c r="D162" s="7">
        <v>2975.8500979999999</v>
      </c>
      <c r="E162" s="7">
        <v>2999.5500489999999</v>
      </c>
      <c r="F162" s="7">
        <v>2999.5500489999999</v>
      </c>
      <c r="G162" s="7">
        <v>604826</v>
      </c>
      <c r="H162" s="7">
        <v>3671.4499510000001</v>
      </c>
      <c r="I162" s="7">
        <v>3745</v>
      </c>
      <c r="J162" s="7">
        <v>3645.6499020000001</v>
      </c>
      <c r="K162" s="7">
        <v>3727.4499510000001</v>
      </c>
      <c r="L162" s="7">
        <v>3727.4499510000001</v>
      </c>
      <c r="M162" s="8">
        <v>28466</v>
      </c>
      <c r="O162" s="11">
        <v>45315</v>
      </c>
      <c r="P162" s="9">
        <f>INDEX(StockData[],MATCH(O162,StockData[Date],0),MATCH($P$4,StockData[#Headers],0))</f>
        <v>604826</v>
      </c>
      <c r="Q162" s="9">
        <f>INDEX(StockData[],MATCH(O162,StockData[Date],0),MATCH($Q$4,StockData[#Headers],0))</f>
        <v>28466</v>
      </c>
    </row>
    <row r="163" spans="1:17" x14ac:dyDescent="0.25">
      <c r="A163" s="3">
        <v>45316</v>
      </c>
      <c r="B163" s="4">
        <v>3019.9499510000001</v>
      </c>
      <c r="C163" s="4">
        <v>3019.9499510000001</v>
      </c>
      <c r="D163" s="4">
        <v>2943.5</v>
      </c>
      <c r="E163" s="4">
        <v>2949.5500489999999</v>
      </c>
      <c r="F163" s="4">
        <v>2949.5500489999999</v>
      </c>
      <c r="G163" s="4">
        <v>112686</v>
      </c>
      <c r="H163" s="4">
        <v>3748.0500489999999</v>
      </c>
      <c r="I163" s="4">
        <v>3748.0500489999999</v>
      </c>
      <c r="J163" s="4">
        <v>3698</v>
      </c>
      <c r="K163" s="4">
        <v>3732.3000489999999</v>
      </c>
      <c r="L163" s="4">
        <v>3732.3000489999999</v>
      </c>
      <c r="M163" s="5">
        <v>4849</v>
      </c>
      <c r="O163" s="10">
        <v>45316</v>
      </c>
      <c r="P163" s="9">
        <f>INDEX(StockData[],MATCH(O163,StockData[Date],0),MATCH($P$4,StockData[#Headers],0))</f>
        <v>112686</v>
      </c>
      <c r="Q163" s="9">
        <f>INDEX(StockData[],MATCH(O163,StockData[Date],0),MATCH($Q$4,StockData[#Headers],0))</f>
        <v>4849</v>
      </c>
    </row>
    <row r="164" spans="1:17" x14ac:dyDescent="0.25">
      <c r="A164" s="6">
        <v>45320</v>
      </c>
      <c r="B164" s="7">
        <v>2948.6999510000001</v>
      </c>
      <c r="C164" s="7">
        <v>2987.6499020000001</v>
      </c>
      <c r="D164" s="7">
        <v>2945</v>
      </c>
      <c r="E164" s="7">
        <v>2976.4499510000001</v>
      </c>
      <c r="F164" s="7">
        <v>2976.4499510000001</v>
      </c>
      <c r="G164" s="7">
        <v>335182</v>
      </c>
      <c r="H164" s="7">
        <v>3685.8000489999999</v>
      </c>
      <c r="I164" s="7">
        <v>3760.6999510000001</v>
      </c>
      <c r="J164" s="7">
        <v>3685.8000489999999</v>
      </c>
      <c r="K164" s="7">
        <v>3747.25</v>
      </c>
      <c r="L164" s="7">
        <v>3747.25</v>
      </c>
      <c r="M164" s="8">
        <v>8580</v>
      </c>
      <c r="O164" s="11">
        <v>45320</v>
      </c>
      <c r="P164" s="9">
        <f>INDEX(StockData[],MATCH(O164,StockData[Date],0),MATCH($P$4,StockData[#Headers],0))</f>
        <v>335182</v>
      </c>
      <c r="Q164" s="9">
        <f>INDEX(StockData[],MATCH(O164,StockData[Date],0),MATCH($Q$4,StockData[#Headers],0))</f>
        <v>8580</v>
      </c>
    </row>
    <row r="165" spans="1:17" x14ac:dyDescent="0.25">
      <c r="A165" s="3">
        <v>45321</v>
      </c>
      <c r="B165" s="4">
        <v>2995.8000489999999</v>
      </c>
      <c r="C165" s="4">
        <v>3005</v>
      </c>
      <c r="D165" s="4">
        <v>2951.1499020000001</v>
      </c>
      <c r="E165" s="4">
        <v>2954.8500979999999</v>
      </c>
      <c r="F165" s="4">
        <v>2954.8500979999999</v>
      </c>
      <c r="G165" s="4">
        <v>58270</v>
      </c>
      <c r="H165" s="4">
        <v>3715.1499020000001</v>
      </c>
      <c r="I165" s="4">
        <v>3770.1499020000001</v>
      </c>
      <c r="J165" s="4">
        <v>3681.3999020000001</v>
      </c>
      <c r="K165" s="4">
        <v>3688.6999510000001</v>
      </c>
      <c r="L165" s="4">
        <v>3688.6999510000001</v>
      </c>
      <c r="M165" s="5">
        <v>5502</v>
      </c>
      <c r="O165" s="10">
        <v>45321</v>
      </c>
      <c r="P165" s="9">
        <f>INDEX(StockData[],MATCH(O165,StockData[Date],0),MATCH($P$4,StockData[#Headers],0))</f>
        <v>58270</v>
      </c>
      <c r="Q165" s="9">
        <f>INDEX(StockData[],MATCH(O165,StockData[Date],0),MATCH($Q$4,StockData[#Headers],0))</f>
        <v>5502</v>
      </c>
    </row>
    <row r="166" spans="1:17" x14ac:dyDescent="0.25">
      <c r="A166" s="6">
        <v>45322</v>
      </c>
      <c r="B166" s="7">
        <v>2969.9499510000001</v>
      </c>
      <c r="C166" s="7">
        <v>2970.0500489999999</v>
      </c>
      <c r="D166" s="7">
        <v>2948.3500979999999</v>
      </c>
      <c r="E166" s="7">
        <v>2958</v>
      </c>
      <c r="F166" s="7">
        <v>2958</v>
      </c>
      <c r="G166" s="7">
        <v>69422</v>
      </c>
      <c r="H166" s="7">
        <v>3680</v>
      </c>
      <c r="I166" s="7">
        <v>3821.6499020000001</v>
      </c>
      <c r="J166" s="7">
        <v>3652.5</v>
      </c>
      <c r="K166" s="7">
        <v>3794.8000489999999</v>
      </c>
      <c r="L166" s="7">
        <v>3794.8000489999999</v>
      </c>
      <c r="M166" s="8">
        <v>35358</v>
      </c>
      <c r="O166" s="11">
        <v>45322</v>
      </c>
      <c r="P166" s="9">
        <f>INDEX(StockData[],MATCH(O166,StockData[Date],0),MATCH($P$4,StockData[#Headers],0))</f>
        <v>69422</v>
      </c>
      <c r="Q166" s="9">
        <f>INDEX(StockData[],MATCH(O166,StockData[Date],0),MATCH($Q$4,StockData[#Headers],0))</f>
        <v>35358</v>
      </c>
    </row>
    <row r="167" spans="1:17" x14ac:dyDescent="0.25">
      <c r="A167" s="3">
        <v>45323</v>
      </c>
      <c r="B167" s="4">
        <v>2960</v>
      </c>
      <c r="C167" s="4">
        <v>2971.8000489999999</v>
      </c>
      <c r="D167" s="4">
        <v>2921.5</v>
      </c>
      <c r="E167" s="4">
        <v>2928.6000979999999</v>
      </c>
      <c r="F167" s="4">
        <v>2928.6000979999999</v>
      </c>
      <c r="G167" s="4">
        <v>80890</v>
      </c>
      <c r="H167" s="4">
        <v>3800.1000979999999</v>
      </c>
      <c r="I167" s="4">
        <v>3827.5</v>
      </c>
      <c r="J167" s="4">
        <v>3771.0500489999999</v>
      </c>
      <c r="K167" s="4">
        <v>3809.3500979999999</v>
      </c>
      <c r="L167" s="4">
        <v>3809.3500979999999</v>
      </c>
      <c r="M167" s="5">
        <v>23057</v>
      </c>
      <c r="O167" s="10">
        <v>45323</v>
      </c>
      <c r="P167" s="9">
        <f>INDEX(StockData[],MATCH(O167,StockData[Date],0),MATCH($P$4,StockData[#Headers],0))</f>
        <v>80890</v>
      </c>
      <c r="Q167" s="9">
        <f>INDEX(StockData[],MATCH(O167,StockData[Date],0),MATCH($Q$4,StockData[#Headers],0))</f>
        <v>23057</v>
      </c>
    </row>
    <row r="168" spans="1:17" x14ac:dyDescent="0.25">
      <c r="A168" s="6">
        <v>45324</v>
      </c>
      <c r="B168" s="7">
        <v>2952.8999020000001</v>
      </c>
      <c r="C168" s="7">
        <v>2961.75</v>
      </c>
      <c r="D168" s="7">
        <v>2925</v>
      </c>
      <c r="E168" s="7">
        <v>2935.1000979999999</v>
      </c>
      <c r="F168" s="7">
        <v>2935.1000979999999</v>
      </c>
      <c r="G168" s="7">
        <v>57690</v>
      </c>
      <c r="H168" s="7">
        <v>3781.1999510000001</v>
      </c>
      <c r="I168" s="7">
        <v>3814.9499510000001</v>
      </c>
      <c r="J168" s="7">
        <v>3770</v>
      </c>
      <c r="K168" s="7">
        <v>3781.5</v>
      </c>
      <c r="L168" s="7">
        <v>3781.5</v>
      </c>
      <c r="M168" s="8">
        <v>19624</v>
      </c>
      <c r="O168" s="11">
        <v>45324</v>
      </c>
      <c r="P168" s="9">
        <f>INDEX(StockData[],MATCH(O168,StockData[Date],0),MATCH($P$4,StockData[#Headers],0))</f>
        <v>57690</v>
      </c>
      <c r="Q168" s="9">
        <f>INDEX(StockData[],MATCH(O168,StockData[Date],0),MATCH($Q$4,StockData[#Headers],0))</f>
        <v>19624</v>
      </c>
    </row>
    <row r="169" spans="1:17" x14ac:dyDescent="0.25">
      <c r="A169" s="3">
        <v>45327</v>
      </c>
      <c r="B169" s="4">
        <v>2964.3999020000001</v>
      </c>
      <c r="C169" s="4">
        <v>2964.3999020000001</v>
      </c>
      <c r="D169" s="4">
        <v>2913</v>
      </c>
      <c r="E169" s="4">
        <v>2917.1499020000001</v>
      </c>
      <c r="F169" s="4">
        <v>2917.1499020000001</v>
      </c>
      <c r="G169" s="4">
        <v>27159</v>
      </c>
      <c r="H169" s="4">
        <v>3781.8000489999999</v>
      </c>
      <c r="I169" s="4">
        <v>3790</v>
      </c>
      <c r="J169" s="4">
        <v>3718.8000489999999</v>
      </c>
      <c r="K169" s="4">
        <v>3728.4499510000001</v>
      </c>
      <c r="L169" s="4">
        <v>3728.4499510000001</v>
      </c>
      <c r="M169" s="5">
        <v>7203</v>
      </c>
      <c r="O169" s="10">
        <v>45327</v>
      </c>
      <c r="P169" s="9">
        <f>INDEX(StockData[],MATCH(O169,StockData[Date],0),MATCH($P$4,StockData[#Headers],0))</f>
        <v>27159</v>
      </c>
      <c r="Q169" s="9">
        <f>INDEX(StockData[],MATCH(O169,StockData[Date],0),MATCH($Q$4,StockData[#Headers],0))</f>
        <v>7203</v>
      </c>
    </row>
    <row r="170" spans="1:17" x14ac:dyDescent="0.25">
      <c r="A170" s="6">
        <v>45328</v>
      </c>
      <c r="B170" s="7">
        <v>2949.8500979999999</v>
      </c>
      <c r="C170" s="7">
        <v>2949.8500979999999</v>
      </c>
      <c r="D170" s="7">
        <v>2904.1499020000001</v>
      </c>
      <c r="E170" s="7">
        <v>2934.6000979999999</v>
      </c>
      <c r="F170" s="7">
        <v>2934.6000979999999</v>
      </c>
      <c r="G170" s="7">
        <v>49097</v>
      </c>
      <c r="H170" s="7">
        <v>3749.8500979999999</v>
      </c>
      <c r="I170" s="7">
        <v>3749.8500979999999</v>
      </c>
      <c r="J170" s="7">
        <v>3700</v>
      </c>
      <c r="K170" s="7">
        <v>3728.1000979999999</v>
      </c>
      <c r="L170" s="7">
        <v>3728.1000979999999</v>
      </c>
      <c r="M170" s="8">
        <v>4746</v>
      </c>
      <c r="O170" s="11">
        <v>45328</v>
      </c>
      <c r="P170" s="9">
        <f>INDEX(StockData[],MATCH(O170,StockData[Date],0),MATCH($P$4,StockData[#Headers],0))</f>
        <v>49097</v>
      </c>
      <c r="Q170" s="9">
        <f>INDEX(StockData[],MATCH(O170,StockData[Date],0),MATCH($Q$4,StockData[#Headers],0))</f>
        <v>4746</v>
      </c>
    </row>
    <row r="171" spans="1:17" x14ac:dyDescent="0.25">
      <c r="A171" s="3">
        <v>45329</v>
      </c>
      <c r="B171" s="4">
        <v>2952.0500489999999</v>
      </c>
      <c r="C171" s="4">
        <v>3000</v>
      </c>
      <c r="D171" s="4">
        <v>2936.6999510000001</v>
      </c>
      <c r="E171" s="4">
        <v>2981.6000979999999</v>
      </c>
      <c r="F171" s="4">
        <v>2981.6000979999999</v>
      </c>
      <c r="G171" s="4">
        <v>100757</v>
      </c>
      <c r="H171" s="4">
        <v>3744.0500489999999</v>
      </c>
      <c r="I171" s="4">
        <v>3784.8999020000001</v>
      </c>
      <c r="J171" s="4">
        <v>3703.5</v>
      </c>
      <c r="K171" s="4">
        <v>3717.1999510000001</v>
      </c>
      <c r="L171" s="4">
        <v>3717.1999510000001</v>
      </c>
      <c r="M171" s="5">
        <v>16744</v>
      </c>
      <c r="O171" s="10">
        <v>45329</v>
      </c>
      <c r="P171" s="9">
        <f>INDEX(StockData[],MATCH(O171,StockData[Date],0),MATCH($P$4,StockData[#Headers],0))</f>
        <v>100757</v>
      </c>
      <c r="Q171" s="9">
        <f>INDEX(StockData[],MATCH(O171,StockData[Date],0),MATCH($Q$4,StockData[#Headers],0))</f>
        <v>16744</v>
      </c>
    </row>
    <row r="172" spans="1:17" x14ac:dyDescent="0.25">
      <c r="A172" s="6">
        <v>45330</v>
      </c>
      <c r="B172" s="7">
        <v>3009.8999020000001</v>
      </c>
      <c r="C172" s="7">
        <v>3009.8999020000001</v>
      </c>
      <c r="D172" s="7">
        <v>2920.3999020000001</v>
      </c>
      <c r="E172" s="7">
        <v>2929.9499510000001</v>
      </c>
      <c r="F172" s="7">
        <v>2929.9499510000001</v>
      </c>
      <c r="G172" s="7">
        <v>136616</v>
      </c>
      <c r="H172" s="7">
        <v>3704.0500489999999</v>
      </c>
      <c r="I172" s="7">
        <v>3784.5</v>
      </c>
      <c r="J172" s="7">
        <v>3704.0500489999999</v>
      </c>
      <c r="K172" s="7">
        <v>3730.8999020000001</v>
      </c>
      <c r="L172" s="7">
        <v>3730.8999020000001</v>
      </c>
      <c r="M172" s="8">
        <v>6248</v>
      </c>
      <c r="O172" s="11">
        <v>45330</v>
      </c>
      <c r="P172" s="9">
        <f>INDEX(StockData[],MATCH(O172,StockData[Date],0),MATCH($P$4,StockData[#Headers],0))</f>
        <v>136616</v>
      </c>
      <c r="Q172" s="9">
        <f>INDEX(StockData[],MATCH(O172,StockData[Date],0),MATCH($Q$4,StockData[#Headers],0))</f>
        <v>6248</v>
      </c>
    </row>
    <row r="173" spans="1:17" x14ac:dyDescent="0.25">
      <c r="A173" s="3">
        <v>45331</v>
      </c>
      <c r="B173" s="4">
        <v>2933.1499020000001</v>
      </c>
      <c r="C173" s="4">
        <v>2958.6499020000001</v>
      </c>
      <c r="D173" s="4">
        <v>2910</v>
      </c>
      <c r="E173" s="4">
        <v>2952.1499020000001</v>
      </c>
      <c r="F173" s="4">
        <v>2952.1499020000001</v>
      </c>
      <c r="G173" s="4">
        <v>71304</v>
      </c>
      <c r="H173" s="4">
        <v>3726.8999020000001</v>
      </c>
      <c r="I173" s="4">
        <v>3750</v>
      </c>
      <c r="J173" s="4">
        <v>3699</v>
      </c>
      <c r="K173" s="4">
        <v>3714.3999020000001</v>
      </c>
      <c r="L173" s="4">
        <v>3714.3999020000001</v>
      </c>
      <c r="M173" s="5">
        <v>3914</v>
      </c>
      <c r="O173" s="10">
        <v>45331</v>
      </c>
      <c r="P173" s="9">
        <f>INDEX(StockData[],MATCH(O173,StockData[Date],0),MATCH($P$4,StockData[#Headers],0))</f>
        <v>71304</v>
      </c>
      <c r="Q173" s="9">
        <f>INDEX(StockData[],MATCH(O173,StockData[Date],0),MATCH($Q$4,StockData[#Headers],0))</f>
        <v>3914</v>
      </c>
    </row>
    <row r="174" spans="1:17" x14ac:dyDescent="0.25">
      <c r="A174" s="6">
        <v>45334</v>
      </c>
      <c r="B174" s="7">
        <v>2971.8500979999999</v>
      </c>
      <c r="C174" s="7">
        <v>2971.8500979999999</v>
      </c>
      <c r="D174" s="7">
        <v>2920</v>
      </c>
      <c r="E174" s="7">
        <v>2956.6000979999999</v>
      </c>
      <c r="F174" s="7">
        <v>2956.6000979999999</v>
      </c>
      <c r="G174" s="7">
        <v>95100</v>
      </c>
      <c r="H174" s="7">
        <v>3719</v>
      </c>
      <c r="I174" s="7">
        <v>3720</v>
      </c>
      <c r="J174" s="7">
        <v>3649.6499020000001</v>
      </c>
      <c r="K174" s="7">
        <v>3673.6499020000001</v>
      </c>
      <c r="L174" s="7">
        <v>3673.6499020000001</v>
      </c>
      <c r="M174" s="8">
        <v>5417</v>
      </c>
      <c r="O174" s="11">
        <v>45334</v>
      </c>
      <c r="P174" s="9">
        <f>INDEX(StockData[],MATCH(O174,StockData[Date],0),MATCH($P$4,StockData[#Headers],0))</f>
        <v>95100</v>
      </c>
      <c r="Q174" s="9">
        <f>INDEX(StockData[],MATCH(O174,StockData[Date],0),MATCH($Q$4,StockData[#Headers],0))</f>
        <v>5417</v>
      </c>
    </row>
    <row r="175" spans="1:17" x14ac:dyDescent="0.25">
      <c r="A175" s="3">
        <v>45335</v>
      </c>
      <c r="B175" s="4">
        <v>2960.0500489999999</v>
      </c>
      <c r="C175" s="4">
        <v>2980.8500979999999</v>
      </c>
      <c r="D175" s="4">
        <v>2945.6000979999999</v>
      </c>
      <c r="E175" s="4">
        <v>2970.9499510000001</v>
      </c>
      <c r="F175" s="4">
        <v>2970.9499510000001</v>
      </c>
      <c r="G175" s="4">
        <v>52852</v>
      </c>
      <c r="H175" s="4">
        <v>3689.5</v>
      </c>
      <c r="I175" s="4">
        <v>3728</v>
      </c>
      <c r="J175" s="4">
        <v>3661.0500489999999</v>
      </c>
      <c r="K175" s="4">
        <v>3701.25</v>
      </c>
      <c r="L175" s="4">
        <v>3701.25</v>
      </c>
      <c r="M175" s="5">
        <v>4408</v>
      </c>
      <c r="O175" s="10">
        <v>45335</v>
      </c>
      <c r="P175" s="9">
        <f>INDEX(StockData[],MATCH(O175,StockData[Date],0),MATCH($P$4,StockData[#Headers],0))</f>
        <v>52852</v>
      </c>
      <c r="Q175" s="9">
        <f>INDEX(StockData[],MATCH(O175,StockData[Date],0),MATCH($Q$4,StockData[#Headers],0))</f>
        <v>4408</v>
      </c>
    </row>
    <row r="176" spans="1:17" x14ac:dyDescent="0.25">
      <c r="A176" s="6">
        <v>45336</v>
      </c>
      <c r="B176" s="7">
        <v>2969</v>
      </c>
      <c r="C176" s="7">
        <v>2981.8999020000001</v>
      </c>
      <c r="D176" s="7">
        <v>2935.6000979999999</v>
      </c>
      <c r="E176" s="7">
        <v>2976.3500979999999</v>
      </c>
      <c r="F176" s="7">
        <v>2976.3500979999999</v>
      </c>
      <c r="G176" s="7">
        <v>9898</v>
      </c>
      <c r="H176" s="7">
        <v>3696.0500489999999</v>
      </c>
      <c r="I176" s="7">
        <v>3740</v>
      </c>
      <c r="J176" s="7">
        <v>3695.3999020000001</v>
      </c>
      <c r="K176" s="7">
        <v>3716.1999510000001</v>
      </c>
      <c r="L176" s="7">
        <v>3716.1999510000001</v>
      </c>
      <c r="M176" s="8">
        <v>6031</v>
      </c>
      <c r="O176" s="11">
        <v>45336</v>
      </c>
      <c r="P176" s="9">
        <f>INDEX(StockData[],MATCH(O176,StockData[Date],0),MATCH($P$4,StockData[#Headers],0))</f>
        <v>9898</v>
      </c>
      <c r="Q176" s="9">
        <f>INDEX(StockData[],MATCH(O176,StockData[Date],0),MATCH($Q$4,StockData[#Headers],0))</f>
        <v>6031</v>
      </c>
    </row>
    <row r="177" spans="1:17" x14ac:dyDescent="0.25">
      <c r="A177" s="3">
        <v>45337</v>
      </c>
      <c r="B177" s="4">
        <v>2982</v>
      </c>
      <c r="C177" s="4">
        <v>3024</v>
      </c>
      <c r="D177" s="4">
        <v>2968.5</v>
      </c>
      <c r="E177" s="4">
        <v>3015.6999510000001</v>
      </c>
      <c r="F177" s="4">
        <v>3015.6999510000001</v>
      </c>
      <c r="G177" s="4">
        <v>41694</v>
      </c>
      <c r="H177" s="4">
        <v>3701.75</v>
      </c>
      <c r="I177" s="4">
        <v>3725</v>
      </c>
      <c r="J177" s="4">
        <v>3673</v>
      </c>
      <c r="K177" s="4">
        <v>3677.9499510000001</v>
      </c>
      <c r="L177" s="4">
        <v>3677.9499510000001</v>
      </c>
      <c r="M177" s="5">
        <v>4383</v>
      </c>
      <c r="O177" s="10">
        <v>45337</v>
      </c>
      <c r="P177" s="9">
        <f>INDEX(StockData[],MATCH(O177,StockData[Date],0),MATCH($P$4,StockData[#Headers],0))</f>
        <v>41694</v>
      </c>
      <c r="Q177" s="9">
        <f>INDEX(StockData[],MATCH(O177,StockData[Date],0),MATCH($Q$4,StockData[#Headers],0))</f>
        <v>4383</v>
      </c>
    </row>
    <row r="178" spans="1:17" x14ac:dyDescent="0.25">
      <c r="A178" s="6">
        <v>45338</v>
      </c>
      <c r="B178" s="7">
        <v>3038.75</v>
      </c>
      <c r="C178" s="7">
        <v>3038.75</v>
      </c>
      <c r="D178" s="7">
        <v>3000</v>
      </c>
      <c r="E178" s="7">
        <v>3007.6999510000001</v>
      </c>
      <c r="F178" s="7">
        <v>3007.6999510000001</v>
      </c>
      <c r="G178" s="7">
        <v>53520</v>
      </c>
      <c r="H178" s="7">
        <v>3680.1499020000001</v>
      </c>
      <c r="I178" s="7">
        <v>3724</v>
      </c>
      <c r="J178" s="7">
        <v>3674</v>
      </c>
      <c r="K178" s="7">
        <v>3687.1999510000001</v>
      </c>
      <c r="L178" s="7">
        <v>3687.1999510000001</v>
      </c>
      <c r="M178" s="8">
        <v>4651</v>
      </c>
      <c r="O178" s="11">
        <v>45338</v>
      </c>
      <c r="P178" s="9">
        <f>INDEX(StockData[],MATCH(O178,StockData[Date],0),MATCH($P$4,StockData[#Headers],0))</f>
        <v>53520</v>
      </c>
      <c r="Q178" s="9">
        <f>INDEX(StockData[],MATCH(O178,StockData[Date],0),MATCH($Q$4,StockData[#Headers],0))</f>
        <v>4651</v>
      </c>
    </row>
    <row r="179" spans="1:17" x14ac:dyDescent="0.25">
      <c r="A179" s="3">
        <v>45341</v>
      </c>
      <c r="B179" s="4">
        <v>3014.8500979999999</v>
      </c>
      <c r="C179" s="4">
        <v>3015</v>
      </c>
      <c r="D179" s="4">
        <v>2988.0500489999999</v>
      </c>
      <c r="E179" s="4">
        <v>2997.75</v>
      </c>
      <c r="F179" s="4">
        <v>2997.75</v>
      </c>
      <c r="G179" s="4">
        <v>13788</v>
      </c>
      <c r="H179" s="4">
        <v>3679.8999020000001</v>
      </c>
      <c r="I179" s="4">
        <v>3721</v>
      </c>
      <c r="J179" s="4">
        <v>3679.8999020000001</v>
      </c>
      <c r="K179" s="4">
        <v>3705.3500979999999</v>
      </c>
      <c r="L179" s="4">
        <v>3705.3500979999999</v>
      </c>
      <c r="M179" s="5">
        <v>6464</v>
      </c>
      <c r="O179" s="10">
        <v>45341</v>
      </c>
      <c r="P179" s="9">
        <f>INDEX(StockData[],MATCH(O179,StockData[Date],0),MATCH($P$4,StockData[#Headers],0))</f>
        <v>13788</v>
      </c>
      <c r="Q179" s="9">
        <f>INDEX(StockData[],MATCH(O179,StockData[Date],0),MATCH($Q$4,StockData[#Headers],0))</f>
        <v>6464</v>
      </c>
    </row>
    <row r="180" spans="1:17" x14ac:dyDescent="0.25">
      <c r="A180" s="6">
        <v>45342</v>
      </c>
      <c r="B180" s="7">
        <v>3000</v>
      </c>
      <c r="C180" s="7">
        <v>3017.9499510000001</v>
      </c>
      <c r="D180" s="7">
        <v>2975</v>
      </c>
      <c r="E180" s="7">
        <v>3012.3500979999999</v>
      </c>
      <c r="F180" s="7">
        <v>3012.3500979999999</v>
      </c>
      <c r="G180" s="7">
        <v>72731</v>
      </c>
      <c r="H180" s="7">
        <v>3707.1999510000001</v>
      </c>
      <c r="I180" s="7">
        <v>3782.3500979999999</v>
      </c>
      <c r="J180" s="7">
        <v>3687.6499020000001</v>
      </c>
      <c r="K180" s="7">
        <v>3754.8000489999999</v>
      </c>
      <c r="L180" s="7">
        <v>3754.8000489999999</v>
      </c>
      <c r="M180" s="8">
        <v>5790</v>
      </c>
      <c r="O180" s="11">
        <v>45342</v>
      </c>
      <c r="P180" s="9">
        <f>INDEX(StockData[],MATCH(O180,StockData[Date],0),MATCH($P$4,StockData[#Headers],0))</f>
        <v>72731</v>
      </c>
      <c r="Q180" s="9">
        <f>INDEX(StockData[],MATCH(O180,StockData[Date],0),MATCH($Q$4,StockData[#Headers],0))</f>
        <v>5790</v>
      </c>
    </row>
    <row r="181" spans="1:17" x14ac:dyDescent="0.25">
      <c r="A181" s="3">
        <v>45343</v>
      </c>
      <c r="B181" s="4">
        <v>3016.5500489999999</v>
      </c>
      <c r="C181" s="4">
        <v>3025</v>
      </c>
      <c r="D181" s="4">
        <v>2985</v>
      </c>
      <c r="E181" s="4">
        <v>2999.9499510000001</v>
      </c>
      <c r="F181" s="4">
        <v>2999.9499510000001</v>
      </c>
      <c r="G181" s="4">
        <v>119040</v>
      </c>
      <c r="H181" s="4">
        <v>3733.3500979999999</v>
      </c>
      <c r="I181" s="4">
        <v>3889.9499510000001</v>
      </c>
      <c r="J181" s="4">
        <v>3733.3500979999999</v>
      </c>
      <c r="K181" s="4">
        <v>3834.9499510000001</v>
      </c>
      <c r="L181" s="4">
        <v>3834.9499510000001</v>
      </c>
      <c r="M181" s="5">
        <v>14937</v>
      </c>
      <c r="O181" s="10">
        <v>45343</v>
      </c>
      <c r="P181" s="9">
        <f>INDEX(StockData[],MATCH(O181,StockData[Date],0),MATCH($P$4,StockData[#Headers],0))</f>
        <v>119040</v>
      </c>
      <c r="Q181" s="9">
        <f>INDEX(StockData[],MATCH(O181,StockData[Date],0),MATCH($Q$4,StockData[#Headers],0))</f>
        <v>14937</v>
      </c>
    </row>
    <row r="182" spans="1:17" x14ac:dyDescent="0.25">
      <c r="A182" s="6">
        <v>45344</v>
      </c>
      <c r="B182" s="7">
        <v>2980.75</v>
      </c>
      <c r="C182" s="7">
        <v>3026.8999020000001</v>
      </c>
      <c r="D182" s="7">
        <v>2934.6999510000001</v>
      </c>
      <c r="E182" s="7">
        <v>3018.5500489999999</v>
      </c>
      <c r="F182" s="7">
        <v>3018.5500489999999</v>
      </c>
      <c r="G182" s="7">
        <v>90581</v>
      </c>
      <c r="H182" s="7">
        <v>3852.1000979999999</v>
      </c>
      <c r="I182" s="7">
        <v>3866</v>
      </c>
      <c r="J182" s="7">
        <v>3805.5</v>
      </c>
      <c r="K182" s="7">
        <v>3850</v>
      </c>
      <c r="L182" s="7">
        <v>3850</v>
      </c>
      <c r="M182" s="8">
        <v>6001</v>
      </c>
      <c r="O182" s="11">
        <v>45344</v>
      </c>
      <c r="P182" s="9">
        <f>INDEX(StockData[],MATCH(O182,StockData[Date],0),MATCH($P$4,StockData[#Headers],0))</f>
        <v>90581</v>
      </c>
      <c r="Q182" s="9">
        <f>INDEX(StockData[],MATCH(O182,StockData[Date],0),MATCH($Q$4,StockData[#Headers],0))</f>
        <v>6001</v>
      </c>
    </row>
    <row r="183" spans="1:17" x14ac:dyDescent="0.25">
      <c r="A183" s="3">
        <v>45345</v>
      </c>
      <c r="B183" s="4">
        <v>3000</v>
      </c>
      <c r="C183" s="4">
        <v>3004.9499510000001</v>
      </c>
      <c r="D183" s="4">
        <v>2964.75</v>
      </c>
      <c r="E183" s="4">
        <v>2984.8000489999999</v>
      </c>
      <c r="F183" s="4">
        <v>2984.8000489999999</v>
      </c>
      <c r="G183" s="4">
        <v>80877</v>
      </c>
      <c r="H183" s="4">
        <v>3883.8500979999999</v>
      </c>
      <c r="I183" s="4">
        <v>3883.8500979999999</v>
      </c>
      <c r="J183" s="4">
        <v>3828.9499510000001</v>
      </c>
      <c r="K183" s="4">
        <v>3837.9499510000001</v>
      </c>
      <c r="L183" s="4">
        <v>3837.9499510000001</v>
      </c>
      <c r="M183" s="5">
        <v>5208</v>
      </c>
      <c r="O183" s="10">
        <v>45345</v>
      </c>
      <c r="P183" s="9">
        <f>INDEX(StockData[],MATCH(O183,StockData[Date],0),MATCH($P$4,StockData[#Headers],0))</f>
        <v>80877</v>
      </c>
      <c r="Q183" s="9">
        <f>INDEX(StockData[],MATCH(O183,StockData[Date],0),MATCH($Q$4,StockData[#Headers],0))</f>
        <v>5208</v>
      </c>
    </row>
    <row r="184" spans="1:17" x14ac:dyDescent="0.25">
      <c r="A184" s="6">
        <v>45348</v>
      </c>
      <c r="B184" s="7">
        <v>2955</v>
      </c>
      <c r="C184" s="7">
        <v>2955</v>
      </c>
      <c r="D184" s="7">
        <v>2850</v>
      </c>
      <c r="E184" s="7">
        <v>2868.3999020000001</v>
      </c>
      <c r="F184" s="7">
        <v>2868.3999020000001</v>
      </c>
      <c r="G184" s="7">
        <v>116079</v>
      </c>
      <c r="H184" s="7">
        <v>3763.4499510000001</v>
      </c>
      <c r="I184" s="7">
        <v>3857.6999510000001</v>
      </c>
      <c r="J184" s="7">
        <v>3763.4499510000001</v>
      </c>
      <c r="K184" s="7">
        <v>3847.1499020000001</v>
      </c>
      <c r="L184" s="7">
        <v>3847.1499020000001</v>
      </c>
      <c r="M184" s="8">
        <v>8331</v>
      </c>
      <c r="O184" s="11">
        <v>45348</v>
      </c>
      <c r="P184" s="9">
        <f>INDEX(StockData[],MATCH(O184,StockData[Date],0),MATCH($P$4,StockData[#Headers],0))</f>
        <v>116079</v>
      </c>
      <c r="Q184" s="9">
        <f>INDEX(StockData[],MATCH(O184,StockData[Date],0),MATCH($Q$4,StockData[#Headers],0))</f>
        <v>8331</v>
      </c>
    </row>
    <row r="185" spans="1:17" x14ac:dyDescent="0.25">
      <c r="A185" s="3">
        <v>45349</v>
      </c>
      <c r="B185" s="4">
        <v>2867.8500979999999</v>
      </c>
      <c r="C185" s="4">
        <v>2870</v>
      </c>
      <c r="D185" s="4">
        <v>2851</v>
      </c>
      <c r="E185" s="4">
        <v>2861.6999510000001</v>
      </c>
      <c r="F185" s="4">
        <v>2861.6999510000001</v>
      </c>
      <c r="G185" s="4">
        <v>114318</v>
      </c>
      <c r="H185" s="4">
        <v>3850.5</v>
      </c>
      <c r="I185" s="4">
        <v>3885</v>
      </c>
      <c r="J185" s="4">
        <v>3822.3000489999999</v>
      </c>
      <c r="K185" s="4">
        <v>3847.4499510000001</v>
      </c>
      <c r="L185" s="4">
        <v>3847.4499510000001</v>
      </c>
      <c r="M185" s="5">
        <v>5451</v>
      </c>
      <c r="O185" s="10">
        <v>45349</v>
      </c>
      <c r="P185" s="9">
        <f>INDEX(StockData[],MATCH(O185,StockData[Date],0),MATCH($P$4,StockData[#Headers],0))</f>
        <v>114318</v>
      </c>
      <c r="Q185" s="9">
        <f>INDEX(StockData[],MATCH(O185,StockData[Date],0),MATCH($Q$4,StockData[#Headers],0))</f>
        <v>5451</v>
      </c>
    </row>
    <row r="186" spans="1:17" x14ac:dyDescent="0.25">
      <c r="A186" s="6">
        <v>45350</v>
      </c>
      <c r="B186" s="7">
        <v>2860</v>
      </c>
      <c r="C186" s="7">
        <v>2860</v>
      </c>
      <c r="D186" s="7">
        <v>2788</v>
      </c>
      <c r="E186" s="7">
        <v>2793.75</v>
      </c>
      <c r="F186" s="7">
        <v>2793.75</v>
      </c>
      <c r="G186" s="7">
        <v>174005</v>
      </c>
      <c r="H186" s="7">
        <v>3864.9499510000001</v>
      </c>
      <c r="I186" s="7">
        <v>3947.5</v>
      </c>
      <c r="J186" s="7">
        <v>3838</v>
      </c>
      <c r="K186" s="7">
        <v>3850.25</v>
      </c>
      <c r="L186" s="7">
        <v>3850.25</v>
      </c>
      <c r="M186" s="8">
        <v>12439</v>
      </c>
      <c r="O186" s="11">
        <v>45350</v>
      </c>
      <c r="P186" s="9">
        <f>INDEX(StockData[],MATCH(O186,StockData[Date],0),MATCH($P$4,StockData[#Headers],0))</f>
        <v>174005</v>
      </c>
      <c r="Q186" s="9">
        <f>INDEX(StockData[],MATCH(O186,StockData[Date],0),MATCH($Q$4,StockData[#Headers],0))</f>
        <v>12439</v>
      </c>
    </row>
    <row r="187" spans="1:17" x14ac:dyDescent="0.25">
      <c r="A187" s="3">
        <v>45351</v>
      </c>
      <c r="B187" s="4">
        <v>2791.9499510000001</v>
      </c>
      <c r="C187" s="4">
        <v>2838.6000979999999</v>
      </c>
      <c r="D187" s="4">
        <v>2777</v>
      </c>
      <c r="E187" s="4">
        <v>2825.3999020000001</v>
      </c>
      <c r="F187" s="4">
        <v>2825.3999020000001</v>
      </c>
      <c r="G187" s="4">
        <v>97518</v>
      </c>
      <c r="H187" s="4">
        <v>3802.0500489999999</v>
      </c>
      <c r="I187" s="4">
        <v>3939.8999020000001</v>
      </c>
      <c r="J187" s="4">
        <v>3797.8500979999999</v>
      </c>
      <c r="K187" s="4">
        <v>3919.8000489999999</v>
      </c>
      <c r="L187" s="4">
        <v>3919.8000489999999</v>
      </c>
      <c r="M187" s="5">
        <v>42702</v>
      </c>
      <c r="O187" s="10">
        <v>45351</v>
      </c>
      <c r="P187" s="9">
        <f>INDEX(StockData[],MATCH(O187,StockData[Date],0),MATCH($P$4,StockData[#Headers],0))</f>
        <v>97518</v>
      </c>
      <c r="Q187" s="9">
        <f>INDEX(StockData[],MATCH(O187,StockData[Date],0),MATCH($Q$4,StockData[#Headers],0))</f>
        <v>42702</v>
      </c>
    </row>
    <row r="188" spans="1:17" x14ac:dyDescent="0.25">
      <c r="A188" s="6">
        <v>45352</v>
      </c>
      <c r="B188" s="7">
        <v>2826.1499020000001</v>
      </c>
      <c r="C188" s="7">
        <v>2846.1499020000001</v>
      </c>
      <c r="D188" s="7">
        <v>2815.75</v>
      </c>
      <c r="E188" s="7">
        <v>2832.1000979999999</v>
      </c>
      <c r="F188" s="7">
        <v>2832.1000979999999</v>
      </c>
      <c r="G188" s="7">
        <v>133861</v>
      </c>
      <c r="H188" s="7">
        <v>3917.0500489999999</v>
      </c>
      <c r="I188" s="7">
        <v>3935.6499020000001</v>
      </c>
      <c r="J188" s="7">
        <v>3865.1999510000001</v>
      </c>
      <c r="K188" s="7">
        <v>3884.9499510000001</v>
      </c>
      <c r="L188" s="7">
        <v>3884.9499510000001</v>
      </c>
      <c r="M188" s="8">
        <v>27752</v>
      </c>
      <c r="O188" s="11">
        <v>45352</v>
      </c>
      <c r="P188" s="9">
        <f>INDEX(StockData[],MATCH(O188,StockData[Date],0),MATCH($P$4,StockData[#Headers],0))</f>
        <v>133861</v>
      </c>
      <c r="Q188" s="9">
        <f>INDEX(StockData[],MATCH(O188,StockData[Date],0),MATCH($Q$4,StockData[#Headers],0))</f>
        <v>27752</v>
      </c>
    </row>
    <row r="189" spans="1:17" x14ac:dyDescent="0.25">
      <c r="A189" s="3">
        <v>45355</v>
      </c>
      <c r="B189" s="4">
        <v>2864.75</v>
      </c>
      <c r="C189" s="4">
        <v>2864.75</v>
      </c>
      <c r="D189" s="4">
        <v>2828</v>
      </c>
      <c r="E189" s="4">
        <v>2831.75</v>
      </c>
      <c r="F189" s="4">
        <v>2831.75</v>
      </c>
      <c r="G189" s="4">
        <v>45537</v>
      </c>
      <c r="H189" s="4">
        <v>3850.1499020000001</v>
      </c>
      <c r="I189" s="4">
        <v>3872</v>
      </c>
      <c r="J189" s="4">
        <v>3828.6499020000001</v>
      </c>
      <c r="K189" s="4">
        <v>3845.1999510000001</v>
      </c>
      <c r="L189" s="4">
        <v>3845.1999510000001</v>
      </c>
      <c r="M189" s="5">
        <v>14254</v>
      </c>
      <c r="O189" s="10">
        <v>45355</v>
      </c>
      <c r="P189" s="9">
        <f>INDEX(StockData[],MATCH(O189,StockData[Date],0),MATCH($P$4,StockData[#Headers],0))</f>
        <v>45537</v>
      </c>
      <c r="Q189" s="9">
        <f>INDEX(StockData[],MATCH(O189,StockData[Date],0),MATCH($Q$4,StockData[#Headers],0))</f>
        <v>14254</v>
      </c>
    </row>
    <row r="190" spans="1:17" x14ac:dyDescent="0.25">
      <c r="A190" s="6">
        <v>45356</v>
      </c>
      <c r="B190" s="7">
        <v>2831.75</v>
      </c>
      <c r="C190" s="7">
        <v>2831.75</v>
      </c>
      <c r="D190" s="7">
        <v>2805.5500489999999</v>
      </c>
      <c r="E190" s="7">
        <v>2820.1000979999999</v>
      </c>
      <c r="F190" s="7">
        <v>2820.1000979999999</v>
      </c>
      <c r="G190" s="7">
        <v>99013</v>
      </c>
      <c r="H190" s="7">
        <v>3809.25</v>
      </c>
      <c r="I190" s="7">
        <v>3881.1000979999999</v>
      </c>
      <c r="J190" s="7">
        <v>3809.25</v>
      </c>
      <c r="K190" s="7">
        <v>3834.8000489999999</v>
      </c>
      <c r="L190" s="7">
        <v>3834.8000489999999</v>
      </c>
      <c r="M190" s="8">
        <v>5639</v>
      </c>
      <c r="O190" s="11">
        <v>45356</v>
      </c>
      <c r="P190" s="9">
        <f>INDEX(StockData[],MATCH(O190,StockData[Date],0),MATCH($P$4,StockData[#Headers],0))</f>
        <v>99013</v>
      </c>
      <c r="Q190" s="9">
        <f>INDEX(StockData[],MATCH(O190,StockData[Date],0),MATCH($Q$4,StockData[#Headers],0))</f>
        <v>5639</v>
      </c>
    </row>
    <row r="191" spans="1:17" x14ac:dyDescent="0.25">
      <c r="A191" s="3">
        <v>45357</v>
      </c>
      <c r="B191" s="4">
        <v>2810.8500979999999</v>
      </c>
      <c r="C191" s="4">
        <v>2840</v>
      </c>
      <c r="D191" s="4">
        <v>2777.8000489999999</v>
      </c>
      <c r="E191" s="4">
        <v>2827.6000979999999</v>
      </c>
      <c r="F191" s="4">
        <v>2827.6000979999999</v>
      </c>
      <c r="G191" s="4">
        <v>41881</v>
      </c>
      <c r="H191" s="4">
        <v>3817.0500489999999</v>
      </c>
      <c r="I191" s="4">
        <v>3895.5</v>
      </c>
      <c r="J191" s="4">
        <v>3817.0500489999999</v>
      </c>
      <c r="K191" s="4">
        <v>3888.8999020000001</v>
      </c>
      <c r="L191" s="4">
        <v>3888.8999020000001</v>
      </c>
      <c r="M191" s="5">
        <v>25578</v>
      </c>
      <c r="O191" s="10">
        <v>45357</v>
      </c>
      <c r="P191" s="9">
        <f>INDEX(StockData[],MATCH(O191,StockData[Date],0),MATCH($P$4,StockData[#Headers],0))</f>
        <v>41881</v>
      </c>
      <c r="Q191" s="9">
        <f>INDEX(StockData[],MATCH(O191,StockData[Date],0),MATCH($Q$4,StockData[#Headers],0))</f>
        <v>25578</v>
      </c>
    </row>
    <row r="192" spans="1:17" x14ac:dyDescent="0.25">
      <c r="A192" s="6">
        <v>45358</v>
      </c>
      <c r="B192" s="7">
        <v>2827.6000979999999</v>
      </c>
      <c r="C192" s="7">
        <v>2894</v>
      </c>
      <c r="D192" s="7">
        <v>2826.4499510000001</v>
      </c>
      <c r="E192" s="7">
        <v>2870.1000979999999</v>
      </c>
      <c r="F192" s="7">
        <v>2870.1000979999999</v>
      </c>
      <c r="G192" s="7">
        <v>115635</v>
      </c>
      <c r="H192" s="7">
        <v>3830.0500489999999</v>
      </c>
      <c r="I192" s="7">
        <v>3940</v>
      </c>
      <c r="J192" s="7">
        <v>3830.0500489999999</v>
      </c>
      <c r="K192" s="7">
        <v>3924.3000489999999</v>
      </c>
      <c r="L192" s="7">
        <v>3924.3000489999999</v>
      </c>
      <c r="M192" s="8">
        <v>39039</v>
      </c>
      <c r="O192" s="11">
        <v>45358</v>
      </c>
      <c r="P192" s="9">
        <f>INDEX(StockData[],MATCH(O192,StockData[Date],0),MATCH($P$4,StockData[#Headers],0))</f>
        <v>115635</v>
      </c>
      <c r="Q192" s="9">
        <f>INDEX(StockData[],MATCH(O192,StockData[Date],0),MATCH($Q$4,StockData[#Headers],0))</f>
        <v>39039</v>
      </c>
    </row>
    <row r="193" spans="1:17" x14ac:dyDescent="0.25">
      <c r="A193" s="3">
        <v>45362</v>
      </c>
      <c r="B193" s="4">
        <v>2899.75</v>
      </c>
      <c r="C193" s="4">
        <v>2899.75</v>
      </c>
      <c r="D193" s="4">
        <v>2854.75</v>
      </c>
      <c r="E193" s="4">
        <v>2877.1499020000001</v>
      </c>
      <c r="F193" s="4">
        <v>2877.1499020000001</v>
      </c>
      <c r="G193" s="4">
        <v>29447</v>
      </c>
      <c r="H193" s="4">
        <v>3926.9499510000001</v>
      </c>
      <c r="I193" s="4">
        <v>4024.3000489999999</v>
      </c>
      <c r="J193" s="4">
        <v>3926.9499510000001</v>
      </c>
      <c r="K193" s="4">
        <v>3979.3999020000001</v>
      </c>
      <c r="L193" s="4">
        <v>3979.3999020000001</v>
      </c>
      <c r="M193" s="5">
        <v>17829</v>
      </c>
      <c r="O193" s="10">
        <v>45362</v>
      </c>
      <c r="P193" s="9">
        <f>INDEX(StockData[],MATCH(O193,StockData[Date],0),MATCH($P$4,StockData[#Headers],0))</f>
        <v>29447</v>
      </c>
      <c r="Q193" s="9">
        <f>INDEX(StockData[],MATCH(O193,StockData[Date],0),MATCH($Q$4,StockData[#Headers],0))</f>
        <v>17829</v>
      </c>
    </row>
    <row r="194" spans="1:17" x14ac:dyDescent="0.25">
      <c r="A194" s="6">
        <v>45363</v>
      </c>
      <c r="B194" s="7">
        <v>2878</v>
      </c>
      <c r="C194" s="7">
        <v>2898.9499510000001</v>
      </c>
      <c r="D194" s="7">
        <v>2866.0500489999999</v>
      </c>
      <c r="E194" s="7">
        <v>2875.5500489999999</v>
      </c>
      <c r="F194" s="7">
        <v>2875.5500489999999</v>
      </c>
      <c r="G194" s="7">
        <v>70169</v>
      </c>
      <c r="H194" s="7">
        <v>4000</v>
      </c>
      <c r="I194" s="7">
        <v>4041</v>
      </c>
      <c r="J194" s="7">
        <v>3981.1499020000001</v>
      </c>
      <c r="K194" s="7">
        <v>4030.1000979999999</v>
      </c>
      <c r="L194" s="7">
        <v>4030.1000979999999</v>
      </c>
      <c r="M194" s="8">
        <v>12263</v>
      </c>
      <c r="O194" s="11">
        <v>45363</v>
      </c>
      <c r="P194" s="9">
        <f>INDEX(StockData[],MATCH(O194,StockData[Date],0),MATCH($P$4,StockData[#Headers],0))</f>
        <v>70169</v>
      </c>
      <c r="Q194" s="9">
        <f>INDEX(StockData[],MATCH(O194,StockData[Date],0),MATCH($Q$4,StockData[#Headers],0))</f>
        <v>12263</v>
      </c>
    </row>
    <row r="195" spans="1:17" x14ac:dyDescent="0.25">
      <c r="A195" s="3">
        <v>45364</v>
      </c>
      <c r="B195" s="4">
        <v>2897.75</v>
      </c>
      <c r="C195" s="4">
        <v>2897.75</v>
      </c>
      <c r="D195" s="4">
        <v>2837.8999020000001</v>
      </c>
      <c r="E195" s="4">
        <v>2857.6999510000001</v>
      </c>
      <c r="F195" s="4">
        <v>2857.6999510000001</v>
      </c>
      <c r="G195" s="4">
        <v>59693</v>
      </c>
      <c r="H195" s="4">
        <v>4050.0500489999999</v>
      </c>
      <c r="I195" s="4">
        <v>4055</v>
      </c>
      <c r="J195" s="4">
        <v>3932.3000489999999</v>
      </c>
      <c r="K195" s="4">
        <v>3964.5</v>
      </c>
      <c r="L195" s="4">
        <v>3964.5</v>
      </c>
      <c r="M195" s="5">
        <v>12113</v>
      </c>
      <c r="O195" s="10">
        <v>45364</v>
      </c>
      <c r="P195" s="9">
        <f>INDEX(StockData[],MATCH(O195,StockData[Date],0),MATCH($P$4,StockData[#Headers],0))</f>
        <v>59693</v>
      </c>
      <c r="Q195" s="9">
        <f>INDEX(StockData[],MATCH(O195,StockData[Date],0),MATCH($Q$4,StockData[#Headers],0))</f>
        <v>12113</v>
      </c>
    </row>
    <row r="196" spans="1:17" x14ac:dyDescent="0.25">
      <c r="A196" s="6">
        <v>45365</v>
      </c>
      <c r="B196" s="7">
        <v>2857.0500489999999</v>
      </c>
      <c r="C196" s="7">
        <v>2897.8500979999999</v>
      </c>
      <c r="D196" s="7">
        <v>2800.4499510000001</v>
      </c>
      <c r="E196" s="7">
        <v>2892.5500489999999</v>
      </c>
      <c r="F196" s="7">
        <v>2892.5500489999999</v>
      </c>
      <c r="G196" s="7">
        <v>51319</v>
      </c>
      <c r="H196" s="7">
        <v>3950.0500489999999</v>
      </c>
      <c r="I196" s="7">
        <v>4040</v>
      </c>
      <c r="J196" s="7">
        <v>3892.5500489999999</v>
      </c>
      <c r="K196" s="7">
        <v>3995.8000489999999</v>
      </c>
      <c r="L196" s="7">
        <v>3995.8000489999999</v>
      </c>
      <c r="M196" s="8">
        <v>19960</v>
      </c>
      <c r="O196" s="11">
        <v>45365</v>
      </c>
      <c r="P196" s="9">
        <f>INDEX(StockData[],MATCH(O196,StockData[Date],0),MATCH($P$4,StockData[#Headers],0))</f>
        <v>51319</v>
      </c>
      <c r="Q196" s="9">
        <f>INDEX(StockData[],MATCH(O196,StockData[Date],0),MATCH($Q$4,StockData[#Headers],0))</f>
        <v>19960</v>
      </c>
    </row>
    <row r="197" spans="1:17" x14ac:dyDescent="0.25">
      <c r="A197" s="3">
        <v>45366</v>
      </c>
      <c r="B197" s="4">
        <v>2892.5500489999999</v>
      </c>
      <c r="C197" s="4">
        <v>2896</v>
      </c>
      <c r="D197" s="4">
        <v>2850.8500979999999</v>
      </c>
      <c r="E197" s="4">
        <v>2867.8000489999999</v>
      </c>
      <c r="F197" s="4">
        <v>2867.8000489999999</v>
      </c>
      <c r="G197" s="4">
        <v>149032</v>
      </c>
      <c r="H197" s="4">
        <v>4008.0500489999999</v>
      </c>
      <c r="I197" s="4">
        <v>4020</v>
      </c>
      <c r="J197" s="4">
        <v>3904.9499510000001</v>
      </c>
      <c r="K197" s="4">
        <v>3934.3999020000001</v>
      </c>
      <c r="L197" s="4">
        <v>3934.3999020000001</v>
      </c>
      <c r="M197" s="5">
        <v>7141</v>
      </c>
      <c r="O197" s="10">
        <v>45366</v>
      </c>
      <c r="P197" s="9">
        <f>INDEX(StockData[],MATCH(O197,StockData[Date],0),MATCH($P$4,StockData[#Headers],0))</f>
        <v>149032</v>
      </c>
      <c r="Q197" s="9">
        <f>INDEX(StockData[],MATCH(O197,StockData[Date],0),MATCH($Q$4,StockData[#Headers],0))</f>
        <v>7141</v>
      </c>
    </row>
    <row r="198" spans="1:17" x14ac:dyDescent="0.25">
      <c r="A198" s="6">
        <v>45369</v>
      </c>
      <c r="B198" s="7">
        <v>2865</v>
      </c>
      <c r="C198" s="7">
        <v>2865</v>
      </c>
      <c r="D198" s="7">
        <v>2818</v>
      </c>
      <c r="E198" s="7">
        <v>2849.6499020000001</v>
      </c>
      <c r="F198" s="7">
        <v>2849.6499020000001</v>
      </c>
      <c r="G198" s="7">
        <v>105464</v>
      </c>
      <c r="H198" s="7">
        <v>3921.8000489999999</v>
      </c>
      <c r="I198" s="7">
        <v>4017.5</v>
      </c>
      <c r="J198" s="7">
        <v>3919</v>
      </c>
      <c r="K198" s="7">
        <v>4008.8000489999999</v>
      </c>
      <c r="L198" s="7">
        <v>4008.8000489999999</v>
      </c>
      <c r="M198" s="8">
        <v>25861</v>
      </c>
      <c r="O198" s="11">
        <v>45369</v>
      </c>
      <c r="P198" s="9">
        <f>INDEX(StockData[],MATCH(O198,StockData[Date],0),MATCH($P$4,StockData[#Headers],0))</f>
        <v>105464</v>
      </c>
      <c r="Q198" s="9">
        <f>INDEX(StockData[],MATCH(O198,StockData[Date],0),MATCH($Q$4,StockData[#Headers],0))</f>
        <v>25861</v>
      </c>
    </row>
    <row r="199" spans="1:17" x14ac:dyDescent="0.25">
      <c r="A199" s="3">
        <v>45370</v>
      </c>
      <c r="B199" s="4">
        <v>2844.9499510000001</v>
      </c>
      <c r="C199" s="4">
        <v>2844.9499510000001</v>
      </c>
      <c r="D199" s="4">
        <v>2802</v>
      </c>
      <c r="E199" s="4">
        <v>2815.25</v>
      </c>
      <c r="F199" s="4">
        <v>2815.25</v>
      </c>
      <c r="G199" s="4">
        <v>157435</v>
      </c>
      <c r="H199" s="4">
        <v>4006.4499510000001</v>
      </c>
      <c r="I199" s="4">
        <v>4045</v>
      </c>
      <c r="J199" s="4">
        <v>3981.6499020000001</v>
      </c>
      <c r="K199" s="4">
        <v>4009.6999510000001</v>
      </c>
      <c r="L199" s="4">
        <v>4009.6999510000001</v>
      </c>
      <c r="M199" s="5">
        <v>4786</v>
      </c>
      <c r="O199" s="10">
        <v>45370</v>
      </c>
      <c r="P199" s="9">
        <f>INDEX(StockData[],MATCH(O199,StockData[Date],0),MATCH($P$4,StockData[#Headers],0))</f>
        <v>157435</v>
      </c>
      <c r="Q199" s="9">
        <f>INDEX(StockData[],MATCH(O199,StockData[Date],0),MATCH($Q$4,StockData[#Headers],0))</f>
        <v>4786</v>
      </c>
    </row>
    <row r="200" spans="1:17" x14ac:dyDescent="0.25">
      <c r="A200" s="6">
        <v>45371</v>
      </c>
      <c r="B200" s="7">
        <v>2815</v>
      </c>
      <c r="C200" s="7">
        <v>2835.6499020000001</v>
      </c>
      <c r="D200" s="7">
        <v>2799.25</v>
      </c>
      <c r="E200" s="7">
        <v>2823.1499020000001</v>
      </c>
      <c r="F200" s="7">
        <v>2823.1499020000001</v>
      </c>
      <c r="G200" s="7">
        <v>70004</v>
      </c>
      <c r="H200" s="7">
        <v>4015</v>
      </c>
      <c r="I200" s="7">
        <v>4068</v>
      </c>
      <c r="J200" s="7">
        <v>4010</v>
      </c>
      <c r="K200" s="7">
        <v>4054.5</v>
      </c>
      <c r="L200" s="7">
        <v>4054.5</v>
      </c>
      <c r="M200" s="8">
        <v>16664</v>
      </c>
      <c r="O200" s="11">
        <v>45371</v>
      </c>
      <c r="P200" s="9">
        <f>INDEX(StockData[],MATCH(O200,StockData[Date],0),MATCH($P$4,StockData[#Headers],0))</f>
        <v>70004</v>
      </c>
      <c r="Q200" s="9">
        <f>INDEX(StockData[],MATCH(O200,StockData[Date],0),MATCH($Q$4,StockData[#Headers],0))</f>
        <v>16664</v>
      </c>
    </row>
    <row r="201" spans="1:17" x14ac:dyDescent="0.25">
      <c r="A201" s="3">
        <v>45372</v>
      </c>
      <c r="B201" s="4">
        <v>2835.6499020000001</v>
      </c>
      <c r="C201" s="4">
        <v>2841.5500489999999</v>
      </c>
      <c r="D201" s="4">
        <v>2815.3500979999999</v>
      </c>
      <c r="E201" s="4">
        <v>2821.5</v>
      </c>
      <c r="F201" s="4">
        <v>2821.5</v>
      </c>
      <c r="G201" s="4">
        <v>51311</v>
      </c>
      <c r="H201" s="4">
        <v>4105</v>
      </c>
      <c r="I201" s="4">
        <v>4237</v>
      </c>
      <c r="J201" s="4">
        <v>4080</v>
      </c>
      <c r="K201" s="4">
        <v>4161.25</v>
      </c>
      <c r="L201" s="4">
        <v>4161.25</v>
      </c>
      <c r="M201" s="5">
        <v>30563</v>
      </c>
      <c r="O201" s="10">
        <v>45372</v>
      </c>
      <c r="P201" s="9">
        <f>INDEX(StockData[],MATCH(O201,StockData[Date],0),MATCH($P$4,StockData[#Headers],0))</f>
        <v>51311</v>
      </c>
      <c r="Q201" s="9">
        <f>INDEX(StockData[],MATCH(O201,StockData[Date],0),MATCH($Q$4,StockData[#Headers],0))</f>
        <v>30563</v>
      </c>
    </row>
    <row r="202" spans="1:17" x14ac:dyDescent="0.25">
      <c r="A202" s="6">
        <v>45373</v>
      </c>
      <c r="B202" s="7">
        <v>2820</v>
      </c>
      <c r="C202" s="7">
        <v>2854.75</v>
      </c>
      <c r="D202" s="7">
        <v>2809</v>
      </c>
      <c r="E202" s="7">
        <v>2842.25</v>
      </c>
      <c r="F202" s="7">
        <v>2842.25</v>
      </c>
      <c r="G202" s="7">
        <v>74738</v>
      </c>
      <c r="H202" s="7">
        <v>4161.25</v>
      </c>
      <c r="I202" s="7">
        <v>4328.75</v>
      </c>
      <c r="J202" s="7">
        <v>4149</v>
      </c>
      <c r="K202" s="7">
        <v>4294.75</v>
      </c>
      <c r="L202" s="7">
        <v>4294.75</v>
      </c>
      <c r="M202" s="8">
        <v>21177</v>
      </c>
      <c r="O202" s="11">
        <v>45373</v>
      </c>
      <c r="P202" s="9">
        <f>INDEX(StockData[],MATCH(O202,StockData[Date],0),MATCH($P$4,StockData[#Headers],0))</f>
        <v>74738</v>
      </c>
      <c r="Q202" s="9">
        <f>INDEX(StockData[],MATCH(O202,StockData[Date],0),MATCH($Q$4,StockData[#Headers],0))</f>
        <v>21177</v>
      </c>
    </row>
    <row r="203" spans="1:17" x14ac:dyDescent="0.25">
      <c r="A203" s="3">
        <v>45377</v>
      </c>
      <c r="B203" s="4">
        <v>2806.3500979999999</v>
      </c>
      <c r="C203" s="4">
        <v>2842.25</v>
      </c>
      <c r="D203" s="4">
        <v>2806.3500979999999</v>
      </c>
      <c r="E203" s="4">
        <v>2813.4499510000001</v>
      </c>
      <c r="F203" s="4">
        <v>2813.4499510000001</v>
      </c>
      <c r="G203" s="4">
        <v>123440</v>
      </c>
      <c r="H203" s="4">
        <v>4298.2001950000003</v>
      </c>
      <c r="I203" s="4">
        <v>4522.8500979999999</v>
      </c>
      <c r="J203" s="4">
        <v>4293.8999020000001</v>
      </c>
      <c r="K203" s="4">
        <v>4493.8500979999999</v>
      </c>
      <c r="L203" s="4">
        <v>4493.8500979999999</v>
      </c>
      <c r="M203" s="5">
        <v>81498</v>
      </c>
      <c r="O203" s="10">
        <v>45377</v>
      </c>
      <c r="P203" s="9">
        <f>INDEX(StockData[],MATCH(O203,StockData[Date],0),MATCH($P$4,StockData[#Headers],0))</f>
        <v>123440</v>
      </c>
      <c r="Q203" s="9">
        <f>INDEX(StockData[],MATCH(O203,StockData[Date],0),MATCH($Q$4,StockData[#Headers],0))</f>
        <v>81498</v>
      </c>
    </row>
    <row r="204" spans="1:17" x14ac:dyDescent="0.25">
      <c r="A204" s="6">
        <v>45378</v>
      </c>
      <c r="B204" s="7">
        <v>2813.5500489999999</v>
      </c>
      <c r="C204" s="7">
        <v>2843.1499020000001</v>
      </c>
      <c r="D204" s="7">
        <v>2813.5500489999999</v>
      </c>
      <c r="E204" s="7">
        <v>2830.0500489999999</v>
      </c>
      <c r="F204" s="7">
        <v>2830.0500489999999</v>
      </c>
      <c r="G204" s="7">
        <v>71272</v>
      </c>
      <c r="H204" s="7">
        <v>4486.2001950000003</v>
      </c>
      <c r="I204" s="7">
        <v>4531.5</v>
      </c>
      <c r="J204" s="7">
        <v>4385</v>
      </c>
      <c r="K204" s="7">
        <v>4419</v>
      </c>
      <c r="L204" s="7">
        <v>4419</v>
      </c>
      <c r="M204" s="8">
        <v>61630</v>
      </c>
      <c r="O204" s="11">
        <v>45378</v>
      </c>
      <c r="P204" s="9">
        <f>INDEX(StockData[],MATCH(O204,StockData[Date],0),MATCH($P$4,StockData[#Headers],0))</f>
        <v>71272</v>
      </c>
      <c r="Q204" s="9">
        <f>INDEX(StockData[],MATCH(O204,StockData[Date],0),MATCH($Q$4,StockData[#Headers],0))</f>
        <v>61630</v>
      </c>
    </row>
    <row r="205" spans="1:17" x14ac:dyDescent="0.25">
      <c r="A205" s="3">
        <v>45379</v>
      </c>
      <c r="B205" s="4">
        <v>2837.4499510000001</v>
      </c>
      <c r="C205" s="4">
        <v>2867.1499020000001</v>
      </c>
      <c r="D205" s="4">
        <v>2819</v>
      </c>
      <c r="E205" s="4">
        <v>2846</v>
      </c>
      <c r="F205" s="4">
        <v>2846</v>
      </c>
      <c r="G205" s="4">
        <v>41892</v>
      </c>
      <c r="H205" s="4">
        <v>4420.4501950000003</v>
      </c>
      <c r="I205" s="4">
        <v>4562.6000979999999</v>
      </c>
      <c r="J205" s="4">
        <v>4396.4501950000003</v>
      </c>
      <c r="K205" s="4">
        <v>4529.3500979999999</v>
      </c>
      <c r="L205" s="4">
        <v>4529.3500979999999</v>
      </c>
      <c r="M205" s="5">
        <v>26428</v>
      </c>
      <c r="O205" s="10">
        <v>45379</v>
      </c>
      <c r="P205" s="9">
        <f>INDEX(StockData[],MATCH(O205,StockData[Date],0),MATCH($P$4,StockData[#Headers],0))</f>
        <v>41892</v>
      </c>
      <c r="Q205" s="9">
        <f>INDEX(StockData[],MATCH(O205,StockData[Date],0),MATCH($Q$4,StockData[#Headers],0))</f>
        <v>26428</v>
      </c>
    </row>
    <row r="206" spans="1:17" x14ac:dyDescent="0.25">
      <c r="A206" s="6">
        <v>45383</v>
      </c>
      <c r="B206" s="7">
        <v>2855.6999510000001</v>
      </c>
      <c r="C206" s="7">
        <v>2885.8000489999999</v>
      </c>
      <c r="D206" s="7">
        <v>2852.0500489999999</v>
      </c>
      <c r="E206" s="7">
        <v>2871.3000489999999</v>
      </c>
      <c r="F206" s="7">
        <v>2871.3000489999999</v>
      </c>
      <c r="G206" s="7">
        <v>14218</v>
      </c>
      <c r="H206" s="7">
        <v>4557.2998049999997</v>
      </c>
      <c r="I206" s="7">
        <v>4590</v>
      </c>
      <c r="J206" s="7">
        <v>4456</v>
      </c>
      <c r="K206" s="7">
        <v>4480.6000979999999</v>
      </c>
      <c r="L206" s="7">
        <v>4480.6000979999999</v>
      </c>
      <c r="M206" s="8">
        <v>45027</v>
      </c>
      <c r="O206" s="11">
        <v>45383</v>
      </c>
      <c r="P206" s="9">
        <f>INDEX(StockData[],MATCH(O206,StockData[Date],0),MATCH($P$4,StockData[#Headers],0))</f>
        <v>14218</v>
      </c>
      <c r="Q206" s="9">
        <f>INDEX(StockData[],MATCH(O206,StockData[Date],0),MATCH($Q$4,StockData[#Headers],0))</f>
        <v>45027</v>
      </c>
    </row>
    <row r="207" spans="1:17" x14ac:dyDescent="0.25">
      <c r="A207" s="3">
        <v>45384</v>
      </c>
      <c r="B207" s="4">
        <v>2877.4499510000001</v>
      </c>
      <c r="C207" s="4">
        <v>2891.9499510000001</v>
      </c>
      <c r="D207" s="4">
        <v>2856.0500489999999</v>
      </c>
      <c r="E207" s="4">
        <v>2873.3999020000001</v>
      </c>
      <c r="F207" s="4">
        <v>2873.3999020000001</v>
      </c>
      <c r="G207" s="4">
        <v>43852</v>
      </c>
      <c r="H207" s="4">
        <v>4487.75</v>
      </c>
      <c r="I207" s="4">
        <v>4560.75</v>
      </c>
      <c r="J207" s="4">
        <v>4400.0498049999997</v>
      </c>
      <c r="K207" s="4">
        <v>4411.0498049999997</v>
      </c>
      <c r="L207" s="4">
        <v>4411.0498049999997</v>
      </c>
      <c r="M207" s="5">
        <v>12807</v>
      </c>
      <c r="O207" s="10">
        <v>45384</v>
      </c>
      <c r="P207" s="9">
        <f>INDEX(StockData[],MATCH(O207,StockData[Date],0),MATCH($P$4,StockData[#Headers],0))</f>
        <v>43852</v>
      </c>
      <c r="Q207" s="9">
        <f>INDEX(StockData[],MATCH(O207,StockData[Date],0),MATCH($Q$4,StockData[#Headers],0))</f>
        <v>12807</v>
      </c>
    </row>
    <row r="208" spans="1:17" x14ac:dyDescent="0.25">
      <c r="A208" s="6">
        <v>45385</v>
      </c>
      <c r="B208" s="7">
        <v>2853.25</v>
      </c>
      <c r="C208" s="7">
        <v>2884.3999020000001</v>
      </c>
      <c r="D208" s="7">
        <v>2847.0500489999999</v>
      </c>
      <c r="E208" s="7">
        <v>2869.75</v>
      </c>
      <c r="F208" s="7">
        <v>2869.75</v>
      </c>
      <c r="G208" s="7">
        <v>24155</v>
      </c>
      <c r="H208" s="7">
        <v>4431.25</v>
      </c>
      <c r="I208" s="7">
        <v>4491</v>
      </c>
      <c r="J208" s="7">
        <v>4419.25</v>
      </c>
      <c r="K208" s="7">
        <v>4459.6499020000001</v>
      </c>
      <c r="L208" s="7">
        <v>4459.6499020000001</v>
      </c>
      <c r="M208" s="8">
        <v>9188</v>
      </c>
      <c r="O208" s="11">
        <v>45385</v>
      </c>
      <c r="P208" s="9">
        <f>INDEX(StockData[],MATCH(O208,StockData[Date],0),MATCH($P$4,StockData[#Headers],0))</f>
        <v>24155</v>
      </c>
      <c r="Q208" s="9">
        <f>INDEX(StockData[],MATCH(O208,StockData[Date],0),MATCH($Q$4,StockData[#Headers],0))</f>
        <v>9188</v>
      </c>
    </row>
    <row r="209" spans="1:17" x14ac:dyDescent="0.25">
      <c r="A209" s="3">
        <v>45386</v>
      </c>
      <c r="B209" s="4">
        <v>2873.6499020000001</v>
      </c>
      <c r="C209" s="4">
        <v>2942.3500979999999</v>
      </c>
      <c r="D209" s="4">
        <v>2852</v>
      </c>
      <c r="E209" s="4">
        <v>2919.1999510000001</v>
      </c>
      <c r="F209" s="4">
        <v>2919.1999510000001</v>
      </c>
      <c r="G209" s="4">
        <v>122510</v>
      </c>
      <c r="H209" s="4">
        <v>4567.75</v>
      </c>
      <c r="I209" s="4">
        <v>4710.1499020000001</v>
      </c>
      <c r="J209" s="4">
        <v>4546.2001950000003</v>
      </c>
      <c r="K209" s="4">
        <v>4647.1499020000001</v>
      </c>
      <c r="L209" s="4">
        <v>4647.1499020000001</v>
      </c>
      <c r="M209" s="5">
        <v>44545</v>
      </c>
      <c r="O209" s="10">
        <v>45386</v>
      </c>
      <c r="P209" s="9">
        <f>INDEX(StockData[],MATCH(O209,StockData[Date],0),MATCH($P$4,StockData[#Headers],0))</f>
        <v>122510</v>
      </c>
      <c r="Q209" s="9">
        <f>INDEX(StockData[],MATCH(O209,StockData[Date],0),MATCH($Q$4,StockData[#Headers],0))</f>
        <v>44545</v>
      </c>
    </row>
    <row r="210" spans="1:17" x14ac:dyDescent="0.25">
      <c r="A210" s="6">
        <v>45387</v>
      </c>
      <c r="B210" s="7">
        <v>2924.1999510000001</v>
      </c>
      <c r="C210" s="7">
        <v>2927.1499020000001</v>
      </c>
      <c r="D210" s="7">
        <v>2880.6999510000001</v>
      </c>
      <c r="E210" s="7">
        <v>2884.6499020000001</v>
      </c>
      <c r="F210" s="7">
        <v>2884.6499020000001</v>
      </c>
      <c r="G210" s="7">
        <v>104488</v>
      </c>
      <c r="H210" s="7">
        <v>4649.7998049999997</v>
      </c>
      <c r="I210" s="7">
        <v>4681.9501950000003</v>
      </c>
      <c r="J210" s="7">
        <v>4558.3500979999999</v>
      </c>
      <c r="K210" s="7">
        <v>4622.5498049999997</v>
      </c>
      <c r="L210" s="7">
        <v>4622.5498049999997</v>
      </c>
      <c r="M210" s="8">
        <v>30160</v>
      </c>
      <c r="O210" s="11">
        <v>45387</v>
      </c>
      <c r="P210" s="9">
        <f>INDEX(StockData[],MATCH(O210,StockData[Date],0),MATCH($P$4,StockData[#Headers],0))</f>
        <v>104488</v>
      </c>
      <c r="Q210" s="9">
        <f>INDEX(StockData[],MATCH(O210,StockData[Date],0),MATCH($Q$4,StockData[#Headers],0))</f>
        <v>30160</v>
      </c>
    </row>
    <row r="211" spans="1:17" x14ac:dyDescent="0.25">
      <c r="A211" s="3">
        <v>45390</v>
      </c>
      <c r="B211" s="4">
        <v>2910.9499510000001</v>
      </c>
      <c r="C211" s="4">
        <v>2910.9499510000001</v>
      </c>
      <c r="D211" s="4">
        <v>2874.1499020000001</v>
      </c>
      <c r="E211" s="4">
        <v>2893.8999020000001</v>
      </c>
      <c r="F211" s="4">
        <v>2893.8999020000001</v>
      </c>
      <c r="G211" s="4">
        <v>67676</v>
      </c>
      <c r="H211" s="4">
        <v>4635.0498049999997</v>
      </c>
      <c r="I211" s="4">
        <v>4746</v>
      </c>
      <c r="J211" s="4">
        <v>4635.0498049999997</v>
      </c>
      <c r="K211" s="4">
        <v>4670.3999020000001</v>
      </c>
      <c r="L211" s="4">
        <v>4670.3999020000001</v>
      </c>
      <c r="M211" s="5">
        <v>42856</v>
      </c>
      <c r="O211" s="10">
        <v>45390</v>
      </c>
      <c r="P211" s="9">
        <f>INDEX(StockData[],MATCH(O211,StockData[Date],0),MATCH($P$4,StockData[#Headers],0))</f>
        <v>67676</v>
      </c>
      <c r="Q211" s="9">
        <f>INDEX(StockData[],MATCH(O211,StockData[Date],0),MATCH($Q$4,StockData[#Headers],0))</f>
        <v>42856</v>
      </c>
    </row>
    <row r="212" spans="1:17" x14ac:dyDescent="0.25">
      <c r="A212" s="6">
        <v>45391</v>
      </c>
      <c r="B212" s="7">
        <v>2893.8999020000001</v>
      </c>
      <c r="C212" s="7">
        <v>2915.9499510000001</v>
      </c>
      <c r="D212" s="7">
        <v>2846</v>
      </c>
      <c r="E212" s="7">
        <v>2857.3500979999999</v>
      </c>
      <c r="F212" s="7">
        <v>2857.3500979999999</v>
      </c>
      <c r="G212" s="7">
        <v>78479</v>
      </c>
      <c r="H212" s="7">
        <v>4699.8500979999999</v>
      </c>
      <c r="I212" s="7">
        <v>4749.5</v>
      </c>
      <c r="J212" s="7">
        <v>4622.2998049999997</v>
      </c>
      <c r="K212" s="7">
        <v>4713.5498049999997</v>
      </c>
      <c r="L212" s="7">
        <v>4713.5498049999997</v>
      </c>
      <c r="M212" s="8">
        <v>10813</v>
      </c>
      <c r="O212" s="11">
        <v>45391</v>
      </c>
      <c r="P212" s="9">
        <f>INDEX(StockData[],MATCH(O212,StockData[Date],0),MATCH($P$4,StockData[#Headers],0))</f>
        <v>78479</v>
      </c>
      <c r="Q212" s="9">
        <f>INDEX(StockData[],MATCH(O212,StockData[Date],0),MATCH($Q$4,StockData[#Headers],0))</f>
        <v>10813</v>
      </c>
    </row>
    <row r="213" spans="1:17" x14ac:dyDescent="0.25">
      <c r="A213" s="3">
        <v>45392</v>
      </c>
      <c r="B213" s="4">
        <v>2886</v>
      </c>
      <c r="C213" s="4">
        <v>2899</v>
      </c>
      <c r="D213" s="4">
        <v>2857.5500489999999</v>
      </c>
      <c r="E213" s="4">
        <v>2896.1000979999999</v>
      </c>
      <c r="F213" s="4">
        <v>2896.1000979999999</v>
      </c>
      <c r="G213" s="4">
        <v>52471</v>
      </c>
      <c r="H213" s="4">
        <v>4741.3500979999999</v>
      </c>
      <c r="I213" s="4">
        <v>4831</v>
      </c>
      <c r="J213" s="4">
        <v>4717.5</v>
      </c>
      <c r="K213" s="4">
        <v>4752.5498049999997</v>
      </c>
      <c r="L213" s="4">
        <v>4752.5498049999997</v>
      </c>
      <c r="M213" s="5">
        <v>14687</v>
      </c>
      <c r="O213" s="10">
        <v>45392</v>
      </c>
      <c r="P213" s="9">
        <f>INDEX(StockData[],MATCH(O213,StockData[Date],0),MATCH($P$4,StockData[#Headers],0))</f>
        <v>52471</v>
      </c>
      <c r="Q213" s="9">
        <f>INDEX(StockData[],MATCH(O213,StockData[Date],0),MATCH($Q$4,StockData[#Headers],0))</f>
        <v>14687</v>
      </c>
    </row>
    <row r="214" spans="1:17" x14ac:dyDescent="0.25">
      <c r="A214" s="6">
        <v>45394</v>
      </c>
      <c r="B214" s="7">
        <v>2895.3999020000001</v>
      </c>
      <c r="C214" s="7">
        <v>2895.3999020000001</v>
      </c>
      <c r="D214" s="7">
        <v>2845</v>
      </c>
      <c r="E214" s="7">
        <v>2855.6499020000001</v>
      </c>
      <c r="F214" s="7">
        <v>2855.6499020000001</v>
      </c>
      <c r="G214" s="7">
        <v>85454</v>
      </c>
      <c r="H214" s="7">
        <v>4750</v>
      </c>
      <c r="I214" s="7">
        <v>4802.7001950000003</v>
      </c>
      <c r="J214" s="7">
        <v>4725.5498049999997</v>
      </c>
      <c r="K214" s="7">
        <v>4771.6499020000001</v>
      </c>
      <c r="L214" s="7">
        <v>4771.6499020000001</v>
      </c>
      <c r="M214" s="8">
        <v>7797</v>
      </c>
      <c r="O214" s="11">
        <v>45394</v>
      </c>
      <c r="P214" s="9">
        <f>INDEX(StockData[],MATCH(O214,StockData[Date],0),MATCH($P$4,StockData[#Headers],0))</f>
        <v>85454</v>
      </c>
      <c r="Q214" s="9">
        <f>INDEX(StockData[],MATCH(O214,StockData[Date],0),MATCH($Q$4,StockData[#Headers],0))</f>
        <v>7797</v>
      </c>
    </row>
    <row r="215" spans="1:17" x14ac:dyDescent="0.25">
      <c r="A215" s="3">
        <v>45397</v>
      </c>
      <c r="B215" s="4">
        <v>2798</v>
      </c>
      <c r="C215" s="4">
        <v>2852.6000979999999</v>
      </c>
      <c r="D215" s="4">
        <v>2798</v>
      </c>
      <c r="E215" s="4">
        <v>2843.5500489999999</v>
      </c>
      <c r="F215" s="4">
        <v>2843.5500489999999</v>
      </c>
      <c r="G215" s="4">
        <v>102680</v>
      </c>
      <c r="H215" s="4">
        <v>4560.0498049999997</v>
      </c>
      <c r="I215" s="4">
        <v>4730.7998049999997</v>
      </c>
      <c r="J215" s="4">
        <v>4560.0498049999997</v>
      </c>
      <c r="K215" s="4">
        <v>4685.6499020000001</v>
      </c>
      <c r="L215" s="4">
        <v>4685.6499020000001</v>
      </c>
      <c r="M215" s="5">
        <v>43286</v>
      </c>
      <c r="O215" s="10">
        <v>45397</v>
      </c>
      <c r="P215" s="9">
        <f>INDEX(StockData[],MATCH(O215,StockData[Date],0),MATCH($P$4,StockData[#Headers],0))</f>
        <v>102680</v>
      </c>
      <c r="Q215" s="9">
        <f>INDEX(StockData[],MATCH(O215,StockData[Date],0),MATCH($Q$4,StockData[#Headers],0))</f>
        <v>43286</v>
      </c>
    </row>
    <row r="216" spans="1:17" x14ac:dyDescent="0.25">
      <c r="A216" s="6">
        <v>45398</v>
      </c>
      <c r="B216" s="7">
        <v>2838.1499020000001</v>
      </c>
      <c r="C216" s="7">
        <v>2840.3999020000001</v>
      </c>
      <c r="D216" s="7">
        <v>2819.3000489999999</v>
      </c>
      <c r="E216" s="7">
        <v>2830.5500489999999</v>
      </c>
      <c r="F216" s="7">
        <v>2830.5500489999999</v>
      </c>
      <c r="G216" s="7">
        <v>99706</v>
      </c>
      <c r="H216" s="7">
        <v>4638.25</v>
      </c>
      <c r="I216" s="7">
        <v>4690</v>
      </c>
      <c r="J216" s="7">
        <v>4616.3500979999999</v>
      </c>
      <c r="K216" s="7">
        <v>4637.9501950000003</v>
      </c>
      <c r="L216" s="7">
        <v>4637.9501950000003</v>
      </c>
      <c r="M216" s="8">
        <v>6975</v>
      </c>
      <c r="O216" s="11">
        <v>45398</v>
      </c>
      <c r="P216" s="9">
        <f>INDEX(StockData[],MATCH(O216,StockData[Date],0),MATCH($P$4,StockData[#Headers],0))</f>
        <v>99706</v>
      </c>
      <c r="Q216" s="9">
        <f>INDEX(StockData[],MATCH(O216,StockData[Date],0),MATCH($Q$4,StockData[#Headers],0))</f>
        <v>6975</v>
      </c>
    </row>
    <row r="217" spans="1:17" x14ac:dyDescent="0.25">
      <c r="A217" s="3">
        <v>45400</v>
      </c>
      <c r="B217" s="4">
        <v>2845.6499020000001</v>
      </c>
      <c r="C217" s="4">
        <v>2858</v>
      </c>
      <c r="D217" s="4">
        <v>2801.1000979999999</v>
      </c>
      <c r="E217" s="4">
        <v>2814.75</v>
      </c>
      <c r="F217" s="4">
        <v>2814.75</v>
      </c>
      <c r="G217" s="4">
        <v>113494</v>
      </c>
      <c r="H217" s="4">
        <v>4639.6000979999999</v>
      </c>
      <c r="I217" s="4">
        <v>4689.7001950000003</v>
      </c>
      <c r="J217" s="4">
        <v>4605.2001950000003</v>
      </c>
      <c r="K217" s="4">
        <v>4626.5</v>
      </c>
      <c r="L217" s="4">
        <v>4626.5</v>
      </c>
      <c r="M217" s="5">
        <v>5376</v>
      </c>
      <c r="O217" s="10">
        <v>45400</v>
      </c>
      <c r="P217" s="9">
        <f>INDEX(StockData[],MATCH(O217,StockData[Date],0),MATCH($P$4,StockData[#Headers],0))</f>
        <v>113494</v>
      </c>
      <c r="Q217" s="9">
        <f>INDEX(StockData[],MATCH(O217,StockData[Date],0),MATCH($Q$4,StockData[#Headers],0))</f>
        <v>5376</v>
      </c>
    </row>
    <row r="218" spans="1:17" x14ac:dyDescent="0.25">
      <c r="A218" s="6">
        <v>45401</v>
      </c>
      <c r="B218" s="7">
        <v>2791</v>
      </c>
      <c r="C218" s="7">
        <v>2822</v>
      </c>
      <c r="D218" s="7">
        <v>2766.0500489999999</v>
      </c>
      <c r="E218" s="7">
        <v>2808.4499510000001</v>
      </c>
      <c r="F218" s="7">
        <v>2808.4499510000001</v>
      </c>
      <c r="G218" s="7">
        <v>108398</v>
      </c>
      <c r="H218" s="7">
        <v>4765.5498049999997</v>
      </c>
      <c r="I218" s="7">
        <v>4834.3999020000001</v>
      </c>
      <c r="J218" s="7">
        <v>4659.25</v>
      </c>
      <c r="K218" s="7">
        <v>4701.8999020000001</v>
      </c>
      <c r="L218" s="7">
        <v>4701.8999020000001</v>
      </c>
      <c r="M218" s="8">
        <v>24867</v>
      </c>
      <c r="O218" s="11">
        <v>45401</v>
      </c>
      <c r="P218" s="9">
        <f>INDEX(StockData[],MATCH(O218,StockData[Date],0),MATCH($P$4,StockData[#Headers],0))</f>
        <v>108398</v>
      </c>
      <c r="Q218" s="9">
        <f>INDEX(StockData[],MATCH(O218,StockData[Date],0),MATCH($Q$4,StockData[#Headers],0))</f>
        <v>24867</v>
      </c>
    </row>
    <row r="219" spans="1:17" x14ac:dyDescent="0.25">
      <c r="A219" s="3">
        <v>45404</v>
      </c>
      <c r="B219" s="4">
        <v>2849.5500489999999</v>
      </c>
      <c r="C219" s="4">
        <v>2849.5500489999999</v>
      </c>
      <c r="D219" s="4">
        <v>2816</v>
      </c>
      <c r="E219" s="4">
        <v>2841.8999020000001</v>
      </c>
      <c r="F219" s="4">
        <v>2841.8999020000001</v>
      </c>
      <c r="G219" s="4">
        <v>18172</v>
      </c>
      <c r="H219" s="4">
        <v>4720.5</v>
      </c>
      <c r="I219" s="4">
        <v>4810.25</v>
      </c>
      <c r="J219" s="4">
        <v>4690.6000979999999</v>
      </c>
      <c r="K219" s="4">
        <v>4756.75</v>
      </c>
      <c r="L219" s="4">
        <v>4756.75</v>
      </c>
      <c r="M219" s="5">
        <v>23118</v>
      </c>
      <c r="O219" s="10">
        <v>45404</v>
      </c>
      <c r="P219" s="9">
        <f>INDEX(StockData[],MATCH(O219,StockData[Date],0),MATCH($P$4,StockData[#Headers],0))</f>
        <v>18172</v>
      </c>
      <c r="Q219" s="9">
        <f>INDEX(StockData[],MATCH(O219,StockData[Date],0),MATCH($Q$4,StockData[#Headers],0))</f>
        <v>23118</v>
      </c>
    </row>
    <row r="220" spans="1:17" x14ac:dyDescent="0.25">
      <c r="A220" s="6">
        <v>45405</v>
      </c>
      <c r="B220" s="7">
        <v>2846.5</v>
      </c>
      <c r="C220" s="7">
        <v>2876</v>
      </c>
      <c r="D220" s="7">
        <v>2843.4499510000001</v>
      </c>
      <c r="E220" s="7">
        <v>2874.3500979999999</v>
      </c>
      <c r="F220" s="7">
        <v>2874.3500979999999</v>
      </c>
      <c r="G220" s="7">
        <v>47926</v>
      </c>
      <c r="H220" s="7">
        <v>4804.75</v>
      </c>
      <c r="I220" s="7">
        <v>4888</v>
      </c>
      <c r="J220" s="7">
        <v>4771.3500979999999</v>
      </c>
      <c r="K220" s="7">
        <v>4795.75</v>
      </c>
      <c r="L220" s="7">
        <v>4795.75</v>
      </c>
      <c r="M220" s="8">
        <v>8781</v>
      </c>
      <c r="O220" s="11">
        <v>45405</v>
      </c>
      <c r="P220" s="9">
        <f>INDEX(StockData[],MATCH(O220,StockData[Date],0),MATCH($P$4,StockData[#Headers],0))</f>
        <v>47926</v>
      </c>
      <c r="Q220" s="9">
        <f>INDEX(StockData[],MATCH(O220,StockData[Date],0),MATCH($Q$4,StockData[#Headers],0))</f>
        <v>8781</v>
      </c>
    </row>
    <row r="221" spans="1:17" x14ac:dyDescent="0.25">
      <c r="A221" s="3">
        <v>45406</v>
      </c>
      <c r="B221" s="4">
        <v>2885.9499510000001</v>
      </c>
      <c r="C221" s="4">
        <v>2885.9499510000001</v>
      </c>
      <c r="D221" s="4">
        <v>2859.8000489999999</v>
      </c>
      <c r="E221" s="4">
        <v>2867.3000489999999</v>
      </c>
      <c r="F221" s="4">
        <v>2867.3000489999999</v>
      </c>
      <c r="G221" s="4">
        <v>47258</v>
      </c>
      <c r="H221" s="4">
        <v>4805</v>
      </c>
      <c r="I221" s="4">
        <v>4834</v>
      </c>
      <c r="J221" s="4">
        <v>4780</v>
      </c>
      <c r="K221" s="4">
        <v>4795.75</v>
      </c>
      <c r="L221" s="4">
        <v>4795.75</v>
      </c>
      <c r="M221" s="5">
        <v>6715</v>
      </c>
      <c r="O221" s="10">
        <v>45406</v>
      </c>
      <c r="P221" s="9">
        <f>INDEX(StockData[],MATCH(O221,StockData[Date],0),MATCH($P$4,StockData[#Headers],0))</f>
        <v>47258</v>
      </c>
      <c r="Q221" s="9">
        <f>INDEX(StockData[],MATCH(O221,StockData[Date],0),MATCH($Q$4,StockData[#Headers],0))</f>
        <v>6715</v>
      </c>
    </row>
    <row r="222" spans="1:17" x14ac:dyDescent="0.25">
      <c r="A222" s="6">
        <v>45407</v>
      </c>
      <c r="B222" s="7">
        <v>2860.3500979999999</v>
      </c>
      <c r="C222" s="7">
        <v>2868.8500979999999</v>
      </c>
      <c r="D222" s="7">
        <v>2829.6499020000001</v>
      </c>
      <c r="E222" s="7">
        <v>2861.5500489999999</v>
      </c>
      <c r="F222" s="7">
        <v>2861.5500489999999</v>
      </c>
      <c r="G222" s="7">
        <v>68611</v>
      </c>
      <c r="H222" s="7">
        <v>4824.8500979999999</v>
      </c>
      <c r="I222" s="7">
        <v>4824.8500979999999</v>
      </c>
      <c r="J222" s="7">
        <v>4619.3500979999999</v>
      </c>
      <c r="K222" s="7">
        <v>4651.6499020000001</v>
      </c>
      <c r="L222" s="7">
        <v>4651.6499020000001</v>
      </c>
      <c r="M222" s="8">
        <v>11616</v>
      </c>
      <c r="O222" s="11">
        <v>45407</v>
      </c>
      <c r="P222" s="9">
        <f>INDEX(StockData[],MATCH(O222,StockData[Date],0),MATCH($P$4,StockData[#Headers],0))</f>
        <v>68611</v>
      </c>
      <c r="Q222" s="9">
        <f>INDEX(StockData[],MATCH(O222,StockData[Date],0),MATCH($Q$4,StockData[#Headers],0))</f>
        <v>11616</v>
      </c>
    </row>
    <row r="223" spans="1:17" x14ac:dyDescent="0.25">
      <c r="A223" s="3">
        <v>45408</v>
      </c>
      <c r="B223" s="4">
        <v>2855.4499510000001</v>
      </c>
      <c r="C223" s="4">
        <v>2877.1499020000001</v>
      </c>
      <c r="D223" s="4">
        <v>2837</v>
      </c>
      <c r="E223" s="4">
        <v>2844.6000979999999</v>
      </c>
      <c r="F223" s="4">
        <v>2844.6000979999999</v>
      </c>
      <c r="G223" s="4">
        <v>63042</v>
      </c>
      <c r="H223" s="4">
        <v>4652.3500979999999</v>
      </c>
      <c r="I223" s="4">
        <v>4716.7998049999997</v>
      </c>
      <c r="J223" s="4">
        <v>4532.3999020000001</v>
      </c>
      <c r="K223" s="4">
        <v>4555.1000979999999</v>
      </c>
      <c r="L223" s="4">
        <v>4555.1000979999999</v>
      </c>
      <c r="M223" s="5">
        <v>15110</v>
      </c>
      <c r="O223" s="10">
        <v>45408</v>
      </c>
      <c r="P223" s="9">
        <f>INDEX(StockData[],MATCH(O223,StockData[Date],0),MATCH($P$4,StockData[#Headers],0))</f>
        <v>63042</v>
      </c>
      <c r="Q223" s="9">
        <f>INDEX(StockData[],MATCH(O223,StockData[Date],0),MATCH($Q$4,StockData[#Headers],0))</f>
        <v>15110</v>
      </c>
    </row>
    <row r="224" spans="1:17" x14ac:dyDescent="0.25">
      <c r="A224" s="6">
        <v>45411</v>
      </c>
      <c r="B224" s="7">
        <v>2840</v>
      </c>
      <c r="C224" s="7">
        <v>2873.8000489999999</v>
      </c>
      <c r="D224" s="7">
        <v>2837.1499020000001</v>
      </c>
      <c r="E224" s="7">
        <v>2868.1000979999999</v>
      </c>
      <c r="F224" s="7">
        <v>2868.1000979999999</v>
      </c>
      <c r="G224" s="7">
        <v>53343</v>
      </c>
      <c r="H224" s="7">
        <v>4556.75</v>
      </c>
      <c r="I224" s="7">
        <v>4560</v>
      </c>
      <c r="J224" s="7">
        <v>4450</v>
      </c>
      <c r="K224" s="7">
        <v>4483.2998049999997</v>
      </c>
      <c r="L224" s="7">
        <v>4483.2998049999997</v>
      </c>
      <c r="M224" s="8">
        <v>29881</v>
      </c>
      <c r="O224" s="11">
        <v>45411</v>
      </c>
      <c r="P224" s="9">
        <f>INDEX(StockData[],MATCH(O224,StockData[Date],0),MATCH($P$4,StockData[#Headers],0))</f>
        <v>53343</v>
      </c>
      <c r="Q224" s="9">
        <f>INDEX(StockData[],MATCH(O224,StockData[Date],0),MATCH($Q$4,StockData[#Headers],0))</f>
        <v>29881</v>
      </c>
    </row>
    <row r="225" spans="1:17" x14ac:dyDescent="0.25">
      <c r="A225" s="3">
        <v>45412</v>
      </c>
      <c r="B225" s="4">
        <v>2850.5</v>
      </c>
      <c r="C225" s="4">
        <v>2910.9499510000001</v>
      </c>
      <c r="D225" s="4">
        <v>2850.5</v>
      </c>
      <c r="E225" s="4">
        <v>2877.0500489999999</v>
      </c>
      <c r="F225" s="4">
        <v>2877.0500489999999</v>
      </c>
      <c r="G225" s="4">
        <v>24937</v>
      </c>
      <c r="H225" s="4">
        <v>4468.7998049999997</v>
      </c>
      <c r="I225" s="4">
        <v>4649.1000979999999</v>
      </c>
      <c r="J225" s="4">
        <v>4465.1000979999999</v>
      </c>
      <c r="K225" s="4">
        <v>4601.9501950000003</v>
      </c>
      <c r="L225" s="4">
        <v>4601.9501950000003</v>
      </c>
      <c r="M225" s="5">
        <v>11084</v>
      </c>
      <c r="O225" s="10">
        <v>45412</v>
      </c>
      <c r="P225" s="9">
        <f>INDEX(StockData[],MATCH(O225,StockData[Date],0),MATCH($P$4,StockData[#Headers],0))</f>
        <v>24937</v>
      </c>
      <c r="Q225" s="9">
        <f>INDEX(StockData[],MATCH(O225,StockData[Date],0),MATCH($Q$4,StockData[#Headers],0))</f>
        <v>11084</v>
      </c>
    </row>
    <row r="226" spans="1:17" x14ac:dyDescent="0.25">
      <c r="A226" s="6">
        <v>45414</v>
      </c>
      <c r="B226" s="7">
        <v>2877.8999020000001</v>
      </c>
      <c r="C226" s="7">
        <v>2987</v>
      </c>
      <c r="D226" s="7">
        <v>2877.0500489999999</v>
      </c>
      <c r="E226" s="7">
        <v>2973.8000489999999</v>
      </c>
      <c r="F226" s="7">
        <v>2973.8000489999999</v>
      </c>
      <c r="G226" s="7">
        <v>203118</v>
      </c>
      <c r="H226" s="7">
        <v>4605.25</v>
      </c>
      <c r="I226" s="7">
        <v>4636</v>
      </c>
      <c r="J226" s="7">
        <v>4578.6499020000001</v>
      </c>
      <c r="K226" s="7">
        <v>4605.6499020000001</v>
      </c>
      <c r="L226" s="7">
        <v>4605.6499020000001</v>
      </c>
      <c r="M226" s="8">
        <v>5101</v>
      </c>
      <c r="O226" s="11">
        <v>45414</v>
      </c>
      <c r="P226" s="9">
        <f>INDEX(StockData[],MATCH(O226,StockData[Date],0),MATCH($P$4,StockData[#Headers],0))</f>
        <v>203118</v>
      </c>
      <c r="Q226" s="9">
        <f>INDEX(StockData[],MATCH(O226,StockData[Date],0),MATCH($Q$4,StockData[#Headers],0))</f>
        <v>5101</v>
      </c>
    </row>
    <row r="227" spans="1:17" x14ac:dyDescent="0.25">
      <c r="A227" s="3">
        <v>45415</v>
      </c>
      <c r="B227" s="4">
        <v>2998</v>
      </c>
      <c r="C227" s="4">
        <v>2998</v>
      </c>
      <c r="D227" s="4">
        <v>2910.0500489999999</v>
      </c>
      <c r="E227" s="4">
        <v>2927.5</v>
      </c>
      <c r="F227" s="4">
        <v>2927.5</v>
      </c>
      <c r="G227" s="4">
        <v>76392</v>
      </c>
      <c r="H227" s="4">
        <v>4613.4501950000003</v>
      </c>
      <c r="I227" s="4">
        <v>4620</v>
      </c>
      <c r="J227" s="4">
        <v>4549.5</v>
      </c>
      <c r="K227" s="4">
        <v>4610.3500979999999</v>
      </c>
      <c r="L227" s="4">
        <v>4610.3500979999999</v>
      </c>
      <c r="M227" s="5">
        <v>15694</v>
      </c>
      <c r="O227" s="10">
        <v>45415</v>
      </c>
      <c r="P227" s="9">
        <f>INDEX(StockData[],MATCH(O227,StockData[Date],0),MATCH($P$4,StockData[#Headers],0))</f>
        <v>76392</v>
      </c>
      <c r="Q227" s="9">
        <f>INDEX(StockData[],MATCH(O227,StockData[Date],0),MATCH($Q$4,StockData[#Headers],0))</f>
        <v>15694</v>
      </c>
    </row>
    <row r="228" spans="1:17" x14ac:dyDescent="0.25">
      <c r="A228" s="6">
        <v>45418</v>
      </c>
      <c r="B228" s="7">
        <v>2938.0500489999999</v>
      </c>
      <c r="C228" s="7">
        <v>2958.3500979999999</v>
      </c>
      <c r="D228" s="7">
        <v>2913</v>
      </c>
      <c r="E228" s="7">
        <v>2932.1999510000001</v>
      </c>
      <c r="F228" s="7">
        <v>2932.1999510000001</v>
      </c>
      <c r="G228" s="7">
        <v>35070</v>
      </c>
      <c r="H228" s="7">
        <v>4650</v>
      </c>
      <c r="I228" s="7">
        <v>4734.6499020000001</v>
      </c>
      <c r="J228" s="7">
        <v>4580</v>
      </c>
      <c r="K228" s="7">
        <v>4598.3999020000001</v>
      </c>
      <c r="L228" s="7">
        <v>4598.3999020000001</v>
      </c>
      <c r="M228" s="8">
        <v>22808</v>
      </c>
      <c r="O228" s="11">
        <v>45418</v>
      </c>
      <c r="P228" s="9">
        <f>INDEX(StockData[],MATCH(O228,StockData[Date],0),MATCH($P$4,StockData[#Headers],0))</f>
        <v>35070</v>
      </c>
      <c r="Q228" s="9">
        <f>INDEX(StockData[],MATCH(O228,StockData[Date],0),MATCH($Q$4,StockData[#Headers],0))</f>
        <v>22808</v>
      </c>
    </row>
    <row r="229" spans="1:17" x14ac:dyDescent="0.25">
      <c r="A229" s="3">
        <v>45419</v>
      </c>
      <c r="B229" s="4">
        <v>2935.5500489999999</v>
      </c>
      <c r="C229" s="4">
        <v>2967</v>
      </c>
      <c r="D229" s="4">
        <v>2904.5500489999999</v>
      </c>
      <c r="E229" s="4">
        <v>2911.5500489999999</v>
      </c>
      <c r="F229" s="4">
        <v>2911.5500489999999</v>
      </c>
      <c r="G229" s="4">
        <v>71193</v>
      </c>
      <c r="H229" s="4">
        <v>4619.25</v>
      </c>
      <c r="I229" s="4">
        <v>4692</v>
      </c>
      <c r="J229" s="4">
        <v>4577.25</v>
      </c>
      <c r="K229" s="4">
        <v>4658.7998049999997</v>
      </c>
      <c r="L229" s="4">
        <v>4658.7998049999997</v>
      </c>
      <c r="M229" s="5">
        <v>11748</v>
      </c>
      <c r="O229" s="10">
        <v>45419</v>
      </c>
      <c r="P229" s="9">
        <f>INDEX(StockData[],MATCH(O229,StockData[Date],0),MATCH($P$4,StockData[#Headers],0))</f>
        <v>71193</v>
      </c>
      <c r="Q229" s="9">
        <f>INDEX(StockData[],MATCH(O229,StockData[Date],0),MATCH($Q$4,StockData[#Headers],0))</f>
        <v>11748</v>
      </c>
    </row>
    <row r="230" spans="1:17" x14ac:dyDescent="0.25">
      <c r="A230" s="6">
        <v>45420</v>
      </c>
      <c r="B230" s="7">
        <v>2890.1499020000001</v>
      </c>
      <c r="C230" s="7">
        <v>2906.3999020000001</v>
      </c>
      <c r="D230" s="7">
        <v>2821.3000489999999</v>
      </c>
      <c r="E230" s="7">
        <v>2844.25</v>
      </c>
      <c r="F230" s="7">
        <v>2844.25</v>
      </c>
      <c r="G230" s="7">
        <v>98816</v>
      </c>
      <c r="H230" s="7">
        <v>4661.3999020000001</v>
      </c>
      <c r="I230" s="7">
        <v>4860</v>
      </c>
      <c r="J230" s="7">
        <v>4661.3999020000001</v>
      </c>
      <c r="K230" s="7">
        <v>4814.7001950000003</v>
      </c>
      <c r="L230" s="7">
        <v>4814.7001950000003</v>
      </c>
      <c r="M230" s="8">
        <v>14627</v>
      </c>
      <c r="O230" s="11">
        <v>45420</v>
      </c>
      <c r="P230" s="9">
        <f>INDEX(StockData[],MATCH(O230,StockData[Date],0),MATCH($P$4,StockData[#Headers],0))</f>
        <v>98816</v>
      </c>
      <c r="Q230" s="9">
        <f>INDEX(StockData[],MATCH(O230,StockData[Date],0),MATCH($Q$4,StockData[#Headers],0))</f>
        <v>14627</v>
      </c>
    </row>
    <row r="231" spans="1:17" x14ac:dyDescent="0.25">
      <c r="A231" s="3">
        <v>45421</v>
      </c>
      <c r="B231" s="4">
        <v>2865</v>
      </c>
      <c r="C231" s="4">
        <v>2865</v>
      </c>
      <c r="D231" s="4">
        <v>2705</v>
      </c>
      <c r="E231" s="4">
        <v>2711</v>
      </c>
      <c r="F231" s="4">
        <v>2711</v>
      </c>
      <c r="G231" s="4">
        <v>275851</v>
      </c>
      <c r="H231" s="4">
        <v>4801.3500979999999</v>
      </c>
      <c r="I231" s="4">
        <v>4892.2001950000003</v>
      </c>
      <c r="J231" s="4">
        <v>4732</v>
      </c>
      <c r="K231" s="4">
        <v>4794.6000979999999</v>
      </c>
      <c r="L231" s="4">
        <v>4794.6000979999999</v>
      </c>
      <c r="M231" s="5">
        <v>34673</v>
      </c>
      <c r="O231" s="10">
        <v>45421</v>
      </c>
      <c r="P231" s="9">
        <f>INDEX(StockData[],MATCH(O231,StockData[Date],0),MATCH($P$4,StockData[#Headers],0))</f>
        <v>275851</v>
      </c>
      <c r="Q231" s="9">
        <f>INDEX(StockData[],MATCH(O231,StockData[Date],0),MATCH($Q$4,StockData[#Headers],0))</f>
        <v>34673</v>
      </c>
    </row>
    <row r="232" spans="1:17" x14ac:dyDescent="0.25">
      <c r="A232" s="6">
        <v>45422</v>
      </c>
      <c r="B232" s="7">
        <v>2702.75</v>
      </c>
      <c r="C232" s="7">
        <v>2792</v>
      </c>
      <c r="D232" s="7">
        <v>2671</v>
      </c>
      <c r="E232" s="7">
        <v>2772.8000489999999</v>
      </c>
      <c r="F232" s="7">
        <v>2772.8000489999999</v>
      </c>
      <c r="G232" s="7">
        <v>214952</v>
      </c>
      <c r="H232" s="7">
        <v>4794.75</v>
      </c>
      <c r="I232" s="7">
        <v>4850</v>
      </c>
      <c r="J232" s="7">
        <v>4739.1000979999999</v>
      </c>
      <c r="K232" s="7">
        <v>4794.7001950000003</v>
      </c>
      <c r="L232" s="7">
        <v>4794.7001950000003</v>
      </c>
      <c r="M232" s="8">
        <v>6624</v>
      </c>
      <c r="O232" s="11">
        <v>45422</v>
      </c>
      <c r="P232" s="9">
        <f>INDEX(StockData[],MATCH(O232,StockData[Date],0),MATCH($P$4,StockData[#Headers],0))</f>
        <v>214952</v>
      </c>
      <c r="Q232" s="9">
        <f>INDEX(StockData[],MATCH(O232,StockData[Date],0),MATCH($Q$4,StockData[#Headers],0))</f>
        <v>6624</v>
      </c>
    </row>
    <row r="233" spans="1:17" x14ac:dyDescent="0.25">
      <c r="A233" s="3">
        <v>45425</v>
      </c>
      <c r="B233" s="4">
        <v>2772.8000489999999</v>
      </c>
      <c r="C233" s="4">
        <v>2894.1999510000001</v>
      </c>
      <c r="D233" s="4">
        <v>2753.5</v>
      </c>
      <c r="E233" s="4">
        <v>2878.8999020000001</v>
      </c>
      <c r="F233" s="4">
        <v>2878.8999020000001</v>
      </c>
      <c r="G233" s="4">
        <v>184734</v>
      </c>
      <c r="H233" s="4">
        <v>4786.1499020000001</v>
      </c>
      <c r="I233" s="4">
        <v>4800.6000979999999</v>
      </c>
      <c r="J233" s="4">
        <v>4665.2001950000003</v>
      </c>
      <c r="K233" s="4">
        <v>4694.0498049999997</v>
      </c>
      <c r="L233" s="4">
        <v>4694.0498049999997</v>
      </c>
      <c r="M233" s="5">
        <v>9365</v>
      </c>
      <c r="O233" s="10">
        <v>45425</v>
      </c>
      <c r="P233" s="9">
        <f>INDEX(StockData[],MATCH(O233,StockData[Date],0),MATCH($P$4,StockData[#Headers],0))</f>
        <v>184734</v>
      </c>
      <c r="Q233" s="9">
        <f>INDEX(StockData[],MATCH(O233,StockData[Date],0),MATCH($Q$4,StockData[#Headers],0))</f>
        <v>9365</v>
      </c>
    </row>
    <row r="234" spans="1:17" x14ac:dyDescent="0.25">
      <c r="A234" s="6">
        <v>45426</v>
      </c>
      <c r="B234" s="7">
        <v>2880</v>
      </c>
      <c r="C234" s="7">
        <v>2887.1999510000001</v>
      </c>
      <c r="D234" s="7">
        <v>2841.5500489999999</v>
      </c>
      <c r="E234" s="7">
        <v>2865.6000979999999</v>
      </c>
      <c r="F234" s="7">
        <v>2865.6000979999999</v>
      </c>
      <c r="G234" s="7">
        <v>34527</v>
      </c>
      <c r="H234" s="7">
        <v>4725.6000979999999</v>
      </c>
      <c r="I234" s="7">
        <v>4752</v>
      </c>
      <c r="J234" s="7">
        <v>4555</v>
      </c>
      <c r="K234" s="7">
        <v>4597</v>
      </c>
      <c r="L234" s="7">
        <v>4597</v>
      </c>
      <c r="M234" s="8">
        <v>21345</v>
      </c>
      <c r="O234" s="11">
        <v>45426</v>
      </c>
      <c r="P234" s="9">
        <f>INDEX(StockData[],MATCH(O234,StockData[Date],0),MATCH($P$4,StockData[#Headers],0))</f>
        <v>34527</v>
      </c>
      <c r="Q234" s="9">
        <f>INDEX(StockData[],MATCH(O234,StockData[Date],0),MATCH($Q$4,StockData[#Headers],0))</f>
        <v>21345</v>
      </c>
    </row>
  </sheetData>
  <mergeCells count="2">
    <mergeCell ref="A1:M3"/>
    <mergeCell ref="N1:R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9641-5199-4C03-8577-53B0FD6CE64D}">
  <dimension ref="B1:V21"/>
  <sheetViews>
    <sheetView showGridLines="0" showRowColHeaders="0" tabSelected="1" workbookViewId="0">
      <selection activeCell="C13" sqref="C13"/>
    </sheetView>
  </sheetViews>
  <sheetFormatPr defaultRowHeight="15" x14ac:dyDescent="0.25"/>
  <cols>
    <col min="1" max="1" width="9.140625" style="13"/>
    <col min="2" max="2" width="13.7109375" style="13" bestFit="1" customWidth="1"/>
    <col min="3" max="3" width="19.7109375" style="13" bestFit="1" customWidth="1"/>
    <col min="4" max="4" width="20.7109375" style="13" bestFit="1" customWidth="1"/>
    <col min="5" max="16384" width="9.140625" style="13"/>
  </cols>
  <sheetData>
    <row r="1" spans="2:22" ht="15" customHeight="1" x14ac:dyDescent="0.25">
      <c r="D1" s="18" t="s">
        <v>14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</row>
    <row r="2" spans="2:22" ht="15" customHeight="1" x14ac:dyDescent="0.25">
      <c r="D2" s="21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2"/>
    </row>
    <row r="3" spans="2:22" ht="15" customHeight="1" x14ac:dyDescent="0.25">
      <c r="D3" s="21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22"/>
    </row>
    <row r="4" spans="2:22" ht="15" customHeight="1" thickBot="1" x14ac:dyDescent="0.3"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</row>
    <row r="11" spans="2:22" x14ac:dyDescent="0.25">
      <c r="C11" s="15" t="s">
        <v>7</v>
      </c>
    </row>
    <row r="12" spans="2:22" x14ac:dyDescent="0.25">
      <c r="B12" s="13">
        <v>1</v>
      </c>
      <c r="C12" s="2" t="s">
        <v>20</v>
      </c>
    </row>
    <row r="13" spans="2:22" x14ac:dyDescent="0.25">
      <c r="B13" s="13">
        <v>2</v>
      </c>
      <c r="C13" s="16" t="s">
        <v>6</v>
      </c>
    </row>
    <row r="14" spans="2:22" ht="15.75" x14ac:dyDescent="0.25">
      <c r="B14" s="35" t="s">
        <v>13</v>
      </c>
      <c r="C14" s="36" t="str">
        <f>LEFT(C12,FIND(" ",C12,1)-1)</f>
        <v>ASIANPAINT</v>
      </c>
    </row>
    <row r="17" spans="2:3" x14ac:dyDescent="0.25">
      <c r="B17" s="14" t="s">
        <v>8</v>
      </c>
      <c r="C17" s="14">
        <f ca="1">INDEX(StockData[],MATCH(TODAY(),StockData[Date],0),MATCH($C$14&amp;" "&amp;B17,StockData[#Headers],0))</f>
        <v>2880</v>
      </c>
    </row>
    <row r="18" spans="2:3" x14ac:dyDescent="0.25">
      <c r="B18" s="14" t="s">
        <v>9</v>
      </c>
      <c r="C18" s="37">
        <f ca="1">INDEX(StockData[],MATCH(TODAY(),StockData[Date],0),MATCH($C$14&amp;" "&amp;B18,StockData[#Headers],0))</f>
        <v>2841.5500489999999</v>
      </c>
    </row>
    <row r="19" spans="2:3" x14ac:dyDescent="0.25">
      <c r="B19" s="14" t="s">
        <v>10</v>
      </c>
      <c r="C19" s="37">
        <f ca="1">INDEX(StockData[],MATCH(TODAY(),StockData[Date],0),MATCH($C$14&amp;" "&amp;B19,StockData[#Headers],0))</f>
        <v>2887.1999510000001</v>
      </c>
    </row>
    <row r="20" spans="2:3" x14ac:dyDescent="0.25">
      <c r="B20" s="14" t="s">
        <v>11</v>
      </c>
      <c r="C20" s="14">
        <f>MIN(INDEX(StockData[],0,MATCH(C14&amp;" "&amp;B18,StockData[#Headers],0)))</f>
        <v>2671</v>
      </c>
    </row>
    <row r="21" spans="2:3" x14ac:dyDescent="0.25">
      <c r="B21" s="14" t="s">
        <v>12</v>
      </c>
      <c r="C21" s="14">
        <f>MIN(INDEX(StockData[],0,MATCH(C14&amp;" "&amp;B19,StockData[#Headers],0)))</f>
        <v>2792</v>
      </c>
    </row>
  </sheetData>
  <mergeCells count="1">
    <mergeCell ref="D1:V4"/>
  </mergeCells>
  <dataValidations count="2">
    <dataValidation type="list" allowBlank="1" showInputMessage="1" showErrorMessage="1" sqref="C10" xr:uid="{8B5ECD37-E7CD-43B5-89F1-27A8D6C413E4}">
      <formula1>$A$1:$M$1</formula1>
    </dataValidation>
    <dataValidation type="list" allowBlank="1" showInputMessage="1" showErrorMessage="1" sqref="C9" xr:uid="{D18E0330-E7E9-40E4-A318-FD87216B6573}">
      <formula1>$B$1:$M$1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AD4331-3288-4275-A2BD-DFD850670863}">
          <x14:formula1>
            <xm:f>'ASIANPAINT &amp; DMART'!$A$4:$M$4</xm:f>
          </x14:formula1>
          <xm:sqref>C13</xm:sqref>
        </x14:dataValidation>
        <x14:dataValidation type="list" allowBlank="1" showInputMessage="1" showErrorMessage="1" xr:uid="{21F572B5-DA53-4255-B0E1-1197C3994559}">
          <x14:formula1>
            <xm:f>'ASIANPAINT &amp; DMART'!$A$4:$M$4</xm:f>
          </x14:formula1>
          <xm:sqref>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ASIANPAINT &amp; DMART</vt:lpstr>
      <vt:lpstr>Stock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Lucky</cp:lastModifiedBy>
  <dcterms:created xsi:type="dcterms:W3CDTF">2022-03-24T14:19:41Z</dcterms:created>
  <dcterms:modified xsi:type="dcterms:W3CDTF">2024-05-14T13:16:53Z</dcterms:modified>
</cp:coreProperties>
</file>