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Volumes/My Passport/università/terzo anno/IUM/ASSIGNMENT 4 - Gruppo 8/"/>
    </mc:Choice>
  </mc:AlternateContent>
  <xr:revisionPtr revIDLastSave="0" documentId="13_ncr:1_{A3A04345-6D87-9D42-B290-B94D63048215}" xr6:coauthVersionLast="47" xr6:coauthVersionMax="47" xr10:uidLastSave="{00000000-0000-0000-0000-000000000000}"/>
  <bookViews>
    <workbookView xWindow="29860" yWindow="460" windowWidth="28800" windowHeight="16520" tabRatio="500" firstSheet="2" activeTab="12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Quest.Utente5" sheetId="8" r:id="rId6"/>
    <sheet name="Quest.Utente6" sheetId="9" r:id="rId7"/>
    <sheet name="Quest.Utente7" sheetId="11" r:id="rId8"/>
    <sheet name="Quest.Utente8" sheetId="10" r:id="rId9"/>
    <sheet name="Quest.Utente9" sheetId="12" r:id="rId10"/>
    <sheet name="Quest.Utente10" sheetId="13" r:id="rId11"/>
    <sheet name="MEDIE" sheetId="7" r:id="rId12"/>
    <sheet name="TabRisultati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G4" i="6" l="1"/>
  <c r="G3" i="6"/>
  <c r="G2" i="6"/>
  <c r="E8" i="6"/>
  <c r="D8" i="6"/>
  <c r="E6" i="6"/>
  <c r="E5" i="6"/>
  <c r="E4" i="6"/>
  <c r="E3" i="6"/>
  <c r="E2" i="6"/>
  <c r="D6" i="6"/>
  <c r="D5" i="6"/>
  <c r="D4" i="6"/>
  <c r="D3" i="6"/>
  <c r="D2" i="6"/>
  <c r="C4" i="6"/>
  <c r="C3" i="6"/>
  <c r="C2" i="6"/>
  <c r="B6" i="6"/>
  <c r="B4" i="6"/>
  <c r="B3" i="6"/>
  <c r="B2" i="6"/>
  <c r="H74" i="7"/>
  <c r="H71" i="7"/>
  <c r="H68" i="7"/>
  <c r="H65" i="7"/>
  <c r="H62" i="7"/>
  <c r="H73" i="7"/>
  <c r="H72" i="7"/>
  <c r="H70" i="7"/>
  <c r="H69" i="7"/>
  <c r="H67" i="7"/>
  <c r="H66" i="7"/>
  <c r="H64" i="7"/>
  <c r="H63" i="7"/>
  <c r="H61" i="7"/>
  <c r="H45" i="13"/>
  <c r="H45" i="12"/>
  <c r="H45" i="10"/>
  <c r="H45" i="11"/>
  <c r="H45" i="9"/>
  <c r="H45" i="8"/>
  <c r="H45" i="3"/>
  <c r="H45" i="4"/>
  <c r="H45" i="5"/>
  <c r="H45" i="2"/>
  <c r="H60" i="7" s="1"/>
  <c r="H57" i="7"/>
  <c r="H56" i="7"/>
  <c r="H54" i="7"/>
  <c r="H53" i="7"/>
  <c r="H51" i="7"/>
  <c r="H50" i="7"/>
  <c r="H48" i="7"/>
  <c r="H47" i="7"/>
  <c r="H45" i="7"/>
  <c r="H44" i="7"/>
  <c r="H2" i="7"/>
  <c r="H41" i="7"/>
  <c r="H40" i="7"/>
  <c r="H37" i="7"/>
  <c r="H33" i="7"/>
  <c r="H32" i="7"/>
  <c r="H31" i="7"/>
  <c r="H29" i="7"/>
  <c r="H28" i="7"/>
  <c r="H27" i="7"/>
  <c r="H25" i="7"/>
  <c r="H24" i="7"/>
  <c r="H23" i="7"/>
  <c r="H20" i="7"/>
  <c r="H19" i="7"/>
  <c r="H18" i="7"/>
  <c r="H12" i="7"/>
  <c r="H11" i="7"/>
  <c r="H10" i="7"/>
  <c r="H8" i="7"/>
  <c r="H7" i="7"/>
  <c r="H6" i="7"/>
  <c r="H4" i="7"/>
  <c r="H3" i="7"/>
  <c r="H23" i="12"/>
  <c r="H24" i="12"/>
  <c r="H25" i="12"/>
  <c r="H26" i="12"/>
  <c r="H27" i="12"/>
  <c r="H35" i="7" s="1"/>
  <c r="H28" i="12"/>
  <c r="H36" i="7" s="1"/>
  <c r="H29" i="12"/>
  <c r="H30" i="12"/>
  <c r="H39" i="7" s="1"/>
  <c r="H31" i="12"/>
  <c r="H32" i="12"/>
  <c r="H34" i="12"/>
  <c r="H35" i="12"/>
  <c r="H36" i="12"/>
  <c r="H37" i="12"/>
  <c r="H38" i="12"/>
  <c r="H39" i="12"/>
  <c r="H40" i="12"/>
  <c r="H41" i="12"/>
  <c r="H42" i="12"/>
  <c r="H43" i="12"/>
  <c r="H46" i="12"/>
  <c r="H47" i="12"/>
  <c r="H48" i="12"/>
  <c r="H49" i="12"/>
  <c r="H50" i="12"/>
  <c r="H51" i="12"/>
  <c r="H52" i="12"/>
  <c r="H53" i="12"/>
  <c r="H54" i="12"/>
  <c r="H54" i="13"/>
  <c r="H53" i="13"/>
  <c r="H52" i="13"/>
  <c r="H51" i="13"/>
  <c r="H50" i="13"/>
  <c r="H49" i="13"/>
  <c r="H48" i="13"/>
  <c r="H47" i="13"/>
  <c r="H46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6" i="7" s="1"/>
  <c r="H12" i="13"/>
  <c r="H11" i="13"/>
  <c r="H10" i="13"/>
  <c r="H9" i="13"/>
  <c r="H8" i="13"/>
  <c r="H7" i="13"/>
  <c r="H6" i="13"/>
  <c r="H5" i="13"/>
  <c r="H4" i="13"/>
  <c r="H3" i="13"/>
  <c r="H2" i="13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54" i="10"/>
  <c r="H53" i="10"/>
  <c r="H52" i="10"/>
  <c r="H51" i="10"/>
  <c r="H50" i="10"/>
  <c r="H49" i="10"/>
  <c r="H48" i="10"/>
  <c r="H47" i="10"/>
  <c r="H46" i="10"/>
  <c r="H43" i="10"/>
  <c r="H42" i="10"/>
  <c r="H41" i="10"/>
  <c r="H40" i="10"/>
  <c r="H39" i="10"/>
  <c r="H38" i="10"/>
  <c r="H37" i="10"/>
  <c r="H36" i="10"/>
  <c r="H35" i="10"/>
  <c r="H34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4" i="11"/>
  <c r="H53" i="11"/>
  <c r="H52" i="11"/>
  <c r="H51" i="11"/>
  <c r="H50" i="11"/>
  <c r="H49" i="11"/>
  <c r="H48" i="11"/>
  <c r="H47" i="11"/>
  <c r="H46" i="11"/>
  <c r="H43" i="11"/>
  <c r="H42" i="11"/>
  <c r="H41" i="11"/>
  <c r="H40" i="11"/>
  <c r="H39" i="11"/>
  <c r="H38" i="11"/>
  <c r="H37" i="11"/>
  <c r="H36" i="11"/>
  <c r="H35" i="11"/>
  <c r="H34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54" i="9"/>
  <c r="H53" i="9"/>
  <c r="H52" i="9"/>
  <c r="H51" i="9"/>
  <c r="H50" i="9"/>
  <c r="H49" i="9"/>
  <c r="H48" i="9"/>
  <c r="H47" i="9"/>
  <c r="H46" i="9"/>
  <c r="H43" i="9"/>
  <c r="H42" i="9"/>
  <c r="H41" i="9"/>
  <c r="H40" i="9"/>
  <c r="H39" i="9"/>
  <c r="H38" i="9"/>
  <c r="H37" i="9"/>
  <c r="H36" i="9"/>
  <c r="H35" i="9"/>
  <c r="H34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4" i="8"/>
  <c r="H53" i="8"/>
  <c r="H52" i="8"/>
  <c r="H51" i="8"/>
  <c r="H50" i="8"/>
  <c r="H49" i="8"/>
  <c r="H48" i="8"/>
  <c r="H47" i="8"/>
  <c r="H46" i="8"/>
  <c r="H43" i="8"/>
  <c r="H42" i="8"/>
  <c r="H41" i="8"/>
  <c r="H40" i="8"/>
  <c r="H39" i="8"/>
  <c r="H38" i="8"/>
  <c r="H37" i="8"/>
  <c r="H36" i="8"/>
  <c r="H35" i="8"/>
  <c r="H34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4" i="3"/>
  <c r="H53" i="3"/>
  <c r="H52" i="3"/>
  <c r="H51" i="3"/>
  <c r="H50" i="3"/>
  <c r="H49" i="3"/>
  <c r="H48" i="3"/>
  <c r="H47" i="3"/>
  <c r="H46" i="3"/>
  <c r="H43" i="3"/>
  <c r="H42" i="3"/>
  <c r="H41" i="3"/>
  <c r="H40" i="3"/>
  <c r="H39" i="3"/>
  <c r="H38" i="3"/>
  <c r="H37" i="3"/>
  <c r="H36" i="3"/>
  <c r="H35" i="3"/>
  <c r="H34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4" i="4"/>
  <c r="H53" i="4"/>
  <c r="H52" i="4"/>
  <c r="H51" i="4"/>
  <c r="H50" i="4"/>
  <c r="H49" i="4"/>
  <c r="H48" i="4"/>
  <c r="H47" i="4"/>
  <c r="H46" i="4"/>
  <c r="H43" i="4"/>
  <c r="H42" i="4"/>
  <c r="H41" i="4"/>
  <c r="H40" i="4"/>
  <c r="H39" i="4"/>
  <c r="H38" i="4"/>
  <c r="H37" i="4"/>
  <c r="H36" i="4"/>
  <c r="H35" i="4"/>
  <c r="H34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6" i="4"/>
  <c r="H15" i="4"/>
  <c r="H14" i="4"/>
  <c r="H13" i="4"/>
  <c r="H12" i="4"/>
  <c r="H11" i="4"/>
  <c r="H14" i="7" s="1"/>
  <c r="H10" i="4"/>
  <c r="H9" i="4"/>
  <c r="H8" i="4"/>
  <c r="H7" i="4"/>
  <c r="H6" i="4"/>
  <c r="H5" i="4"/>
  <c r="H4" i="4"/>
  <c r="H3" i="4"/>
  <c r="H2" i="4"/>
  <c r="H54" i="5"/>
  <c r="H53" i="5"/>
  <c r="H52" i="5"/>
  <c r="H51" i="5"/>
  <c r="H50" i="5"/>
  <c r="H49" i="5"/>
  <c r="H48" i="5"/>
  <c r="H47" i="5"/>
  <c r="H46" i="5"/>
  <c r="H43" i="5"/>
  <c r="H42" i="5"/>
  <c r="H41" i="5"/>
  <c r="H40" i="5"/>
  <c r="H39" i="5"/>
  <c r="H38" i="5"/>
  <c r="H37" i="5"/>
  <c r="H36" i="5"/>
  <c r="H35" i="5"/>
  <c r="H34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4" i="2"/>
  <c r="H53" i="2"/>
  <c r="H52" i="2"/>
  <c r="H51" i="2"/>
  <c r="H43" i="2"/>
  <c r="H42" i="2"/>
  <c r="H41" i="2"/>
  <c r="H40" i="2"/>
  <c r="H39" i="2"/>
  <c r="H38" i="2"/>
  <c r="H37" i="2"/>
  <c r="H36" i="2"/>
  <c r="H32" i="2"/>
  <c r="H31" i="2"/>
  <c r="H30" i="2"/>
  <c r="H29" i="2"/>
  <c r="H27" i="2"/>
  <c r="H28" i="2"/>
  <c r="H26" i="2"/>
  <c r="H25" i="2"/>
  <c r="H24" i="2"/>
  <c r="H23" i="2"/>
  <c r="H22" i="2"/>
  <c r="H21" i="2"/>
  <c r="H15" i="2"/>
  <c r="H14" i="2"/>
  <c r="H13" i="2"/>
  <c r="H11" i="2"/>
  <c r="H12" i="2"/>
  <c r="H10" i="2"/>
  <c r="H9" i="2"/>
  <c r="H8" i="2"/>
  <c r="H7" i="2"/>
  <c r="H6" i="2"/>
  <c r="H15" i="7" l="1"/>
  <c r="H17" i="7" s="1"/>
  <c r="B5" i="6" s="1"/>
  <c r="B8" i="6" s="1"/>
  <c r="H42" i="7"/>
  <c r="C6" i="6" s="1"/>
  <c r="H46" i="7"/>
  <c r="H49" i="7" s="1"/>
  <c r="H52" i="7" s="1"/>
  <c r="H55" i="7" s="1"/>
  <c r="H58" i="7"/>
  <c r="H21" i="7"/>
  <c r="H26" i="7"/>
  <c r="H38" i="7"/>
  <c r="C5" i="6" s="1"/>
  <c r="H34" i="7"/>
  <c r="H30" i="7"/>
  <c r="H13" i="7"/>
  <c r="H5" i="7"/>
  <c r="H9" i="7"/>
  <c r="H2" i="2"/>
  <c r="H19" i="2"/>
  <c r="H18" i="2"/>
  <c r="H20" i="2"/>
  <c r="H3" i="2"/>
  <c r="H4" i="2"/>
  <c r="H5" i="2"/>
  <c r="H16" i="2"/>
  <c r="H34" i="2"/>
  <c r="H35" i="2"/>
  <c r="H46" i="2"/>
  <c r="H47" i="2"/>
  <c r="H48" i="2"/>
  <c r="H49" i="2"/>
  <c r="H50" i="2"/>
  <c r="G5" i="6" l="1"/>
  <c r="C8" i="6"/>
  <c r="G8" i="6" s="1"/>
</calcChain>
</file>

<file path=xl/sharedStrings.xml><?xml version="1.0" encoding="utf-8"?>
<sst xmlns="http://schemas.openxmlformats.org/spreadsheetml/2006/main" count="1833" uniqueCount="175">
  <si>
    <t>T2_SE1</t>
  </si>
  <si>
    <t>T2_SE2</t>
  </si>
  <si>
    <t>T2_SE3</t>
  </si>
  <si>
    <t>T1_SE1</t>
  </si>
  <si>
    <t>T1_SE2</t>
  </si>
  <si>
    <t>T1_SE3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</si>
  <si>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</si>
  <si>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</si>
  <si>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</si>
  <si>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</si>
  <si>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</si>
  <si>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</si>
  <si>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</si>
  <si>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</si>
  <si>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</si>
  <si>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</si>
  <si>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</si>
  <si>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T1_PC1</t>
  </si>
  <si>
    <t>T1_PC2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</si>
  <si>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</si>
  <si>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</si>
  <si>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</si>
  <si>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</si>
  <si>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</si>
  <si>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</si>
  <si>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</si>
  <si>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</si>
  <si>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Valore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</si>
  <si>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</si>
  <si>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</si>
  <si>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</si>
  <si>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</si>
  <si>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</si>
  <si>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</si>
  <si>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</si>
  <si>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</si>
  <si>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</si>
  <si>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</si>
  <si>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</si>
  <si>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</si>
  <si>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TASK T5&lt;Segnala un Fiume&gt;</t>
  </si>
  <si>
    <t>TASK T4&lt;Inoltro Foto&gt;</t>
  </si>
  <si>
    <t>TASK T3&lt;Monitora un fiume&gt;</t>
  </si>
  <si>
    <t>TASK T2&lt;Analisi campione&gt;</t>
  </si>
  <si>
    <t>TASK T1 &lt;Raccolta e Inoltro campione&gt;</t>
  </si>
  <si>
    <t>Come valuti le tue abilità nell'esecuzione del task 1?</t>
  </si>
  <si>
    <t>Come valuti la tua abilità nell'eseguire il task 1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</si>
  <si>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1?</t>
    </r>
  </si>
  <si>
    <t>Che livello di conoscenza hai del task 1?</t>
  </si>
  <si>
    <t>Come valuti la tua competenza in relazione al task 1?</t>
  </si>
  <si>
    <t>Come valuti la tua comprensione che ti fronisce il sito del task 1?</t>
  </si>
  <si>
    <t>Come giudichi la tua abilità di gestire situazioni inattese che possono verificarsi a seguito dell'esecuzione del task 1?</t>
  </si>
  <si>
    <t>Pensi di avere il controllo del task 1?</t>
  </si>
  <si>
    <t>Quanto è facile compiere le azioni per l'esecuzione del task 1?</t>
  </si>
  <si>
    <t>Quanto è facile  recuperare da un errore commesso durante l'esecuzion del task 1?</t>
  </si>
  <si>
    <t>Come valuti le tue abilità nell'esecuzione del task 2?</t>
  </si>
  <si>
    <t>Come valuti la tua abilità nell'eseguire il task 2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</si>
  <si>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2?</t>
    </r>
  </si>
  <si>
    <t>T3_SE1</t>
  </si>
  <si>
    <t>T3_SE2</t>
  </si>
  <si>
    <t>T3_SE3</t>
  </si>
  <si>
    <t>Come valuti le tue abilità nell'esecuzione del task 3?</t>
  </si>
  <si>
    <t>Come valuti la tua abilità nell'eseguire il task 3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</si>
  <si>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3?</t>
    </r>
  </si>
  <si>
    <t>T4_SE1</t>
  </si>
  <si>
    <t>T4_SE2</t>
  </si>
  <si>
    <t>T4_SE3</t>
  </si>
  <si>
    <t>T5_SE1</t>
  </si>
  <si>
    <t>T5_SE2</t>
  </si>
  <si>
    <t>T5_SE3</t>
  </si>
  <si>
    <t>Come valuti le tue abilità nell'esecuzione del task 4?</t>
  </si>
  <si>
    <t>Come valuti la tua abilità nell'eseguire il task 4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</si>
  <si>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4?</t>
    </r>
  </si>
  <si>
    <t>Come valuti le tue abilità nell'esecuzione del task 5?</t>
  </si>
  <si>
    <t>Come valuti la tua abilità nell'eseguire il task 5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</si>
  <si>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sito per comprendere come eseguire il task 5?</t>
    </r>
  </si>
  <si>
    <t>T4_KS1</t>
  </si>
  <si>
    <t>T4_KS2</t>
  </si>
  <si>
    <t>T4_KS3</t>
  </si>
  <si>
    <t>T5_KS1</t>
  </si>
  <si>
    <t>T5_KS2</t>
  </si>
  <si>
    <t>T5_KS3</t>
  </si>
  <si>
    <t>Che livello di conoscenza hai del task 2?</t>
  </si>
  <si>
    <t>Come valuti la tua competenza in relazione al task 2?</t>
  </si>
  <si>
    <t>Come valuti la tua comprensione che ti fronisce il sito del task 2?</t>
  </si>
  <si>
    <t>Che livello di conoscenza hai del task 3?</t>
  </si>
  <si>
    <t>Come valuti la tua comprensione che ti fronisce il sito del task 3?</t>
  </si>
  <si>
    <t>Come valuti la tua competenza in relazione al task 3?</t>
  </si>
  <si>
    <t>T3_KS1</t>
  </si>
  <si>
    <t>T3_KS2</t>
  </si>
  <si>
    <t>T3_KS3</t>
  </si>
  <si>
    <t>Che livello di conoscenza hai del task 4?</t>
  </si>
  <si>
    <t>Come valuti la tua competenza in relazione al task 4?</t>
  </si>
  <si>
    <t>Come valuti la tua comprensione che ti fronisce il sito del task 4?</t>
  </si>
  <si>
    <t>Che livello di conoscenza hai del task 5?</t>
  </si>
  <si>
    <t>Come valuti la tua competenza in relazione al task 5?</t>
  </si>
  <si>
    <t>Come valuti la tua comprensione che ti fronisce il sito del task 5?</t>
  </si>
  <si>
    <t>T3_PC1</t>
  </si>
  <si>
    <t>T3_PC2</t>
  </si>
  <si>
    <t>T4_PC1</t>
  </si>
  <si>
    <t>T4_PC2</t>
  </si>
  <si>
    <t>T5_PC1</t>
  </si>
  <si>
    <t>T5_PC2</t>
  </si>
  <si>
    <t>Come giudichi la tua abilità di gestire situazioni inattese che possono verificarsi a seguito dell'esecuzione del task 2?</t>
  </si>
  <si>
    <t>Pensi di avere il controllo del task 2?</t>
  </si>
  <si>
    <t>Come giudichi la tua abilità di gestire situazioni inattese che possono verificarsi a seguito dell'esecuzione del task 3?</t>
  </si>
  <si>
    <t>Pensi di avere il controllo del task 3?</t>
  </si>
  <si>
    <t>Come giudichi la tua abilità di gestire situazioni inattese che possono verificarsi a seguito dell'esecuzione del task 4?</t>
  </si>
  <si>
    <t>Pensi di avere il controllo del task 4?</t>
  </si>
  <si>
    <t>Come giudichi la tua abilità di gestire situazioni inattese che possono verificarsi a seguito dell'esecuzione del task 5?</t>
  </si>
  <si>
    <t>Pensi di avere il controllo del task 5?</t>
  </si>
  <si>
    <t>T1_MOT2</t>
  </si>
  <si>
    <t>T2_MOT2</t>
  </si>
  <si>
    <t>T3_MOT1</t>
  </si>
  <si>
    <t>T3_MOT2</t>
  </si>
  <si>
    <t>T4_MOT1</t>
  </si>
  <si>
    <t>T4_MOT2</t>
  </si>
  <si>
    <t>T5_MOT1</t>
  </si>
  <si>
    <t>T5_MOT2</t>
  </si>
  <si>
    <t>Quanto è facile compiere le azioni per l'esecuzione del task 2?</t>
  </si>
  <si>
    <t>Quanto è facile  recuperare da un errore commesso durante l'esecuzion del task 2?</t>
  </si>
  <si>
    <t>Quanto è facile compiere le azioni per l'esecuzione del task 3?</t>
  </si>
  <si>
    <t>Quanto è facile  recuperare da un errore commesso durante l'esecuzion del task 3?</t>
  </si>
  <si>
    <t>Quanto è facile compiere le azioni per l'esecuzione del task 4?</t>
  </si>
  <si>
    <t>Quanto è facile  recuperare da un errore commesso durante l'esecuzion del task 4?</t>
  </si>
  <si>
    <t>Quanto è facile compiere le azioni per l'esecuzione del task 5?</t>
  </si>
  <si>
    <t>Quanto è facile  recuperare da un errore commesso durante l'esecuzion del task 5?</t>
  </si>
  <si>
    <t>È secondo te il sito facile da comprendere?</t>
  </si>
  <si>
    <t>È facile da utilizzare?</t>
  </si>
  <si>
    <t>Gli errori sono molto frequenti?</t>
  </si>
  <si>
    <t>Quanto è facile  recuperare da un errore commesso durante l'esecuzione del task 1?</t>
  </si>
  <si>
    <t>Quanto è facile  recuperare da un errore commesso durante l'esecuzione del task 2?</t>
  </si>
  <si>
    <t>Quanto è facile  recuperare da un errore commesso durante l'esecuzione del task 3?</t>
  </si>
  <si>
    <t>Quanto è facile  recuperare da un errore commesso durante l'esecuzione del task 4?</t>
  </si>
  <si>
    <t>Quanto è facile  recuperare da un errore commesso durante l'esecuzione del task 5?</t>
  </si>
  <si>
    <t>X</t>
  </si>
  <si>
    <t>Si, le opperazioni che il sito mette a disposizione sono ben evidenziate.</t>
  </si>
  <si>
    <t>No. Inoltre nella compilazione dei form è molto difficile sbagliare per via dei suggerimenti.</t>
  </si>
  <si>
    <t>Sì, ho trovato molto semplice eseguire le varie operazioni.</t>
  </si>
  <si>
    <t xml:space="preserve">Sì, ho subito capito l'argomento su cui era incentrato il sito e le azioni che potevano essere svolte. </t>
  </si>
  <si>
    <t>Sì, è molto semplice e intuitivo.</t>
  </si>
  <si>
    <t>Non ho riscontrato errori.</t>
  </si>
  <si>
    <t>Si.</t>
  </si>
  <si>
    <t>Si, è molto semplice eseguire le azioni che il sito propone.</t>
  </si>
  <si>
    <t>No, non ho riscontrato nessun errore.</t>
  </si>
  <si>
    <t xml:space="preserve">Si, è molto semplice capire cosa è possibili fare. </t>
  </si>
  <si>
    <t>No, anche la compilazione dei form ti porta difficilmente a sbagliare grazie alla buona strutturazioone del form che da cosigli sulle cose da inserire.</t>
  </si>
  <si>
    <t>Si, non ho trovato difficoltà.</t>
  </si>
  <si>
    <t>Si, il sito è molto intuitivo e ti guida passo passo nelle azioni che vuoi svolgere.</t>
  </si>
  <si>
    <t>No, non ho riscontrato errori.</t>
  </si>
  <si>
    <t>Si, fin da subito le azioni che fornisce e il tema del sito sono evidenti.</t>
  </si>
  <si>
    <t>Si, è molto semplice e immediato svolgere le azioni svolte dal sito.</t>
  </si>
  <si>
    <t>Come valuti la tua comprensione che ti fornisce il sito del task 1?</t>
  </si>
  <si>
    <t>No e  la compilazione dei form è semplice e intuitiva</t>
  </si>
  <si>
    <t>Si, le operazioni che il sito fornisce sono ben visibili.</t>
  </si>
  <si>
    <t xml:space="preserve">Sì, ho subito compreso l'argomento, il sito e le azioni che potevano essere svolte tramite la piattaforma </t>
  </si>
  <si>
    <t>Si, molto.</t>
  </si>
  <si>
    <t>No, non ho riscontrato alcun errore.</t>
  </si>
  <si>
    <t>Domande Bonus</t>
  </si>
  <si>
    <t>SI!</t>
  </si>
  <si>
    <t>NO!</t>
  </si>
  <si>
    <t>Si, le azioni fornite dal sito sono ben evidenziate grazie a card divise e il sito dopo aver cliccato sul tasto dell'operazione che volevo eseguire mi ha guidato passo per passo.</t>
  </si>
  <si>
    <t>UTENTE 1: Lucia, 18 anni</t>
  </si>
  <si>
    <t>UTENTE 2: Eugenio, 22 anni</t>
  </si>
  <si>
    <t>UTENTE 3: Saverio, 25 anni</t>
  </si>
  <si>
    <t>UTENTE 4: Francesca, 37 anni</t>
  </si>
  <si>
    <t>UTENTE 5: Andrea, 40 anni</t>
  </si>
  <si>
    <t>UTENTE 6: Giuseppe, 43 anni</t>
  </si>
  <si>
    <t>UTENTE 7: Franco, 50 anni</t>
  </si>
  <si>
    <t>UTENTE 8: Caterina, 55 anni</t>
  </si>
  <si>
    <t>UTENTE 9: Nunzia, 63 anni</t>
  </si>
  <si>
    <t>UTENTE 10: Gaia, 70 anni</t>
  </si>
  <si>
    <t>TASK</t>
  </si>
  <si>
    <t>UTENTI</t>
  </si>
  <si>
    <t>Si, il sito ti aiuta molto.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</si>
</sst>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2" fontId="3" fillId="2" borderId="1" xfId="0" applyNumberFormat="1" applyFont="1" applyFill="1" applyBorder="1" applyAlignment="1">
      <alignment horizontal="right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7" fillId="5" borderId="3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wrapText="1"/>
    </xf>
    <xf numFmtId="2" fontId="3" fillId="4" borderId="1" xfId="0" applyNumberFormat="1" applyFont="1" applyFill="1" applyBorder="1" applyAlignment="1">
      <alignment horizontal="right" vertical="center" wrapText="1" readingOrder="1"/>
    </xf>
    <xf numFmtId="2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D2DEEF"/>
      <color rgb="FFEA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25" workbookViewId="0">
      <pane ySplit="1" topLeftCell="A2" activePane="bottomLeft" state="frozen"/>
      <selection pane="bottomLeft" activeCell="A3" sqref="A3"/>
    </sheetView>
  </sheetViews>
  <sheetFormatPr baseColWidth="10" defaultColWidth="11.1640625" defaultRowHeight="16" x14ac:dyDescent="0.2"/>
  <cols>
    <col min="1" max="1" width="36.1640625" customWidth="1"/>
    <col min="2" max="2" width="28" customWidth="1"/>
    <col min="3" max="3" width="35.33203125" customWidth="1"/>
    <col min="4" max="4" width="22.83203125" customWidth="1"/>
    <col min="5" max="5" width="17.6640625" customWidth="1"/>
  </cols>
  <sheetData>
    <row r="1" spans="1:5" s="1" customFormat="1" ht="23" thickBot="1" x14ac:dyDescent="0.25">
      <c r="A1" s="3" t="s">
        <v>172</v>
      </c>
      <c r="B1" s="2"/>
      <c r="C1" s="3" t="s">
        <v>173</v>
      </c>
      <c r="D1" s="2"/>
      <c r="E1" s="2"/>
    </row>
    <row r="2" spans="1:5" x14ac:dyDescent="0.2">
      <c r="A2" t="s">
        <v>44</v>
      </c>
      <c r="B2" s="2"/>
      <c r="C2" s="21" t="s">
        <v>162</v>
      </c>
      <c r="D2" s="2"/>
      <c r="E2" s="2"/>
    </row>
    <row r="3" spans="1:5" x14ac:dyDescent="0.2">
      <c r="A3" t="s">
        <v>43</v>
      </c>
      <c r="B3" s="2"/>
      <c r="C3" s="21" t="s">
        <v>163</v>
      </c>
      <c r="D3" s="2"/>
      <c r="E3" s="2"/>
    </row>
    <row r="4" spans="1:5" x14ac:dyDescent="0.2">
      <c r="A4" t="s">
        <v>42</v>
      </c>
      <c r="B4" s="2"/>
      <c r="C4" s="21" t="s">
        <v>164</v>
      </c>
      <c r="D4" s="2"/>
      <c r="E4" s="2"/>
    </row>
    <row r="5" spans="1:5" x14ac:dyDescent="0.2">
      <c r="A5" t="s">
        <v>41</v>
      </c>
      <c r="B5" s="2"/>
      <c r="C5" s="21" t="s">
        <v>165</v>
      </c>
      <c r="D5" s="2"/>
      <c r="E5" s="2"/>
    </row>
    <row r="6" spans="1:5" x14ac:dyDescent="0.2">
      <c r="A6" t="s">
        <v>40</v>
      </c>
      <c r="B6" s="2"/>
      <c r="C6" s="21" t="s">
        <v>166</v>
      </c>
      <c r="D6" s="2"/>
      <c r="E6" s="2"/>
    </row>
    <row r="7" spans="1:5" x14ac:dyDescent="0.2">
      <c r="C7" s="21" t="s">
        <v>167</v>
      </c>
    </row>
    <row r="8" spans="1:5" x14ac:dyDescent="0.2">
      <c r="C8" s="21" t="s">
        <v>168</v>
      </c>
    </row>
    <row r="9" spans="1:5" x14ac:dyDescent="0.2">
      <c r="C9" s="21" t="s">
        <v>169</v>
      </c>
    </row>
    <row r="10" spans="1:5" x14ac:dyDescent="0.2">
      <c r="C10" s="21" t="s">
        <v>170</v>
      </c>
    </row>
    <row r="11" spans="1:5" x14ac:dyDescent="0.2">
      <c r="C11" s="21" t="s">
        <v>171</v>
      </c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5B5E-A2B9-2749-AAAA-09F20B394367}">
  <dimension ref="A1:I58"/>
  <sheetViews>
    <sheetView topLeftCell="A18" zoomScale="108" workbookViewId="0">
      <selection activeCell="F30" sqref="F30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4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E5" t="s">
        <v>135</v>
      </c>
      <c r="H5">
        <f t="shared" si="0"/>
        <v>3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G12" t="s">
        <v>135</v>
      </c>
      <c r="H12">
        <f t="shared" si="1"/>
        <v>5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F18" t="s">
        <v>135</v>
      </c>
      <c r="H18">
        <f t="shared" si="0"/>
        <v>4</v>
      </c>
    </row>
    <row r="19" spans="1:9" ht="23" thickBot="1" x14ac:dyDescent="0.25">
      <c r="A19" s="15" t="s">
        <v>14</v>
      </c>
      <c r="B19" s="14" t="s">
        <v>49</v>
      </c>
      <c r="F19" t="s">
        <v>135</v>
      </c>
      <c r="H19">
        <f t="shared" si="0"/>
        <v>4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F21" t="s">
        <v>135</v>
      </c>
      <c r="H21">
        <f t="shared" si="0"/>
        <v>4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F24" t="s">
        <v>135</v>
      </c>
      <c r="H24">
        <f t="shared" si="0"/>
        <v>4</v>
      </c>
    </row>
    <row r="25" spans="1:9" ht="23" thickBot="1" x14ac:dyDescent="0.25">
      <c r="A25" s="15" t="s">
        <v>89</v>
      </c>
      <c r="B25" s="14" t="s">
        <v>87</v>
      </c>
      <c r="F25" t="s">
        <v>135</v>
      </c>
      <c r="H25">
        <f t="shared" si="0"/>
        <v>4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F27" t="s">
        <v>135</v>
      </c>
      <c r="H27">
        <f t="shared" si="0"/>
        <v>4</v>
      </c>
    </row>
    <row r="28" spans="1:9" ht="23" thickBot="1" x14ac:dyDescent="0.25">
      <c r="A28" s="15" t="s">
        <v>77</v>
      </c>
      <c r="B28" s="14" t="s">
        <v>92</v>
      </c>
      <c r="F28" t="s">
        <v>135</v>
      </c>
      <c r="H28">
        <f t="shared" si="0"/>
        <v>4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F30" t="s">
        <v>135</v>
      </c>
      <c r="H30">
        <f t="shared" si="0"/>
        <v>4</v>
      </c>
    </row>
    <row r="31" spans="1:9" ht="23" thickBot="1" x14ac:dyDescent="0.25">
      <c r="A31" s="15" t="s">
        <v>80</v>
      </c>
      <c r="B31" s="14" t="s">
        <v>95</v>
      </c>
      <c r="F31" t="s">
        <v>135</v>
      </c>
      <c r="H31">
        <f t="shared" si="0"/>
        <v>4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142</v>
      </c>
    </row>
    <row r="57" spans="1:8" ht="22" thickBot="1" x14ac:dyDescent="0.25">
      <c r="A57" s="15"/>
      <c r="B57" s="18" t="s">
        <v>128</v>
      </c>
      <c r="C57" t="s">
        <v>156</v>
      </c>
    </row>
    <row r="58" spans="1:8" ht="22" thickBot="1" x14ac:dyDescent="0.25">
      <c r="A58" s="3"/>
      <c r="B58" s="18" t="s">
        <v>129</v>
      </c>
      <c r="C58" t="s">
        <v>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CCCD-B5BC-FF4F-B6CF-0149BB3E7B30}">
  <dimension ref="A1:I58"/>
  <sheetViews>
    <sheetView zoomScale="111" workbookViewId="0">
      <selection activeCell="G13" sqref="G13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F3" t="s">
        <v>135</v>
      </c>
      <c r="H3">
        <f t="shared" ref="H3:H54" si="0">IF(C3="X",1)+IF(D3="X",2)+IF(E3="X",3)+IF(F3="X",4)+IF(G3="X",5)</f>
        <v>4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F11" t="s">
        <v>135</v>
      </c>
      <c r="H11">
        <f t="shared" si="1"/>
        <v>4</v>
      </c>
    </row>
    <row r="12" spans="1:9" ht="23" thickBot="1" x14ac:dyDescent="0.25">
      <c r="A12" s="15" t="s">
        <v>65</v>
      </c>
      <c r="B12" s="14" t="s">
        <v>71</v>
      </c>
      <c r="F12" t="s">
        <v>135</v>
      </c>
      <c r="H12">
        <f t="shared" si="1"/>
        <v>4</v>
      </c>
    </row>
    <row r="13" spans="1:9" ht="35" thickBot="1" x14ac:dyDescent="0.25">
      <c r="A13" s="15" t="s">
        <v>66</v>
      </c>
      <c r="B13" s="5" t="s">
        <v>72</v>
      </c>
      <c r="F13" t="s">
        <v>135</v>
      </c>
      <c r="H13">
        <f t="shared" si="1"/>
        <v>4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9" ht="23" thickBot="1" x14ac:dyDescent="0.25">
      <c r="A19" s="15" t="s">
        <v>14</v>
      </c>
      <c r="B19" s="14" t="s">
        <v>49</v>
      </c>
      <c r="F19" t="s">
        <v>135</v>
      </c>
      <c r="H19">
        <f t="shared" si="0"/>
        <v>4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G21" t="s">
        <v>135</v>
      </c>
      <c r="H21">
        <f t="shared" si="0"/>
        <v>5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9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G27" t="s">
        <v>135</v>
      </c>
      <c r="H27">
        <f t="shared" si="0"/>
        <v>5</v>
      </c>
    </row>
    <row r="28" spans="1:9" ht="23" thickBot="1" x14ac:dyDescent="0.25">
      <c r="A28" s="15" t="s">
        <v>77</v>
      </c>
      <c r="B28" s="14" t="s">
        <v>92</v>
      </c>
      <c r="G28" t="s">
        <v>135</v>
      </c>
      <c r="H28">
        <f t="shared" si="0"/>
        <v>5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G30" t="s">
        <v>135</v>
      </c>
      <c r="H30">
        <f t="shared" si="0"/>
        <v>5</v>
      </c>
    </row>
    <row r="31" spans="1:9" ht="23" thickBot="1" x14ac:dyDescent="0.25">
      <c r="A31" s="15" t="s">
        <v>80</v>
      </c>
      <c r="B31" s="14" t="s">
        <v>95</v>
      </c>
      <c r="G31" t="s">
        <v>135</v>
      </c>
      <c r="H31">
        <f t="shared" si="0"/>
        <v>5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147</v>
      </c>
    </row>
    <row r="57" spans="1:8" ht="22" thickBot="1" x14ac:dyDescent="0.25">
      <c r="A57" s="15"/>
      <c r="B57" s="18" t="s">
        <v>128</v>
      </c>
      <c r="C57" t="s">
        <v>174</v>
      </c>
    </row>
    <row r="58" spans="1:8" ht="22" thickBot="1" x14ac:dyDescent="0.25">
      <c r="A58" s="3"/>
      <c r="B58" s="18" t="s">
        <v>129</v>
      </c>
      <c r="C58" t="s">
        <v>149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8"/>
  <sheetViews>
    <sheetView zoomScale="75" zoomScaleNormal="75" zoomScalePageLayoutView="75" workbookViewId="0">
      <selection activeCell="H65" sqref="H65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customWidth="1"/>
  </cols>
  <sheetData>
    <row r="1" spans="1:11" ht="23" thickBot="1" x14ac:dyDescent="0.25">
      <c r="B1" s="3"/>
      <c r="C1" s="3"/>
      <c r="D1" s="3"/>
      <c r="E1" s="3"/>
      <c r="F1" s="3"/>
      <c r="G1" s="3"/>
      <c r="H1" s="7" t="s">
        <v>27</v>
      </c>
      <c r="I1" s="7"/>
    </row>
    <row r="2" spans="1:11" ht="23" thickBot="1" x14ac:dyDescent="0.25">
      <c r="A2" s="15" t="s">
        <v>3</v>
      </c>
      <c r="B2" s="14" t="s">
        <v>45</v>
      </c>
      <c r="H2" s="8">
        <f>AVERAGE(Quest.Utente1!H2,Quest.Utente2!H2,Quest.Utente3!H2,Quest.Utente4!H2, Quest.Utente5!H2,Quest.Utente6!H2,Quest.Utente7!H2,Quest.Utente8!H2,Quest.Utente9!H2,Quest.Utente10!H2,)</f>
        <v>4.5454545454545459</v>
      </c>
      <c r="I2" s="8"/>
      <c r="K2" s="8"/>
    </row>
    <row r="3" spans="1:11" ht="23" thickBot="1" x14ac:dyDescent="0.25">
      <c r="A3" s="15" t="s">
        <v>4</v>
      </c>
      <c r="B3" s="14" t="s">
        <v>46</v>
      </c>
      <c r="H3" s="8">
        <f>AVERAGE(Quest.Utente1!H3,Quest.Utente2!H3,Quest.Utente3!H3,Quest.Utente4!H3, Quest.Utente5!H3,Quest.Utente6!H3,Quest.Utente7!H3,Quest.Utente8!H3,Quest.Utente9!H3,Quest.Utente10!H3,)</f>
        <v>4.2727272727272725</v>
      </c>
      <c r="I3" s="8"/>
    </row>
    <row r="4" spans="1:11" ht="35" thickBot="1" x14ac:dyDescent="0.25">
      <c r="A4" s="15" t="s">
        <v>5</v>
      </c>
      <c r="B4" s="5" t="s">
        <v>47</v>
      </c>
      <c r="H4" s="8">
        <f>AVERAGE(Quest.Utente1!H4,Quest.Utente2!H4,Quest.Utente3!H4,Quest.Utente4!H4, Quest.Utente5!H4,Quest.Utente6!H4,Quest.Utente7!H4,Quest.Utente8!H4,Quest.Utente9!H4,Quest.Utente10!H4,)</f>
        <v>4.5454545454545459</v>
      </c>
      <c r="I4" s="8"/>
    </row>
    <row r="5" spans="1:11" ht="23" thickBot="1" x14ac:dyDescent="0.25">
      <c r="A5" s="5"/>
      <c r="B5" s="5"/>
      <c r="H5" s="12">
        <f>AVERAGE(H2:H4)</f>
        <v>4.4545454545454541</v>
      </c>
      <c r="I5" s="8"/>
      <c r="J5" s="3" t="s">
        <v>6</v>
      </c>
    </row>
    <row r="6" spans="1:11" ht="23" thickBot="1" x14ac:dyDescent="0.25">
      <c r="A6" s="15" t="s">
        <v>0</v>
      </c>
      <c r="B6" s="14" t="s">
        <v>55</v>
      </c>
      <c r="H6" s="8">
        <f>AVERAGE(Quest.Utente1!H5,Quest.Utente2!H5,Quest.Utente3!H5,Quest.Utente4!H5, Quest.Utente5!H5,Quest.Utente6!H5,Quest.Utente7!H5,Quest.Utente8!H5,Quest.Utente9!H5,Quest.Utente10!H5,)</f>
        <v>4.0909090909090908</v>
      </c>
      <c r="I6" s="8"/>
    </row>
    <row r="7" spans="1:11" ht="23" thickBot="1" x14ac:dyDescent="0.25">
      <c r="A7" s="15" t="s">
        <v>1</v>
      </c>
      <c r="B7" s="14" t="s">
        <v>56</v>
      </c>
      <c r="H7" s="8">
        <f>AVERAGE(Quest.Utente1!H6,Quest.Utente2!H6,Quest.Utente3!H6,Quest.Utente4!H6, Quest.Utente5!H6,Quest.Utente6!H6,Quest.Utente7!H6,Quest.Utente8!H6,Quest.Utente9!H6,Quest.Utente10!H6,)</f>
        <v>4.2727272727272725</v>
      </c>
      <c r="I7" s="8"/>
    </row>
    <row r="8" spans="1:11" ht="35" thickBot="1" x14ac:dyDescent="0.25">
      <c r="A8" s="15" t="s">
        <v>2</v>
      </c>
      <c r="B8" s="5" t="s">
        <v>57</v>
      </c>
      <c r="H8" s="8">
        <f>AVERAGE(Quest.Utente1!H7,Quest.Utente2!H7,Quest.Utente3!H7,Quest.Utente4!H7, Quest.Utente5!H7,Quest.Utente6!H7,Quest.Utente7!H7,Quest.Utente8!H7,Quest.Utente9!H7,Quest.Utente10!H7,)</f>
        <v>4.5454545454545459</v>
      </c>
      <c r="I8" s="8"/>
    </row>
    <row r="9" spans="1:11" ht="23" thickBot="1" x14ac:dyDescent="0.25">
      <c r="A9" s="5"/>
      <c r="B9" s="5"/>
      <c r="H9" s="12">
        <f>AVERAGE(H6:H8)</f>
        <v>4.3030303030303036</v>
      </c>
      <c r="I9" s="8"/>
      <c r="J9" s="3" t="s">
        <v>6</v>
      </c>
    </row>
    <row r="10" spans="1:11" ht="23" thickBot="1" x14ac:dyDescent="0.25">
      <c r="A10" s="15" t="s">
        <v>58</v>
      </c>
      <c r="B10" s="14" t="s">
        <v>61</v>
      </c>
      <c r="H10" s="8">
        <f>AVERAGE(Quest.Utente1!H8,Quest.Utente2!H8,Quest.Utente3!H8,Quest.Utente4!H8, Quest.Utente5!H8,Quest.Utente6!H8,Quest.Utente7!H8,Quest.Utente8!H8,Quest.Utente9!H8,Quest.Utente10!H8,)</f>
        <v>4.3636363636363633</v>
      </c>
      <c r="I10" s="8"/>
    </row>
    <row r="11" spans="1:11" ht="23" thickBot="1" x14ac:dyDescent="0.25">
      <c r="A11" s="15" t="s">
        <v>59</v>
      </c>
      <c r="B11" s="14" t="s">
        <v>62</v>
      </c>
      <c r="H11" s="8">
        <f>AVERAGE(Quest.Utente1!H9,Quest.Utente2!H9,Quest.Utente3!H9,Quest.Utente4!H9, Quest.Utente5!H9,Quest.Utente6!H9,Quest.Utente7!H9,Quest.Utente8!H9,Quest.Utente9!H9,Quest.Utente10!H9,)</f>
        <v>4.4545454545454541</v>
      </c>
      <c r="I11" s="8"/>
    </row>
    <row r="12" spans="1:11" ht="35" thickBot="1" x14ac:dyDescent="0.25">
      <c r="A12" s="15" t="s">
        <v>60</v>
      </c>
      <c r="B12" s="5" t="s">
        <v>63</v>
      </c>
      <c r="H12" s="8">
        <f>AVERAGE(Quest.Utente1!H10,Quest.Utente2!H10,Quest.Utente3!H10,Quest.Utente4!H10, Quest.Utente5!H10,Quest.Utente6!H10,Quest.Utente7!H10,Quest.Utente8!H10,Quest.Utente9!H10,Quest.Utente10!H10,)</f>
        <v>4.5454545454545459</v>
      </c>
      <c r="I12" s="8"/>
    </row>
    <row r="13" spans="1:11" ht="23" thickBot="1" x14ac:dyDescent="0.25">
      <c r="A13" s="5"/>
      <c r="B13" s="5"/>
      <c r="H13" s="12">
        <f>AVERAGE(H10:H12)</f>
        <v>4.4545454545454541</v>
      </c>
      <c r="I13" s="8"/>
      <c r="J13" s="3" t="s">
        <v>6</v>
      </c>
    </row>
    <row r="14" spans="1:11" ht="23" thickBot="1" x14ac:dyDescent="0.25">
      <c r="A14" s="15" t="s">
        <v>64</v>
      </c>
      <c r="B14" s="14" t="s">
        <v>70</v>
      </c>
      <c r="H14" s="8">
        <f>AVERAGE(Quest.Utente1!H11,Quest.Utente2!H11,Quest.Utente3!H11,Quest.Utente4!H11, Quest.Utente5!H11,Quest.Utente6!H11,Quest.Utente7!H11,Quest.Utente8!H11,Quest.Utente9!H11,Quest.Utente10!H11,)</f>
        <v>4.4545454545454541</v>
      </c>
      <c r="I14" s="8"/>
    </row>
    <row r="15" spans="1:11" ht="23" thickBot="1" x14ac:dyDescent="0.25">
      <c r="A15" s="15" t="s">
        <v>65</v>
      </c>
      <c r="B15" s="14" t="s">
        <v>71</v>
      </c>
      <c r="H15" s="8">
        <f>AVERAGE(Quest.Utente1!H12,Quest.Utente2!H12,Quest.Utente3!H12,Quest.Utente4!H12, Quest.Utente5!H12,Quest.Utente6!H12,Quest.Utente7!H12,Quest.Utente8!H12,Quest.Utente9!H12,Quest.Utente10!H12,)</f>
        <v>4.1818181818181817</v>
      </c>
      <c r="I15" s="8"/>
    </row>
    <row r="16" spans="1:11" ht="35" thickBot="1" x14ac:dyDescent="0.25">
      <c r="A16" s="15" t="s">
        <v>66</v>
      </c>
      <c r="B16" s="5" t="s">
        <v>72</v>
      </c>
      <c r="H16" s="8">
        <f>AVERAGE(Quest.Utente1!H13,Quest.Utente2!H13,Quest.Utente3!H13,Quest.Utente4!H13, Quest.Utente5!H13,Quest.Utente6!H13,Quest.Utente7!H13,Quest.Utente8!H13,Quest.Utente9!H13,Quest.Utente10!H13,)</f>
        <v>4.4545454545454541</v>
      </c>
      <c r="I16" s="8"/>
    </row>
    <row r="17" spans="1:11" ht="23" thickBot="1" x14ac:dyDescent="0.25">
      <c r="A17" s="5"/>
      <c r="B17" s="5"/>
      <c r="H17" s="12">
        <f>AVERAGE(H14:H16)</f>
        <v>4.3636363636363633</v>
      </c>
      <c r="I17" s="8"/>
      <c r="J17" s="3" t="s">
        <v>6</v>
      </c>
    </row>
    <row r="18" spans="1:11" ht="23" thickBot="1" x14ac:dyDescent="0.25">
      <c r="A18" s="15" t="s">
        <v>67</v>
      </c>
      <c r="B18" s="14" t="s">
        <v>73</v>
      </c>
      <c r="H18" s="8">
        <f>AVERAGE(Quest.Utente1!H14,Quest.Utente2!H14,Quest.Utente3!H14,Quest.Utente4!H14, Quest.Utente5!H14,Quest.Utente6!H14,Quest.Utente7!H14,Quest.Utente8!H14,Quest.Utente9!H14,Quest.Utente10!H14,)</f>
        <v>4.5454545454545459</v>
      </c>
      <c r="I18" s="8"/>
    </row>
    <row r="19" spans="1:11" ht="23" thickBot="1" x14ac:dyDescent="0.25">
      <c r="A19" s="15" t="s">
        <v>68</v>
      </c>
      <c r="B19" s="14" t="s">
        <v>74</v>
      </c>
      <c r="H19" s="8">
        <f>AVERAGE(Quest.Utente1!H15,Quest.Utente2!H15,Quest.Utente3!H15,Quest.Utente4!H15, Quest.Utente5!H15,Quest.Utente6!H15,Quest.Utente7!H15,Quest.Utente8!H15,Quest.Utente9!H15,Quest.Utente10!H15,)</f>
        <v>4.5454545454545459</v>
      </c>
      <c r="I19" s="8"/>
    </row>
    <row r="20" spans="1:11" ht="35" thickBot="1" x14ac:dyDescent="0.25">
      <c r="A20" s="15" t="s">
        <v>69</v>
      </c>
      <c r="B20" s="5" t="s">
        <v>75</v>
      </c>
      <c r="H20" s="8">
        <f>AVERAGE(Quest.Utente1!H16,Quest.Utente2!H16,Quest.Utente3!H16,Quest.Utente4!H16, Quest.Utente5!H16,Quest.Utente6!H16,Quest.Utente7!H16,Quest.Utente8!H16,Quest.Utente9!H16,Quest.Utente10!H16,)</f>
        <v>4.4545454545454541</v>
      </c>
      <c r="I20" s="8"/>
    </row>
    <row r="21" spans="1:11" ht="23" thickBot="1" x14ac:dyDescent="0.25">
      <c r="H21" s="12">
        <f>AVERAGE(H18:H20)</f>
        <v>4.5151515151515156</v>
      </c>
      <c r="I21" s="8"/>
      <c r="J21" s="3" t="s">
        <v>6</v>
      </c>
      <c r="K21" s="8"/>
    </row>
    <row r="22" spans="1:11" ht="23" thickBot="1" x14ac:dyDescent="0.25">
      <c r="A22" s="15"/>
      <c r="B22" s="3" t="s">
        <v>12</v>
      </c>
      <c r="H22" s="8"/>
      <c r="I22" s="8"/>
    </row>
    <row r="23" spans="1:11" ht="23" thickBot="1" x14ac:dyDescent="0.25">
      <c r="A23" s="15" t="s">
        <v>13</v>
      </c>
      <c r="B23" s="14" t="s">
        <v>48</v>
      </c>
      <c r="H23" s="8">
        <f>AVERAGE(Quest.Utente1!H18,Quest.Utente2!H18,Quest.Utente3!H18,Quest.Utente4!H18, Quest.Utente5!H18,Quest.Utente6!H18,Quest.Utente7!H18,Quest.Utente8!H18,Quest.Utente9!H18,Quest.Utente10!H18,)</f>
        <v>4.2727272727272725</v>
      </c>
      <c r="I23" s="8"/>
    </row>
    <row r="24" spans="1:11" ht="23" thickBot="1" x14ac:dyDescent="0.25">
      <c r="A24" s="15" t="s">
        <v>14</v>
      </c>
      <c r="B24" s="14" t="s">
        <v>49</v>
      </c>
      <c r="H24" s="8">
        <f>AVERAGE(Quest.Utente1!H19,Quest.Utente2!H19,Quest.Utente3!H19,Quest.Utente4!H19, Quest.Utente5!H19,Quest.Utente6!H19,Quest.Utente7!H19,Quest.Utente8!H19,Quest.Utente9!H19,Quest.Utente10!H19,)</f>
        <v>3.2727272727272729</v>
      </c>
      <c r="I24" s="8"/>
    </row>
    <row r="25" spans="1:11" ht="23" thickBot="1" x14ac:dyDescent="0.25">
      <c r="A25" s="15" t="s">
        <v>15</v>
      </c>
      <c r="B25" s="14" t="s">
        <v>50</v>
      </c>
      <c r="H25" s="8">
        <f>AVERAGE(Quest.Utente1!H20,Quest.Utente2!H20,Quest.Utente3!H20,Quest.Utente4!H20, Quest.Utente5!H20,Quest.Utente6!H20,Quest.Utente7!H20,Quest.Utente8!H20,Quest.Utente9!H20,Quest.Utente10!H20,)</f>
        <v>4.4545454545454541</v>
      </c>
      <c r="I25" s="8"/>
    </row>
    <row r="26" spans="1:11" ht="23" thickBot="1" x14ac:dyDescent="0.25">
      <c r="A26" s="14"/>
      <c r="B26" s="14"/>
      <c r="H26" s="12">
        <f>AVERAGE(H23:H25)</f>
        <v>4</v>
      </c>
      <c r="I26" s="8"/>
      <c r="J26" s="3" t="s">
        <v>12</v>
      </c>
    </row>
    <row r="27" spans="1:11" ht="23" thickBot="1" x14ac:dyDescent="0.25">
      <c r="A27" s="15" t="s">
        <v>21</v>
      </c>
      <c r="B27" s="14" t="s">
        <v>82</v>
      </c>
      <c r="H27" s="8">
        <f>AVERAGE(Quest.Utente1!H21,Quest.Utente2!H21,Quest.Utente3!H21,Quest.Utente4!H21, Quest.Utente5!H21,Quest.Utente6!H21,Quest.Utente7!H21,Quest.Utente8!H21,Quest.Utente9!H21,Quest.Utente10!H21,)</f>
        <v>3.8181818181818183</v>
      </c>
      <c r="I27" s="8"/>
    </row>
    <row r="28" spans="1:11" ht="23" thickBot="1" x14ac:dyDescent="0.25">
      <c r="A28" s="15" t="s">
        <v>22</v>
      </c>
      <c r="B28" s="14" t="s">
        <v>83</v>
      </c>
      <c r="H28" s="8">
        <f>AVERAGE(Quest.Utente1!H22,Quest.Utente2!H22,Quest.Utente3!H22,Quest.Utente4!H22, Quest.Utente5!H22,Quest.Utente6!H22,Quest.Utente7!H22,Quest.Utente8!H22,Quest.Utente9!H22,Quest.Utente10!H22,)</f>
        <v>3.8181818181818183</v>
      </c>
      <c r="I28" s="8"/>
    </row>
    <row r="29" spans="1:11" ht="23" thickBot="1" x14ac:dyDescent="0.25">
      <c r="A29" s="15" t="s">
        <v>23</v>
      </c>
      <c r="B29" s="14" t="s">
        <v>84</v>
      </c>
      <c r="H29" s="8">
        <f>AVERAGE(Quest.Utente1!H23,Quest.Utente2!H23,Quest.Utente3!H23,Quest.Utente4!H23, Quest.Utente5!H23,Quest.Utente6!H23,Quest.Utente7!H23,Quest.Utente8!H23,Quest.Utente9!H23,Quest.Utente10!H23,)</f>
        <v>4.3636363636363633</v>
      </c>
      <c r="I29" s="8"/>
    </row>
    <row r="30" spans="1:11" ht="23" thickBot="1" x14ac:dyDescent="0.25">
      <c r="A30" s="14"/>
      <c r="B30" s="14"/>
      <c r="H30" s="12">
        <f>AVERAGE(H27:H29)</f>
        <v>4</v>
      </c>
      <c r="I30" s="8"/>
      <c r="J30" s="3" t="s">
        <v>12</v>
      </c>
    </row>
    <row r="31" spans="1:11" ht="23" thickBot="1" x14ac:dyDescent="0.25">
      <c r="A31" s="15" t="s">
        <v>88</v>
      </c>
      <c r="B31" s="14" t="s">
        <v>85</v>
      </c>
      <c r="H31" s="8">
        <f>AVERAGE(Quest.Utente1!H24,Quest.Utente2!H24,Quest.Utente3!H24,Quest.Utente4!H24, Quest.Utente5!H24,Quest.Utente6!H24,Quest.Utente7!H24,Quest.Utente8!H24,Quest.Utente9!H24,Quest.Utente10!H24,)</f>
        <v>4.2727272727272725</v>
      </c>
      <c r="I31" s="8"/>
    </row>
    <row r="32" spans="1:11" ht="23" thickBot="1" x14ac:dyDescent="0.25">
      <c r="A32" s="15" t="s">
        <v>89</v>
      </c>
      <c r="B32" s="14" t="s">
        <v>87</v>
      </c>
      <c r="H32" s="8">
        <f>AVERAGE(Quest.Utente1!H25,Quest.Utente2!H25,Quest.Utente3!H25,Quest.Utente4!H25, Quest.Utente5!H25,Quest.Utente6!H25,Quest.Utente7!H25,Quest.Utente8!H25,Quest.Utente9!H25,Quest.Utente10!H25,)</f>
        <v>4.1818181818181817</v>
      </c>
      <c r="I32" s="8"/>
    </row>
    <row r="33" spans="1:10" ht="23" thickBot="1" x14ac:dyDescent="0.25">
      <c r="A33" s="15" t="s">
        <v>90</v>
      </c>
      <c r="B33" s="14" t="s">
        <v>86</v>
      </c>
      <c r="H33" s="8">
        <f>AVERAGE(Quest.Utente1!H26,Quest.Utente2!H26,Quest.Utente3!H26,Quest.Utente4!H26, Quest.Utente5!H26,Quest.Utente6!H26,Quest.Utente7!H26,Quest.Utente8!H26,Quest.Utente9!H26,Quest.Utente10!H26,)</f>
        <v>4.4545454545454541</v>
      </c>
      <c r="I33" s="8"/>
    </row>
    <row r="34" spans="1:10" ht="23" thickBot="1" x14ac:dyDescent="0.25">
      <c r="A34" s="14"/>
      <c r="B34" s="14"/>
      <c r="H34" s="12">
        <f>AVERAGE(H31:H33)</f>
        <v>4.3030303030303019</v>
      </c>
      <c r="I34" s="8"/>
      <c r="J34" s="3" t="s">
        <v>12</v>
      </c>
    </row>
    <row r="35" spans="1:10" ht="23" thickBot="1" x14ac:dyDescent="0.25">
      <c r="A35" s="15" t="s">
        <v>76</v>
      </c>
      <c r="B35" s="14" t="s">
        <v>91</v>
      </c>
      <c r="H35" s="8">
        <f>AVERAGE(Quest.Utente1!H27,Quest.Utente2!H27,Quest.Utente3!H27,Quest.Utente4!H27, Quest.Utente5!H27,Quest.Utente6!H27,Quest.Utente7!H27,Quest.Utente8!H27,Quest.Utente9!H27,Quest.Utente10!H27,)</f>
        <v>3.8181818181818183</v>
      </c>
      <c r="I35" s="8"/>
    </row>
    <row r="36" spans="1:10" ht="23" thickBot="1" x14ac:dyDescent="0.25">
      <c r="A36" s="15" t="s">
        <v>77</v>
      </c>
      <c r="B36" s="14" t="s">
        <v>92</v>
      </c>
      <c r="H36" s="8">
        <f>AVERAGE(Quest.Utente1!H28,Quest.Utente2!H28,Quest.Utente3!H28,Quest.Utente4!H28, Quest.Utente5!H28,Quest.Utente6!H28,Quest.Utente7!H28,Quest.Utente8!H28,Quest.Utente9!H28,Quest.Utente10!H28,)</f>
        <v>3.8181818181818183</v>
      </c>
      <c r="I36" s="8"/>
    </row>
    <row r="37" spans="1:10" ht="23" thickBot="1" x14ac:dyDescent="0.25">
      <c r="A37" s="15" t="s">
        <v>78</v>
      </c>
      <c r="B37" s="14" t="s">
        <v>93</v>
      </c>
      <c r="H37" s="8">
        <f>AVERAGE(Quest.Utente1!H29,Quest.Utente2!H29,Quest.Utente3!H29,Quest.Utente4!H29, Quest.Utente5!H29,Quest.Utente6!H29,Quest.Utente7!H29,Quest.Utente8!H29,Quest.Utente9!H29,Quest.Utente10!H29,)</f>
        <v>4.4545454545454541</v>
      </c>
      <c r="I37" s="8"/>
    </row>
    <row r="38" spans="1:10" ht="23" thickBot="1" x14ac:dyDescent="0.25">
      <c r="A38" s="14"/>
      <c r="B38" s="14"/>
      <c r="H38" s="12">
        <f>AVERAGE(H35:H37)</f>
        <v>4.0303030303030303</v>
      </c>
      <c r="I38" s="8"/>
      <c r="J38" s="3" t="s">
        <v>12</v>
      </c>
    </row>
    <row r="39" spans="1:10" ht="23" thickBot="1" x14ac:dyDescent="0.25">
      <c r="A39" s="15" t="s">
        <v>79</v>
      </c>
      <c r="B39" s="14" t="s">
        <v>94</v>
      </c>
      <c r="H39" s="8">
        <f>AVERAGE(Quest.Utente1!H30,Quest.Utente2!H30,Quest.Utente3!H30,Quest.Utente4!H30, Quest.Utente5!H30,Quest.Utente6!H30,Quest.Utente7!H30,Quest.Utente8!H30,Quest.Utente9!H30,Quest.Utente10!H30,)</f>
        <v>3.9090909090909092</v>
      </c>
      <c r="I39" s="8"/>
    </row>
    <row r="40" spans="1:10" ht="23" thickBot="1" x14ac:dyDescent="0.25">
      <c r="A40" s="15" t="s">
        <v>80</v>
      </c>
      <c r="B40" s="14" t="s">
        <v>95</v>
      </c>
      <c r="H40" s="8">
        <f>AVERAGE(Quest.Utente1!H31,Quest.Utente2!H31,Quest.Utente3!H31,Quest.Utente4!H31, Quest.Utente5!H31,Quest.Utente6!H31,Quest.Utente7!H31,Quest.Utente8!H31,Quest.Utente9!H31,Quest.Utente10!H31,)</f>
        <v>3.9090909090909092</v>
      </c>
      <c r="I40" s="8"/>
    </row>
    <row r="41" spans="1:10" ht="23" thickBot="1" x14ac:dyDescent="0.25">
      <c r="A41" s="15" t="s">
        <v>81</v>
      </c>
      <c r="B41" s="14" t="s">
        <v>96</v>
      </c>
      <c r="H41" s="8">
        <f>AVERAGE(Quest.Utente1!H32,Quest.Utente2!H32,Quest.Utente3!H32,Quest.Utente4!H32, Quest.Utente5!H32,Quest.Utente6!H32,Quest.Utente7!H32,Quest.Utente8!H32,Quest.Utente9!H32,Quest.Utente10!H32,)</f>
        <v>4.4545454545454541</v>
      </c>
      <c r="I41" s="8"/>
    </row>
    <row r="42" spans="1:10" ht="23" thickBot="1" x14ac:dyDescent="0.25">
      <c r="H42" s="12">
        <f>AVERAGE(H39:H41)</f>
        <v>4.0909090909090908</v>
      </c>
      <c r="I42" s="8"/>
      <c r="J42" s="3" t="s">
        <v>12</v>
      </c>
    </row>
    <row r="43" spans="1:10" ht="23" thickBot="1" x14ac:dyDescent="0.25">
      <c r="A43" s="3"/>
      <c r="B43" s="3" t="s">
        <v>16</v>
      </c>
      <c r="H43" s="8"/>
    </row>
    <row r="44" spans="1:10" ht="35" thickBot="1" x14ac:dyDescent="0.25">
      <c r="A44" s="15" t="s">
        <v>17</v>
      </c>
      <c r="B44" s="14" t="s">
        <v>51</v>
      </c>
      <c r="H44" s="8">
        <f>AVERAGE(Quest.Utente1!H34,Quest.Utente2!H34,Quest.Utente3!H34,Quest.Utente4!H34, Quest.Utente5!H34,Quest.Utente6!H34,Quest.Utente7!H34,Quest.Utente8!H34,Quest.Utente9!H34,Quest.Utente10!H34,)</f>
        <v>4.5454545454545459</v>
      </c>
    </row>
    <row r="45" spans="1:10" ht="23" thickBot="1" x14ac:dyDescent="0.25">
      <c r="A45" s="15" t="s">
        <v>18</v>
      </c>
      <c r="B45" s="14" t="s">
        <v>52</v>
      </c>
      <c r="H45" s="8">
        <f>AVERAGE(Quest.Utente1!H35,Quest.Utente2!H35,Quest.Utente3!H35,Quest.Utente4!H35, Quest.Utente5!H35,Quest.Utente6!H35,Quest.Utente7!H35,Quest.Utente8!H35,Quest.Utente9!H35,Quest.Utente10!H35,)</f>
        <v>4.5454545454545459</v>
      </c>
      <c r="I45" s="4"/>
    </row>
    <row r="46" spans="1:10" ht="23" thickBot="1" x14ac:dyDescent="0.25">
      <c r="A46" s="14"/>
      <c r="B46" s="14"/>
      <c r="H46" s="12">
        <f>AVERAGE(H43:H45)</f>
        <v>4.5454545454545459</v>
      </c>
      <c r="I46" s="4"/>
      <c r="J46" s="3" t="s">
        <v>16</v>
      </c>
    </row>
    <row r="47" spans="1:10" ht="35" thickBot="1" x14ac:dyDescent="0.25">
      <c r="A47" s="15" t="s">
        <v>24</v>
      </c>
      <c r="B47" s="14" t="s">
        <v>103</v>
      </c>
      <c r="H47" s="8">
        <f>AVERAGE(Quest.Utente1!H36,Quest.Utente2!H36,Quest.Utente3!H36,Quest.Utente4!H36, Quest.Utente5!H36,Quest.Utente6!H36,Quest.Utente7!H36,Quest.Utente8!H36,Quest.Utente9!H36,Quest.Utente10!H36,)</f>
        <v>4.5454545454545459</v>
      </c>
    </row>
    <row r="48" spans="1:10" ht="23" thickBot="1" x14ac:dyDescent="0.25">
      <c r="A48" s="15" t="s">
        <v>25</v>
      </c>
      <c r="B48" s="14" t="s">
        <v>104</v>
      </c>
      <c r="H48" s="8">
        <f>AVERAGE(Quest.Utente1!H37,Quest.Utente2!H37,Quest.Utente3!H37,Quest.Utente4!H37, Quest.Utente5!H37,Quest.Utente6!H37,Quest.Utente7!H37,Quest.Utente8!H37,Quest.Utente9!H37,Quest.Utente10!H37,)</f>
        <v>4.5454545454545459</v>
      </c>
    </row>
    <row r="49" spans="1:10" ht="23" thickBot="1" x14ac:dyDescent="0.25">
      <c r="A49" s="14"/>
      <c r="B49" s="14"/>
      <c r="H49" s="12">
        <f>AVERAGE(H46:H48)</f>
        <v>4.5454545454545459</v>
      </c>
      <c r="J49" s="3" t="s">
        <v>16</v>
      </c>
    </row>
    <row r="50" spans="1:10" ht="35" thickBot="1" x14ac:dyDescent="0.25">
      <c r="A50" s="15" t="s">
        <v>97</v>
      </c>
      <c r="B50" s="14" t="s">
        <v>105</v>
      </c>
      <c r="H50" s="8">
        <f>AVERAGE(Quest.Utente1!H38,Quest.Utente2!H38,Quest.Utente3!H38,Quest.Utente4!H38, Quest.Utente5!H38,Quest.Utente6!H38,Quest.Utente7!H38,Quest.Utente8!H38,Quest.Utente9!H38,Quest.Utente10!H38,)</f>
        <v>4.5454545454545459</v>
      </c>
    </row>
    <row r="51" spans="1:10" ht="23" thickBot="1" x14ac:dyDescent="0.25">
      <c r="A51" s="15" t="s">
        <v>98</v>
      </c>
      <c r="B51" s="14" t="s">
        <v>106</v>
      </c>
      <c r="H51" s="8">
        <f>AVERAGE(Quest.Utente1!H39,Quest.Utente2!H39,Quest.Utente3!H39,Quest.Utente4!H39, Quest.Utente5!H39,Quest.Utente6!H39,Quest.Utente7!H39,Quest.Utente8!H39,Quest.Utente9!H39,Quest.Utente10!H39,)</f>
        <v>4.5454545454545459</v>
      </c>
    </row>
    <row r="52" spans="1:10" ht="23" thickBot="1" x14ac:dyDescent="0.25">
      <c r="A52" s="14"/>
      <c r="B52" s="14"/>
      <c r="H52" s="12">
        <f>AVERAGE(H49:H51)</f>
        <v>4.5454545454545459</v>
      </c>
      <c r="J52" s="3" t="s">
        <v>16</v>
      </c>
    </row>
    <row r="53" spans="1:10" ht="35" thickBot="1" x14ac:dyDescent="0.25">
      <c r="A53" s="16" t="s">
        <v>99</v>
      </c>
      <c r="B53" s="14" t="s">
        <v>107</v>
      </c>
      <c r="H53" s="8">
        <f>AVERAGE(Quest.Utente1!H40,Quest.Utente2!H40,Quest.Utente3!H40,Quest.Utente4!H40, Quest.Utente5!H40,Quest.Utente6!H40,Quest.Utente7!H40,Quest.Utente8!H40,Quest.Utente9!H40,Quest.Utente10!H40,)</f>
        <v>4.5454545454545459</v>
      </c>
    </row>
    <row r="54" spans="1:10" ht="23" thickBot="1" x14ac:dyDescent="0.25">
      <c r="A54" s="17" t="s">
        <v>100</v>
      </c>
      <c r="B54" s="14" t="s">
        <v>108</v>
      </c>
      <c r="H54" s="8">
        <f>AVERAGE(Quest.Utente1!H41,Quest.Utente2!H41,Quest.Utente3!H41,Quest.Utente4!H41, Quest.Utente5!H41,Quest.Utente6!H41,Quest.Utente7!H41,Quest.Utente8!H41,Quest.Utente9!H41,Quest.Utente10!H41,)</f>
        <v>4.5454545454545459</v>
      </c>
    </row>
    <row r="55" spans="1:10" ht="23" thickBot="1" x14ac:dyDescent="0.25">
      <c r="A55" s="14"/>
      <c r="B55" s="14"/>
      <c r="H55" s="12">
        <f>AVERAGE(H52:H54)</f>
        <v>4.5454545454545459</v>
      </c>
      <c r="J55" s="3" t="s">
        <v>16</v>
      </c>
    </row>
    <row r="56" spans="1:10" ht="35" thickBot="1" x14ac:dyDescent="0.25">
      <c r="A56" s="16" t="s">
        <v>101</v>
      </c>
      <c r="B56" s="14" t="s">
        <v>109</v>
      </c>
      <c r="H56" s="8">
        <f>AVERAGE(Quest.Utente1!H42,Quest.Utente2!H42,Quest.Utente3!H42,Quest.Utente4!H42, Quest.Utente5!H42,Quest.Utente6!H42,Quest.Utente7!H42,Quest.Utente8!H42,Quest.Utente9!H42,Quest.Utente10!H42,)</f>
        <v>4.5454545454545459</v>
      </c>
    </row>
    <row r="57" spans="1:10" ht="23" thickBot="1" x14ac:dyDescent="0.25">
      <c r="A57" s="17" t="s">
        <v>102</v>
      </c>
      <c r="B57" s="14" t="s">
        <v>110</v>
      </c>
      <c r="H57" s="8">
        <f>AVERAGE(Quest.Utente1!H43,Quest.Utente2!H43,Quest.Utente3!H43,Quest.Utente4!H43, Quest.Utente5!H43,Quest.Utente6!H43,Quest.Utente7!H43,Quest.Utente8!H43,Quest.Utente9!H43,Quest.Utente10!H43,)</f>
        <v>4.5454545454545459</v>
      </c>
    </row>
    <row r="58" spans="1:10" ht="23" thickBot="1" x14ac:dyDescent="0.25">
      <c r="H58" s="12">
        <f>AVERAGE(H56:H57)</f>
        <v>4.5454545454545459</v>
      </c>
      <c r="I58" s="8"/>
      <c r="J58" s="3" t="s">
        <v>16</v>
      </c>
    </row>
    <row r="59" spans="1:10" ht="23" thickBot="1" x14ac:dyDescent="0.25">
      <c r="A59" s="3"/>
      <c r="B59" s="3" t="s">
        <v>19</v>
      </c>
    </row>
    <row r="60" spans="1:10" ht="23" thickBot="1" x14ac:dyDescent="0.25">
      <c r="A60" s="15" t="s">
        <v>20</v>
      </c>
      <c r="B60" s="14" t="s">
        <v>53</v>
      </c>
      <c r="H60" s="8">
        <f>AVERAGE(Quest.Utente1!H45,Quest.Utente2!H45,Quest.Utente3!H45,Quest.Utente4!H45, Quest.Utente5!H45,Quest.Utente6!H45,Quest.Utente7!H45,Quest.Utente8!H45,Quest.Utente9!H45,Quest.Utente10!H45,)</f>
        <v>4.5454545454545459</v>
      </c>
    </row>
    <row r="61" spans="1:10" ht="35" thickBot="1" x14ac:dyDescent="0.25">
      <c r="A61" s="15" t="s">
        <v>111</v>
      </c>
      <c r="B61" s="6" t="s">
        <v>130</v>
      </c>
      <c r="H61" s="8">
        <f>AVERAGE(Quest.Utente1!H46,Quest.Utente2!H46,Quest.Utente3!H46,Quest.Utente4!H46, Quest.Utente5!H46,Quest.Utente6!H46,Quest.Utente7!H46,Quest.Utente8!H46,Quest.Utente9!H46,Quest.Utente10!H46,)</f>
        <v>4.5454545454545459</v>
      </c>
    </row>
    <row r="62" spans="1:10" ht="23" thickBot="1" x14ac:dyDescent="0.25">
      <c r="A62" s="6"/>
      <c r="B62" s="6"/>
      <c r="H62" s="12">
        <f>AVERAGE(H60:H61)</f>
        <v>4.5454545454545459</v>
      </c>
      <c r="J62" s="3" t="s">
        <v>19</v>
      </c>
    </row>
    <row r="63" spans="1:10" ht="23" thickBot="1" x14ac:dyDescent="0.25">
      <c r="A63" s="15" t="s">
        <v>26</v>
      </c>
      <c r="B63" s="14" t="s">
        <v>119</v>
      </c>
      <c r="H63" s="8">
        <f>AVERAGE(Quest.Utente1!H47,Quest.Utente2!H47,Quest.Utente3!H47,Quest.Utente4!H47, Quest.Utente5!H47,Quest.Utente6!H47,Quest.Utente7!H47,Quest.Utente8!H47,Quest.Utente9!H47,Quest.Utente10!H47,)</f>
        <v>4.5454545454545459</v>
      </c>
    </row>
    <row r="64" spans="1:10" ht="35" thickBot="1" x14ac:dyDescent="0.25">
      <c r="A64" s="15" t="s">
        <v>112</v>
      </c>
      <c r="B64" s="6" t="s">
        <v>131</v>
      </c>
      <c r="H64" s="8">
        <f>AVERAGE(Quest.Utente1!H48,Quest.Utente2!H48,Quest.Utente3!H48,Quest.Utente4!H48, Quest.Utente5!H48,Quest.Utente6!H48,Quest.Utente7!H48,Quest.Utente8!H48,Quest.Utente9!H48,Quest.Utente10!H48,)</f>
        <v>4.5454545454545459</v>
      </c>
    </row>
    <row r="65" spans="1:11" ht="23" thickBot="1" x14ac:dyDescent="0.25">
      <c r="B65" s="6"/>
      <c r="H65" s="12">
        <f>AVERAGE(H63:H64)</f>
        <v>4.5454545454545459</v>
      </c>
      <c r="J65" s="3" t="s">
        <v>19</v>
      </c>
    </row>
    <row r="66" spans="1:11" ht="23" thickBot="1" x14ac:dyDescent="0.25">
      <c r="A66" s="15" t="s">
        <v>113</v>
      </c>
      <c r="B66" s="14" t="s">
        <v>121</v>
      </c>
      <c r="H66" s="8">
        <f>AVERAGE(Quest.Utente1!H49,Quest.Utente2!H49,Quest.Utente3!H49,Quest.Utente4!H49, Quest.Utente5!H49,Quest.Utente6!H49,Quest.Utente7!H49,Quest.Utente8!H49,Quest.Utente9!H49,Quest.Utente10!H49,)</f>
        <v>4.5454545454545459</v>
      </c>
    </row>
    <row r="67" spans="1:11" ht="35" thickBot="1" x14ac:dyDescent="0.25">
      <c r="A67" s="15" t="s">
        <v>114</v>
      </c>
      <c r="B67" s="6" t="s">
        <v>132</v>
      </c>
      <c r="H67" s="8">
        <f>AVERAGE(Quest.Utente1!H50,Quest.Utente2!H50,Quest.Utente3!H50,Quest.Utente4!H50, Quest.Utente5!H50,Quest.Utente6!H50,Quest.Utente7!H50,Quest.Utente8!H50,Quest.Utente9!H50,Quest.Utente10!H50,)</f>
        <v>4.5454545454545459</v>
      </c>
    </row>
    <row r="68" spans="1:11" ht="23" thickBot="1" x14ac:dyDescent="0.25">
      <c r="B68" s="6"/>
      <c r="H68" s="12">
        <f>AVERAGE(H66:H67)</f>
        <v>4.5454545454545459</v>
      </c>
      <c r="J68" s="3" t="s">
        <v>19</v>
      </c>
    </row>
    <row r="69" spans="1:11" ht="23" thickBot="1" x14ac:dyDescent="0.25">
      <c r="A69" s="15" t="s">
        <v>115</v>
      </c>
      <c r="B69" s="14" t="s">
        <v>123</v>
      </c>
      <c r="H69" s="8">
        <f>AVERAGE(Quest.Utente1!H51,Quest.Utente2!H51,Quest.Utente3!H51,Quest.Utente4!H51, Quest.Utente5!H51,Quest.Utente6!H51,Quest.Utente7!H51,Quest.Utente8!H51,Quest.Utente9!H51,Quest.Utente10!H51,)</f>
        <v>4.5454545454545459</v>
      </c>
    </row>
    <row r="70" spans="1:11" ht="35" thickBot="1" x14ac:dyDescent="0.25">
      <c r="A70" s="15" t="s">
        <v>116</v>
      </c>
      <c r="B70" s="6" t="s">
        <v>133</v>
      </c>
      <c r="H70" s="8">
        <f>AVERAGE(Quest.Utente1!H52,Quest.Utente2!H52,Quest.Utente3!H52,Quest.Utente4!H52, Quest.Utente5!H52,Quest.Utente6!H52,Quest.Utente7!H52,Quest.Utente8!H52,Quest.Utente9!H52,Quest.Utente10!H52,)</f>
        <v>4.5454545454545459</v>
      </c>
    </row>
    <row r="71" spans="1:11" ht="23" thickBot="1" x14ac:dyDescent="0.25">
      <c r="B71" s="6"/>
      <c r="H71" s="12">
        <f>AVERAGE(H69:H70)</f>
        <v>4.5454545454545459</v>
      </c>
      <c r="J71" s="3" t="s">
        <v>19</v>
      </c>
    </row>
    <row r="72" spans="1:11" ht="23" thickBot="1" x14ac:dyDescent="0.25">
      <c r="A72" s="15" t="s">
        <v>117</v>
      </c>
      <c r="B72" s="14" t="s">
        <v>125</v>
      </c>
      <c r="H72" s="8">
        <f>AVERAGE(Quest.Utente1!H53,Quest.Utente2!H53,Quest.Utente3!H53,Quest.Utente4!H53, Quest.Utente5!H53,Quest.Utente6!H53,Quest.Utente7!H53,Quest.Utente8!H53,Quest.Utente9!H53,Quest.Utente10!H53,)</f>
        <v>4.5454545454545459</v>
      </c>
    </row>
    <row r="73" spans="1:11" ht="35" thickBot="1" x14ac:dyDescent="0.25">
      <c r="A73" s="15" t="s">
        <v>118</v>
      </c>
      <c r="B73" s="6" t="s">
        <v>134</v>
      </c>
      <c r="H73" s="8">
        <f>AVERAGE(Quest.Utente1!H54,Quest.Utente2!H54,Quest.Utente3!H54,Quest.Utente4!H54, Quest.Utente5!H54,Quest.Utente6!H54,Quest.Utente7!H54,Quest.Utente8!H54,Quest.Utente9!H54,Quest.Utente10!H54,)</f>
        <v>4.5454545454545459</v>
      </c>
    </row>
    <row r="74" spans="1:11" ht="23" thickBot="1" x14ac:dyDescent="0.25">
      <c r="H74" s="12">
        <f>AVERAGE(H72:H73)</f>
        <v>4.5454545454545459</v>
      </c>
      <c r="I74" s="8"/>
      <c r="J74" s="3" t="s">
        <v>19</v>
      </c>
    </row>
    <row r="75" spans="1:11" ht="17" thickBot="1" x14ac:dyDescent="0.25"/>
    <row r="76" spans="1:11" ht="23" thickBot="1" x14ac:dyDescent="0.25">
      <c r="A76" s="15"/>
      <c r="B76" s="18" t="s">
        <v>127</v>
      </c>
      <c r="H76" t="s">
        <v>159</v>
      </c>
      <c r="J76" s="3" t="s">
        <v>158</v>
      </c>
      <c r="K76" s="8" t="s">
        <v>29</v>
      </c>
    </row>
    <row r="77" spans="1:11" ht="23" thickBot="1" x14ac:dyDescent="0.25">
      <c r="A77" s="15"/>
      <c r="B77" s="18" t="s">
        <v>128</v>
      </c>
      <c r="H77" t="s">
        <v>159</v>
      </c>
      <c r="J77" s="3" t="s">
        <v>158</v>
      </c>
      <c r="K77" s="8" t="s">
        <v>29</v>
      </c>
    </row>
    <row r="78" spans="1:11" ht="23" thickBot="1" x14ac:dyDescent="0.25">
      <c r="A78" s="3"/>
      <c r="B78" s="18" t="s">
        <v>129</v>
      </c>
      <c r="H78" t="s">
        <v>160</v>
      </c>
      <c r="J78" s="3" t="s">
        <v>158</v>
      </c>
      <c r="K78" s="8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tabSelected="1" zoomScale="125" workbookViewId="0">
      <selection activeCell="J7" sqref="J7"/>
    </sheetView>
  </sheetViews>
  <sheetFormatPr baseColWidth="10" defaultColWidth="11.1640625" defaultRowHeight="16" x14ac:dyDescent="0.2"/>
  <sheetData>
    <row r="1" spans="1:7" ht="22" thickBot="1" x14ac:dyDescent="0.25">
      <c r="A1" s="9" t="s">
        <v>30</v>
      </c>
      <c r="B1" s="9" t="s">
        <v>31</v>
      </c>
      <c r="C1" s="9" t="s">
        <v>32</v>
      </c>
      <c r="D1" s="9" t="s">
        <v>33</v>
      </c>
      <c r="E1" s="9" t="s">
        <v>34</v>
      </c>
    </row>
    <row r="2" spans="1:7" ht="22" thickBot="1" x14ac:dyDescent="0.25">
      <c r="A2" s="10" t="s">
        <v>35</v>
      </c>
      <c r="B2" s="13">
        <f>MEDIE!H5</f>
        <v>4.4545454545454541</v>
      </c>
      <c r="C2" s="13">
        <f>MEDIE!H26</f>
        <v>4</v>
      </c>
      <c r="D2" s="13">
        <f>MEDIE!H46</f>
        <v>4.5454545454545459</v>
      </c>
      <c r="E2" s="13">
        <f>MEDIE!H62</f>
        <v>4.5454545454545459</v>
      </c>
      <c r="G2" s="20">
        <f>AVERAGE(B2:E2)</f>
        <v>4.3863636363636367</v>
      </c>
    </row>
    <row r="3" spans="1:7" ht="22" thickBot="1" x14ac:dyDescent="0.25">
      <c r="A3" s="11" t="s">
        <v>36</v>
      </c>
      <c r="B3" s="13">
        <f>MEDIE!H9</f>
        <v>4.3030303030303036</v>
      </c>
      <c r="C3" s="13">
        <f>MEDIE!H30</f>
        <v>4</v>
      </c>
      <c r="D3" s="13">
        <f>MEDIE!H49</f>
        <v>4.5454545454545459</v>
      </c>
      <c r="E3" s="13">
        <f>MEDIE!H65</f>
        <v>4.5454545454545459</v>
      </c>
      <c r="G3" s="20">
        <f>AVERAGE(B3:E3)</f>
        <v>4.3484848484848495</v>
      </c>
    </row>
    <row r="4" spans="1:7" ht="22" thickBot="1" x14ac:dyDescent="0.25">
      <c r="A4" s="10" t="s">
        <v>37</v>
      </c>
      <c r="B4" s="13">
        <f>MEDIE!H13</f>
        <v>4.4545454545454541</v>
      </c>
      <c r="C4" s="13">
        <f>MEDIE!H34</f>
        <v>4.3030303030303019</v>
      </c>
      <c r="D4" s="13">
        <f>MEDIE!H52</f>
        <v>4.5454545454545459</v>
      </c>
      <c r="E4" s="13">
        <f>MEDIE!H68</f>
        <v>4.5454545454545459</v>
      </c>
      <c r="G4" s="20">
        <f>AVERAGE(B4:E4)</f>
        <v>4.4621212121212119</v>
      </c>
    </row>
    <row r="5" spans="1:7" ht="22" thickBot="1" x14ac:dyDescent="0.25">
      <c r="A5" s="11" t="s">
        <v>38</v>
      </c>
      <c r="B5" s="13">
        <f>MEDIE!H17</f>
        <v>4.3636363636363633</v>
      </c>
      <c r="C5" s="13">
        <f>MEDIE!H38</f>
        <v>4.0303030303030303</v>
      </c>
      <c r="D5" s="13">
        <f>MEDIE!H55</f>
        <v>4.5454545454545459</v>
      </c>
      <c r="E5" s="13">
        <f>MEDIE!H71</f>
        <v>4.5454545454545459</v>
      </c>
      <c r="G5" s="20">
        <f>AVERAGE(B5:E5)</f>
        <v>4.371212121212122</v>
      </c>
    </row>
    <row r="6" spans="1:7" ht="22" thickBot="1" x14ac:dyDescent="0.25">
      <c r="A6" s="10" t="s">
        <v>39</v>
      </c>
      <c r="B6" s="13">
        <f>MEDIE!H21</f>
        <v>4.5151515151515156</v>
      </c>
      <c r="C6" s="13">
        <f>MEDIE!H42</f>
        <v>4.0909090909090908</v>
      </c>
      <c r="D6" s="13">
        <f>MEDIE!H58</f>
        <v>4.5454545454545459</v>
      </c>
      <c r="E6" s="13">
        <f>MEDIE!H74</f>
        <v>4.5454545454545459</v>
      </c>
      <c r="G6" s="20">
        <f>AVERAGE(B6:E6)</f>
        <v>4.4242424242424248</v>
      </c>
    </row>
    <row r="7" spans="1:7" ht="17" thickBot="1" x14ac:dyDescent="0.25"/>
    <row r="8" spans="1:7" ht="22" thickBot="1" x14ac:dyDescent="0.25">
      <c r="B8" s="19">
        <f>AVERAGE(B2:B6)</f>
        <v>4.418181818181818</v>
      </c>
      <c r="C8" s="19">
        <f>AVERAGE(C2:C6)</f>
        <v>4.0848484848484841</v>
      </c>
      <c r="D8" s="19">
        <f>AVERAGE(D2:D6)</f>
        <v>4.5454545454545459</v>
      </c>
      <c r="E8" s="19">
        <f>AVERAGE(E2:E6)</f>
        <v>4.5454545454545459</v>
      </c>
      <c r="G8" s="20">
        <f>AVERAGE(B8:E8)</f>
        <v>4.3984848484848484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zoomScale="110" workbookViewId="0">
      <selection activeCell="B44" sqref="B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3" max="3" width="15.83203125" customWidth="1"/>
    <col min="4" max="4" width="19.6640625" customWidth="1"/>
    <col min="5" max="5" width="14.6640625" customWidth="1"/>
    <col min="6" max="6" width="14.83203125" customWidth="1"/>
    <col min="7" max="7" width="18.1640625" customWidth="1"/>
    <col min="8" max="8" width="18.83203125" customWidth="1"/>
    <col min="9" max="9" width="21.6640625" customWidth="1"/>
  </cols>
  <sheetData>
    <row r="1" spans="1:9" ht="67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8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G12" t="s">
        <v>135</v>
      </c>
      <c r="H12">
        <f t="shared" si="1"/>
        <v>5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8" ht="23" thickBot="1" x14ac:dyDescent="0.25">
      <c r="A17" s="15"/>
      <c r="B17" s="3" t="s">
        <v>12</v>
      </c>
    </row>
    <row r="18" spans="1:8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8" ht="23" thickBot="1" x14ac:dyDescent="0.25">
      <c r="A19" s="15" t="s">
        <v>14</v>
      </c>
      <c r="B19" s="14" t="s">
        <v>49</v>
      </c>
      <c r="G19" t="s">
        <v>135</v>
      </c>
      <c r="H19">
        <f t="shared" si="0"/>
        <v>5</v>
      </c>
    </row>
    <row r="20" spans="1:8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8" ht="23" thickBot="1" x14ac:dyDescent="0.25">
      <c r="A21" s="15" t="s">
        <v>21</v>
      </c>
      <c r="B21" s="14" t="s">
        <v>82</v>
      </c>
      <c r="G21" t="s">
        <v>135</v>
      </c>
      <c r="H21">
        <f t="shared" si="0"/>
        <v>5</v>
      </c>
    </row>
    <row r="22" spans="1:8" ht="23" thickBot="1" x14ac:dyDescent="0.25">
      <c r="A22" s="15" t="s">
        <v>22</v>
      </c>
      <c r="B22" s="14" t="s">
        <v>83</v>
      </c>
      <c r="G22" t="s">
        <v>135</v>
      </c>
      <c r="H22">
        <f t="shared" si="0"/>
        <v>5</v>
      </c>
    </row>
    <row r="23" spans="1:8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8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8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8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8" ht="23" thickBot="1" x14ac:dyDescent="0.25">
      <c r="A27" s="15" t="s">
        <v>76</v>
      </c>
      <c r="B27" s="14" t="s">
        <v>91</v>
      </c>
      <c r="G27" t="s">
        <v>135</v>
      </c>
      <c r="H27">
        <f t="shared" si="0"/>
        <v>5</v>
      </c>
    </row>
    <row r="28" spans="1:8" ht="23" thickBot="1" x14ac:dyDescent="0.25">
      <c r="A28" s="15" t="s">
        <v>77</v>
      </c>
      <c r="B28" s="14" t="s">
        <v>92</v>
      </c>
      <c r="G28" t="s">
        <v>135</v>
      </c>
      <c r="H28">
        <f t="shared" si="0"/>
        <v>5</v>
      </c>
    </row>
    <row r="29" spans="1:8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8" ht="23" thickBot="1" x14ac:dyDescent="0.25">
      <c r="A30" s="15" t="s">
        <v>79</v>
      </c>
      <c r="B30" s="14" t="s">
        <v>94</v>
      </c>
      <c r="G30" t="s">
        <v>135</v>
      </c>
      <c r="H30">
        <f t="shared" si="0"/>
        <v>5</v>
      </c>
    </row>
    <row r="31" spans="1:8" ht="23" thickBot="1" x14ac:dyDescent="0.25">
      <c r="A31" s="15" t="s">
        <v>80</v>
      </c>
      <c r="B31" s="14" t="s">
        <v>95</v>
      </c>
      <c r="G31" t="s">
        <v>135</v>
      </c>
      <c r="H31">
        <f t="shared" si="0"/>
        <v>5</v>
      </c>
    </row>
    <row r="32" spans="1:8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  <c r="I45" s="4"/>
    </row>
    <row r="46" spans="1:9" ht="35" thickBot="1" x14ac:dyDescent="0.25">
      <c r="A46" s="15" t="s">
        <v>111</v>
      </c>
      <c r="B46" s="6" t="s">
        <v>130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6" t="s">
        <v>131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6" t="s">
        <v>132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6" t="s">
        <v>133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6" t="s">
        <v>134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139</v>
      </c>
    </row>
    <row r="57" spans="1:8" ht="22" thickBot="1" x14ac:dyDescent="0.25">
      <c r="A57" s="15"/>
      <c r="B57" s="18" t="s">
        <v>128</v>
      </c>
      <c r="C57" t="s">
        <v>140</v>
      </c>
    </row>
    <row r="58" spans="1:8" ht="22" thickBot="1" x14ac:dyDescent="0.25">
      <c r="A58" s="3"/>
      <c r="B58" s="18" t="s">
        <v>129</v>
      </c>
      <c r="C58" t="s">
        <v>141</v>
      </c>
    </row>
    <row r="65" spans="9:9" x14ac:dyDescent="0.2">
      <c r="I6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topLeftCell="B1" zoomScale="133" workbookViewId="0">
      <selection activeCell="F12" sqref="F12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8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F6" t="s">
        <v>135</v>
      </c>
      <c r="H6">
        <f t="shared" ref="H6:H15" si="1">IF(C6="X",1)+IF(D6="X",2)+IF(E6="X",3)+IF(F6="X",4)+IF(G6="X",5)</f>
        <v>4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G12" t="s">
        <v>135</v>
      </c>
      <c r="H12">
        <f t="shared" si="1"/>
        <v>5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9" ht="23" thickBot="1" x14ac:dyDescent="0.25">
      <c r="A19" s="15" t="s">
        <v>14</v>
      </c>
      <c r="B19" s="14" t="s">
        <v>49</v>
      </c>
      <c r="E19" t="s">
        <v>135</v>
      </c>
      <c r="H19">
        <f t="shared" si="0"/>
        <v>3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F21" t="s">
        <v>135</v>
      </c>
      <c r="H21">
        <f t="shared" si="0"/>
        <v>4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9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F27" t="s">
        <v>135</v>
      </c>
      <c r="H27">
        <f t="shared" si="0"/>
        <v>4</v>
      </c>
    </row>
    <row r="28" spans="1:9" ht="23" thickBot="1" x14ac:dyDescent="0.25">
      <c r="A28" s="15" t="s">
        <v>77</v>
      </c>
      <c r="B28" s="14" t="s">
        <v>92</v>
      </c>
      <c r="F28" t="s">
        <v>135</v>
      </c>
      <c r="H28">
        <f t="shared" si="0"/>
        <v>4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F30" t="s">
        <v>135</v>
      </c>
      <c r="H30">
        <f t="shared" si="0"/>
        <v>4</v>
      </c>
    </row>
    <row r="31" spans="1:9" ht="23" thickBot="1" x14ac:dyDescent="0.25">
      <c r="A31" s="15" t="s">
        <v>80</v>
      </c>
      <c r="B31" s="14" t="s">
        <v>95</v>
      </c>
      <c r="F31" t="s">
        <v>135</v>
      </c>
      <c r="H31">
        <f t="shared" si="0"/>
        <v>4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142</v>
      </c>
    </row>
    <row r="57" spans="1:8" ht="22" thickBot="1" x14ac:dyDescent="0.25">
      <c r="A57" s="15"/>
      <c r="B57" s="18" t="s">
        <v>128</v>
      </c>
      <c r="C57" t="s">
        <v>143</v>
      </c>
    </row>
    <row r="58" spans="1:8" ht="22" thickBot="1" x14ac:dyDescent="0.25">
      <c r="A58" s="3"/>
      <c r="B58" s="18" t="s">
        <v>129</v>
      </c>
      <c r="C58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zoomScale="90" workbookViewId="0">
      <selection activeCell="F11" sqref="F11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F3" t="s">
        <v>135</v>
      </c>
      <c r="H3">
        <f t="shared" ref="H3:H54" si="0">IF(C3="X",1)+IF(D3="X",2)+IF(E3="X",3)+IF(F3="X",4)+IF(G3="X",5)</f>
        <v>4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F8" t="s">
        <v>135</v>
      </c>
      <c r="H8">
        <f t="shared" si="1"/>
        <v>4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G12" t="s">
        <v>135</v>
      </c>
      <c r="H12">
        <f t="shared" si="1"/>
        <v>5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F16" t="s">
        <v>135</v>
      </c>
      <c r="H16">
        <f t="shared" si="0"/>
        <v>4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9" ht="23" thickBot="1" x14ac:dyDescent="0.25">
      <c r="A19" s="15" t="s">
        <v>14</v>
      </c>
      <c r="B19" s="14" t="s">
        <v>49</v>
      </c>
      <c r="F19" t="s">
        <v>135</v>
      </c>
      <c r="H19">
        <f t="shared" si="0"/>
        <v>4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G21" t="s">
        <v>135</v>
      </c>
      <c r="H21">
        <f t="shared" si="0"/>
        <v>5</v>
      </c>
    </row>
    <row r="22" spans="1:9" ht="23" thickBot="1" x14ac:dyDescent="0.25">
      <c r="A22" s="15" t="s">
        <v>22</v>
      </c>
      <c r="B22" s="14" t="s">
        <v>83</v>
      </c>
      <c r="G22" t="s">
        <v>135</v>
      </c>
      <c r="H22">
        <f t="shared" si="0"/>
        <v>5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9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G27" t="s">
        <v>135</v>
      </c>
      <c r="H27">
        <f t="shared" si="0"/>
        <v>5</v>
      </c>
    </row>
    <row r="28" spans="1:9" ht="23" thickBot="1" x14ac:dyDescent="0.25">
      <c r="A28" s="15" t="s">
        <v>77</v>
      </c>
      <c r="B28" s="14" t="s">
        <v>92</v>
      </c>
      <c r="G28" t="s">
        <v>135</v>
      </c>
      <c r="H28">
        <f t="shared" si="0"/>
        <v>5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G30" t="s">
        <v>135</v>
      </c>
      <c r="H30">
        <f t="shared" si="0"/>
        <v>5</v>
      </c>
    </row>
    <row r="31" spans="1:9" ht="23" thickBot="1" x14ac:dyDescent="0.25">
      <c r="A31" s="15" t="s">
        <v>80</v>
      </c>
      <c r="B31" s="14" t="s">
        <v>95</v>
      </c>
      <c r="G31" t="s">
        <v>135</v>
      </c>
      <c r="H31">
        <f t="shared" si="0"/>
        <v>5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145</v>
      </c>
    </row>
    <row r="57" spans="1:8" ht="22" thickBot="1" x14ac:dyDescent="0.25">
      <c r="A57" s="15"/>
      <c r="B57" s="18" t="s">
        <v>128</v>
      </c>
      <c r="C57" t="s">
        <v>161</v>
      </c>
    </row>
    <row r="58" spans="1:8" ht="22" thickBot="1" x14ac:dyDescent="0.25">
      <c r="A58" s="3"/>
      <c r="B58" s="18" t="s">
        <v>129</v>
      </c>
      <c r="C58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topLeftCell="B1" zoomScale="93" workbookViewId="0">
      <selection activeCell="I3" sqref="I3:K57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4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E5" t="s">
        <v>135</v>
      </c>
      <c r="H5">
        <f t="shared" si="0"/>
        <v>3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G12" t="s">
        <v>135</v>
      </c>
      <c r="H12">
        <f t="shared" si="1"/>
        <v>5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F18" t="s">
        <v>135</v>
      </c>
      <c r="H18">
        <f t="shared" si="0"/>
        <v>4</v>
      </c>
    </row>
    <row r="19" spans="1:9" ht="23" thickBot="1" x14ac:dyDescent="0.25">
      <c r="A19" s="15" t="s">
        <v>14</v>
      </c>
      <c r="B19" s="14" t="s">
        <v>49</v>
      </c>
      <c r="F19" t="s">
        <v>135</v>
      </c>
      <c r="H19">
        <f t="shared" si="0"/>
        <v>4</v>
      </c>
    </row>
    <row r="20" spans="1:9" ht="23" thickBot="1" x14ac:dyDescent="0.25">
      <c r="A20" s="15" t="s">
        <v>15</v>
      </c>
      <c r="B20" s="14" t="s">
        <v>50</v>
      </c>
      <c r="F20" t="s">
        <v>135</v>
      </c>
      <c r="H20">
        <f t="shared" si="0"/>
        <v>4</v>
      </c>
    </row>
    <row r="21" spans="1:9" ht="23" thickBot="1" x14ac:dyDescent="0.25">
      <c r="A21" s="15" t="s">
        <v>21</v>
      </c>
      <c r="B21" s="14" t="s">
        <v>82</v>
      </c>
      <c r="F21" t="s">
        <v>135</v>
      </c>
      <c r="H21">
        <f t="shared" si="0"/>
        <v>4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F23" t="s">
        <v>135</v>
      </c>
      <c r="H23">
        <f t="shared" si="0"/>
        <v>4</v>
      </c>
    </row>
    <row r="24" spans="1:9" ht="23" thickBot="1" x14ac:dyDescent="0.25">
      <c r="A24" s="15" t="s">
        <v>88</v>
      </c>
      <c r="B24" s="14" t="s">
        <v>85</v>
      </c>
      <c r="F24" t="s">
        <v>135</v>
      </c>
      <c r="H24">
        <f t="shared" si="0"/>
        <v>4</v>
      </c>
    </row>
    <row r="25" spans="1:9" ht="23" thickBot="1" x14ac:dyDescent="0.25">
      <c r="A25" s="15" t="s">
        <v>89</v>
      </c>
      <c r="B25" s="14" t="s">
        <v>87</v>
      </c>
      <c r="F25" t="s">
        <v>135</v>
      </c>
      <c r="H25">
        <f t="shared" si="0"/>
        <v>4</v>
      </c>
    </row>
    <row r="26" spans="1:9" ht="23" thickBot="1" x14ac:dyDescent="0.25">
      <c r="A26" s="15" t="s">
        <v>90</v>
      </c>
      <c r="B26" s="14" t="s">
        <v>86</v>
      </c>
      <c r="F26" t="s">
        <v>135</v>
      </c>
      <c r="H26">
        <f t="shared" si="0"/>
        <v>4</v>
      </c>
    </row>
    <row r="27" spans="1:9" ht="23" thickBot="1" x14ac:dyDescent="0.25">
      <c r="A27" s="15" t="s">
        <v>76</v>
      </c>
      <c r="B27" s="14" t="s">
        <v>91</v>
      </c>
      <c r="F27" t="s">
        <v>135</v>
      </c>
      <c r="H27">
        <f t="shared" si="0"/>
        <v>4</v>
      </c>
    </row>
    <row r="28" spans="1:9" ht="23" thickBot="1" x14ac:dyDescent="0.25">
      <c r="A28" s="15" t="s">
        <v>77</v>
      </c>
      <c r="B28" s="14" t="s">
        <v>92</v>
      </c>
      <c r="F28" t="s">
        <v>135</v>
      </c>
      <c r="H28">
        <f t="shared" si="0"/>
        <v>4</v>
      </c>
    </row>
    <row r="29" spans="1:9" ht="23" thickBot="1" x14ac:dyDescent="0.25">
      <c r="A29" s="15" t="s">
        <v>78</v>
      </c>
      <c r="B29" s="14" t="s">
        <v>93</v>
      </c>
      <c r="F29" t="s">
        <v>135</v>
      </c>
      <c r="H29">
        <f t="shared" si="0"/>
        <v>4</v>
      </c>
    </row>
    <row r="30" spans="1:9" ht="23" thickBot="1" x14ac:dyDescent="0.25">
      <c r="A30" s="15" t="s">
        <v>79</v>
      </c>
      <c r="B30" s="14" t="s">
        <v>94</v>
      </c>
      <c r="F30" t="s">
        <v>135</v>
      </c>
      <c r="H30">
        <f t="shared" si="0"/>
        <v>4</v>
      </c>
    </row>
    <row r="31" spans="1:9" ht="23" thickBot="1" x14ac:dyDescent="0.25">
      <c r="A31" s="15" t="s">
        <v>80</v>
      </c>
      <c r="B31" s="14" t="s">
        <v>95</v>
      </c>
      <c r="F31" t="s">
        <v>135</v>
      </c>
      <c r="H31">
        <f t="shared" si="0"/>
        <v>4</v>
      </c>
    </row>
    <row r="32" spans="1:9" ht="23" thickBot="1" x14ac:dyDescent="0.25">
      <c r="A32" s="15" t="s">
        <v>81</v>
      </c>
      <c r="B32" s="14" t="s">
        <v>96</v>
      </c>
      <c r="F32" t="s">
        <v>135</v>
      </c>
      <c r="H32">
        <f t="shared" si="0"/>
        <v>4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147</v>
      </c>
    </row>
    <row r="57" spans="1:8" ht="22" thickBot="1" x14ac:dyDescent="0.25">
      <c r="A57" s="15"/>
      <c r="B57" s="18" t="s">
        <v>128</v>
      </c>
      <c r="C57" t="s">
        <v>148</v>
      </c>
    </row>
    <row r="58" spans="1:8" ht="22" thickBot="1" x14ac:dyDescent="0.25">
      <c r="A58" s="3"/>
      <c r="B58" s="18" t="s">
        <v>129</v>
      </c>
      <c r="C58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5B1F-EB5B-AE4D-8139-92ADEA7C23B9}">
  <dimension ref="A1:I58"/>
  <sheetViews>
    <sheetView topLeftCell="A34" zoomScale="75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F3" t="s">
        <v>135</v>
      </c>
      <c r="H3">
        <f t="shared" ref="H3:H54" si="0">IF(C3="X",1)+IF(D3="X",2)+IF(E3="X",3)+IF(F3="X",4)+IF(G3="X",5)</f>
        <v>4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F5" t="s">
        <v>135</v>
      </c>
      <c r="H5">
        <f t="shared" si="0"/>
        <v>4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F8" t="s">
        <v>135</v>
      </c>
      <c r="H8">
        <f t="shared" si="1"/>
        <v>4</v>
      </c>
    </row>
    <row r="9" spans="1:9" ht="23" thickBot="1" x14ac:dyDescent="0.25">
      <c r="A9" s="15" t="s">
        <v>59</v>
      </c>
      <c r="B9" s="14" t="s">
        <v>62</v>
      </c>
      <c r="F9" t="s">
        <v>135</v>
      </c>
      <c r="H9">
        <f t="shared" si="1"/>
        <v>4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G12" t="s">
        <v>135</v>
      </c>
      <c r="H12">
        <f t="shared" si="1"/>
        <v>5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F18" t="s">
        <v>135</v>
      </c>
      <c r="H18">
        <f t="shared" si="0"/>
        <v>4</v>
      </c>
    </row>
    <row r="19" spans="1:9" ht="23" thickBot="1" x14ac:dyDescent="0.25">
      <c r="A19" s="15" t="s">
        <v>14</v>
      </c>
      <c r="B19" s="14" t="s">
        <v>49</v>
      </c>
      <c r="F19" t="s">
        <v>135</v>
      </c>
      <c r="H19">
        <f t="shared" si="0"/>
        <v>4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E21" t="s">
        <v>135</v>
      </c>
      <c r="H21">
        <f t="shared" si="0"/>
        <v>3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F23" t="s">
        <v>135</v>
      </c>
      <c r="H23">
        <f t="shared" si="0"/>
        <v>4</v>
      </c>
    </row>
    <row r="24" spans="1:9" ht="23" thickBot="1" x14ac:dyDescent="0.25">
      <c r="A24" s="15" t="s">
        <v>88</v>
      </c>
      <c r="B24" s="14" t="s">
        <v>85</v>
      </c>
      <c r="F24" t="s">
        <v>135</v>
      </c>
      <c r="H24">
        <f t="shared" si="0"/>
        <v>4</v>
      </c>
    </row>
    <row r="25" spans="1:9" ht="23" thickBot="1" x14ac:dyDescent="0.25">
      <c r="A25" s="15" t="s">
        <v>89</v>
      </c>
      <c r="B25" s="14" t="s">
        <v>87</v>
      </c>
      <c r="E25" t="s">
        <v>135</v>
      </c>
      <c r="H25">
        <f t="shared" si="0"/>
        <v>3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E27" t="s">
        <v>135</v>
      </c>
      <c r="H27">
        <f t="shared" si="0"/>
        <v>3</v>
      </c>
    </row>
    <row r="28" spans="1:9" ht="23" thickBot="1" x14ac:dyDescent="0.25">
      <c r="A28" s="15" t="s">
        <v>77</v>
      </c>
      <c r="B28" s="14" t="s">
        <v>92</v>
      </c>
      <c r="E28" t="s">
        <v>135</v>
      </c>
      <c r="H28">
        <f t="shared" si="0"/>
        <v>3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E30" t="s">
        <v>135</v>
      </c>
      <c r="H30">
        <f t="shared" si="0"/>
        <v>3</v>
      </c>
    </row>
    <row r="31" spans="1:9" ht="23" thickBot="1" x14ac:dyDescent="0.25">
      <c r="A31" s="15" t="s">
        <v>80</v>
      </c>
      <c r="B31" s="14" t="s">
        <v>95</v>
      </c>
      <c r="E31" t="s">
        <v>135</v>
      </c>
      <c r="H31">
        <f t="shared" si="0"/>
        <v>3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150</v>
      </c>
    </row>
    <row r="57" spans="1:8" ht="22" thickBot="1" x14ac:dyDescent="0.25">
      <c r="A57" s="15"/>
      <c r="B57" s="18" t="s">
        <v>128</v>
      </c>
      <c r="C57" t="s">
        <v>151</v>
      </c>
    </row>
    <row r="58" spans="1:8" ht="22" thickBot="1" x14ac:dyDescent="0.25">
      <c r="A58" s="3"/>
      <c r="B58" s="18" t="s">
        <v>129</v>
      </c>
      <c r="C58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DD2D-AA48-C344-A9B3-E6D98055F570}">
  <dimension ref="A1:I58"/>
  <sheetViews>
    <sheetView zoomScale="85" workbookViewId="0">
      <selection activeCell="G12" sqref="G12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4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F6" t="s">
        <v>135</v>
      </c>
      <c r="H6">
        <f t="shared" ref="H6:H15" si="1">IF(C6="X",1)+IF(D6="X",2)+IF(E6="X",3)+IF(F6="X",4)+IF(G6="X",5)</f>
        <v>4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F12" t="s">
        <v>135</v>
      </c>
      <c r="H12">
        <f t="shared" si="1"/>
        <v>4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9" ht="23" thickBot="1" x14ac:dyDescent="0.25">
      <c r="A19" s="15" t="s">
        <v>14</v>
      </c>
      <c r="B19" s="14" t="s">
        <v>49</v>
      </c>
      <c r="E19" t="s">
        <v>135</v>
      </c>
      <c r="H19">
        <f t="shared" si="0"/>
        <v>3</v>
      </c>
    </row>
    <row r="20" spans="1:9" ht="23" thickBot="1" x14ac:dyDescent="0.25">
      <c r="A20" s="15" t="s">
        <v>15</v>
      </c>
      <c r="B20" s="6" t="s">
        <v>152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F21" t="s">
        <v>135</v>
      </c>
      <c r="H21">
        <f t="shared" si="0"/>
        <v>4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9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F27" t="s">
        <v>135</v>
      </c>
      <c r="H27">
        <f t="shared" si="0"/>
        <v>4</v>
      </c>
    </row>
    <row r="28" spans="1:9" ht="23" thickBot="1" x14ac:dyDescent="0.25">
      <c r="A28" s="15" t="s">
        <v>77</v>
      </c>
      <c r="B28" s="14" t="s">
        <v>92</v>
      </c>
      <c r="F28" t="s">
        <v>135</v>
      </c>
      <c r="H28">
        <f t="shared" si="0"/>
        <v>4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F30" t="s">
        <v>135</v>
      </c>
      <c r="H30">
        <f t="shared" si="0"/>
        <v>4</v>
      </c>
    </row>
    <row r="31" spans="1:9" ht="23" thickBot="1" x14ac:dyDescent="0.25">
      <c r="A31" s="15" t="s">
        <v>80</v>
      </c>
      <c r="B31" s="14" t="s">
        <v>95</v>
      </c>
      <c r="F31" t="s">
        <v>135</v>
      </c>
      <c r="H31">
        <f t="shared" si="0"/>
        <v>4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136</v>
      </c>
    </row>
    <row r="57" spans="1:8" ht="22" thickBot="1" x14ac:dyDescent="0.25">
      <c r="A57" s="15"/>
      <c r="B57" s="18" t="s">
        <v>128</v>
      </c>
      <c r="C57" t="s">
        <v>138</v>
      </c>
    </row>
    <row r="58" spans="1:8" ht="22" thickBot="1" x14ac:dyDescent="0.25">
      <c r="A58" s="3"/>
      <c r="B58" s="18" t="s">
        <v>129</v>
      </c>
      <c r="C58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C0E3-EF4D-C54B-95D2-E635D3AE30AA}">
  <dimension ref="A1:I58"/>
  <sheetViews>
    <sheetView topLeftCell="A33" zoomScale="50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4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F6" t="s">
        <v>135</v>
      </c>
      <c r="H6">
        <f t="shared" ref="H6:H15" si="1">IF(C6="X",1)+IF(D6="X",2)+IF(E6="X",3)+IF(F6="X",4)+IF(G6="X",5)</f>
        <v>4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F12" t="s">
        <v>135</v>
      </c>
      <c r="H12">
        <f t="shared" si="1"/>
        <v>4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9" ht="23" thickBot="1" x14ac:dyDescent="0.25">
      <c r="A19" s="15" t="s">
        <v>14</v>
      </c>
      <c r="B19" s="14" t="s">
        <v>49</v>
      </c>
      <c r="E19" t="s">
        <v>135</v>
      </c>
      <c r="H19">
        <f t="shared" si="0"/>
        <v>3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F21" t="s">
        <v>135</v>
      </c>
      <c r="H21">
        <f t="shared" si="0"/>
        <v>4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9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F27" t="s">
        <v>135</v>
      </c>
      <c r="H27">
        <f t="shared" si="0"/>
        <v>4</v>
      </c>
    </row>
    <row r="28" spans="1:9" ht="23" thickBot="1" x14ac:dyDescent="0.25">
      <c r="A28" s="15" t="s">
        <v>77</v>
      </c>
      <c r="B28" s="14" t="s">
        <v>92</v>
      </c>
      <c r="F28" t="s">
        <v>135</v>
      </c>
      <c r="H28">
        <f t="shared" si="0"/>
        <v>4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F30" t="s">
        <v>135</v>
      </c>
      <c r="H30">
        <f t="shared" si="0"/>
        <v>4</v>
      </c>
    </row>
    <row r="31" spans="1:9" ht="23" thickBot="1" x14ac:dyDescent="0.25">
      <c r="A31" s="15" t="s">
        <v>80</v>
      </c>
      <c r="B31" s="14" t="s">
        <v>95</v>
      </c>
      <c r="F31" t="s">
        <v>135</v>
      </c>
      <c r="H31">
        <f t="shared" si="0"/>
        <v>4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154</v>
      </c>
    </row>
    <row r="57" spans="1:8" ht="22" thickBot="1" x14ac:dyDescent="0.25">
      <c r="A57" s="15"/>
      <c r="B57" s="18" t="s">
        <v>128</v>
      </c>
      <c r="C57" t="s">
        <v>138</v>
      </c>
    </row>
    <row r="58" spans="1:8" ht="22" thickBot="1" x14ac:dyDescent="0.25">
      <c r="A58" s="3"/>
      <c r="B58" s="18" t="s">
        <v>129</v>
      </c>
      <c r="C58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20CC-E404-D04D-A3A3-B5103ACFD0EE}">
  <dimension ref="A1:I58"/>
  <sheetViews>
    <sheetView topLeftCell="A19" zoomScale="59" workbookViewId="0">
      <selection activeCell="H44" sqref="H44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55" thickBot="1" x14ac:dyDescent="0.2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7" t="s">
        <v>27</v>
      </c>
      <c r="I1" s="7" t="s">
        <v>28</v>
      </c>
    </row>
    <row r="2" spans="1:9" ht="23" thickBot="1" x14ac:dyDescent="0.25">
      <c r="A2" s="15" t="s">
        <v>3</v>
      </c>
      <c r="B2" s="14" t="s">
        <v>45</v>
      </c>
      <c r="G2" t="s">
        <v>135</v>
      </c>
      <c r="H2">
        <f>IF(C2="X",1)+IF(D2="X",2)+IF(E2="X",3)+IF(F2="X",4)+IF(G2="X",5)</f>
        <v>5</v>
      </c>
    </row>
    <row r="3" spans="1:9" ht="23" thickBot="1" x14ac:dyDescent="0.25">
      <c r="A3" s="15" t="s">
        <v>4</v>
      </c>
      <c r="B3" s="14" t="s">
        <v>46</v>
      </c>
      <c r="G3" t="s">
        <v>135</v>
      </c>
      <c r="H3">
        <f t="shared" ref="H3:H54" si="0">IF(C3="X",1)+IF(D3="X",2)+IF(E3="X",3)+IF(F3="X",4)+IF(G3="X",5)</f>
        <v>5</v>
      </c>
    </row>
    <row r="4" spans="1:9" ht="35" thickBot="1" x14ac:dyDescent="0.25">
      <c r="A4" s="15" t="s">
        <v>5</v>
      </c>
      <c r="B4" s="5" t="s">
        <v>47</v>
      </c>
      <c r="G4" t="s">
        <v>135</v>
      </c>
      <c r="H4">
        <f t="shared" si="0"/>
        <v>5</v>
      </c>
    </row>
    <row r="5" spans="1:9" ht="23" thickBot="1" x14ac:dyDescent="0.25">
      <c r="A5" s="15" t="s">
        <v>0</v>
      </c>
      <c r="B5" s="14" t="s">
        <v>55</v>
      </c>
      <c r="G5" t="s">
        <v>135</v>
      </c>
      <c r="H5">
        <f t="shared" si="0"/>
        <v>5</v>
      </c>
    </row>
    <row r="6" spans="1:9" ht="23" thickBot="1" x14ac:dyDescent="0.25">
      <c r="A6" s="15" t="s">
        <v>1</v>
      </c>
      <c r="B6" s="14" t="s">
        <v>56</v>
      </c>
      <c r="G6" t="s">
        <v>135</v>
      </c>
      <c r="H6">
        <f t="shared" ref="H6:H15" si="1">IF(C6="X",1)+IF(D6="X",2)+IF(E6="X",3)+IF(F6="X",4)+IF(G6="X",5)</f>
        <v>5</v>
      </c>
    </row>
    <row r="7" spans="1:9" ht="35" thickBot="1" x14ac:dyDescent="0.25">
      <c r="A7" s="15" t="s">
        <v>2</v>
      </c>
      <c r="B7" s="5" t="s">
        <v>57</v>
      </c>
      <c r="G7" t="s">
        <v>135</v>
      </c>
      <c r="H7">
        <f t="shared" si="1"/>
        <v>5</v>
      </c>
    </row>
    <row r="8" spans="1:9" ht="23" thickBot="1" x14ac:dyDescent="0.25">
      <c r="A8" s="15" t="s">
        <v>58</v>
      </c>
      <c r="B8" s="14" t="s">
        <v>61</v>
      </c>
      <c r="G8" t="s">
        <v>135</v>
      </c>
      <c r="H8">
        <f t="shared" si="1"/>
        <v>5</v>
      </c>
    </row>
    <row r="9" spans="1:9" ht="23" thickBot="1" x14ac:dyDescent="0.25">
      <c r="A9" s="15" t="s">
        <v>59</v>
      </c>
      <c r="B9" s="14" t="s">
        <v>62</v>
      </c>
      <c r="G9" t="s">
        <v>135</v>
      </c>
      <c r="H9">
        <f t="shared" si="1"/>
        <v>5</v>
      </c>
    </row>
    <row r="10" spans="1:9" ht="35" thickBot="1" x14ac:dyDescent="0.25">
      <c r="A10" s="15" t="s">
        <v>60</v>
      </c>
      <c r="B10" s="5" t="s">
        <v>63</v>
      </c>
      <c r="G10" t="s">
        <v>135</v>
      </c>
      <c r="H10">
        <f t="shared" si="1"/>
        <v>5</v>
      </c>
    </row>
    <row r="11" spans="1:9" ht="23" thickBot="1" x14ac:dyDescent="0.25">
      <c r="A11" s="15" t="s">
        <v>64</v>
      </c>
      <c r="B11" s="14" t="s">
        <v>70</v>
      </c>
      <c r="G11" t="s">
        <v>135</v>
      </c>
      <c r="H11">
        <f t="shared" si="1"/>
        <v>5</v>
      </c>
    </row>
    <row r="12" spans="1:9" ht="23" thickBot="1" x14ac:dyDescent="0.25">
      <c r="A12" s="15" t="s">
        <v>65</v>
      </c>
      <c r="B12" s="14" t="s">
        <v>71</v>
      </c>
      <c r="F12" t="s">
        <v>135</v>
      </c>
      <c r="H12">
        <f t="shared" si="1"/>
        <v>4</v>
      </c>
    </row>
    <row r="13" spans="1:9" ht="35" thickBot="1" x14ac:dyDescent="0.25">
      <c r="A13" s="15" t="s">
        <v>66</v>
      </c>
      <c r="B13" s="5" t="s">
        <v>72</v>
      </c>
      <c r="G13" t="s">
        <v>135</v>
      </c>
      <c r="H13">
        <f t="shared" si="1"/>
        <v>5</v>
      </c>
    </row>
    <row r="14" spans="1:9" ht="23" thickBot="1" x14ac:dyDescent="0.25">
      <c r="A14" s="15" t="s">
        <v>67</v>
      </c>
      <c r="B14" s="14" t="s">
        <v>73</v>
      </c>
      <c r="G14" t="s">
        <v>135</v>
      </c>
      <c r="H14">
        <f t="shared" si="1"/>
        <v>5</v>
      </c>
    </row>
    <row r="15" spans="1:9" ht="23" thickBot="1" x14ac:dyDescent="0.25">
      <c r="A15" s="15" t="s">
        <v>68</v>
      </c>
      <c r="B15" s="14" t="s">
        <v>74</v>
      </c>
      <c r="G15" t="s">
        <v>135</v>
      </c>
      <c r="H15">
        <f t="shared" si="1"/>
        <v>5</v>
      </c>
    </row>
    <row r="16" spans="1:9" ht="35" thickBot="1" x14ac:dyDescent="0.25">
      <c r="A16" s="15" t="s">
        <v>69</v>
      </c>
      <c r="B16" s="5" t="s">
        <v>75</v>
      </c>
      <c r="G16" t="s">
        <v>135</v>
      </c>
      <c r="H16">
        <f t="shared" si="0"/>
        <v>5</v>
      </c>
    </row>
    <row r="17" spans="1:9" ht="23" thickBot="1" x14ac:dyDescent="0.25">
      <c r="A17" s="15"/>
      <c r="B17" s="3" t="s">
        <v>12</v>
      </c>
      <c r="I17" s="4"/>
    </row>
    <row r="18" spans="1:9" ht="23" thickBot="1" x14ac:dyDescent="0.25">
      <c r="A18" s="15" t="s">
        <v>13</v>
      </c>
      <c r="B18" s="14" t="s">
        <v>48</v>
      </c>
      <c r="G18" t="s">
        <v>135</v>
      </c>
      <c r="H18">
        <f t="shared" si="0"/>
        <v>5</v>
      </c>
    </row>
    <row r="19" spans="1:9" ht="23" thickBot="1" x14ac:dyDescent="0.25">
      <c r="A19" s="15" t="s">
        <v>14</v>
      </c>
      <c r="B19" s="14" t="s">
        <v>49</v>
      </c>
      <c r="D19" t="s">
        <v>135</v>
      </c>
      <c r="H19">
        <f t="shared" si="0"/>
        <v>2</v>
      </c>
    </row>
    <row r="20" spans="1:9" ht="23" thickBot="1" x14ac:dyDescent="0.25">
      <c r="A20" s="15" t="s">
        <v>15</v>
      </c>
      <c r="B20" s="14" t="s">
        <v>50</v>
      </c>
      <c r="G20" t="s">
        <v>135</v>
      </c>
      <c r="H20">
        <f t="shared" si="0"/>
        <v>5</v>
      </c>
    </row>
    <row r="21" spans="1:9" ht="23" thickBot="1" x14ac:dyDescent="0.25">
      <c r="A21" s="15" t="s">
        <v>21</v>
      </c>
      <c r="B21" s="14" t="s">
        <v>82</v>
      </c>
      <c r="F21" t="s">
        <v>135</v>
      </c>
      <c r="H21">
        <f t="shared" si="0"/>
        <v>4</v>
      </c>
    </row>
    <row r="22" spans="1:9" ht="23" thickBot="1" x14ac:dyDescent="0.25">
      <c r="A22" s="15" t="s">
        <v>22</v>
      </c>
      <c r="B22" s="14" t="s">
        <v>83</v>
      </c>
      <c r="F22" t="s">
        <v>135</v>
      </c>
      <c r="H22">
        <f t="shared" si="0"/>
        <v>4</v>
      </c>
    </row>
    <row r="23" spans="1:9" ht="23" thickBot="1" x14ac:dyDescent="0.25">
      <c r="A23" s="15" t="s">
        <v>23</v>
      </c>
      <c r="B23" s="14" t="s">
        <v>84</v>
      </c>
      <c r="G23" t="s">
        <v>135</v>
      </c>
      <c r="H23">
        <f t="shared" si="0"/>
        <v>5</v>
      </c>
    </row>
    <row r="24" spans="1:9" ht="23" thickBot="1" x14ac:dyDescent="0.25">
      <c r="A24" s="15" t="s">
        <v>88</v>
      </c>
      <c r="B24" s="14" t="s">
        <v>85</v>
      </c>
      <c r="G24" t="s">
        <v>135</v>
      </c>
      <c r="H24">
        <f t="shared" si="0"/>
        <v>5</v>
      </c>
    </row>
    <row r="25" spans="1:9" ht="23" thickBot="1" x14ac:dyDescent="0.25">
      <c r="A25" s="15" t="s">
        <v>89</v>
      </c>
      <c r="B25" s="14" t="s">
        <v>87</v>
      </c>
      <c r="G25" t="s">
        <v>135</v>
      </c>
      <c r="H25">
        <f t="shared" si="0"/>
        <v>5</v>
      </c>
    </row>
    <row r="26" spans="1:9" ht="23" thickBot="1" x14ac:dyDescent="0.25">
      <c r="A26" s="15" t="s">
        <v>90</v>
      </c>
      <c r="B26" s="14" t="s">
        <v>86</v>
      </c>
      <c r="G26" t="s">
        <v>135</v>
      </c>
      <c r="H26">
        <f t="shared" si="0"/>
        <v>5</v>
      </c>
    </row>
    <row r="27" spans="1:9" ht="23" thickBot="1" x14ac:dyDescent="0.25">
      <c r="A27" s="15" t="s">
        <v>76</v>
      </c>
      <c r="B27" s="14" t="s">
        <v>91</v>
      </c>
      <c r="F27" t="s">
        <v>135</v>
      </c>
      <c r="H27">
        <f t="shared" si="0"/>
        <v>4</v>
      </c>
    </row>
    <row r="28" spans="1:9" ht="23" thickBot="1" x14ac:dyDescent="0.25">
      <c r="A28" s="15" t="s">
        <v>77</v>
      </c>
      <c r="B28" s="14" t="s">
        <v>92</v>
      </c>
      <c r="F28" t="s">
        <v>135</v>
      </c>
      <c r="H28">
        <f t="shared" si="0"/>
        <v>4</v>
      </c>
    </row>
    <row r="29" spans="1:9" ht="23" thickBot="1" x14ac:dyDescent="0.25">
      <c r="A29" s="15" t="s">
        <v>78</v>
      </c>
      <c r="B29" s="14" t="s">
        <v>93</v>
      </c>
      <c r="G29" t="s">
        <v>135</v>
      </c>
      <c r="H29">
        <f t="shared" si="0"/>
        <v>5</v>
      </c>
    </row>
    <row r="30" spans="1:9" ht="23" thickBot="1" x14ac:dyDescent="0.25">
      <c r="A30" s="15" t="s">
        <v>79</v>
      </c>
      <c r="B30" s="14" t="s">
        <v>94</v>
      </c>
      <c r="G30" t="s">
        <v>135</v>
      </c>
      <c r="H30">
        <f t="shared" si="0"/>
        <v>5</v>
      </c>
    </row>
    <row r="31" spans="1:9" ht="23" thickBot="1" x14ac:dyDescent="0.25">
      <c r="A31" s="15" t="s">
        <v>80</v>
      </c>
      <c r="B31" s="14" t="s">
        <v>95</v>
      </c>
      <c r="G31" t="s">
        <v>135</v>
      </c>
      <c r="H31">
        <f t="shared" si="0"/>
        <v>5</v>
      </c>
    </row>
    <row r="32" spans="1:9" ht="23" thickBot="1" x14ac:dyDescent="0.25">
      <c r="A32" s="15" t="s">
        <v>81</v>
      </c>
      <c r="B32" s="14" t="s">
        <v>96</v>
      </c>
      <c r="G32" t="s">
        <v>135</v>
      </c>
      <c r="H32">
        <f t="shared" si="0"/>
        <v>5</v>
      </c>
    </row>
    <row r="33" spans="1:9" ht="23" thickBot="1" x14ac:dyDescent="0.25">
      <c r="A33" s="3"/>
      <c r="B33" s="3" t="s">
        <v>16</v>
      </c>
    </row>
    <row r="34" spans="1:9" ht="35" thickBot="1" x14ac:dyDescent="0.25">
      <c r="A34" s="15" t="s">
        <v>17</v>
      </c>
      <c r="B34" s="14" t="s">
        <v>51</v>
      </c>
      <c r="G34" t="s">
        <v>135</v>
      </c>
      <c r="H34">
        <f t="shared" si="0"/>
        <v>5</v>
      </c>
    </row>
    <row r="35" spans="1:9" ht="23" thickBot="1" x14ac:dyDescent="0.25">
      <c r="A35" s="15" t="s">
        <v>18</v>
      </c>
      <c r="B35" s="14" t="s">
        <v>52</v>
      </c>
      <c r="G35" t="s">
        <v>135</v>
      </c>
      <c r="H35">
        <f t="shared" si="0"/>
        <v>5</v>
      </c>
      <c r="I35" s="4"/>
    </row>
    <row r="36" spans="1:9" ht="35" thickBot="1" x14ac:dyDescent="0.25">
      <c r="A36" s="15" t="s">
        <v>24</v>
      </c>
      <c r="B36" s="14" t="s">
        <v>103</v>
      </c>
      <c r="G36" t="s">
        <v>135</v>
      </c>
      <c r="H36">
        <f t="shared" si="0"/>
        <v>5</v>
      </c>
    </row>
    <row r="37" spans="1:9" ht="23" thickBot="1" x14ac:dyDescent="0.25">
      <c r="A37" s="15" t="s">
        <v>25</v>
      </c>
      <c r="B37" s="14" t="s">
        <v>104</v>
      </c>
      <c r="G37" t="s">
        <v>135</v>
      </c>
      <c r="H37">
        <f t="shared" si="0"/>
        <v>5</v>
      </c>
    </row>
    <row r="38" spans="1:9" ht="35" thickBot="1" x14ac:dyDescent="0.25">
      <c r="A38" s="15" t="s">
        <v>97</v>
      </c>
      <c r="B38" s="14" t="s">
        <v>105</v>
      </c>
      <c r="G38" t="s">
        <v>135</v>
      </c>
      <c r="H38">
        <f t="shared" si="0"/>
        <v>5</v>
      </c>
    </row>
    <row r="39" spans="1:9" ht="23" thickBot="1" x14ac:dyDescent="0.25">
      <c r="A39" s="15" t="s">
        <v>98</v>
      </c>
      <c r="B39" s="14" t="s">
        <v>106</v>
      </c>
      <c r="G39" t="s">
        <v>135</v>
      </c>
      <c r="H39">
        <f t="shared" si="0"/>
        <v>5</v>
      </c>
    </row>
    <row r="40" spans="1:9" ht="35" thickBot="1" x14ac:dyDescent="0.25">
      <c r="A40" s="16" t="s">
        <v>99</v>
      </c>
      <c r="B40" s="14" t="s">
        <v>107</v>
      </c>
      <c r="G40" t="s">
        <v>135</v>
      </c>
      <c r="H40">
        <f t="shared" si="0"/>
        <v>5</v>
      </c>
    </row>
    <row r="41" spans="1:9" ht="23" thickBot="1" x14ac:dyDescent="0.25">
      <c r="A41" s="17" t="s">
        <v>100</v>
      </c>
      <c r="B41" s="14" t="s">
        <v>108</v>
      </c>
      <c r="G41" t="s">
        <v>135</v>
      </c>
      <c r="H41">
        <f t="shared" si="0"/>
        <v>5</v>
      </c>
    </row>
    <row r="42" spans="1:9" ht="35" thickBot="1" x14ac:dyDescent="0.25">
      <c r="A42" s="16" t="s">
        <v>101</v>
      </c>
      <c r="B42" s="14" t="s">
        <v>109</v>
      </c>
      <c r="G42" t="s">
        <v>135</v>
      </c>
      <c r="H42">
        <f t="shared" si="0"/>
        <v>5</v>
      </c>
    </row>
    <row r="43" spans="1:9" ht="23" thickBot="1" x14ac:dyDescent="0.25">
      <c r="A43" s="17" t="s">
        <v>102</v>
      </c>
      <c r="B43" s="14" t="s">
        <v>110</v>
      </c>
      <c r="G43" t="s">
        <v>135</v>
      </c>
      <c r="H43">
        <f t="shared" si="0"/>
        <v>5</v>
      </c>
    </row>
    <row r="44" spans="1:9" ht="23" thickBot="1" x14ac:dyDescent="0.25">
      <c r="A44" s="3"/>
      <c r="B44" s="3" t="s">
        <v>19</v>
      </c>
    </row>
    <row r="45" spans="1:9" ht="23" thickBot="1" x14ac:dyDescent="0.25">
      <c r="A45" s="15" t="s">
        <v>20</v>
      </c>
      <c r="B45" s="14" t="s">
        <v>53</v>
      </c>
      <c r="G45" t="s">
        <v>135</v>
      </c>
      <c r="H45">
        <f t="shared" si="0"/>
        <v>5</v>
      </c>
    </row>
    <row r="46" spans="1:9" ht="35" thickBot="1" x14ac:dyDescent="0.25">
      <c r="A46" s="15" t="s">
        <v>111</v>
      </c>
      <c r="B46" s="14" t="s">
        <v>54</v>
      </c>
      <c r="G46" t="s">
        <v>135</v>
      </c>
      <c r="H46">
        <f t="shared" si="0"/>
        <v>5</v>
      </c>
    </row>
    <row r="47" spans="1:9" ht="23" thickBot="1" x14ac:dyDescent="0.25">
      <c r="A47" s="15" t="s">
        <v>26</v>
      </c>
      <c r="B47" s="14" t="s">
        <v>119</v>
      </c>
      <c r="G47" t="s">
        <v>135</v>
      </c>
      <c r="H47">
        <f t="shared" si="0"/>
        <v>5</v>
      </c>
    </row>
    <row r="48" spans="1:9" ht="35" thickBot="1" x14ac:dyDescent="0.25">
      <c r="A48" s="15" t="s">
        <v>112</v>
      </c>
      <c r="B48" s="14" t="s">
        <v>120</v>
      </c>
      <c r="G48" t="s">
        <v>135</v>
      </c>
      <c r="H48">
        <f t="shared" si="0"/>
        <v>5</v>
      </c>
    </row>
    <row r="49" spans="1:8" ht="23" thickBot="1" x14ac:dyDescent="0.25">
      <c r="A49" s="15" t="s">
        <v>113</v>
      </c>
      <c r="B49" s="14" t="s">
        <v>121</v>
      </c>
      <c r="G49" t="s">
        <v>135</v>
      </c>
      <c r="H49">
        <f t="shared" si="0"/>
        <v>5</v>
      </c>
    </row>
    <row r="50" spans="1:8" ht="35" thickBot="1" x14ac:dyDescent="0.25">
      <c r="A50" s="15" t="s">
        <v>114</v>
      </c>
      <c r="B50" s="14" t="s">
        <v>122</v>
      </c>
      <c r="G50" t="s">
        <v>135</v>
      </c>
      <c r="H50">
        <f t="shared" si="0"/>
        <v>5</v>
      </c>
    </row>
    <row r="51" spans="1:8" ht="23" thickBot="1" x14ac:dyDescent="0.25">
      <c r="A51" s="15" t="s">
        <v>115</v>
      </c>
      <c r="B51" s="14" t="s">
        <v>123</v>
      </c>
      <c r="G51" t="s">
        <v>135</v>
      </c>
      <c r="H51">
        <f t="shared" si="0"/>
        <v>5</v>
      </c>
    </row>
    <row r="52" spans="1:8" ht="35" thickBot="1" x14ac:dyDescent="0.25">
      <c r="A52" s="15" t="s">
        <v>116</v>
      </c>
      <c r="B52" s="14" t="s">
        <v>124</v>
      </c>
      <c r="G52" t="s">
        <v>135</v>
      </c>
      <c r="H52">
        <f t="shared" si="0"/>
        <v>5</v>
      </c>
    </row>
    <row r="53" spans="1:8" ht="23" thickBot="1" x14ac:dyDescent="0.25">
      <c r="A53" s="15" t="s">
        <v>117</v>
      </c>
      <c r="B53" s="14" t="s">
        <v>125</v>
      </c>
      <c r="G53" t="s">
        <v>135</v>
      </c>
      <c r="H53">
        <f t="shared" si="0"/>
        <v>5</v>
      </c>
    </row>
    <row r="54" spans="1:8" ht="35" thickBot="1" x14ac:dyDescent="0.25">
      <c r="A54" s="15" t="s">
        <v>118</v>
      </c>
      <c r="B54" s="14" t="s">
        <v>126</v>
      </c>
      <c r="G54" t="s">
        <v>135</v>
      </c>
      <c r="H54">
        <f t="shared" si="0"/>
        <v>5</v>
      </c>
    </row>
    <row r="55" spans="1:8" ht="17" thickBot="1" x14ac:dyDescent="0.25"/>
    <row r="56" spans="1:8" ht="22" thickBot="1" x14ac:dyDescent="0.25">
      <c r="A56" s="15"/>
      <c r="B56" s="18" t="s">
        <v>127</v>
      </c>
      <c r="C56" t="s">
        <v>155</v>
      </c>
    </row>
    <row r="57" spans="1:8" ht="22" thickBot="1" x14ac:dyDescent="0.25">
      <c r="A57" s="15"/>
      <c r="B57" s="18" t="s">
        <v>128</v>
      </c>
      <c r="C57" t="s">
        <v>140</v>
      </c>
    </row>
    <row r="58" spans="1:8" ht="22" thickBot="1" x14ac:dyDescent="0.25">
      <c r="A58" s="3"/>
      <c r="B58" s="18" t="s">
        <v>129</v>
      </c>
      <c r="C5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2021-06-13T09:02:21Z</dcterms:modified>
</cp:coreProperties>
</file>