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<sst xmlns="http://schemas.openxmlformats.org/spreadsheetml/2006/main" count="53" uniqueCount="17">
  <si>
    <t xml:space="preserve">RGB</t>
  </si>
  <si>
    <t xml:space="preserve">Valor</t>
  </si>
  <si>
    <t xml:space="preserve">GIMP</t>
  </si>
  <si>
    <t xml:space="preserve">Foto 1</t>
  </si>
  <si>
    <t xml:space="preserve">Fundo</t>
  </si>
  <si>
    <t xml:space="preserve">Folha</t>
  </si>
  <si>
    <t xml:space="preserve">Doença</t>
  </si>
  <si>
    <t xml:space="preserve">Severidade da 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</si>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</sst>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T46"/>
  <sheetViews>
    <sheetView showFormulas="false" showGridLines="true" showRowColHeaders="true" showZeros="true" rightToLeft="false" tabSelected="true" showOutlineSymbols="true" defaultGridColor="true" view="normal" topLeftCell="A13" colorId="64" zoomScale="110" zoomScaleNormal="110" zoomScalePageLayoutView="100" workbookViewId="0">
      <selection pane="topLeft" activeCell="K44" activeCellId="0" sqref="K4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true" hidden="false" outlineLevel="0" max="7" min="6" style="1" width="7.7"/>
    <col collapsed="false" customWidth="true" hidden="false" outlineLevel="0" max="8" min="8" style="0" width="7.07"/>
    <col collapsed="false" customWidth="false" hidden="false" outlineLevel="0" max="12" min="9" style="0" width="11.52"/>
    <col collapsed="false" customWidth="true" hidden="false" outlineLevel="0" max="13" min="13" style="0" width="11.94"/>
    <col collapsed="false" customWidth="false" hidden="false" outlineLevel="0" max="17" min="14" style="0" width="11.52"/>
    <col collapsed="false" customWidth="true" hidden="false" outlineLevel="0" max="18" min="18" style="0" width="9.47"/>
    <col collapsed="false" customWidth="false" hidden="false" outlineLevel="0" max="1025" min="19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</row>
    <row r="7" customFormat="false" ht="12.8" hidden="false" customHeight="false" outlineLevel="0" collapsed="false">
      <c r="D7" s="3" t="s">
        <v>3</v>
      </c>
      <c r="E7" s="1" t="s">
        <v>4</v>
      </c>
      <c r="F7" s="1" t="n">
        <f aca="false">100-SUM(F8:F9)</f>
        <v>83.88</v>
      </c>
      <c r="G7" s="1" t="n">
        <f aca="false">100-SUM(G8:G9)</f>
        <v>83.8</v>
      </c>
      <c r="H7" s="0" t="n">
        <v>82.23</v>
      </c>
      <c r="T7" s="1" t="n">
        <v>757273</v>
      </c>
    </row>
    <row r="8" customFormat="false" ht="12.8" hidden="false" customHeight="false" outlineLevel="0" collapsed="false">
      <c r="D8" s="3"/>
      <c r="E8" s="1" t="s">
        <v>5</v>
      </c>
      <c r="F8" s="1" t="n">
        <v>13.28</v>
      </c>
      <c r="G8" s="0" t="n">
        <v>12.89</v>
      </c>
      <c r="H8" s="0" t="n">
        <v>16.67</v>
      </c>
      <c r="T8" s="1" t="n">
        <v>153490</v>
      </c>
    </row>
    <row r="9" customFormat="false" ht="12.8" hidden="false" customHeight="false" outlineLevel="0" collapsed="false">
      <c r="D9" s="3"/>
      <c r="E9" s="1" t="s">
        <v>6</v>
      </c>
      <c r="F9" s="1" t="n">
        <v>2.84</v>
      </c>
      <c r="G9" s="0" t="n">
        <v>3.31</v>
      </c>
      <c r="H9" s="0" t="n">
        <f aca="false">100-SUM(H7:H8)</f>
        <v>1.09999999999999</v>
      </c>
      <c r="T9" s="1" t="n">
        <f aca="false">920910 - SUM(T7:T8)</f>
        <v>10147</v>
      </c>
    </row>
    <row r="10" customFormat="false" ht="12.8" hidden="false" customHeight="false" outlineLevel="0" collapsed="false">
      <c r="D10" s="3"/>
      <c r="E10" s="1" t="s">
        <v>7</v>
      </c>
      <c r="F10" s="4" t="n">
        <v>0.1762</v>
      </c>
      <c r="G10" s="5" t="n">
        <v>0.2043</v>
      </c>
      <c r="H10" s="0" t="n">
        <v>6.19</v>
      </c>
      <c r="T10" s="1"/>
    </row>
    <row r="11" customFormat="false" ht="12.8" hidden="false" customHeight="false" outlineLevel="0" collapsed="false">
      <c r="D11" s="3" t="s">
        <v>8</v>
      </c>
      <c r="E11" s="1" t="s">
        <v>4</v>
      </c>
      <c r="F11" s="1" t="n">
        <f aca="false">100-SUM(F12:F13)</f>
        <v>57.51</v>
      </c>
      <c r="G11" s="1" t="n">
        <f aca="false">100-SUM(G12:G13)</f>
        <v>57.52</v>
      </c>
      <c r="H11" s="0" t="n">
        <v>57.62</v>
      </c>
      <c r="Q11" s="0" t="n">
        <f aca="false">SUM(H32:H33)</f>
        <v>33.45</v>
      </c>
      <c r="R11" s="0" t="n">
        <v>100</v>
      </c>
      <c r="T11" s="1" t="n">
        <v>530869</v>
      </c>
    </row>
    <row r="12" customFormat="false" ht="12.8" hidden="false" customHeight="false" outlineLevel="0" collapsed="false">
      <c r="D12" s="3"/>
      <c r="E12" s="1" t="s">
        <v>5</v>
      </c>
      <c r="F12" s="1" t="n">
        <v>32.68</v>
      </c>
      <c r="G12" s="1" t="n">
        <v>31.14</v>
      </c>
      <c r="H12" s="0" t="n">
        <v>38.54</v>
      </c>
      <c r="Q12" s="0" t="n">
        <v>1.05</v>
      </c>
      <c r="R12" s="6" t="n">
        <f aca="false">(R11*Q12)/Q11</f>
        <v>3.1390134529148</v>
      </c>
      <c r="T12" s="1" t="n">
        <v>355075</v>
      </c>
    </row>
    <row r="13" customFormat="false" ht="12.8" hidden="false" customHeight="false" outlineLevel="0" collapsed="false">
      <c r="D13" s="3"/>
      <c r="E13" s="1" t="s">
        <v>6</v>
      </c>
      <c r="F13" s="1" t="n">
        <v>9.81</v>
      </c>
      <c r="G13" s="1" t="n">
        <v>11.34</v>
      </c>
      <c r="H13" s="0" t="n">
        <f aca="false">100-SUM(H11:H12)</f>
        <v>3.84</v>
      </c>
      <c r="T13" s="1" t="n">
        <f aca="false">921359 - SUM(T11:T12)</f>
        <v>35415</v>
      </c>
    </row>
    <row r="14" customFormat="false" ht="12.8" hidden="false" customHeight="false" outlineLevel="0" collapsed="false">
      <c r="D14" s="3"/>
      <c r="E14" s="1" t="s">
        <v>7</v>
      </c>
      <c r="F14" s="4" t="n">
        <v>0.2309</v>
      </c>
      <c r="G14" s="4" t="n">
        <v>0.2669</v>
      </c>
      <c r="H14" s="0" t="n">
        <v>9.06</v>
      </c>
      <c r="Q14" s="7" t="n">
        <v>921557</v>
      </c>
      <c r="R14" s="0" t="n">
        <v>100</v>
      </c>
      <c r="T14" s="1"/>
    </row>
    <row r="15" customFormat="false" ht="12.8" hidden="false" customHeight="false" outlineLevel="0" collapsed="false">
      <c r="D15" s="3" t="s">
        <v>9</v>
      </c>
      <c r="E15" s="1" t="s">
        <v>4</v>
      </c>
      <c r="F15" s="1" t="n">
        <f aca="false">100-SUM(F16:F17)</f>
        <v>100</v>
      </c>
      <c r="G15" s="1" t="n">
        <f aca="false">100-SUM(G16:G17)</f>
        <v>100</v>
      </c>
      <c r="H15" s="0" t="n">
        <v>79.63</v>
      </c>
      <c r="Q15" s="1" t="n">
        <v>298611</v>
      </c>
      <c r="R15" s="6" t="n">
        <f aca="false">(R14*Q15)/Q14</f>
        <v>32.4028790405802</v>
      </c>
      <c r="T15" s="1" t="n">
        <v>733881</v>
      </c>
    </row>
    <row r="16" customFormat="false" ht="12.8" hidden="false" customHeight="false" outlineLevel="0" collapsed="false">
      <c r="D16" s="3"/>
      <c r="E16" s="1" t="s">
        <v>5</v>
      </c>
      <c r="H16" s="0" t="n">
        <v>19.08</v>
      </c>
      <c r="T16" s="1" t="n">
        <v>175831</v>
      </c>
    </row>
    <row r="17" customFormat="false" ht="12.8" hidden="false" customHeight="false" outlineLevel="0" collapsed="false">
      <c r="D17" s="3"/>
      <c r="E17" s="1" t="s">
        <v>6</v>
      </c>
      <c r="H17" s="0" t="n">
        <f aca="false">100-SUM(H15:H16)</f>
        <v>1.29000000000001</v>
      </c>
      <c r="T17" s="1" t="n">
        <f aca="false">921600 - SUM(T15:T16)</f>
        <v>11888</v>
      </c>
    </row>
    <row r="18" customFormat="false" ht="12.8" hidden="false" customHeight="false" outlineLevel="0" collapsed="false">
      <c r="D18" s="3"/>
      <c r="E18" s="1" t="s">
        <v>7</v>
      </c>
      <c r="H18" s="0" t="n">
        <v>6.33</v>
      </c>
      <c r="T18" s="1"/>
    </row>
    <row r="19" customFormat="false" ht="12.8" hidden="false" customHeight="false" outlineLevel="0" collapsed="false">
      <c r="D19" s="3" t="s">
        <v>10</v>
      </c>
      <c r="E19" s="1" t="s">
        <v>4</v>
      </c>
      <c r="F19" s="1" t="n">
        <f aca="false">100-SUM(F20:F21)</f>
        <v>100</v>
      </c>
      <c r="G19" s="1" t="n">
        <f aca="false">100-SUM(G20:G21)</f>
        <v>100</v>
      </c>
      <c r="H19" s="0" t="n">
        <v>35.07</v>
      </c>
      <c r="T19" s="1" t="n">
        <v>323160</v>
      </c>
    </row>
    <row r="20" customFormat="false" ht="12.8" hidden="false" customHeight="false" outlineLevel="0" collapsed="false">
      <c r="D20" s="3"/>
      <c r="E20" s="1" t="s">
        <v>5</v>
      </c>
      <c r="H20" s="0" t="n">
        <v>57.21</v>
      </c>
      <c r="T20" s="1" t="n">
        <v>527281</v>
      </c>
    </row>
    <row r="21" customFormat="false" ht="12.8" hidden="false" customHeight="false" outlineLevel="0" collapsed="false">
      <c r="D21" s="3"/>
      <c r="E21" s="1" t="s">
        <v>6</v>
      </c>
      <c r="H21" s="0" t="n">
        <f aca="false">100-SUM(H19:H20)</f>
        <v>7.72</v>
      </c>
      <c r="T21" s="1" t="n">
        <f aca="false">921582 - SUM(T19:T20)</f>
        <v>71141</v>
      </c>
    </row>
    <row r="22" customFormat="false" ht="12.8" hidden="false" customHeight="false" outlineLevel="0" collapsed="false">
      <c r="D22" s="3"/>
      <c r="E22" s="1" t="s">
        <v>7</v>
      </c>
      <c r="H22" s="0" t="n">
        <v>11.89</v>
      </c>
      <c r="T22" s="1"/>
    </row>
    <row r="23" customFormat="false" ht="12.8" hidden="false" customHeight="false" outlineLevel="0" collapsed="false">
      <c r="D23" s="3" t="s">
        <v>11</v>
      </c>
      <c r="E23" s="1" t="s">
        <v>4</v>
      </c>
      <c r="F23" s="1" t="n">
        <f aca="false">100-SUM(F24:F25)</f>
        <v>100</v>
      </c>
      <c r="G23" s="1" t="n">
        <f aca="false">100-SUM(G24:G25)</f>
        <v>100</v>
      </c>
      <c r="H23" s="0" t="n">
        <v>65.7</v>
      </c>
      <c r="T23" s="1" t="n">
        <v>605471</v>
      </c>
    </row>
    <row r="24" customFormat="false" ht="12.8" hidden="false" customHeight="false" outlineLevel="0" collapsed="false">
      <c r="D24" s="3"/>
      <c r="E24" s="1" t="s">
        <v>5</v>
      </c>
      <c r="H24" s="0" t="n">
        <v>33.27</v>
      </c>
      <c r="T24" s="1" t="n">
        <v>306577</v>
      </c>
    </row>
    <row r="25" customFormat="false" ht="12.8" hidden="false" customHeight="false" outlineLevel="0" collapsed="false">
      <c r="D25" s="3"/>
      <c r="E25" s="1" t="s">
        <v>6</v>
      </c>
      <c r="H25" s="0" t="n">
        <f aca="false">100-SUM(H23:H24)</f>
        <v>1.03</v>
      </c>
      <c r="T25" s="1" t="n">
        <f aca="false">921578 - SUM(T23:T24)</f>
        <v>9530</v>
      </c>
    </row>
    <row r="26" customFormat="false" ht="12.8" hidden="false" customHeight="false" outlineLevel="0" collapsed="false">
      <c r="D26" s="3"/>
      <c r="E26" s="1" t="s">
        <v>7</v>
      </c>
      <c r="H26" s="0" t="n">
        <v>3</v>
      </c>
      <c r="T26" s="1"/>
    </row>
    <row r="27" customFormat="false" ht="12.8" hidden="false" customHeight="false" outlineLevel="0" collapsed="false">
      <c r="D27" s="3" t="s">
        <v>12</v>
      </c>
      <c r="E27" s="1" t="s">
        <v>4</v>
      </c>
      <c r="F27" s="1" t="n">
        <f aca="false">100-SUM(F28:F29)</f>
        <v>100</v>
      </c>
      <c r="G27" s="1" t="n">
        <f aca="false">100-SUM(G28:G29)</f>
        <v>100</v>
      </c>
      <c r="H27" s="0" t="n">
        <v>34.92</v>
      </c>
      <c r="T27" s="1" t="n">
        <v>321820</v>
      </c>
    </row>
    <row r="28" customFormat="false" ht="12.8" hidden="false" customHeight="false" outlineLevel="0" collapsed="false">
      <c r="D28" s="3"/>
      <c r="E28" s="1" t="s">
        <v>5</v>
      </c>
      <c r="H28" s="0" t="n">
        <v>57.03</v>
      </c>
      <c r="T28" s="1" t="n">
        <v>525551</v>
      </c>
    </row>
    <row r="29" customFormat="false" ht="12.8" hidden="false" customHeight="false" outlineLevel="0" collapsed="false">
      <c r="D29" s="3"/>
      <c r="E29" s="1" t="s">
        <v>6</v>
      </c>
      <c r="H29" s="0" t="n">
        <f aca="false">100-SUM(H27:H28)</f>
        <v>8.05</v>
      </c>
      <c r="T29" s="1" t="n">
        <f aca="false">921571 - SUM(T27:T28)</f>
        <v>74200</v>
      </c>
    </row>
    <row r="30" customFormat="false" ht="12.8" hidden="false" customHeight="false" outlineLevel="0" collapsed="false">
      <c r="D30" s="3"/>
      <c r="E30" s="1" t="s">
        <v>7</v>
      </c>
      <c r="H30" s="0" t="n">
        <v>12.37</v>
      </c>
      <c r="T30" s="1"/>
    </row>
    <row r="31" customFormat="false" ht="12.8" hidden="false" customHeight="false" outlineLevel="0" collapsed="false">
      <c r="D31" s="3" t="s">
        <v>13</v>
      </c>
      <c r="E31" s="1" t="s">
        <v>4</v>
      </c>
      <c r="F31" s="1" t="n">
        <f aca="false">100-SUM(F32:F33)</f>
        <v>100</v>
      </c>
      <c r="G31" s="1" t="n">
        <f aca="false">100-SUM(G32:G33)</f>
        <v>100</v>
      </c>
      <c r="H31" s="0" t="n">
        <v>66.55</v>
      </c>
      <c r="T31" s="1" t="n">
        <v>613325</v>
      </c>
    </row>
    <row r="32" customFormat="false" ht="12.8" hidden="false" customHeight="false" outlineLevel="0" collapsed="false">
      <c r="D32" s="3"/>
      <c r="E32" s="1" t="s">
        <v>5</v>
      </c>
      <c r="H32" s="0" t="n">
        <v>32.4</v>
      </c>
      <c r="T32" s="1" t="n">
        <v>298611</v>
      </c>
    </row>
    <row r="33" customFormat="false" ht="12.8" hidden="false" customHeight="false" outlineLevel="0" collapsed="false">
      <c r="D33" s="3"/>
      <c r="E33" s="1" t="s">
        <v>6</v>
      </c>
      <c r="H33" s="0" t="n">
        <f aca="false">100-SUM(H31:H32)</f>
        <v>1.05000000000001</v>
      </c>
      <c r="T33" s="1" t="n">
        <f aca="false">921557 - SUM(T31:T32)</f>
        <v>9621</v>
      </c>
    </row>
    <row r="34" customFormat="false" ht="12.8" hidden="false" customHeight="false" outlineLevel="0" collapsed="false">
      <c r="D34" s="3"/>
      <c r="E34" s="1" t="s">
        <v>7</v>
      </c>
      <c r="H34" s="0" t="n">
        <v>3.14</v>
      </c>
      <c r="I34" s="1"/>
    </row>
    <row r="35" customFormat="false" ht="12.8" hidden="false" customHeight="false" outlineLevel="0" collapsed="false">
      <c r="D35" s="3" t="s">
        <v>14</v>
      </c>
      <c r="E35" s="1" t="s">
        <v>4</v>
      </c>
      <c r="F35" s="1" t="n">
        <f aca="false">100-SUM(F36:F37)</f>
        <v>100</v>
      </c>
      <c r="G35" s="1" t="n">
        <f aca="false">100-SUM(G36:G37)</f>
        <v>100</v>
      </c>
      <c r="I35" s="1"/>
    </row>
    <row r="36" customFormat="false" ht="12.8" hidden="false" customHeight="false" outlineLevel="0" collapsed="false">
      <c r="D36" s="3"/>
      <c r="E36" s="1" t="s">
        <v>5</v>
      </c>
      <c r="I36" s="1"/>
    </row>
    <row r="37" customFormat="false" ht="12.8" hidden="false" customHeight="false" outlineLevel="0" collapsed="false">
      <c r="D37" s="3"/>
      <c r="E37" s="1" t="s">
        <v>6</v>
      </c>
      <c r="H37" s="0" t="n">
        <f aca="false">100-SUM(H35:H36)</f>
        <v>100</v>
      </c>
      <c r="I37" s="1"/>
    </row>
    <row r="38" customFormat="false" ht="12.8" hidden="false" customHeight="false" outlineLevel="0" collapsed="false">
      <c r="D38" s="3"/>
      <c r="E38" s="1" t="s">
        <v>7</v>
      </c>
      <c r="I38" s="1"/>
    </row>
    <row r="39" customFormat="false" ht="12.8" hidden="false" customHeight="false" outlineLevel="0" collapsed="false">
      <c r="D39" s="3" t="s">
        <v>15</v>
      </c>
      <c r="E39" s="1" t="s">
        <v>4</v>
      </c>
      <c r="F39" s="1" t="n">
        <f aca="false">100-SUM(F40:F41)</f>
        <v>100</v>
      </c>
      <c r="G39" s="1" t="n">
        <f aca="false">100-SUM(G40:G41)</f>
        <v>100</v>
      </c>
      <c r="I39" s="1"/>
    </row>
    <row r="40" customFormat="false" ht="12.8" hidden="false" customHeight="false" outlineLevel="0" collapsed="false">
      <c r="D40" s="3"/>
      <c r="E40" s="1" t="s">
        <v>5</v>
      </c>
      <c r="I40" s="1"/>
    </row>
    <row r="41" customFormat="false" ht="12.8" hidden="false" customHeight="false" outlineLevel="0" collapsed="false">
      <c r="D41" s="3"/>
      <c r="E41" s="1" t="s">
        <v>6</v>
      </c>
      <c r="H41" s="0" t="n">
        <f aca="false">100-SUM(H39:H40)</f>
        <v>100</v>
      </c>
      <c r="I41" s="1"/>
    </row>
    <row r="42" customFormat="false" ht="12.8" hidden="false" customHeight="false" outlineLevel="0" collapsed="false">
      <c r="D42" s="3"/>
      <c r="E42" s="1" t="s">
        <v>7</v>
      </c>
      <c r="I42" s="1"/>
    </row>
    <row r="43" customFormat="false" ht="12.8" hidden="false" customHeight="false" outlineLevel="0" collapsed="false">
      <c r="D43" s="3" t="s">
        <v>16</v>
      </c>
      <c r="E43" s="1" t="s">
        <v>4</v>
      </c>
      <c r="F43" s="1" t="n">
        <f aca="false">100-SUM(F44:F45)</f>
        <v>100</v>
      </c>
      <c r="G43" s="1" t="n">
        <f aca="false">100-SUM(G44:G45)</f>
        <v>100</v>
      </c>
      <c r="I43" s="1"/>
    </row>
    <row r="44" customFormat="false" ht="12.8" hidden="false" customHeight="false" outlineLevel="0" collapsed="false">
      <c r="D44" s="3"/>
      <c r="E44" s="1" t="s">
        <v>5</v>
      </c>
      <c r="I44" s="1"/>
    </row>
    <row r="45" customFormat="false" ht="12.8" hidden="false" customHeight="false" outlineLevel="0" collapsed="false">
      <c r="D45" s="3"/>
      <c r="E45" s="1" t="s">
        <v>6</v>
      </c>
      <c r="H45" s="0" t="n">
        <f aca="false">100-SUM(H43:H44)</f>
        <v>100</v>
      </c>
      <c r="I45" s="1"/>
    </row>
    <row r="46" customFormat="false" ht="12.8" hidden="false" customHeight="false" outlineLevel="0" collapsed="false">
      <c r="D46" s="3"/>
      <c r="E46" s="1" t="s">
        <v>7</v>
      </c>
      <c r="I46" s="1"/>
    </row>
  </sheetData>
  <mergeCells count="10">
    <mergeCell ref="D7:D10"/>
    <mergeCell ref="D11:D14"/>
    <mergeCell ref="D15:D18"/>
    <mergeCell ref="D19:D22"/>
    <mergeCell ref="D23:D26"/>
    <mergeCell ref="D27:D30"/>
    <mergeCell ref="D31:D34"/>
    <mergeCell ref="D35:D38"/>
    <mergeCell ref="D39:D42"/>
    <mergeCell ref="D43:D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2019-10-23T01:08:15Z</dcterms:modified>
  <cp:revision>15</cp:revision>
  <dc:subject/>
  <dc:title/>
</cp:coreProperties>
</file>